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theme/themeOverride2.xml" ContentType="application/vnd.openxmlformats-officedocument.themeOverride+xml"/>
  <Override PartName="/xl/drawings/drawing24.xml" ContentType="application/vnd.openxmlformats-officedocument.drawing+xml"/>
  <Override PartName="/xl/charts/chart11.xml" ContentType="application/vnd.openxmlformats-officedocument.drawingml.chart+xml"/>
  <Override PartName="/xl/theme/themeOverride3.xml" ContentType="application/vnd.openxmlformats-officedocument.themeOverrid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2.xml" ContentType="application/vnd.openxmlformats-officedocument.drawingml.chart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drawings/drawing34.xml" ContentType="application/vnd.openxmlformats-officedocument.drawingml.chartshapes+xml"/>
  <Override PartName="/xl/charts/chart21.xml" ContentType="application/vnd.openxmlformats-officedocument.drawingml.chart+xml"/>
  <Override PartName="/xl/drawings/drawing35.xml" ContentType="application/vnd.openxmlformats-officedocument.drawingml.chartshapes+xml"/>
  <Override PartName="/xl/charts/chart22.xml" ContentType="application/vnd.openxmlformats-officedocument.drawingml.chart+xml"/>
  <Override PartName="/xl/drawings/drawing36.xml" ContentType="application/vnd.openxmlformats-officedocument.drawingml.chartshapes+xml"/>
  <Override PartName="/xl/charts/chart23.xml" ContentType="application/vnd.openxmlformats-officedocument.drawingml.chart+xml"/>
  <Override PartName="/xl/theme/themeOverride6.xml" ContentType="application/vnd.openxmlformats-officedocument.themeOverride+xml"/>
  <Override PartName="/xl/drawings/drawing37.xml" ContentType="application/vnd.openxmlformats-officedocument.drawing+xml"/>
  <Override PartName="/xl/charts/chart24.xml" ContentType="application/vnd.openxmlformats-officedocument.drawingml.chart+xml"/>
  <Override PartName="/xl/drawings/drawing38.xml" ContentType="application/vnd.openxmlformats-officedocument.drawingml.chartshapes+xml"/>
  <Override PartName="/xl/charts/chart25.xml" ContentType="application/vnd.openxmlformats-officedocument.drawingml.chart+xml"/>
  <Override PartName="/xl/drawings/drawing39.xml" ContentType="application/vnd.openxmlformats-officedocument.drawingml.chartshapes+xml"/>
  <Override PartName="/xl/charts/chart26.xml" ContentType="application/vnd.openxmlformats-officedocument.drawingml.chart+xml"/>
  <Override PartName="/xl/drawings/drawing40.xml" ContentType="application/vnd.openxmlformats-officedocument.drawingml.chartshapes+xml"/>
  <Override PartName="/xl/charts/chart27.xml" ContentType="application/vnd.openxmlformats-officedocument.drawingml.chart+xml"/>
  <Override PartName="/xl/theme/themeOverride7.xml" ContentType="application/vnd.openxmlformats-officedocument.themeOverride+xml"/>
  <Override PartName="/xl/drawings/drawing41.xml" ContentType="application/vnd.openxmlformats-officedocument.drawing+xml"/>
  <Override PartName="/xl/charts/chart28.xml" ContentType="application/vnd.openxmlformats-officedocument.drawingml.chart+xml"/>
  <Override PartName="/xl/drawings/drawing42.xml" ContentType="application/vnd.openxmlformats-officedocument.drawing+xml"/>
  <Override PartName="/xl/charts/chart29.xml" ContentType="application/vnd.openxmlformats-officedocument.drawingml.chart+xml"/>
  <Override PartName="/xl/theme/themeOverride8.xml" ContentType="application/vnd.openxmlformats-officedocument.themeOverride+xml"/>
  <Override PartName="/xl/drawings/drawing43.xml" ContentType="application/vnd.openxmlformats-officedocument.drawing+xml"/>
  <Override PartName="/xl/charts/chart30.xml" ContentType="application/vnd.openxmlformats-officedocument.drawingml.chart+xml"/>
  <Override PartName="/xl/drawings/drawing44.xml" ContentType="application/vnd.openxmlformats-officedocument.drawing+xml"/>
  <Override PartName="/xl/charts/chart31.xml" ContentType="application/vnd.openxmlformats-officedocument.drawingml.chart+xml"/>
  <Override PartName="/xl/drawings/drawing45.xml" ContentType="application/vnd.openxmlformats-officedocument.drawing+xml"/>
  <Override PartName="/xl/charts/chart32.xml" ContentType="application/vnd.openxmlformats-officedocument.drawingml.chart+xml"/>
  <Override PartName="/xl/drawings/drawing46.xml" ContentType="application/vnd.openxmlformats-officedocument.drawing+xml"/>
  <Override PartName="/xl/charts/chart33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34.xml" ContentType="application/vnd.openxmlformats-officedocument.drawingml.chart+xml"/>
  <Override PartName="/xl/drawings/drawing49.xml" ContentType="application/vnd.openxmlformats-officedocument.drawing+xml"/>
  <Override PartName="/xl/charts/chart35.xml" ContentType="application/vnd.openxmlformats-officedocument.drawingml.chart+xml"/>
  <Override PartName="/xl/drawings/drawing50.xml" ContentType="application/vnd.openxmlformats-officedocument.drawing+xml"/>
  <Override PartName="/xl/charts/chart36.xml" ContentType="application/vnd.openxmlformats-officedocument.drawingml.chart+xml"/>
  <Override PartName="/xl/drawings/drawing51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charts/chart38.xml" ContentType="application/vnd.openxmlformats-officedocument.drawingml.chart+xml"/>
  <Override PartName="/xl/drawings/drawing53.xml" ContentType="application/vnd.openxmlformats-officedocument.drawing+xml"/>
  <Override PartName="/xl/charts/chart39.xml" ContentType="application/vnd.openxmlformats-officedocument.drawingml.chart+xml"/>
  <Override PartName="/xl/drawings/drawing54.xml" ContentType="application/vnd.openxmlformats-officedocument.drawing+xml"/>
  <Override PartName="/xl/charts/chart40.xml" ContentType="application/vnd.openxmlformats-officedocument.drawingml.chart+xml"/>
  <Override PartName="/xl/drawings/drawing55.xml" ContentType="application/vnd.openxmlformats-officedocument.drawing+xml"/>
  <Override PartName="/xl/charts/chart41.xml" ContentType="application/vnd.openxmlformats-officedocument.drawingml.chart+xml"/>
  <Override PartName="/xl/drawings/drawing56.xml" ContentType="application/vnd.openxmlformats-officedocument.drawing+xml"/>
  <Override PartName="/xl/charts/chart42.xml" ContentType="application/vnd.openxmlformats-officedocument.drawingml.chart+xml"/>
  <Override PartName="/xl/drawings/drawing57.xml" ContentType="application/vnd.openxmlformats-officedocument.drawing+xml"/>
  <Override PartName="/xl/charts/chart43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44.xml" ContentType="application/vnd.openxmlformats-officedocument.drawingml.chart+xml"/>
  <Override PartName="/xl/drawings/drawing60.xml" ContentType="application/vnd.openxmlformats-officedocument.drawing+xml"/>
  <Override PartName="/xl/charts/chart45.xml" ContentType="application/vnd.openxmlformats-officedocument.drawingml.chart+xml"/>
  <Override PartName="/xl/theme/themeOverride9.xml" ContentType="application/vnd.openxmlformats-officedocument.themeOverride+xml"/>
  <Override PartName="/xl/drawings/drawing61.xml" ContentType="application/vnd.openxmlformats-officedocument.drawing+xml"/>
  <Override PartName="/xl/charts/chart46.xml" ContentType="application/vnd.openxmlformats-officedocument.drawingml.chart+xml"/>
  <Override PartName="/xl/drawings/drawing62.xml" ContentType="application/vnd.openxmlformats-officedocument.drawing+xml"/>
  <Override PartName="/xl/charts/chart47.xml" ContentType="application/vnd.openxmlformats-officedocument.drawingml.chart+xml"/>
  <Override PartName="/xl/drawings/drawing63.xml" ContentType="application/vnd.openxmlformats-officedocument.drawingml.chartshapes+xml"/>
  <Override PartName="/xl/charts/chart48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6.xml" ContentType="application/vnd.openxmlformats-officedocument.drawing+xml"/>
  <Override PartName="/xl/charts/chart5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+xml"/>
  <Override PartName="/xl/charts/chart52.xml" ContentType="application/vnd.openxmlformats-officedocument.drawingml.chart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drawings/drawing70.xml" ContentType="application/vnd.openxmlformats-officedocument.drawing+xml"/>
  <Override PartName="/xl/charts/chart54.xml" ContentType="application/vnd.openxmlformats-officedocument.drawingml.chart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72.xml" ContentType="application/vnd.openxmlformats-officedocument.drawing+xml"/>
  <Override PartName="/xl/charts/chart57.xml" ContentType="application/vnd.openxmlformats-officedocument.drawingml.chart+xml"/>
  <Override PartName="/xl/drawings/drawing73.xml" ContentType="application/vnd.openxmlformats-officedocument.drawing+xml"/>
  <Override PartName="/xl/charts/chart58.xml" ContentType="application/vnd.openxmlformats-officedocument.drawingml.chart+xml"/>
  <Override PartName="/xl/drawings/drawing74.xml" ContentType="application/vnd.openxmlformats-officedocument.drawing+xml"/>
  <Override PartName="/xl/charts/chart59.xml" ContentType="application/vnd.openxmlformats-officedocument.drawingml.chart+xml"/>
  <Override PartName="/xl/drawings/drawing75.xml" ContentType="application/vnd.openxmlformats-officedocument.drawing+xml"/>
  <Override PartName="/xl/charts/chart60.xml" ContentType="application/vnd.openxmlformats-officedocument.drawingml.chart+xml"/>
  <Override PartName="/xl/drawings/drawing76.xml" ContentType="application/vnd.openxmlformats-officedocument.drawing+xml"/>
  <Override PartName="/xl/charts/chart61.xml" ContentType="application/vnd.openxmlformats-officedocument.drawingml.chart+xml"/>
  <Override PartName="/xl/drawings/drawing77.xml" ContentType="application/vnd.openxmlformats-officedocument.drawing+xml"/>
  <Override PartName="/xl/charts/chart6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63.xml" ContentType="application/vnd.openxmlformats-officedocument.drawingml.chart+xml"/>
  <Override PartName="/xl/drawings/drawing80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81.xml" ContentType="application/vnd.openxmlformats-officedocument.drawing+xml"/>
  <Override PartName="/xl/charts/chart70.xml" ContentType="application/vnd.openxmlformats-officedocument.drawingml.chart+xml"/>
  <Override PartName="/xl/drawings/drawing82.xml" ContentType="application/vnd.openxmlformats-officedocument.drawing+xml"/>
  <Override PartName="/xl/charts/chart71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72.xml" ContentType="application/vnd.openxmlformats-officedocument.drawingml.chart+xml"/>
  <Override PartName="/xl/drawings/drawing85.xml" ContentType="application/vnd.openxmlformats-officedocument.drawing+xml"/>
  <Override PartName="/xl/charts/chart73.xml" ContentType="application/vnd.openxmlformats-officedocument.drawingml.chart+xml"/>
  <Override PartName="/xl/drawings/drawing86.xml" ContentType="application/vnd.openxmlformats-officedocument.drawing+xml"/>
  <Override PartName="/xl/charts/chart74.xml" ContentType="application/vnd.openxmlformats-officedocument.drawingml.chart+xml"/>
  <Override PartName="/xl/drawings/drawing87.xml" ContentType="application/vnd.openxmlformats-officedocument.drawing+xml"/>
  <Override PartName="/xl/charts/chart75.xml" ContentType="application/vnd.openxmlformats-officedocument.drawingml.chart+xml"/>
  <Override PartName="/xl/drawings/drawing88.xml" ContentType="application/vnd.openxmlformats-officedocument.drawing+xml"/>
  <Override PartName="/xl/charts/chart76.xml" ContentType="application/vnd.openxmlformats-officedocument.drawingml.chart+xml"/>
  <Override PartName="/xl/drawings/drawing89.xml" ContentType="application/vnd.openxmlformats-officedocument.drawing+xml"/>
  <Override PartName="/xl/charts/chart77.xml" ContentType="application/vnd.openxmlformats-officedocument.drawingml.chart+xml"/>
  <Override PartName="/xl/drawings/drawing90.xml" ContentType="application/vnd.openxmlformats-officedocument.drawing+xml"/>
  <Override PartName="/xl/charts/chart7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79.xml" ContentType="application/vnd.openxmlformats-officedocument.drawingml.chart+xml"/>
  <Override PartName="/xl/drawings/drawing93.xml" ContentType="application/vnd.openxmlformats-officedocument.drawing+xml"/>
  <Override PartName="/xl/charts/chart80.xml" ContentType="application/vnd.openxmlformats-officedocument.drawingml.chart+xml"/>
  <Override PartName="/xl/drawings/drawing94.xml" ContentType="application/vnd.openxmlformats-officedocument.drawing+xml"/>
  <Override PartName="/xl/charts/chart81.xml" ContentType="application/vnd.openxmlformats-officedocument.drawingml.chart+xml"/>
  <Override PartName="/xl/drawings/drawing95.xml" ContentType="application/vnd.openxmlformats-officedocument.drawing+xml"/>
  <Override PartName="/xl/charts/chart82.xml" ContentType="application/vnd.openxmlformats-officedocument.drawingml.chart+xml"/>
  <Override PartName="/xl/drawings/drawing96.xml" ContentType="application/vnd.openxmlformats-officedocument.drawing+xml"/>
  <Override PartName="/xl/charts/chart83.xml" ContentType="application/vnd.openxmlformats-officedocument.drawingml.chart+xml"/>
  <Override PartName="/xl/theme/themeOverride10.xml" ContentType="application/vnd.openxmlformats-officedocument.themeOverride+xml"/>
  <Override PartName="/xl/drawings/drawing97.xml" ContentType="application/vnd.openxmlformats-officedocument.drawing+xml"/>
  <Override PartName="/xl/charts/chart84.xml" ContentType="application/vnd.openxmlformats-officedocument.drawingml.chart+xml"/>
  <Override PartName="/xl/theme/themeOverride11.xml" ContentType="application/vnd.openxmlformats-officedocument.themeOverride+xml"/>
  <Override PartName="/xl/drawings/drawing98.xml" ContentType="application/vnd.openxmlformats-officedocument.drawing+xml"/>
  <Override PartName="/xl/charts/chart85.xml" ContentType="application/vnd.openxmlformats-officedocument.drawingml.chart+xml"/>
  <Override PartName="/xl/drawings/drawing99.xml" ContentType="application/vnd.openxmlformats-officedocument.drawingml.chartshapes+xml"/>
  <Override PartName="/xl/charts/chart86.xml" ContentType="application/vnd.openxmlformats-officedocument.drawingml.chart+xml"/>
  <Override PartName="/xl/drawings/drawing100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89.xml" ContentType="application/vnd.openxmlformats-officedocument.drawingml.chart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90.xml" ContentType="application/vnd.openxmlformats-officedocument.drawingml.chart+xml"/>
  <Override PartName="/xl/drawings/drawing105.xml" ContentType="application/vnd.openxmlformats-officedocument.drawing+xml"/>
  <Override PartName="/xl/charts/chart91.xml" ContentType="application/vnd.openxmlformats-officedocument.drawingml.chart+xml"/>
  <Override PartName="/xl/drawings/drawing106.xml" ContentType="application/vnd.openxmlformats-officedocument.drawing+xml"/>
  <Override PartName="/xl/charts/chart92.xml" ContentType="application/vnd.openxmlformats-officedocument.drawingml.chart+xml"/>
  <Override PartName="/xl/drawings/drawing107.xml" ContentType="application/vnd.openxmlformats-officedocument.drawingml.chartshapes+xml"/>
  <Override PartName="/xl/charts/chart9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9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95.xml" ContentType="application/vnd.openxmlformats-officedocument.drawingml.chart+xml"/>
  <Override PartName="/xl/drawings/drawing112.xml" ContentType="application/vnd.openxmlformats-officedocument.drawing+xml"/>
  <Override PartName="/xl/charts/chart96.xml" ContentType="application/vnd.openxmlformats-officedocument.drawingml.chart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97.xml" ContentType="application/vnd.openxmlformats-officedocument.drawingml.chart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98.xml" ContentType="application/vnd.openxmlformats-officedocument.drawingml.chart+xml"/>
  <Override PartName="/xl/drawings/drawing117.xml" ContentType="application/vnd.openxmlformats-officedocument.drawing+xml"/>
  <Override PartName="/xl/charts/chart99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100.xml" ContentType="application/vnd.openxmlformats-officedocument.drawingml.chart+xml"/>
  <Override PartName="/xl/drawings/drawing120.xml" ContentType="application/vnd.openxmlformats-officedocument.drawing+xml"/>
  <Override PartName="/xl/charts/chart101.xml" ContentType="application/vnd.openxmlformats-officedocument.drawingml.chart+xml"/>
  <Override PartName="/xl/theme/themeOverride12.xml" ContentType="application/vnd.openxmlformats-officedocument.themeOverrid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102.xml" ContentType="application/vnd.openxmlformats-officedocument.drawingml.chart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103.xml" ContentType="application/vnd.openxmlformats-officedocument.drawingml.chart+xml"/>
  <Override PartName="/xl/drawings/drawing125.xml" ContentType="application/vnd.openxmlformats-officedocument.drawingml.chartshapes+xml"/>
  <Override PartName="/xl/charts/chart104.xml" ContentType="application/vnd.openxmlformats-officedocument.drawingml.chart+xml"/>
  <Override PartName="/xl/drawings/drawing126.xml" ContentType="application/vnd.openxmlformats-officedocument.drawingml.chartshapes+xml"/>
  <Override PartName="/xl/charts/chart105.xml" ContentType="application/vnd.openxmlformats-officedocument.drawingml.chart+xml"/>
  <Override PartName="/xl/drawings/drawing127.xml" ContentType="application/vnd.openxmlformats-officedocument.drawing+xml"/>
  <Override PartName="/xl/charts/chart106.xml" ContentType="application/vnd.openxmlformats-officedocument.drawingml.chart+xml"/>
  <Override PartName="/xl/theme/themeOverride13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107.xml" ContentType="application/vnd.openxmlformats-officedocument.drawingml.chart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10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109.xml" ContentType="application/vnd.openxmlformats-officedocument.drawingml.chart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110.xml" ContentType="application/vnd.openxmlformats-officedocument.drawingml.chart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111.xml" ContentType="application/vnd.openxmlformats-officedocument.drawingml.chart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112.xml" ContentType="application/vnd.openxmlformats-officedocument.drawingml.chart+xml"/>
  <Override PartName="/xl/drawings/drawing140.xml" ContentType="application/vnd.openxmlformats-officedocument.drawing+xml"/>
  <Override PartName="/xl/charts/chart113.xml" ContentType="application/vnd.openxmlformats-officedocument.drawingml.chart+xml"/>
  <Override PartName="/xl/theme/themeOverride14.xml" ContentType="application/vnd.openxmlformats-officedocument.themeOverride+xml"/>
  <Override PartName="/xl/drawings/drawing141.xml" ContentType="application/vnd.openxmlformats-officedocument.drawing+xml"/>
  <Override PartName="/xl/charts/chart114.xml" ContentType="application/vnd.openxmlformats-officedocument.drawingml.chart+xml"/>
  <Override PartName="/xl/drawings/drawing142.xml" ContentType="application/vnd.openxmlformats-officedocument.drawing+xml"/>
  <Override PartName="/xl/charts/chart115.xml" ContentType="application/vnd.openxmlformats-officedocument.drawingml.chart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charts/chart116.xml" ContentType="application/vnd.openxmlformats-officedocument.drawingml.chart+xml"/>
  <Override PartName="/xl/theme/themeOverride15.xml" ContentType="application/vnd.openxmlformats-officedocument.themeOverride+xml"/>
  <Override PartName="/xl/drawings/drawing147.xml" ContentType="application/vnd.openxmlformats-officedocument.drawing+xml"/>
  <Override PartName="/xl/charts/chart117.xml" ContentType="application/vnd.openxmlformats-officedocument.drawingml.chart+xml"/>
  <Override PartName="/xl/drawings/drawing148.xml" ContentType="application/vnd.openxmlformats-officedocument.drawing+xml"/>
  <Override PartName="/xl/charts/chart118.xml" ContentType="application/vnd.openxmlformats-officedocument.drawingml.chart+xml"/>
  <Override PartName="/xl/theme/themeOverride16.xml" ContentType="application/vnd.openxmlformats-officedocument.themeOverride+xml"/>
  <Override PartName="/xl/drawings/drawing149.xml" ContentType="application/vnd.openxmlformats-officedocument.drawing+xml"/>
  <Override PartName="/xl/charts/chart119.xml" ContentType="application/vnd.openxmlformats-officedocument.drawingml.chart+xml"/>
  <Override PartName="/xl/theme/themeOverride17.xml" ContentType="application/vnd.openxmlformats-officedocument.themeOverride+xml"/>
  <Override PartName="/xl/drawings/drawing150.xml" ContentType="application/vnd.openxmlformats-officedocument.drawing+xml"/>
  <Override PartName="/xl/charts/chart120.xml" ContentType="application/vnd.openxmlformats-officedocument.drawingml.chart+xml"/>
  <Override PartName="/xl/theme/themeOverride18.xml" ContentType="application/vnd.openxmlformats-officedocument.themeOverride+xml"/>
  <Override PartName="/xl/drawings/drawing151.xml" ContentType="application/vnd.openxmlformats-officedocument.drawing+xml"/>
  <Override PartName="/xl/charts/chart121.xml" ContentType="application/vnd.openxmlformats-officedocument.drawingml.chart+xml"/>
  <Override PartName="/xl/theme/themeOverride19.xml" ContentType="application/vnd.openxmlformats-officedocument.themeOverride+xml"/>
  <Override PartName="/xl/drawings/drawing152.xml" ContentType="application/vnd.openxmlformats-officedocument.drawing+xml"/>
  <Override PartName="/xl/charts/chart122.xml" ContentType="application/vnd.openxmlformats-officedocument.drawingml.chart+xml"/>
  <Override PartName="/xl/theme/themeOverride20.xml" ContentType="application/vnd.openxmlformats-officedocument.themeOverride+xml"/>
  <Override PartName="/xl/drawings/drawing153.xml" ContentType="application/vnd.openxmlformats-officedocument.drawing+xml"/>
  <Override PartName="/xl/charts/chart123.xml" ContentType="application/vnd.openxmlformats-officedocument.drawingml.chart+xml"/>
  <Override PartName="/xl/drawings/drawing154.xml" ContentType="application/vnd.openxmlformats-officedocument.drawing+xml"/>
  <Override PartName="/xl/charts/chart124.xml" ContentType="application/vnd.openxmlformats-officedocument.drawingml.chart+xml"/>
  <Override PartName="/xl/drawings/drawing155.xml" ContentType="application/vnd.openxmlformats-officedocument.drawing+xml"/>
  <Override PartName="/xl/charts/chart125.xml" ContentType="application/vnd.openxmlformats-officedocument.drawingml.chart+xml"/>
  <Override PartName="/xl/drawings/drawing156.xml" ContentType="application/vnd.openxmlformats-officedocument.drawing+xml"/>
  <Override PartName="/xl/charts/chart126.xml" ContentType="application/vnd.openxmlformats-officedocument.drawingml.chart+xml"/>
  <Override PartName="/xl/drawings/drawing157.xml" ContentType="application/vnd.openxmlformats-officedocument.drawing+xml"/>
  <Override PartName="/xl/charts/chart127.xml" ContentType="application/vnd.openxmlformats-officedocument.drawingml.chart+xml"/>
  <Override PartName="/xl/drawings/drawing158.xml" ContentType="application/vnd.openxmlformats-officedocument.drawing+xml"/>
  <Override PartName="/xl/charts/chart128.xml" ContentType="application/vnd.openxmlformats-officedocument.drawingml.chart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charts/chart129.xml" ContentType="application/vnd.openxmlformats-officedocument.drawingml.chart+xml"/>
  <Override PartName="/xl/drawings/drawing161.xml" ContentType="application/vnd.openxmlformats-officedocument.drawing+xml"/>
  <Override PartName="/xl/charts/chart130.xml" ContentType="application/vnd.openxmlformats-officedocument.drawingml.chart+xml"/>
  <Override PartName="/xl/drawings/drawing162.xml" ContentType="application/vnd.openxmlformats-officedocument.drawing+xml"/>
  <Override PartName="/xl/charts/chart131.xml" ContentType="application/vnd.openxmlformats-officedocument.drawingml.chart+xml"/>
  <Override PartName="/xl/drawings/drawing163.xml" ContentType="application/vnd.openxmlformats-officedocument.drawing+xml"/>
  <Override PartName="/xl/charts/chart132.xml" ContentType="application/vnd.openxmlformats-officedocument.drawingml.chart+xml"/>
  <Override PartName="/xl/drawings/drawing164.xml" ContentType="application/vnd.openxmlformats-officedocument.drawingml.chartshapes+xml"/>
  <Override PartName="/xl/drawings/drawing165.xml" ContentType="application/vnd.openxmlformats-officedocument.drawing+xml"/>
  <Override PartName="/xl/charts/chart133.xml" ContentType="application/vnd.openxmlformats-officedocument.drawingml.chart+xml"/>
  <Override PartName="/xl/drawings/drawing166.xml" ContentType="application/vnd.openxmlformats-officedocument.drawing+xml"/>
  <Override PartName="/xl/charts/chart134.xml" ContentType="application/vnd.openxmlformats-officedocument.drawingml.chart+xml"/>
  <Override PartName="/xl/drawings/drawing167.xml" ContentType="application/vnd.openxmlformats-officedocument.drawing+xml"/>
  <Override PartName="/xl/charts/chart135.xml" ContentType="application/vnd.openxmlformats-officedocument.drawingml.chart+xml"/>
  <Override PartName="/xl/drawings/drawing168.xml" ContentType="application/vnd.openxmlformats-officedocument.drawing+xml"/>
  <Override PartName="/xl/charts/chart136.xml" ContentType="application/vnd.openxmlformats-officedocument.drawingml.chart+xml"/>
  <Override PartName="/xl/drawings/drawing169.xml" ContentType="application/vnd.openxmlformats-officedocument.drawing+xml"/>
  <Override PartName="/xl/charts/chart137.xml" ContentType="application/vnd.openxmlformats-officedocument.drawingml.chart+xml"/>
  <Override PartName="/xl/drawings/drawing170.xml" ContentType="application/vnd.openxmlformats-officedocument.drawing+xml"/>
  <Override PartName="/xl/charts/chart138.xml" ContentType="application/vnd.openxmlformats-officedocument.drawingml.chart+xml"/>
  <Override PartName="/xl/drawings/drawing171.xml" ContentType="application/vnd.openxmlformats-officedocument.drawing+xml"/>
  <Override PartName="/xl/charts/chart139.xml" ContentType="application/vnd.openxmlformats-officedocument.drawingml.chart+xml"/>
  <Override PartName="/xl/theme/themeOverride21.xml" ContentType="application/vnd.openxmlformats-officedocument.themeOverride+xml"/>
  <Override PartName="/xl/drawings/drawing172.xml" ContentType="application/vnd.openxmlformats-officedocument.drawingml.chartshapes+xml"/>
  <Override PartName="/xl/drawings/drawing173.xml" ContentType="application/vnd.openxmlformats-officedocument.drawing+xml"/>
  <Override PartName="/xl/charts/chart140.xml" ContentType="application/vnd.openxmlformats-officedocument.drawingml.chart+xml"/>
  <Override PartName="/xl/drawings/drawing17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/>
  <mc:AlternateContent xmlns:mc="http://schemas.openxmlformats.org/markup-compatibility/2006">
    <mc:Choice Requires="x15">
      <x15ac:absPath xmlns:x15ac="http://schemas.microsoft.com/office/spreadsheetml/2010/11/ac" url="Z:\Regular_Current Analysis\Inflation Report\2019.01\"/>
    </mc:Choice>
  </mc:AlternateContent>
  <bookViews>
    <workbookView xWindow="0" yWindow="0" windowWidth="28800" windowHeight="12348" tabRatio="827"/>
  </bookViews>
  <sheets>
    <sheet name="Content" sheetId="1" r:id="rId1"/>
    <sheet name="0" sheetId="160" r:id="rId2"/>
    <sheet name="1.1" sheetId="70" r:id="rId3"/>
    <sheet name="1.2" sheetId="71" r:id="rId4"/>
    <sheet name="1.3" sheetId="72" r:id="rId5"/>
    <sheet name="1.4" sheetId="73" r:id="rId6"/>
    <sheet name="1.5" sheetId="74" r:id="rId7"/>
    <sheet name="1.6" sheetId="76" r:id="rId8"/>
    <sheet name="1.7" sheetId="77" r:id="rId9"/>
    <sheet name="1.8" sheetId="78" r:id="rId10"/>
    <sheet name="1.9" sheetId="79" r:id="rId11"/>
    <sheet name="1.10" sheetId="80" r:id="rId12"/>
    <sheet name="1.11" sheetId="81" r:id="rId13"/>
    <sheet name="1.12" sheetId="82" r:id="rId14"/>
    <sheet name="1.13" sheetId="83" r:id="rId15"/>
    <sheet name="1.14" sheetId="84" r:id="rId16"/>
    <sheet name="1.15" sheetId="85" r:id="rId17"/>
    <sheet name="1.16" sheetId="88" r:id="rId18"/>
    <sheet name="1.17" sheetId="162" r:id="rId19"/>
    <sheet name="2.1.1" sheetId="165" r:id="rId20"/>
    <sheet name="2.1.2" sheetId="166" r:id="rId21"/>
    <sheet name="2.1.3" sheetId="167" r:id="rId22"/>
    <sheet name="2.1.4" sheetId="168" r:id="rId23"/>
    <sheet name="2.1.5" sheetId="170" r:id="rId24"/>
    <sheet name="2.1.6" sheetId="171" r:id="rId25"/>
    <sheet name="2.1.7" sheetId="169" r:id="rId26"/>
    <sheet name="2.1.8" sheetId="172" r:id="rId27"/>
    <sheet name="2.1.9" sheetId="173" r:id="rId28"/>
    <sheet name="2.1.10" sheetId="198" r:id="rId29"/>
    <sheet name="2.1.11" sheetId="175" r:id="rId30"/>
    <sheet name="2.1.12" sheetId="176" r:id="rId31"/>
    <sheet name="2.1.13" sheetId="177" r:id="rId32"/>
    <sheet name="2.1.14" sheetId="178" r:id="rId33"/>
    <sheet name="B.1.T1-2" sheetId="199" r:id="rId34"/>
    <sheet name="B.1.1" sheetId="200" r:id="rId35"/>
    <sheet name="B.1.2" sheetId="201" r:id="rId36"/>
    <sheet name="2.2.1" sheetId="187" r:id="rId37"/>
    <sheet name="2.2.2" sheetId="188" r:id="rId38"/>
    <sheet name="2.2.3" sheetId="248" r:id="rId39"/>
    <sheet name="2.2.4" sheetId="190" r:id="rId40"/>
    <sheet name="2.2.5" sheetId="191" r:id="rId41"/>
    <sheet name="2.2.6" sheetId="192" r:id="rId42"/>
    <sheet name="2.2.7" sheetId="193" r:id="rId43"/>
    <sheet name="2.2.8" sheetId="194" r:id="rId44"/>
    <sheet name="2.2.9" sheetId="195" r:id="rId45"/>
    <sheet name="2.2.10" sheetId="196" r:id="rId46"/>
    <sheet name="2.2.11" sheetId="197" r:id="rId47"/>
    <sheet name="2.3.1" sheetId="41" r:id="rId48"/>
    <sheet name="2.3.2" sheetId="43" r:id="rId49"/>
    <sheet name="2.3.3" sheetId="40" r:id="rId50"/>
    <sheet name="2.3.4" sheetId="42" r:id="rId51"/>
    <sheet name="2.3.5" sheetId="164" r:id="rId52"/>
    <sheet name="2.3.6" sheetId="45" r:id="rId53"/>
    <sheet name="2.3.7" sheetId="46" r:id="rId54"/>
    <sheet name="2.4.1" sheetId="232" r:id="rId55"/>
    <sheet name="2.4.2" sheetId="233" r:id="rId56"/>
    <sheet name="2.4.3" sheetId="234" r:id="rId57"/>
    <sheet name="2.4.4" sheetId="235" r:id="rId58"/>
    <sheet name="2.4.5" sheetId="236" r:id="rId59"/>
    <sheet name="2.4.6" sheetId="237" r:id="rId60"/>
    <sheet name="2.4.7" sheetId="238" r:id="rId61"/>
    <sheet name="2.4.8" sheetId="239" r:id="rId62"/>
    <sheet name="2.4.9" sheetId="240" r:id="rId63"/>
    <sheet name="2.4.10" sheetId="241" r:id="rId64"/>
    <sheet name="В.2.Т1" sheetId="242" r:id="rId65"/>
    <sheet name="В.2.1" sheetId="243" r:id="rId66"/>
    <sheet name="В.2.2" sheetId="244" r:id="rId67"/>
    <sheet name="В.2.3" sheetId="245" r:id="rId68"/>
    <sheet name="2.5.1" sheetId="15" r:id="rId69"/>
    <sheet name="2.5.2" sheetId="17" r:id="rId70"/>
    <sheet name="2.5.3" sheetId="18" r:id="rId71"/>
    <sheet name="2.5.4" sheetId="19" r:id="rId72"/>
    <sheet name="2.5.5" sheetId="20" r:id="rId73"/>
    <sheet name="2.5.6" sheetId="22" r:id="rId74"/>
    <sheet name="2.5.7" sheetId="24" r:id="rId75"/>
    <sheet name="2.5.8" sheetId="21" r:id="rId76"/>
    <sheet name="2.5.9" sheetId="23" r:id="rId77"/>
    <sheet name="2.5.10" sheetId="25" r:id="rId78"/>
    <sheet name="2.5.11" sheetId="26" r:id="rId79"/>
    <sheet name="2.5.12" sheetId="27" r:id="rId80"/>
    <sheet name="2.5.13" sheetId="28" r:id="rId81"/>
    <sheet name="2.5.14" sheetId="30" r:id="rId82"/>
    <sheet name="2.5.15" sheetId="29" r:id="rId83"/>
    <sheet name="2.5.T1" sheetId="31" r:id="rId84"/>
    <sheet name="B.3.1" sheetId="204" r:id="rId85"/>
    <sheet name="B.3.2" sheetId="208" r:id="rId86"/>
    <sheet name="B.3.3" sheetId="209" r:id="rId87"/>
    <sheet name="B.3.4" sheetId="210" r:id="rId88"/>
    <sheet name="2.6.1" sheetId="211" r:id="rId89"/>
    <sheet name="2.6.2" sheetId="213" r:id="rId90"/>
    <sheet name="2.6.3" sheetId="214" r:id="rId91"/>
    <sheet name="2.6.4" sheetId="215" r:id="rId92"/>
    <sheet name="2.6.5" sheetId="216" r:id="rId93"/>
    <sheet name="2.6.6" sheetId="219" r:id="rId94"/>
    <sheet name="2.6.7" sheetId="217" r:id="rId95"/>
    <sheet name="2.6.8" sheetId="218" r:id="rId96"/>
    <sheet name="2.6.9" sheetId="250" r:id="rId97"/>
    <sheet name="2.6.10" sheetId="220" r:id="rId98"/>
    <sheet name="2.6.11" sheetId="221" r:id="rId99"/>
    <sheet name="2.6.12" sheetId="222" r:id="rId100"/>
    <sheet name="2.6.13" sheetId="223" r:id="rId101"/>
    <sheet name="2.6.14" sheetId="224" r:id="rId102"/>
    <sheet name="В.4.1" sheetId="225" r:id="rId103"/>
    <sheet name="В.4.2" sheetId="226" r:id="rId104"/>
    <sheet name="B.4.3" sheetId="246" r:id="rId105"/>
    <sheet name="B.4.4" sheetId="247" r:id="rId106"/>
    <sheet name="3.1.1" sheetId="90" r:id="rId107"/>
    <sheet name="3.1.2" sheetId="91" r:id="rId108"/>
    <sheet name="3.1.3" sheetId="92" r:id="rId109"/>
    <sheet name="3.1.4" sheetId="93" r:id="rId110"/>
    <sheet name="3.1.5" sheetId="94" r:id="rId111"/>
    <sheet name="3.1.6" sheetId="95" r:id="rId112"/>
    <sheet name="3.1.7" sheetId="96" r:id="rId113"/>
    <sheet name="3.1.8" sheetId="97" r:id="rId114"/>
    <sheet name="3.1.9" sheetId="98" r:id="rId115"/>
    <sheet name="3.2.1" sheetId="179" r:id="rId116"/>
    <sheet name="3.2.2" sheetId="156" r:id="rId117"/>
    <sheet name="3.2.3" sheetId="153" r:id="rId118"/>
    <sheet name="3.2.4" sheetId="154" r:id="rId119"/>
    <sheet name="3.2.5" sheetId="155" r:id="rId120"/>
    <sheet name="3.3.1" sheetId="146" r:id="rId121"/>
    <sheet name="3.3.2" sheetId="147" r:id="rId122"/>
    <sheet name="3.3.3" sheetId="148" r:id="rId123"/>
    <sheet name="3.3.4" sheetId="180" r:id="rId124"/>
    <sheet name="3.3.5" sheetId="103" r:id="rId125"/>
    <sheet name="3.3.6" sheetId="151" r:id="rId126"/>
    <sheet name="3.3.7" sheetId="152" r:id="rId127"/>
    <sheet name="3.3.8" sheetId="161" r:id="rId128"/>
    <sheet name="3.4.1" sheetId="181" r:id="rId129"/>
    <sheet name="3.4.2" sheetId="186" r:id="rId130"/>
    <sheet name="3.4.3" sheetId="184" r:id="rId131"/>
    <sheet name="3.4.4" sheetId="182" r:id="rId132"/>
    <sheet name="3.4.5" sheetId="183" r:id="rId133"/>
    <sheet name="3.5.1" sheetId="230" r:id="rId134"/>
    <sheet name="3.5.2" sheetId="231" r:id="rId135"/>
    <sheet name="3.5.3" sheetId="249" r:id="rId136"/>
    <sheet name="3.6.1" sheetId="159" r:id="rId137"/>
    <sheet name="3.6.2" sheetId="157" r:id="rId138"/>
  </sheets>
  <externalReferences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</externalReferences>
  <definedNames>
    <definedName name="____________________t06" localSheetId="1" hidden="1">{#N/A,#N/A,FALSE,"т04"}</definedName>
    <definedName name="____________________t06" localSheetId="18" hidden="1">{#N/A,#N/A,FALSE,"т04"}</definedName>
    <definedName name="____________________t06" localSheetId="28" hidden="1">{#N/A,#N/A,FALSE,"т04"}</definedName>
    <definedName name="____________________t06" localSheetId="36" hidden="1">{#N/A,#N/A,FALSE,"т04"}</definedName>
    <definedName name="____________________t06" localSheetId="45" hidden="1">{#N/A,#N/A,FALSE,"т04"}</definedName>
    <definedName name="____________________t06" localSheetId="46" hidden="1">{#N/A,#N/A,FALSE,"т04"}</definedName>
    <definedName name="____________________t06" localSheetId="37" hidden="1">{#N/A,#N/A,FALSE,"т04"}</definedName>
    <definedName name="____________________t06" localSheetId="38" hidden="1">{#N/A,#N/A,FALSE,"т04"}</definedName>
    <definedName name="____________________t06" localSheetId="39" hidden="1">{#N/A,#N/A,FALSE,"т04"}</definedName>
    <definedName name="____________________t06" localSheetId="40" hidden="1">{#N/A,#N/A,FALSE,"т04"}</definedName>
    <definedName name="____________________t06" localSheetId="41" hidden="1">{#N/A,#N/A,FALSE,"т04"}</definedName>
    <definedName name="____________________t06" localSheetId="42" hidden="1">{#N/A,#N/A,FALSE,"т04"}</definedName>
    <definedName name="____________________t06" localSheetId="43" hidden="1">{#N/A,#N/A,FALSE,"т04"}</definedName>
    <definedName name="____________________t06" localSheetId="44" hidden="1">{#N/A,#N/A,FALSE,"т04"}</definedName>
    <definedName name="____________________t06" localSheetId="55" hidden="1">{#N/A,#N/A,FALSE,"т04"}</definedName>
    <definedName name="____________________t06" localSheetId="97" hidden="1">{#N/A,#N/A,FALSE,"т04"}</definedName>
    <definedName name="____________________t06" localSheetId="98" hidden="1">{#N/A,#N/A,FALSE,"т04"}</definedName>
    <definedName name="____________________t06" localSheetId="99" hidden="1">{#N/A,#N/A,FALSE,"т04"}</definedName>
    <definedName name="____________________t06" localSheetId="100" hidden="1">{#N/A,#N/A,FALSE,"т04"}</definedName>
    <definedName name="____________________t06" localSheetId="101" hidden="1">{#N/A,#N/A,FALSE,"т04"}</definedName>
    <definedName name="____________________t06" localSheetId="91" hidden="1">{#N/A,#N/A,FALSE,"т04"}</definedName>
    <definedName name="____________________t06" localSheetId="93" hidden="1">{#N/A,#N/A,FALSE,"т04"}</definedName>
    <definedName name="____________________t06" localSheetId="115" hidden="1">{#N/A,#N/A,FALSE,"т04"}</definedName>
    <definedName name="____________________t06" localSheetId="123" hidden="1">{#N/A,#N/A,FALSE,"т04"}</definedName>
    <definedName name="____________________t06" localSheetId="130" hidden="1">{#N/A,#N/A,FALSE,"т04"}</definedName>
    <definedName name="____________________t06" localSheetId="131" hidden="1">{#N/A,#N/A,FALSE,"т04"}</definedName>
    <definedName name="____________________t06" localSheetId="132" hidden="1">{#N/A,#N/A,FALSE,"т04"}</definedName>
    <definedName name="____________________t06" localSheetId="133" hidden="1">{#N/A,#N/A,FALSE,"т04"}</definedName>
    <definedName name="____________________t06" localSheetId="134" hidden="1">{#N/A,#N/A,FALSE,"т04"}</definedName>
    <definedName name="____________________t06" localSheetId="35" hidden="1">{#N/A,#N/A,FALSE,"т04"}</definedName>
    <definedName name="____________________t06" localSheetId="104" hidden="1">{#N/A,#N/A,FALSE,"т04"}</definedName>
    <definedName name="____________________t06" localSheetId="105" hidden="1">{#N/A,#N/A,FALSE,"т04"}</definedName>
    <definedName name="____________________t06" localSheetId="103" hidden="1">{#N/A,#N/A,FALSE,"т04"}</definedName>
    <definedName name="____________________t06" hidden="1">{#N/A,#N/A,FALSE,"т04"}</definedName>
    <definedName name="___________________t04" localSheetId="1" hidden="1">{#N/A,#N/A,FALSE,"т04"}</definedName>
    <definedName name="___________________t04" localSheetId="18" hidden="1">{#N/A,#N/A,FALSE,"т04"}</definedName>
    <definedName name="___________________t04" localSheetId="28" hidden="1">{#N/A,#N/A,FALSE,"т04"}</definedName>
    <definedName name="___________________t04" localSheetId="36" hidden="1">{#N/A,#N/A,FALSE,"т04"}</definedName>
    <definedName name="___________________t04" localSheetId="45" hidden="1">{#N/A,#N/A,FALSE,"т04"}</definedName>
    <definedName name="___________________t04" localSheetId="46" hidden="1">{#N/A,#N/A,FALSE,"т04"}</definedName>
    <definedName name="___________________t04" localSheetId="37" hidden="1">{#N/A,#N/A,FALSE,"т04"}</definedName>
    <definedName name="___________________t04" localSheetId="38" hidden="1">{#N/A,#N/A,FALSE,"т04"}</definedName>
    <definedName name="___________________t04" localSheetId="39" hidden="1">{#N/A,#N/A,FALSE,"т04"}</definedName>
    <definedName name="___________________t04" localSheetId="40" hidden="1">{#N/A,#N/A,FALSE,"т04"}</definedName>
    <definedName name="___________________t04" localSheetId="41" hidden="1">{#N/A,#N/A,FALSE,"т04"}</definedName>
    <definedName name="___________________t04" localSheetId="42" hidden="1">{#N/A,#N/A,FALSE,"т04"}</definedName>
    <definedName name="___________________t04" localSheetId="43" hidden="1">{#N/A,#N/A,FALSE,"т04"}</definedName>
    <definedName name="___________________t04" localSheetId="44" hidden="1">{#N/A,#N/A,FALSE,"т04"}</definedName>
    <definedName name="___________________t04" localSheetId="55" hidden="1">{#N/A,#N/A,FALSE,"т04"}</definedName>
    <definedName name="___________________t04" localSheetId="97" hidden="1">{#N/A,#N/A,FALSE,"т04"}</definedName>
    <definedName name="___________________t04" localSheetId="98" hidden="1">{#N/A,#N/A,FALSE,"т04"}</definedName>
    <definedName name="___________________t04" localSheetId="99" hidden="1">{#N/A,#N/A,FALSE,"т04"}</definedName>
    <definedName name="___________________t04" localSheetId="100" hidden="1">{#N/A,#N/A,FALSE,"т04"}</definedName>
    <definedName name="___________________t04" localSheetId="101" hidden="1">{#N/A,#N/A,FALSE,"т04"}</definedName>
    <definedName name="___________________t04" localSheetId="91" hidden="1">{#N/A,#N/A,FALSE,"т04"}</definedName>
    <definedName name="___________________t04" localSheetId="93" hidden="1">{#N/A,#N/A,FALSE,"т04"}</definedName>
    <definedName name="___________________t04" localSheetId="115" hidden="1">{#N/A,#N/A,FALSE,"т04"}</definedName>
    <definedName name="___________________t04" localSheetId="123" hidden="1">{#N/A,#N/A,FALSE,"т04"}</definedName>
    <definedName name="___________________t04" localSheetId="130" hidden="1">{#N/A,#N/A,FALSE,"т04"}</definedName>
    <definedName name="___________________t04" localSheetId="131" hidden="1">{#N/A,#N/A,FALSE,"т04"}</definedName>
    <definedName name="___________________t04" localSheetId="132" hidden="1">{#N/A,#N/A,FALSE,"т04"}</definedName>
    <definedName name="___________________t04" localSheetId="133" hidden="1">{#N/A,#N/A,FALSE,"т04"}</definedName>
    <definedName name="___________________t04" localSheetId="134" hidden="1">{#N/A,#N/A,FALSE,"т04"}</definedName>
    <definedName name="___________________t04" localSheetId="35" hidden="1">{#N/A,#N/A,FALSE,"т04"}</definedName>
    <definedName name="___________________t04" localSheetId="104" hidden="1">{#N/A,#N/A,FALSE,"т04"}</definedName>
    <definedName name="___________________t04" localSheetId="105" hidden="1">{#N/A,#N/A,FALSE,"т04"}</definedName>
    <definedName name="___________________t04" localSheetId="103" hidden="1">{#N/A,#N/A,FALSE,"т04"}</definedName>
    <definedName name="___________________t04" hidden="1">{#N/A,#N/A,FALSE,"т04"}</definedName>
    <definedName name="___________________t06" localSheetId="1" hidden="1">{#N/A,#N/A,FALSE,"т04"}</definedName>
    <definedName name="___________________t06" localSheetId="18" hidden="1">{#N/A,#N/A,FALSE,"т04"}</definedName>
    <definedName name="___________________t06" localSheetId="28" hidden="1">{#N/A,#N/A,FALSE,"т04"}</definedName>
    <definedName name="___________________t06" localSheetId="36" hidden="1">{#N/A,#N/A,FALSE,"т04"}</definedName>
    <definedName name="___________________t06" localSheetId="45" hidden="1">{#N/A,#N/A,FALSE,"т04"}</definedName>
    <definedName name="___________________t06" localSheetId="46" hidden="1">{#N/A,#N/A,FALSE,"т04"}</definedName>
    <definedName name="___________________t06" localSheetId="37" hidden="1">{#N/A,#N/A,FALSE,"т04"}</definedName>
    <definedName name="___________________t06" localSheetId="38" hidden="1">{#N/A,#N/A,FALSE,"т04"}</definedName>
    <definedName name="___________________t06" localSheetId="39" hidden="1">{#N/A,#N/A,FALSE,"т04"}</definedName>
    <definedName name="___________________t06" localSheetId="40" hidden="1">{#N/A,#N/A,FALSE,"т04"}</definedName>
    <definedName name="___________________t06" localSheetId="41" hidden="1">{#N/A,#N/A,FALSE,"т04"}</definedName>
    <definedName name="___________________t06" localSheetId="42" hidden="1">{#N/A,#N/A,FALSE,"т04"}</definedName>
    <definedName name="___________________t06" localSheetId="43" hidden="1">{#N/A,#N/A,FALSE,"т04"}</definedName>
    <definedName name="___________________t06" localSheetId="44" hidden="1">{#N/A,#N/A,FALSE,"т04"}</definedName>
    <definedName name="___________________t06" localSheetId="55" hidden="1">{#N/A,#N/A,FALSE,"т04"}</definedName>
    <definedName name="___________________t06" localSheetId="97" hidden="1">{#N/A,#N/A,FALSE,"т04"}</definedName>
    <definedName name="___________________t06" localSheetId="98" hidden="1">{#N/A,#N/A,FALSE,"т04"}</definedName>
    <definedName name="___________________t06" localSheetId="99" hidden="1">{#N/A,#N/A,FALSE,"т04"}</definedName>
    <definedName name="___________________t06" localSheetId="100" hidden="1">{#N/A,#N/A,FALSE,"т04"}</definedName>
    <definedName name="___________________t06" localSheetId="101" hidden="1">{#N/A,#N/A,FALSE,"т04"}</definedName>
    <definedName name="___________________t06" localSheetId="91" hidden="1">{#N/A,#N/A,FALSE,"т04"}</definedName>
    <definedName name="___________________t06" localSheetId="93" hidden="1">{#N/A,#N/A,FALSE,"т04"}</definedName>
    <definedName name="___________________t06" localSheetId="115" hidden="1">{#N/A,#N/A,FALSE,"т04"}</definedName>
    <definedName name="___________________t06" localSheetId="123" hidden="1">{#N/A,#N/A,FALSE,"т04"}</definedName>
    <definedName name="___________________t06" localSheetId="130" hidden="1">{#N/A,#N/A,FALSE,"т04"}</definedName>
    <definedName name="___________________t06" localSheetId="131" hidden="1">{#N/A,#N/A,FALSE,"т04"}</definedName>
    <definedName name="___________________t06" localSheetId="132" hidden="1">{#N/A,#N/A,FALSE,"т04"}</definedName>
    <definedName name="___________________t06" localSheetId="133" hidden="1">{#N/A,#N/A,FALSE,"т04"}</definedName>
    <definedName name="___________________t06" localSheetId="134" hidden="1">{#N/A,#N/A,FALSE,"т04"}</definedName>
    <definedName name="___________________t06" localSheetId="35" hidden="1">{#N/A,#N/A,FALSE,"т04"}</definedName>
    <definedName name="___________________t06" localSheetId="104" hidden="1">{#N/A,#N/A,FALSE,"т04"}</definedName>
    <definedName name="___________________t06" localSheetId="105" hidden="1">{#N/A,#N/A,FALSE,"т04"}</definedName>
    <definedName name="___________________t06" localSheetId="103" hidden="1">{#N/A,#N/A,FALSE,"т04"}</definedName>
    <definedName name="___________________t06" hidden="1">{#N/A,#N/A,FALSE,"т04"}</definedName>
    <definedName name="__________________t04" localSheetId="1" hidden="1">{#N/A,#N/A,FALSE,"т04"}</definedName>
    <definedName name="__________________t04" localSheetId="18" hidden="1">{#N/A,#N/A,FALSE,"т04"}</definedName>
    <definedName name="__________________t04" localSheetId="28" hidden="1">{#N/A,#N/A,FALSE,"т04"}</definedName>
    <definedName name="__________________t04" localSheetId="36" hidden="1">{#N/A,#N/A,FALSE,"т04"}</definedName>
    <definedName name="__________________t04" localSheetId="45" hidden="1">{#N/A,#N/A,FALSE,"т04"}</definedName>
    <definedName name="__________________t04" localSheetId="46" hidden="1">{#N/A,#N/A,FALSE,"т04"}</definedName>
    <definedName name="__________________t04" localSheetId="37" hidden="1">{#N/A,#N/A,FALSE,"т04"}</definedName>
    <definedName name="__________________t04" localSheetId="38" hidden="1">{#N/A,#N/A,FALSE,"т04"}</definedName>
    <definedName name="__________________t04" localSheetId="39" hidden="1">{#N/A,#N/A,FALSE,"т04"}</definedName>
    <definedName name="__________________t04" localSheetId="40" hidden="1">{#N/A,#N/A,FALSE,"т04"}</definedName>
    <definedName name="__________________t04" localSheetId="41" hidden="1">{#N/A,#N/A,FALSE,"т04"}</definedName>
    <definedName name="__________________t04" localSheetId="42" hidden="1">{#N/A,#N/A,FALSE,"т04"}</definedName>
    <definedName name="__________________t04" localSheetId="43" hidden="1">{#N/A,#N/A,FALSE,"т04"}</definedName>
    <definedName name="__________________t04" localSheetId="44" hidden="1">{#N/A,#N/A,FALSE,"т04"}</definedName>
    <definedName name="__________________t04" localSheetId="55" hidden="1">{#N/A,#N/A,FALSE,"т04"}</definedName>
    <definedName name="__________________t04" localSheetId="97" hidden="1">{#N/A,#N/A,FALSE,"т04"}</definedName>
    <definedName name="__________________t04" localSheetId="98" hidden="1">{#N/A,#N/A,FALSE,"т04"}</definedName>
    <definedName name="__________________t04" localSheetId="99" hidden="1">{#N/A,#N/A,FALSE,"т04"}</definedName>
    <definedName name="__________________t04" localSheetId="100" hidden="1">{#N/A,#N/A,FALSE,"т04"}</definedName>
    <definedName name="__________________t04" localSheetId="101" hidden="1">{#N/A,#N/A,FALSE,"т04"}</definedName>
    <definedName name="__________________t04" localSheetId="91" hidden="1">{#N/A,#N/A,FALSE,"т04"}</definedName>
    <definedName name="__________________t04" localSheetId="93" hidden="1">{#N/A,#N/A,FALSE,"т04"}</definedName>
    <definedName name="__________________t04" localSheetId="115" hidden="1">{#N/A,#N/A,FALSE,"т04"}</definedName>
    <definedName name="__________________t04" localSheetId="123" hidden="1">{#N/A,#N/A,FALSE,"т04"}</definedName>
    <definedName name="__________________t04" localSheetId="130" hidden="1">{#N/A,#N/A,FALSE,"т04"}</definedName>
    <definedName name="__________________t04" localSheetId="131" hidden="1">{#N/A,#N/A,FALSE,"т04"}</definedName>
    <definedName name="__________________t04" localSheetId="132" hidden="1">{#N/A,#N/A,FALSE,"т04"}</definedName>
    <definedName name="__________________t04" localSheetId="133" hidden="1">{#N/A,#N/A,FALSE,"т04"}</definedName>
    <definedName name="__________________t04" localSheetId="134" hidden="1">{#N/A,#N/A,FALSE,"т04"}</definedName>
    <definedName name="__________________t04" localSheetId="35" hidden="1">{#N/A,#N/A,FALSE,"т04"}</definedName>
    <definedName name="__________________t04" localSheetId="104" hidden="1">{#N/A,#N/A,FALSE,"т04"}</definedName>
    <definedName name="__________________t04" localSheetId="105" hidden="1">{#N/A,#N/A,FALSE,"т04"}</definedName>
    <definedName name="__________________t04" localSheetId="103" hidden="1">{#N/A,#N/A,FALSE,"т04"}</definedName>
    <definedName name="__________________t04" hidden="1">{#N/A,#N/A,FALSE,"т04"}</definedName>
    <definedName name="__________________t06" localSheetId="1" hidden="1">{#N/A,#N/A,FALSE,"т04"}</definedName>
    <definedName name="__________________t06" localSheetId="18" hidden="1">{#N/A,#N/A,FALSE,"т04"}</definedName>
    <definedName name="__________________t06" localSheetId="28" hidden="1">{#N/A,#N/A,FALSE,"т04"}</definedName>
    <definedName name="__________________t06" localSheetId="36" hidden="1">{#N/A,#N/A,FALSE,"т04"}</definedName>
    <definedName name="__________________t06" localSheetId="45" hidden="1">{#N/A,#N/A,FALSE,"т04"}</definedName>
    <definedName name="__________________t06" localSheetId="46" hidden="1">{#N/A,#N/A,FALSE,"т04"}</definedName>
    <definedName name="__________________t06" localSheetId="37" hidden="1">{#N/A,#N/A,FALSE,"т04"}</definedName>
    <definedName name="__________________t06" localSheetId="38" hidden="1">{#N/A,#N/A,FALSE,"т04"}</definedName>
    <definedName name="__________________t06" localSheetId="39" hidden="1">{#N/A,#N/A,FALSE,"т04"}</definedName>
    <definedName name="__________________t06" localSheetId="40" hidden="1">{#N/A,#N/A,FALSE,"т04"}</definedName>
    <definedName name="__________________t06" localSheetId="41" hidden="1">{#N/A,#N/A,FALSE,"т04"}</definedName>
    <definedName name="__________________t06" localSheetId="42" hidden="1">{#N/A,#N/A,FALSE,"т04"}</definedName>
    <definedName name="__________________t06" localSheetId="43" hidden="1">{#N/A,#N/A,FALSE,"т04"}</definedName>
    <definedName name="__________________t06" localSheetId="44" hidden="1">{#N/A,#N/A,FALSE,"т04"}</definedName>
    <definedName name="__________________t06" localSheetId="55" hidden="1">{#N/A,#N/A,FALSE,"т04"}</definedName>
    <definedName name="__________________t06" localSheetId="97" hidden="1">{#N/A,#N/A,FALSE,"т04"}</definedName>
    <definedName name="__________________t06" localSheetId="98" hidden="1">{#N/A,#N/A,FALSE,"т04"}</definedName>
    <definedName name="__________________t06" localSheetId="99" hidden="1">{#N/A,#N/A,FALSE,"т04"}</definedName>
    <definedName name="__________________t06" localSheetId="100" hidden="1">{#N/A,#N/A,FALSE,"т04"}</definedName>
    <definedName name="__________________t06" localSheetId="101" hidden="1">{#N/A,#N/A,FALSE,"т04"}</definedName>
    <definedName name="__________________t06" localSheetId="91" hidden="1">{#N/A,#N/A,FALSE,"т04"}</definedName>
    <definedName name="__________________t06" localSheetId="93" hidden="1">{#N/A,#N/A,FALSE,"т04"}</definedName>
    <definedName name="__________________t06" localSheetId="115" hidden="1">{#N/A,#N/A,FALSE,"т04"}</definedName>
    <definedName name="__________________t06" localSheetId="123" hidden="1">{#N/A,#N/A,FALSE,"т04"}</definedName>
    <definedName name="__________________t06" localSheetId="130" hidden="1">{#N/A,#N/A,FALSE,"т04"}</definedName>
    <definedName name="__________________t06" localSheetId="131" hidden="1">{#N/A,#N/A,FALSE,"т04"}</definedName>
    <definedName name="__________________t06" localSheetId="132" hidden="1">{#N/A,#N/A,FALSE,"т04"}</definedName>
    <definedName name="__________________t06" localSheetId="133" hidden="1">{#N/A,#N/A,FALSE,"т04"}</definedName>
    <definedName name="__________________t06" localSheetId="134" hidden="1">{#N/A,#N/A,FALSE,"т04"}</definedName>
    <definedName name="__________________t06" localSheetId="35" hidden="1">{#N/A,#N/A,FALSE,"т04"}</definedName>
    <definedName name="__________________t06" localSheetId="104" hidden="1">{#N/A,#N/A,FALSE,"т04"}</definedName>
    <definedName name="__________________t06" localSheetId="105" hidden="1">{#N/A,#N/A,FALSE,"т04"}</definedName>
    <definedName name="__________________t06" localSheetId="103" hidden="1">{#N/A,#N/A,FALSE,"т04"}</definedName>
    <definedName name="__________________t06" hidden="1">{#N/A,#N/A,FALSE,"т04"}</definedName>
    <definedName name="_________________t04" localSheetId="1" hidden="1">{#N/A,#N/A,FALSE,"т04"}</definedName>
    <definedName name="_________________t04" localSheetId="18" hidden="1">{#N/A,#N/A,FALSE,"т04"}</definedName>
    <definedName name="_________________t04" localSheetId="28" hidden="1">{#N/A,#N/A,FALSE,"т04"}</definedName>
    <definedName name="_________________t04" localSheetId="36" hidden="1">{#N/A,#N/A,FALSE,"т04"}</definedName>
    <definedName name="_________________t04" localSheetId="45" hidden="1">{#N/A,#N/A,FALSE,"т04"}</definedName>
    <definedName name="_________________t04" localSheetId="46" hidden="1">{#N/A,#N/A,FALSE,"т04"}</definedName>
    <definedName name="_________________t04" localSheetId="37" hidden="1">{#N/A,#N/A,FALSE,"т04"}</definedName>
    <definedName name="_________________t04" localSheetId="38" hidden="1">{#N/A,#N/A,FALSE,"т04"}</definedName>
    <definedName name="_________________t04" localSheetId="39" hidden="1">{#N/A,#N/A,FALSE,"т04"}</definedName>
    <definedName name="_________________t04" localSheetId="40" hidden="1">{#N/A,#N/A,FALSE,"т04"}</definedName>
    <definedName name="_________________t04" localSheetId="41" hidden="1">{#N/A,#N/A,FALSE,"т04"}</definedName>
    <definedName name="_________________t04" localSheetId="42" hidden="1">{#N/A,#N/A,FALSE,"т04"}</definedName>
    <definedName name="_________________t04" localSheetId="43" hidden="1">{#N/A,#N/A,FALSE,"т04"}</definedName>
    <definedName name="_________________t04" localSheetId="44" hidden="1">{#N/A,#N/A,FALSE,"т04"}</definedName>
    <definedName name="_________________t04" localSheetId="55" hidden="1">{#N/A,#N/A,FALSE,"т04"}</definedName>
    <definedName name="_________________t04" localSheetId="97" hidden="1">{#N/A,#N/A,FALSE,"т04"}</definedName>
    <definedName name="_________________t04" localSheetId="98" hidden="1">{#N/A,#N/A,FALSE,"т04"}</definedName>
    <definedName name="_________________t04" localSheetId="99" hidden="1">{#N/A,#N/A,FALSE,"т04"}</definedName>
    <definedName name="_________________t04" localSheetId="100" hidden="1">{#N/A,#N/A,FALSE,"т04"}</definedName>
    <definedName name="_________________t04" localSheetId="101" hidden="1">{#N/A,#N/A,FALSE,"т04"}</definedName>
    <definedName name="_________________t04" localSheetId="91" hidden="1">{#N/A,#N/A,FALSE,"т04"}</definedName>
    <definedName name="_________________t04" localSheetId="93" hidden="1">{#N/A,#N/A,FALSE,"т04"}</definedName>
    <definedName name="_________________t04" localSheetId="115" hidden="1">{#N/A,#N/A,FALSE,"т04"}</definedName>
    <definedName name="_________________t04" localSheetId="123" hidden="1">{#N/A,#N/A,FALSE,"т04"}</definedName>
    <definedName name="_________________t04" localSheetId="130" hidden="1">{#N/A,#N/A,FALSE,"т04"}</definedName>
    <definedName name="_________________t04" localSheetId="131" hidden="1">{#N/A,#N/A,FALSE,"т04"}</definedName>
    <definedName name="_________________t04" localSheetId="132" hidden="1">{#N/A,#N/A,FALSE,"т04"}</definedName>
    <definedName name="_________________t04" localSheetId="133" hidden="1">{#N/A,#N/A,FALSE,"т04"}</definedName>
    <definedName name="_________________t04" localSheetId="134" hidden="1">{#N/A,#N/A,FALSE,"т04"}</definedName>
    <definedName name="_________________t04" localSheetId="35" hidden="1">{#N/A,#N/A,FALSE,"т04"}</definedName>
    <definedName name="_________________t04" localSheetId="104" hidden="1">{#N/A,#N/A,FALSE,"т04"}</definedName>
    <definedName name="_________________t04" localSheetId="105" hidden="1">{#N/A,#N/A,FALSE,"т04"}</definedName>
    <definedName name="_________________t04" localSheetId="103" hidden="1">{#N/A,#N/A,FALSE,"т04"}</definedName>
    <definedName name="_________________t04" hidden="1">{#N/A,#N/A,FALSE,"т04"}</definedName>
    <definedName name="_________________t06" localSheetId="1" hidden="1">{#N/A,#N/A,FALSE,"т04"}</definedName>
    <definedName name="_________________t06" localSheetId="18" hidden="1">{#N/A,#N/A,FALSE,"т04"}</definedName>
    <definedName name="_________________t06" localSheetId="28" hidden="1">{#N/A,#N/A,FALSE,"т04"}</definedName>
    <definedName name="_________________t06" localSheetId="36" hidden="1">{#N/A,#N/A,FALSE,"т04"}</definedName>
    <definedName name="_________________t06" localSheetId="45" hidden="1">{#N/A,#N/A,FALSE,"т04"}</definedName>
    <definedName name="_________________t06" localSheetId="46" hidden="1">{#N/A,#N/A,FALSE,"т04"}</definedName>
    <definedName name="_________________t06" localSheetId="37" hidden="1">{#N/A,#N/A,FALSE,"т04"}</definedName>
    <definedName name="_________________t06" localSheetId="38" hidden="1">{#N/A,#N/A,FALSE,"т04"}</definedName>
    <definedName name="_________________t06" localSheetId="39" hidden="1">{#N/A,#N/A,FALSE,"т04"}</definedName>
    <definedName name="_________________t06" localSheetId="40" hidden="1">{#N/A,#N/A,FALSE,"т04"}</definedName>
    <definedName name="_________________t06" localSheetId="41" hidden="1">{#N/A,#N/A,FALSE,"т04"}</definedName>
    <definedName name="_________________t06" localSheetId="42" hidden="1">{#N/A,#N/A,FALSE,"т04"}</definedName>
    <definedName name="_________________t06" localSheetId="43" hidden="1">{#N/A,#N/A,FALSE,"т04"}</definedName>
    <definedName name="_________________t06" localSheetId="44" hidden="1">{#N/A,#N/A,FALSE,"т04"}</definedName>
    <definedName name="_________________t06" localSheetId="55" hidden="1">{#N/A,#N/A,FALSE,"т04"}</definedName>
    <definedName name="_________________t06" localSheetId="97" hidden="1">{#N/A,#N/A,FALSE,"т04"}</definedName>
    <definedName name="_________________t06" localSheetId="98" hidden="1">{#N/A,#N/A,FALSE,"т04"}</definedName>
    <definedName name="_________________t06" localSheetId="99" hidden="1">{#N/A,#N/A,FALSE,"т04"}</definedName>
    <definedName name="_________________t06" localSheetId="100" hidden="1">{#N/A,#N/A,FALSE,"т04"}</definedName>
    <definedName name="_________________t06" localSheetId="101" hidden="1">{#N/A,#N/A,FALSE,"т04"}</definedName>
    <definedName name="_________________t06" localSheetId="91" hidden="1">{#N/A,#N/A,FALSE,"т04"}</definedName>
    <definedName name="_________________t06" localSheetId="93" hidden="1">{#N/A,#N/A,FALSE,"т04"}</definedName>
    <definedName name="_________________t06" localSheetId="115" hidden="1">{#N/A,#N/A,FALSE,"т04"}</definedName>
    <definedName name="_________________t06" localSheetId="123" hidden="1">{#N/A,#N/A,FALSE,"т04"}</definedName>
    <definedName name="_________________t06" localSheetId="130" hidden="1">{#N/A,#N/A,FALSE,"т04"}</definedName>
    <definedName name="_________________t06" localSheetId="131" hidden="1">{#N/A,#N/A,FALSE,"т04"}</definedName>
    <definedName name="_________________t06" localSheetId="132" hidden="1">{#N/A,#N/A,FALSE,"т04"}</definedName>
    <definedName name="_________________t06" localSheetId="133" hidden="1">{#N/A,#N/A,FALSE,"т04"}</definedName>
    <definedName name="_________________t06" localSheetId="134" hidden="1">{#N/A,#N/A,FALSE,"т04"}</definedName>
    <definedName name="_________________t06" localSheetId="35" hidden="1">{#N/A,#N/A,FALSE,"т04"}</definedName>
    <definedName name="_________________t06" localSheetId="104" hidden="1">{#N/A,#N/A,FALSE,"т04"}</definedName>
    <definedName name="_________________t06" localSheetId="105" hidden="1">{#N/A,#N/A,FALSE,"т04"}</definedName>
    <definedName name="_________________t06" localSheetId="103" hidden="1">{#N/A,#N/A,FALSE,"т04"}</definedName>
    <definedName name="_________________t06" hidden="1">{#N/A,#N/A,FALSE,"т04"}</definedName>
    <definedName name="________________t04" localSheetId="1" hidden="1">{#N/A,#N/A,FALSE,"т04"}</definedName>
    <definedName name="________________t04" localSheetId="18" hidden="1">{#N/A,#N/A,FALSE,"т04"}</definedName>
    <definedName name="________________t04" localSheetId="28" hidden="1">{#N/A,#N/A,FALSE,"т04"}</definedName>
    <definedName name="________________t04" localSheetId="36" hidden="1">{#N/A,#N/A,FALSE,"т04"}</definedName>
    <definedName name="________________t04" localSheetId="45" hidden="1">{#N/A,#N/A,FALSE,"т04"}</definedName>
    <definedName name="________________t04" localSheetId="46" hidden="1">{#N/A,#N/A,FALSE,"т04"}</definedName>
    <definedName name="________________t04" localSheetId="37" hidden="1">{#N/A,#N/A,FALSE,"т04"}</definedName>
    <definedName name="________________t04" localSheetId="38" hidden="1">{#N/A,#N/A,FALSE,"т04"}</definedName>
    <definedName name="________________t04" localSheetId="39" hidden="1">{#N/A,#N/A,FALSE,"т04"}</definedName>
    <definedName name="________________t04" localSheetId="40" hidden="1">{#N/A,#N/A,FALSE,"т04"}</definedName>
    <definedName name="________________t04" localSheetId="41" hidden="1">{#N/A,#N/A,FALSE,"т04"}</definedName>
    <definedName name="________________t04" localSheetId="42" hidden="1">{#N/A,#N/A,FALSE,"т04"}</definedName>
    <definedName name="________________t04" localSheetId="43" hidden="1">{#N/A,#N/A,FALSE,"т04"}</definedName>
    <definedName name="________________t04" localSheetId="44" hidden="1">{#N/A,#N/A,FALSE,"т04"}</definedName>
    <definedName name="________________t04" localSheetId="55" hidden="1">{#N/A,#N/A,FALSE,"т04"}</definedName>
    <definedName name="________________t04" localSheetId="97" hidden="1">{#N/A,#N/A,FALSE,"т04"}</definedName>
    <definedName name="________________t04" localSheetId="98" hidden="1">{#N/A,#N/A,FALSE,"т04"}</definedName>
    <definedName name="________________t04" localSheetId="99" hidden="1">{#N/A,#N/A,FALSE,"т04"}</definedName>
    <definedName name="________________t04" localSheetId="100" hidden="1">{#N/A,#N/A,FALSE,"т04"}</definedName>
    <definedName name="________________t04" localSheetId="101" hidden="1">{#N/A,#N/A,FALSE,"т04"}</definedName>
    <definedName name="________________t04" localSheetId="91" hidden="1">{#N/A,#N/A,FALSE,"т04"}</definedName>
    <definedName name="________________t04" localSheetId="93" hidden="1">{#N/A,#N/A,FALSE,"т04"}</definedName>
    <definedName name="________________t04" localSheetId="115" hidden="1">{#N/A,#N/A,FALSE,"т04"}</definedName>
    <definedName name="________________t04" localSheetId="123" hidden="1">{#N/A,#N/A,FALSE,"т04"}</definedName>
    <definedName name="________________t04" localSheetId="130" hidden="1">{#N/A,#N/A,FALSE,"т04"}</definedName>
    <definedName name="________________t04" localSheetId="131" hidden="1">{#N/A,#N/A,FALSE,"т04"}</definedName>
    <definedName name="________________t04" localSheetId="132" hidden="1">{#N/A,#N/A,FALSE,"т04"}</definedName>
    <definedName name="________________t04" localSheetId="133" hidden="1">{#N/A,#N/A,FALSE,"т04"}</definedName>
    <definedName name="________________t04" localSheetId="134" hidden="1">{#N/A,#N/A,FALSE,"т04"}</definedName>
    <definedName name="________________t04" localSheetId="35" hidden="1">{#N/A,#N/A,FALSE,"т04"}</definedName>
    <definedName name="________________t04" localSheetId="104" hidden="1">{#N/A,#N/A,FALSE,"т04"}</definedName>
    <definedName name="________________t04" localSheetId="105" hidden="1">{#N/A,#N/A,FALSE,"т04"}</definedName>
    <definedName name="________________t04" localSheetId="103" hidden="1">{#N/A,#N/A,FALSE,"т04"}</definedName>
    <definedName name="________________t04" hidden="1">{#N/A,#N/A,FALSE,"т04"}</definedName>
    <definedName name="________________t06" localSheetId="1" hidden="1">{#N/A,#N/A,FALSE,"т04"}</definedName>
    <definedName name="________________t06" localSheetId="18" hidden="1">{#N/A,#N/A,FALSE,"т04"}</definedName>
    <definedName name="________________t06" localSheetId="28" hidden="1">{#N/A,#N/A,FALSE,"т04"}</definedName>
    <definedName name="________________t06" localSheetId="36" hidden="1">{#N/A,#N/A,FALSE,"т04"}</definedName>
    <definedName name="________________t06" localSheetId="45" hidden="1">{#N/A,#N/A,FALSE,"т04"}</definedName>
    <definedName name="________________t06" localSheetId="46" hidden="1">{#N/A,#N/A,FALSE,"т04"}</definedName>
    <definedName name="________________t06" localSheetId="37" hidden="1">{#N/A,#N/A,FALSE,"т04"}</definedName>
    <definedName name="________________t06" localSheetId="38" hidden="1">{#N/A,#N/A,FALSE,"т04"}</definedName>
    <definedName name="________________t06" localSheetId="39" hidden="1">{#N/A,#N/A,FALSE,"т04"}</definedName>
    <definedName name="________________t06" localSheetId="40" hidden="1">{#N/A,#N/A,FALSE,"т04"}</definedName>
    <definedName name="________________t06" localSheetId="41" hidden="1">{#N/A,#N/A,FALSE,"т04"}</definedName>
    <definedName name="________________t06" localSheetId="42" hidden="1">{#N/A,#N/A,FALSE,"т04"}</definedName>
    <definedName name="________________t06" localSheetId="43" hidden="1">{#N/A,#N/A,FALSE,"т04"}</definedName>
    <definedName name="________________t06" localSheetId="44" hidden="1">{#N/A,#N/A,FALSE,"т04"}</definedName>
    <definedName name="________________t06" localSheetId="55" hidden="1">{#N/A,#N/A,FALSE,"т04"}</definedName>
    <definedName name="________________t06" localSheetId="97" hidden="1">{#N/A,#N/A,FALSE,"т04"}</definedName>
    <definedName name="________________t06" localSheetId="98" hidden="1">{#N/A,#N/A,FALSE,"т04"}</definedName>
    <definedName name="________________t06" localSheetId="99" hidden="1">{#N/A,#N/A,FALSE,"т04"}</definedName>
    <definedName name="________________t06" localSheetId="100" hidden="1">{#N/A,#N/A,FALSE,"т04"}</definedName>
    <definedName name="________________t06" localSheetId="101" hidden="1">{#N/A,#N/A,FALSE,"т04"}</definedName>
    <definedName name="________________t06" localSheetId="91" hidden="1">{#N/A,#N/A,FALSE,"т04"}</definedName>
    <definedName name="________________t06" localSheetId="93" hidden="1">{#N/A,#N/A,FALSE,"т04"}</definedName>
    <definedName name="________________t06" localSheetId="115" hidden="1">{#N/A,#N/A,FALSE,"т04"}</definedName>
    <definedName name="________________t06" localSheetId="123" hidden="1">{#N/A,#N/A,FALSE,"т04"}</definedName>
    <definedName name="________________t06" localSheetId="130" hidden="1">{#N/A,#N/A,FALSE,"т04"}</definedName>
    <definedName name="________________t06" localSheetId="131" hidden="1">{#N/A,#N/A,FALSE,"т04"}</definedName>
    <definedName name="________________t06" localSheetId="132" hidden="1">{#N/A,#N/A,FALSE,"т04"}</definedName>
    <definedName name="________________t06" localSheetId="133" hidden="1">{#N/A,#N/A,FALSE,"т04"}</definedName>
    <definedName name="________________t06" localSheetId="134" hidden="1">{#N/A,#N/A,FALSE,"т04"}</definedName>
    <definedName name="________________t06" localSheetId="35" hidden="1">{#N/A,#N/A,FALSE,"т04"}</definedName>
    <definedName name="________________t06" localSheetId="104" hidden="1">{#N/A,#N/A,FALSE,"т04"}</definedName>
    <definedName name="________________t06" localSheetId="105" hidden="1">{#N/A,#N/A,FALSE,"т04"}</definedName>
    <definedName name="________________t06" localSheetId="103" hidden="1">{#N/A,#N/A,FALSE,"т04"}</definedName>
    <definedName name="________________t06" hidden="1">{#N/A,#N/A,FALSE,"т04"}</definedName>
    <definedName name="_______________t04" localSheetId="1" hidden="1">{#N/A,#N/A,FALSE,"т04"}</definedName>
    <definedName name="_______________t04" localSheetId="18" hidden="1">{#N/A,#N/A,FALSE,"т04"}</definedName>
    <definedName name="_______________t04" localSheetId="28" hidden="1">{#N/A,#N/A,FALSE,"т04"}</definedName>
    <definedName name="_______________t04" localSheetId="36" hidden="1">{#N/A,#N/A,FALSE,"т04"}</definedName>
    <definedName name="_______________t04" localSheetId="45" hidden="1">{#N/A,#N/A,FALSE,"т04"}</definedName>
    <definedName name="_______________t04" localSheetId="46" hidden="1">{#N/A,#N/A,FALSE,"т04"}</definedName>
    <definedName name="_______________t04" localSheetId="37" hidden="1">{#N/A,#N/A,FALSE,"т04"}</definedName>
    <definedName name="_______________t04" localSheetId="38" hidden="1">{#N/A,#N/A,FALSE,"т04"}</definedName>
    <definedName name="_______________t04" localSheetId="39" hidden="1">{#N/A,#N/A,FALSE,"т04"}</definedName>
    <definedName name="_______________t04" localSheetId="40" hidden="1">{#N/A,#N/A,FALSE,"т04"}</definedName>
    <definedName name="_______________t04" localSheetId="41" hidden="1">{#N/A,#N/A,FALSE,"т04"}</definedName>
    <definedName name="_______________t04" localSheetId="42" hidden="1">{#N/A,#N/A,FALSE,"т04"}</definedName>
    <definedName name="_______________t04" localSheetId="43" hidden="1">{#N/A,#N/A,FALSE,"т04"}</definedName>
    <definedName name="_______________t04" localSheetId="44" hidden="1">{#N/A,#N/A,FALSE,"т04"}</definedName>
    <definedName name="_______________t04" localSheetId="55" hidden="1">{#N/A,#N/A,FALSE,"т04"}</definedName>
    <definedName name="_______________t04" localSheetId="97" hidden="1">{#N/A,#N/A,FALSE,"т04"}</definedName>
    <definedName name="_______________t04" localSheetId="98" hidden="1">{#N/A,#N/A,FALSE,"т04"}</definedName>
    <definedName name="_______________t04" localSheetId="99" hidden="1">{#N/A,#N/A,FALSE,"т04"}</definedName>
    <definedName name="_______________t04" localSheetId="100" hidden="1">{#N/A,#N/A,FALSE,"т04"}</definedName>
    <definedName name="_______________t04" localSheetId="101" hidden="1">{#N/A,#N/A,FALSE,"т04"}</definedName>
    <definedName name="_______________t04" localSheetId="91" hidden="1">{#N/A,#N/A,FALSE,"т04"}</definedName>
    <definedName name="_______________t04" localSheetId="93" hidden="1">{#N/A,#N/A,FALSE,"т04"}</definedName>
    <definedName name="_______________t04" localSheetId="115" hidden="1">{#N/A,#N/A,FALSE,"т04"}</definedName>
    <definedName name="_______________t04" localSheetId="123" hidden="1">{#N/A,#N/A,FALSE,"т04"}</definedName>
    <definedName name="_______________t04" localSheetId="130" hidden="1">{#N/A,#N/A,FALSE,"т04"}</definedName>
    <definedName name="_______________t04" localSheetId="131" hidden="1">{#N/A,#N/A,FALSE,"т04"}</definedName>
    <definedName name="_______________t04" localSheetId="132" hidden="1">{#N/A,#N/A,FALSE,"т04"}</definedName>
    <definedName name="_______________t04" localSheetId="133" hidden="1">{#N/A,#N/A,FALSE,"т04"}</definedName>
    <definedName name="_______________t04" localSheetId="134" hidden="1">{#N/A,#N/A,FALSE,"т04"}</definedName>
    <definedName name="_______________t04" localSheetId="35" hidden="1">{#N/A,#N/A,FALSE,"т04"}</definedName>
    <definedName name="_______________t04" localSheetId="104" hidden="1">{#N/A,#N/A,FALSE,"т04"}</definedName>
    <definedName name="_______________t04" localSheetId="105" hidden="1">{#N/A,#N/A,FALSE,"т04"}</definedName>
    <definedName name="_______________t04" localSheetId="103" hidden="1">{#N/A,#N/A,FALSE,"т04"}</definedName>
    <definedName name="_______________t04" hidden="1">{#N/A,#N/A,FALSE,"т04"}</definedName>
    <definedName name="_______________t06" localSheetId="1" hidden="1">{#N/A,#N/A,FALSE,"т04"}</definedName>
    <definedName name="_______________t06" localSheetId="18" hidden="1">{#N/A,#N/A,FALSE,"т04"}</definedName>
    <definedName name="_______________t06" localSheetId="28" hidden="1">{#N/A,#N/A,FALSE,"т04"}</definedName>
    <definedName name="_______________t06" localSheetId="36" hidden="1">{#N/A,#N/A,FALSE,"т04"}</definedName>
    <definedName name="_______________t06" localSheetId="45" hidden="1">{#N/A,#N/A,FALSE,"т04"}</definedName>
    <definedName name="_______________t06" localSheetId="46" hidden="1">{#N/A,#N/A,FALSE,"т04"}</definedName>
    <definedName name="_______________t06" localSheetId="37" hidden="1">{#N/A,#N/A,FALSE,"т04"}</definedName>
    <definedName name="_______________t06" localSheetId="38" hidden="1">{#N/A,#N/A,FALSE,"т04"}</definedName>
    <definedName name="_______________t06" localSheetId="39" hidden="1">{#N/A,#N/A,FALSE,"т04"}</definedName>
    <definedName name="_______________t06" localSheetId="40" hidden="1">{#N/A,#N/A,FALSE,"т04"}</definedName>
    <definedName name="_______________t06" localSheetId="41" hidden="1">{#N/A,#N/A,FALSE,"т04"}</definedName>
    <definedName name="_______________t06" localSheetId="42" hidden="1">{#N/A,#N/A,FALSE,"т04"}</definedName>
    <definedName name="_______________t06" localSheetId="43" hidden="1">{#N/A,#N/A,FALSE,"т04"}</definedName>
    <definedName name="_______________t06" localSheetId="44" hidden="1">{#N/A,#N/A,FALSE,"т04"}</definedName>
    <definedName name="_______________t06" localSheetId="55" hidden="1">{#N/A,#N/A,FALSE,"т04"}</definedName>
    <definedName name="_______________t06" localSheetId="97" hidden="1">{#N/A,#N/A,FALSE,"т04"}</definedName>
    <definedName name="_______________t06" localSheetId="98" hidden="1">{#N/A,#N/A,FALSE,"т04"}</definedName>
    <definedName name="_______________t06" localSheetId="99" hidden="1">{#N/A,#N/A,FALSE,"т04"}</definedName>
    <definedName name="_______________t06" localSheetId="100" hidden="1">{#N/A,#N/A,FALSE,"т04"}</definedName>
    <definedName name="_______________t06" localSheetId="101" hidden="1">{#N/A,#N/A,FALSE,"т04"}</definedName>
    <definedName name="_______________t06" localSheetId="91" hidden="1">{#N/A,#N/A,FALSE,"т04"}</definedName>
    <definedName name="_______________t06" localSheetId="93" hidden="1">{#N/A,#N/A,FALSE,"т04"}</definedName>
    <definedName name="_______________t06" localSheetId="115" hidden="1">{#N/A,#N/A,FALSE,"т04"}</definedName>
    <definedName name="_______________t06" localSheetId="123" hidden="1">{#N/A,#N/A,FALSE,"т04"}</definedName>
    <definedName name="_______________t06" localSheetId="130" hidden="1">{#N/A,#N/A,FALSE,"т04"}</definedName>
    <definedName name="_______________t06" localSheetId="131" hidden="1">{#N/A,#N/A,FALSE,"т04"}</definedName>
    <definedName name="_______________t06" localSheetId="132" hidden="1">{#N/A,#N/A,FALSE,"т04"}</definedName>
    <definedName name="_______________t06" localSheetId="133" hidden="1">{#N/A,#N/A,FALSE,"т04"}</definedName>
    <definedName name="_______________t06" localSheetId="134" hidden="1">{#N/A,#N/A,FALSE,"т04"}</definedName>
    <definedName name="_______________t06" localSheetId="35" hidden="1">{#N/A,#N/A,FALSE,"т04"}</definedName>
    <definedName name="_______________t06" localSheetId="104" hidden="1">{#N/A,#N/A,FALSE,"т04"}</definedName>
    <definedName name="_______________t06" localSheetId="105" hidden="1">{#N/A,#N/A,FALSE,"т04"}</definedName>
    <definedName name="_______________t06" localSheetId="103" hidden="1">{#N/A,#N/A,FALSE,"т04"}</definedName>
    <definedName name="_______________t06" hidden="1">{#N/A,#N/A,FALSE,"т04"}</definedName>
    <definedName name="______________t04" localSheetId="1" hidden="1">{#N/A,#N/A,FALSE,"т04"}</definedName>
    <definedName name="______________t04" localSheetId="18" hidden="1">{#N/A,#N/A,FALSE,"т04"}</definedName>
    <definedName name="______________t04" localSheetId="28" hidden="1">{#N/A,#N/A,FALSE,"т04"}</definedName>
    <definedName name="______________t04" localSheetId="36" hidden="1">{#N/A,#N/A,FALSE,"т04"}</definedName>
    <definedName name="______________t04" localSheetId="45" hidden="1">{#N/A,#N/A,FALSE,"т04"}</definedName>
    <definedName name="______________t04" localSheetId="46" hidden="1">{#N/A,#N/A,FALSE,"т04"}</definedName>
    <definedName name="______________t04" localSheetId="37" hidden="1">{#N/A,#N/A,FALSE,"т04"}</definedName>
    <definedName name="______________t04" localSheetId="38" hidden="1">{#N/A,#N/A,FALSE,"т04"}</definedName>
    <definedName name="______________t04" localSheetId="39" hidden="1">{#N/A,#N/A,FALSE,"т04"}</definedName>
    <definedName name="______________t04" localSheetId="40" hidden="1">{#N/A,#N/A,FALSE,"т04"}</definedName>
    <definedName name="______________t04" localSheetId="41" hidden="1">{#N/A,#N/A,FALSE,"т04"}</definedName>
    <definedName name="______________t04" localSheetId="42" hidden="1">{#N/A,#N/A,FALSE,"т04"}</definedName>
    <definedName name="______________t04" localSheetId="43" hidden="1">{#N/A,#N/A,FALSE,"т04"}</definedName>
    <definedName name="______________t04" localSheetId="44" hidden="1">{#N/A,#N/A,FALSE,"т04"}</definedName>
    <definedName name="______________t04" localSheetId="55" hidden="1">{#N/A,#N/A,FALSE,"т04"}</definedName>
    <definedName name="______________t04" localSheetId="97" hidden="1">{#N/A,#N/A,FALSE,"т04"}</definedName>
    <definedName name="______________t04" localSheetId="98" hidden="1">{#N/A,#N/A,FALSE,"т04"}</definedName>
    <definedName name="______________t04" localSheetId="99" hidden="1">{#N/A,#N/A,FALSE,"т04"}</definedName>
    <definedName name="______________t04" localSheetId="100" hidden="1">{#N/A,#N/A,FALSE,"т04"}</definedName>
    <definedName name="______________t04" localSheetId="101" hidden="1">{#N/A,#N/A,FALSE,"т04"}</definedName>
    <definedName name="______________t04" localSheetId="91" hidden="1">{#N/A,#N/A,FALSE,"т04"}</definedName>
    <definedName name="______________t04" localSheetId="93" hidden="1">{#N/A,#N/A,FALSE,"т04"}</definedName>
    <definedName name="______________t04" localSheetId="115" hidden="1">{#N/A,#N/A,FALSE,"т04"}</definedName>
    <definedName name="______________t04" localSheetId="123" hidden="1">{#N/A,#N/A,FALSE,"т04"}</definedName>
    <definedName name="______________t04" localSheetId="130" hidden="1">{#N/A,#N/A,FALSE,"т04"}</definedName>
    <definedName name="______________t04" localSheetId="131" hidden="1">{#N/A,#N/A,FALSE,"т04"}</definedName>
    <definedName name="______________t04" localSheetId="132" hidden="1">{#N/A,#N/A,FALSE,"т04"}</definedName>
    <definedName name="______________t04" localSheetId="133" hidden="1">{#N/A,#N/A,FALSE,"т04"}</definedName>
    <definedName name="______________t04" localSheetId="134" hidden="1">{#N/A,#N/A,FALSE,"т04"}</definedName>
    <definedName name="______________t04" localSheetId="35" hidden="1">{#N/A,#N/A,FALSE,"т04"}</definedName>
    <definedName name="______________t04" localSheetId="104" hidden="1">{#N/A,#N/A,FALSE,"т04"}</definedName>
    <definedName name="______________t04" localSheetId="105" hidden="1">{#N/A,#N/A,FALSE,"т04"}</definedName>
    <definedName name="______________t04" localSheetId="103" hidden="1">{#N/A,#N/A,FALSE,"т04"}</definedName>
    <definedName name="______________t04" hidden="1">{#N/A,#N/A,FALSE,"т04"}</definedName>
    <definedName name="______________t06" localSheetId="1" hidden="1">{#N/A,#N/A,FALSE,"т04"}</definedName>
    <definedName name="______________t06" localSheetId="18" hidden="1">{#N/A,#N/A,FALSE,"т04"}</definedName>
    <definedName name="______________t06" localSheetId="28" hidden="1">{#N/A,#N/A,FALSE,"т04"}</definedName>
    <definedName name="______________t06" localSheetId="36" hidden="1">{#N/A,#N/A,FALSE,"т04"}</definedName>
    <definedName name="______________t06" localSheetId="45" hidden="1">{#N/A,#N/A,FALSE,"т04"}</definedName>
    <definedName name="______________t06" localSheetId="46" hidden="1">{#N/A,#N/A,FALSE,"т04"}</definedName>
    <definedName name="______________t06" localSheetId="37" hidden="1">{#N/A,#N/A,FALSE,"т04"}</definedName>
    <definedName name="______________t06" localSheetId="38" hidden="1">{#N/A,#N/A,FALSE,"т04"}</definedName>
    <definedName name="______________t06" localSheetId="39" hidden="1">{#N/A,#N/A,FALSE,"т04"}</definedName>
    <definedName name="______________t06" localSheetId="40" hidden="1">{#N/A,#N/A,FALSE,"т04"}</definedName>
    <definedName name="______________t06" localSheetId="41" hidden="1">{#N/A,#N/A,FALSE,"т04"}</definedName>
    <definedName name="______________t06" localSheetId="42" hidden="1">{#N/A,#N/A,FALSE,"т04"}</definedName>
    <definedName name="______________t06" localSheetId="43" hidden="1">{#N/A,#N/A,FALSE,"т04"}</definedName>
    <definedName name="______________t06" localSheetId="44" hidden="1">{#N/A,#N/A,FALSE,"т04"}</definedName>
    <definedName name="______________t06" localSheetId="55" hidden="1">{#N/A,#N/A,FALSE,"т04"}</definedName>
    <definedName name="______________t06" localSheetId="97" hidden="1">{#N/A,#N/A,FALSE,"т04"}</definedName>
    <definedName name="______________t06" localSheetId="98" hidden="1">{#N/A,#N/A,FALSE,"т04"}</definedName>
    <definedName name="______________t06" localSheetId="99" hidden="1">{#N/A,#N/A,FALSE,"т04"}</definedName>
    <definedName name="______________t06" localSheetId="100" hidden="1">{#N/A,#N/A,FALSE,"т04"}</definedName>
    <definedName name="______________t06" localSheetId="101" hidden="1">{#N/A,#N/A,FALSE,"т04"}</definedName>
    <definedName name="______________t06" localSheetId="91" hidden="1">{#N/A,#N/A,FALSE,"т04"}</definedName>
    <definedName name="______________t06" localSheetId="93" hidden="1">{#N/A,#N/A,FALSE,"т04"}</definedName>
    <definedName name="______________t06" localSheetId="115" hidden="1">{#N/A,#N/A,FALSE,"т04"}</definedName>
    <definedName name="______________t06" localSheetId="123" hidden="1">{#N/A,#N/A,FALSE,"т04"}</definedName>
    <definedName name="______________t06" localSheetId="130" hidden="1">{#N/A,#N/A,FALSE,"т04"}</definedName>
    <definedName name="______________t06" localSheetId="131" hidden="1">{#N/A,#N/A,FALSE,"т04"}</definedName>
    <definedName name="______________t06" localSheetId="132" hidden="1">{#N/A,#N/A,FALSE,"т04"}</definedName>
    <definedName name="______________t06" localSheetId="133" hidden="1">{#N/A,#N/A,FALSE,"т04"}</definedName>
    <definedName name="______________t06" localSheetId="134" hidden="1">{#N/A,#N/A,FALSE,"т04"}</definedName>
    <definedName name="______________t06" localSheetId="35" hidden="1">{#N/A,#N/A,FALSE,"т04"}</definedName>
    <definedName name="______________t06" localSheetId="104" hidden="1">{#N/A,#N/A,FALSE,"т04"}</definedName>
    <definedName name="______________t06" localSheetId="105" hidden="1">{#N/A,#N/A,FALSE,"т04"}</definedName>
    <definedName name="______________t06" localSheetId="103" hidden="1">{#N/A,#N/A,FALSE,"т04"}</definedName>
    <definedName name="______________t06" hidden="1">{#N/A,#N/A,FALSE,"т04"}</definedName>
    <definedName name="_____________t04" localSheetId="1" hidden="1">{#N/A,#N/A,FALSE,"т04"}</definedName>
    <definedName name="_____________t04" localSheetId="18" hidden="1">{#N/A,#N/A,FALSE,"т04"}</definedName>
    <definedName name="_____________t04" localSheetId="28" hidden="1">{#N/A,#N/A,FALSE,"т04"}</definedName>
    <definedName name="_____________t04" localSheetId="36" hidden="1">{#N/A,#N/A,FALSE,"т04"}</definedName>
    <definedName name="_____________t04" localSheetId="45" hidden="1">{#N/A,#N/A,FALSE,"т04"}</definedName>
    <definedName name="_____________t04" localSheetId="46" hidden="1">{#N/A,#N/A,FALSE,"т04"}</definedName>
    <definedName name="_____________t04" localSheetId="37" hidden="1">{#N/A,#N/A,FALSE,"т04"}</definedName>
    <definedName name="_____________t04" localSheetId="38" hidden="1">{#N/A,#N/A,FALSE,"т04"}</definedName>
    <definedName name="_____________t04" localSheetId="39" hidden="1">{#N/A,#N/A,FALSE,"т04"}</definedName>
    <definedName name="_____________t04" localSheetId="40" hidden="1">{#N/A,#N/A,FALSE,"т04"}</definedName>
    <definedName name="_____________t04" localSheetId="41" hidden="1">{#N/A,#N/A,FALSE,"т04"}</definedName>
    <definedName name="_____________t04" localSheetId="42" hidden="1">{#N/A,#N/A,FALSE,"т04"}</definedName>
    <definedName name="_____________t04" localSheetId="43" hidden="1">{#N/A,#N/A,FALSE,"т04"}</definedName>
    <definedName name="_____________t04" localSheetId="44" hidden="1">{#N/A,#N/A,FALSE,"т04"}</definedName>
    <definedName name="_____________t04" localSheetId="55" hidden="1">{#N/A,#N/A,FALSE,"т04"}</definedName>
    <definedName name="_____________t04" localSheetId="97" hidden="1">{#N/A,#N/A,FALSE,"т04"}</definedName>
    <definedName name="_____________t04" localSheetId="98" hidden="1">{#N/A,#N/A,FALSE,"т04"}</definedName>
    <definedName name="_____________t04" localSheetId="99" hidden="1">{#N/A,#N/A,FALSE,"т04"}</definedName>
    <definedName name="_____________t04" localSheetId="100" hidden="1">{#N/A,#N/A,FALSE,"т04"}</definedName>
    <definedName name="_____________t04" localSheetId="101" hidden="1">{#N/A,#N/A,FALSE,"т04"}</definedName>
    <definedName name="_____________t04" localSheetId="91" hidden="1">{#N/A,#N/A,FALSE,"т04"}</definedName>
    <definedName name="_____________t04" localSheetId="93" hidden="1">{#N/A,#N/A,FALSE,"т04"}</definedName>
    <definedName name="_____________t04" localSheetId="115" hidden="1">{#N/A,#N/A,FALSE,"т04"}</definedName>
    <definedName name="_____________t04" localSheetId="123" hidden="1">{#N/A,#N/A,FALSE,"т04"}</definedName>
    <definedName name="_____________t04" localSheetId="130" hidden="1">{#N/A,#N/A,FALSE,"т04"}</definedName>
    <definedName name="_____________t04" localSheetId="131" hidden="1">{#N/A,#N/A,FALSE,"т04"}</definedName>
    <definedName name="_____________t04" localSheetId="132" hidden="1">{#N/A,#N/A,FALSE,"т04"}</definedName>
    <definedName name="_____________t04" localSheetId="133" hidden="1">{#N/A,#N/A,FALSE,"т04"}</definedName>
    <definedName name="_____________t04" localSheetId="134" hidden="1">{#N/A,#N/A,FALSE,"т04"}</definedName>
    <definedName name="_____________t04" localSheetId="35" hidden="1">{#N/A,#N/A,FALSE,"т04"}</definedName>
    <definedName name="_____________t04" localSheetId="104" hidden="1">{#N/A,#N/A,FALSE,"т04"}</definedName>
    <definedName name="_____________t04" localSheetId="105" hidden="1">{#N/A,#N/A,FALSE,"т04"}</definedName>
    <definedName name="_____________t04" localSheetId="103" hidden="1">{#N/A,#N/A,FALSE,"т04"}</definedName>
    <definedName name="_____________t04" hidden="1">{#N/A,#N/A,FALSE,"т04"}</definedName>
    <definedName name="_____________t06" localSheetId="1" hidden="1">{#N/A,#N/A,FALSE,"т04"}</definedName>
    <definedName name="_____________t06" localSheetId="18" hidden="1">{#N/A,#N/A,FALSE,"т04"}</definedName>
    <definedName name="_____________t06" localSheetId="28" hidden="1">{#N/A,#N/A,FALSE,"т04"}</definedName>
    <definedName name="_____________t06" localSheetId="36" hidden="1">{#N/A,#N/A,FALSE,"т04"}</definedName>
    <definedName name="_____________t06" localSheetId="45" hidden="1">{#N/A,#N/A,FALSE,"т04"}</definedName>
    <definedName name="_____________t06" localSheetId="46" hidden="1">{#N/A,#N/A,FALSE,"т04"}</definedName>
    <definedName name="_____________t06" localSheetId="37" hidden="1">{#N/A,#N/A,FALSE,"т04"}</definedName>
    <definedName name="_____________t06" localSheetId="38" hidden="1">{#N/A,#N/A,FALSE,"т04"}</definedName>
    <definedName name="_____________t06" localSheetId="39" hidden="1">{#N/A,#N/A,FALSE,"т04"}</definedName>
    <definedName name="_____________t06" localSheetId="40" hidden="1">{#N/A,#N/A,FALSE,"т04"}</definedName>
    <definedName name="_____________t06" localSheetId="41" hidden="1">{#N/A,#N/A,FALSE,"т04"}</definedName>
    <definedName name="_____________t06" localSheetId="42" hidden="1">{#N/A,#N/A,FALSE,"т04"}</definedName>
    <definedName name="_____________t06" localSheetId="43" hidden="1">{#N/A,#N/A,FALSE,"т04"}</definedName>
    <definedName name="_____________t06" localSheetId="44" hidden="1">{#N/A,#N/A,FALSE,"т04"}</definedName>
    <definedName name="_____________t06" localSheetId="55" hidden="1">{#N/A,#N/A,FALSE,"т04"}</definedName>
    <definedName name="_____________t06" localSheetId="97" hidden="1">{#N/A,#N/A,FALSE,"т04"}</definedName>
    <definedName name="_____________t06" localSheetId="98" hidden="1">{#N/A,#N/A,FALSE,"т04"}</definedName>
    <definedName name="_____________t06" localSheetId="99" hidden="1">{#N/A,#N/A,FALSE,"т04"}</definedName>
    <definedName name="_____________t06" localSheetId="100" hidden="1">{#N/A,#N/A,FALSE,"т04"}</definedName>
    <definedName name="_____________t06" localSheetId="101" hidden="1">{#N/A,#N/A,FALSE,"т04"}</definedName>
    <definedName name="_____________t06" localSheetId="91" hidden="1">{#N/A,#N/A,FALSE,"т04"}</definedName>
    <definedName name="_____________t06" localSheetId="93" hidden="1">{#N/A,#N/A,FALSE,"т04"}</definedName>
    <definedName name="_____________t06" localSheetId="115" hidden="1">{#N/A,#N/A,FALSE,"т04"}</definedName>
    <definedName name="_____________t06" localSheetId="123" hidden="1">{#N/A,#N/A,FALSE,"т04"}</definedName>
    <definedName name="_____________t06" localSheetId="130" hidden="1">{#N/A,#N/A,FALSE,"т04"}</definedName>
    <definedName name="_____________t06" localSheetId="131" hidden="1">{#N/A,#N/A,FALSE,"т04"}</definedName>
    <definedName name="_____________t06" localSheetId="132" hidden="1">{#N/A,#N/A,FALSE,"т04"}</definedName>
    <definedName name="_____________t06" localSheetId="133" hidden="1">{#N/A,#N/A,FALSE,"т04"}</definedName>
    <definedName name="_____________t06" localSheetId="134" hidden="1">{#N/A,#N/A,FALSE,"т04"}</definedName>
    <definedName name="_____________t06" localSheetId="35" hidden="1">{#N/A,#N/A,FALSE,"т04"}</definedName>
    <definedName name="_____________t06" localSheetId="104" hidden="1">{#N/A,#N/A,FALSE,"т04"}</definedName>
    <definedName name="_____________t06" localSheetId="105" hidden="1">{#N/A,#N/A,FALSE,"т04"}</definedName>
    <definedName name="_____________t06" localSheetId="103" hidden="1">{#N/A,#N/A,FALSE,"т04"}</definedName>
    <definedName name="_____________t06" hidden="1">{#N/A,#N/A,FALSE,"т04"}</definedName>
    <definedName name="____________t04" localSheetId="1" hidden="1">{#N/A,#N/A,FALSE,"т04"}</definedName>
    <definedName name="____________t04" localSheetId="18" hidden="1">{#N/A,#N/A,FALSE,"т04"}</definedName>
    <definedName name="____________t04" localSheetId="28" hidden="1">{#N/A,#N/A,FALSE,"т04"}</definedName>
    <definedName name="____________t04" localSheetId="36" hidden="1">{#N/A,#N/A,FALSE,"т04"}</definedName>
    <definedName name="____________t04" localSheetId="45" hidden="1">{#N/A,#N/A,FALSE,"т04"}</definedName>
    <definedName name="____________t04" localSheetId="46" hidden="1">{#N/A,#N/A,FALSE,"т04"}</definedName>
    <definedName name="____________t04" localSheetId="37" hidden="1">{#N/A,#N/A,FALSE,"т04"}</definedName>
    <definedName name="____________t04" localSheetId="38" hidden="1">{#N/A,#N/A,FALSE,"т04"}</definedName>
    <definedName name="____________t04" localSheetId="39" hidden="1">{#N/A,#N/A,FALSE,"т04"}</definedName>
    <definedName name="____________t04" localSheetId="40" hidden="1">{#N/A,#N/A,FALSE,"т04"}</definedName>
    <definedName name="____________t04" localSheetId="41" hidden="1">{#N/A,#N/A,FALSE,"т04"}</definedName>
    <definedName name="____________t04" localSheetId="42" hidden="1">{#N/A,#N/A,FALSE,"т04"}</definedName>
    <definedName name="____________t04" localSheetId="43" hidden="1">{#N/A,#N/A,FALSE,"т04"}</definedName>
    <definedName name="____________t04" localSheetId="44" hidden="1">{#N/A,#N/A,FALSE,"т04"}</definedName>
    <definedName name="____________t04" localSheetId="55" hidden="1">{#N/A,#N/A,FALSE,"т04"}</definedName>
    <definedName name="____________t04" localSheetId="97" hidden="1">{#N/A,#N/A,FALSE,"т04"}</definedName>
    <definedName name="____________t04" localSheetId="98" hidden="1">{#N/A,#N/A,FALSE,"т04"}</definedName>
    <definedName name="____________t04" localSheetId="99" hidden="1">{#N/A,#N/A,FALSE,"т04"}</definedName>
    <definedName name="____________t04" localSheetId="100" hidden="1">{#N/A,#N/A,FALSE,"т04"}</definedName>
    <definedName name="____________t04" localSheetId="101" hidden="1">{#N/A,#N/A,FALSE,"т04"}</definedName>
    <definedName name="____________t04" localSheetId="91" hidden="1">{#N/A,#N/A,FALSE,"т04"}</definedName>
    <definedName name="____________t04" localSheetId="93" hidden="1">{#N/A,#N/A,FALSE,"т04"}</definedName>
    <definedName name="____________t04" localSheetId="115" hidden="1">{#N/A,#N/A,FALSE,"т04"}</definedName>
    <definedName name="____________t04" localSheetId="123" hidden="1">{#N/A,#N/A,FALSE,"т04"}</definedName>
    <definedName name="____________t04" localSheetId="130" hidden="1">{#N/A,#N/A,FALSE,"т04"}</definedName>
    <definedName name="____________t04" localSheetId="131" hidden="1">{#N/A,#N/A,FALSE,"т04"}</definedName>
    <definedName name="____________t04" localSheetId="132" hidden="1">{#N/A,#N/A,FALSE,"т04"}</definedName>
    <definedName name="____________t04" localSheetId="133" hidden="1">{#N/A,#N/A,FALSE,"т04"}</definedName>
    <definedName name="____________t04" localSheetId="134" hidden="1">{#N/A,#N/A,FALSE,"т04"}</definedName>
    <definedName name="____________t04" localSheetId="35" hidden="1">{#N/A,#N/A,FALSE,"т04"}</definedName>
    <definedName name="____________t04" localSheetId="104" hidden="1">{#N/A,#N/A,FALSE,"т04"}</definedName>
    <definedName name="____________t04" localSheetId="105" hidden="1">{#N/A,#N/A,FALSE,"т04"}</definedName>
    <definedName name="____________t04" localSheetId="103" hidden="1">{#N/A,#N/A,FALSE,"т04"}</definedName>
    <definedName name="____________t04" hidden="1">{#N/A,#N/A,FALSE,"т04"}</definedName>
    <definedName name="___________t04" localSheetId="1" hidden="1">{#N/A,#N/A,FALSE,"т04"}</definedName>
    <definedName name="___________t04" localSheetId="18" hidden="1">{#N/A,#N/A,FALSE,"т04"}</definedName>
    <definedName name="___________t04" localSheetId="28" hidden="1">{#N/A,#N/A,FALSE,"т04"}</definedName>
    <definedName name="___________t04" localSheetId="36" hidden="1">{#N/A,#N/A,FALSE,"т04"}</definedName>
    <definedName name="___________t04" localSheetId="45" hidden="1">{#N/A,#N/A,FALSE,"т04"}</definedName>
    <definedName name="___________t04" localSheetId="46" hidden="1">{#N/A,#N/A,FALSE,"т04"}</definedName>
    <definedName name="___________t04" localSheetId="37" hidden="1">{#N/A,#N/A,FALSE,"т04"}</definedName>
    <definedName name="___________t04" localSheetId="38" hidden="1">{#N/A,#N/A,FALSE,"т04"}</definedName>
    <definedName name="___________t04" localSheetId="39" hidden="1">{#N/A,#N/A,FALSE,"т04"}</definedName>
    <definedName name="___________t04" localSheetId="40" hidden="1">{#N/A,#N/A,FALSE,"т04"}</definedName>
    <definedName name="___________t04" localSheetId="41" hidden="1">{#N/A,#N/A,FALSE,"т04"}</definedName>
    <definedName name="___________t04" localSheetId="42" hidden="1">{#N/A,#N/A,FALSE,"т04"}</definedName>
    <definedName name="___________t04" localSheetId="43" hidden="1">{#N/A,#N/A,FALSE,"т04"}</definedName>
    <definedName name="___________t04" localSheetId="44" hidden="1">{#N/A,#N/A,FALSE,"т04"}</definedName>
    <definedName name="___________t04" localSheetId="55" hidden="1">{#N/A,#N/A,FALSE,"т04"}</definedName>
    <definedName name="___________t04" localSheetId="97" hidden="1">{#N/A,#N/A,FALSE,"т04"}</definedName>
    <definedName name="___________t04" localSheetId="98" hidden="1">{#N/A,#N/A,FALSE,"т04"}</definedName>
    <definedName name="___________t04" localSheetId="99" hidden="1">{#N/A,#N/A,FALSE,"т04"}</definedName>
    <definedName name="___________t04" localSheetId="100" hidden="1">{#N/A,#N/A,FALSE,"т04"}</definedName>
    <definedName name="___________t04" localSheetId="101" hidden="1">{#N/A,#N/A,FALSE,"т04"}</definedName>
    <definedName name="___________t04" localSheetId="91" hidden="1">{#N/A,#N/A,FALSE,"т04"}</definedName>
    <definedName name="___________t04" localSheetId="93" hidden="1">{#N/A,#N/A,FALSE,"т04"}</definedName>
    <definedName name="___________t04" localSheetId="115" hidden="1">{#N/A,#N/A,FALSE,"т04"}</definedName>
    <definedName name="___________t04" localSheetId="123" hidden="1">{#N/A,#N/A,FALSE,"т04"}</definedName>
    <definedName name="___________t04" localSheetId="130" hidden="1">{#N/A,#N/A,FALSE,"т04"}</definedName>
    <definedName name="___________t04" localSheetId="131" hidden="1">{#N/A,#N/A,FALSE,"т04"}</definedName>
    <definedName name="___________t04" localSheetId="132" hidden="1">{#N/A,#N/A,FALSE,"т04"}</definedName>
    <definedName name="___________t04" localSheetId="133" hidden="1">{#N/A,#N/A,FALSE,"т04"}</definedName>
    <definedName name="___________t04" localSheetId="134" hidden="1">{#N/A,#N/A,FALSE,"т04"}</definedName>
    <definedName name="___________t04" localSheetId="35" hidden="1">{#N/A,#N/A,FALSE,"т04"}</definedName>
    <definedName name="___________t04" localSheetId="104" hidden="1">{#N/A,#N/A,FALSE,"т04"}</definedName>
    <definedName name="___________t04" localSheetId="105" hidden="1">{#N/A,#N/A,FALSE,"т04"}</definedName>
    <definedName name="___________t04" localSheetId="103" hidden="1">{#N/A,#N/A,FALSE,"т04"}</definedName>
    <definedName name="___________t04" hidden="1">{#N/A,#N/A,FALSE,"т04"}</definedName>
    <definedName name="___________t06" localSheetId="1" hidden="1">{#N/A,#N/A,FALSE,"т04"}</definedName>
    <definedName name="___________t06" localSheetId="18" hidden="1">{#N/A,#N/A,FALSE,"т04"}</definedName>
    <definedName name="___________t06" localSheetId="28" hidden="1">{#N/A,#N/A,FALSE,"т04"}</definedName>
    <definedName name="___________t06" localSheetId="36" hidden="1">{#N/A,#N/A,FALSE,"т04"}</definedName>
    <definedName name="___________t06" localSheetId="45" hidden="1">{#N/A,#N/A,FALSE,"т04"}</definedName>
    <definedName name="___________t06" localSheetId="46" hidden="1">{#N/A,#N/A,FALSE,"т04"}</definedName>
    <definedName name="___________t06" localSheetId="37" hidden="1">{#N/A,#N/A,FALSE,"т04"}</definedName>
    <definedName name="___________t06" localSheetId="38" hidden="1">{#N/A,#N/A,FALSE,"т04"}</definedName>
    <definedName name="___________t06" localSheetId="39" hidden="1">{#N/A,#N/A,FALSE,"т04"}</definedName>
    <definedName name="___________t06" localSheetId="40" hidden="1">{#N/A,#N/A,FALSE,"т04"}</definedName>
    <definedName name="___________t06" localSheetId="41" hidden="1">{#N/A,#N/A,FALSE,"т04"}</definedName>
    <definedName name="___________t06" localSheetId="42" hidden="1">{#N/A,#N/A,FALSE,"т04"}</definedName>
    <definedName name="___________t06" localSheetId="43" hidden="1">{#N/A,#N/A,FALSE,"т04"}</definedName>
    <definedName name="___________t06" localSheetId="44" hidden="1">{#N/A,#N/A,FALSE,"т04"}</definedName>
    <definedName name="___________t06" localSheetId="55" hidden="1">{#N/A,#N/A,FALSE,"т04"}</definedName>
    <definedName name="___________t06" localSheetId="97" hidden="1">{#N/A,#N/A,FALSE,"т04"}</definedName>
    <definedName name="___________t06" localSheetId="98" hidden="1">{#N/A,#N/A,FALSE,"т04"}</definedName>
    <definedName name="___________t06" localSheetId="99" hidden="1">{#N/A,#N/A,FALSE,"т04"}</definedName>
    <definedName name="___________t06" localSheetId="100" hidden="1">{#N/A,#N/A,FALSE,"т04"}</definedName>
    <definedName name="___________t06" localSheetId="101" hidden="1">{#N/A,#N/A,FALSE,"т04"}</definedName>
    <definedName name="___________t06" localSheetId="91" hidden="1">{#N/A,#N/A,FALSE,"т04"}</definedName>
    <definedName name="___________t06" localSheetId="93" hidden="1">{#N/A,#N/A,FALSE,"т04"}</definedName>
    <definedName name="___________t06" localSheetId="115" hidden="1">{#N/A,#N/A,FALSE,"т04"}</definedName>
    <definedName name="___________t06" localSheetId="123" hidden="1">{#N/A,#N/A,FALSE,"т04"}</definedName>
    <definedName name="___________t06" localSheetId="130" hidden="1">{#N/A,#N/A,FALSE,"т04"}</definedName>
    <definedName name="___________t06" localSheetId="131" hidden="1">{#N/A,#N/A,FALSE,"т04"}</definedName>
    <definedName name="___________t06" localSheetId="132" hidden="1">{#N/A,#N/A,FALSE,"т04"}</definedName>
    <definedName name="___________t06" localSheetId="133" hidden="1">{#N/A,#N/A,FALSE,"т04"}</definedName>
    <definedName name="___________t06" localSheetId="134" hidden="1">{#N/A,#N/A,FALSE,"т04"}</definedName>
    <definedName name="___________t06" localSheetId="35" hidden="1">{#N/A,#N/A,FALSE,"т04"}</definedName>
    <definedName name="___________t06" localSheetId="104" hidden="1">{#N/A,#N/A,FALSE,"т04"}</definedName>
    <definedName name="___________t06" localSheetId="105" hidden="1">{#N/A,#N/A,FALSE,"т04"}</definedName>
    <definedName name="___________t06" localSheetId="103" hidden="1">{#N/A,#N/A,FALSE,"т04"}</definedName>
    <definedName name="___________t06" hidden="1">{#N/A,#N/A,FALSE,"т04"}</definedName>
    <definedName name="__________t04" localSheetId="1" hidden="1">{#N/A,#N/A,FALSE,"т04"}</definedName>
    <definedName name="__________t04" localSheetId="18" hidden="1">{#N/A,#N/A,FALSE,"т04"}</definedName>
    <definedName name="__________t04" localSheetId="28" hidden="1">{#N/A,#N/A,FALSE,"т04"}</definedName>
    <definedName name="__________t04" localSheetId="36" hidden="1">{#N/A,#N/A,FALSE,"т04"}</definedName>
    <definedName name="__________t04" localSheetId="45" hidden="1">{#N/A,#N/A,FALSE,"т04"}</definedName>
    <definedName name="__________t04" localSheetId="46" hidden="1">{#N/A,#N/A,FALSE,"т04"}</definedName>
    <definedName name="__________t04" localSheetId="37" hidden="1">{#N/A,#N/A,FALSE,"т04"}</definedName>
    <definedName name="__________t04" localSheetId="38" hidden="1">{#N/A,#N/A,FALSE,"т04"}</definedName>
    <definedName name="__________t04" localSheetId="39" hidden="1">{#N/A,#N/A,FALSE,"т04"}</definedName>
    <definedName name="__________t04" localSheetId="40" hidden="1">{#N/A,#N/A,FALSE,"т04"}</definedName>
    <definedName name="__________t04" localSheetId="41" hidden="1">{#N/A,#N/A,FALSE,"т04"}</definedName>
    <definedName name="__________t04" localSheetId="42" hidden="1">{#N/A,#N/A,FALSE,"т04"}</definedName>
    <definedName name="__________t04" localSheetId="43" hidden="1">{#N/A,#N/A,FALSE,"т04"}</definedName>
    <definedName name="__________t04" localSheetId="44" hidden="1">{#N/A,#N/A,FALSE,"т04"}</definedName>
    <definedName name="__________t04" localSheetId="55" hidden="1">{#N/A,#N/A,FALSE,"т04"}</definedName>
    <definedName name="__________t04" localSheetId="97" hidden="1">{#N/A,#N/A,FALSE,"т04"}</definedName>
    <definedName name="__________t04" localSheetId="98" hidden="1">{#N/A,#N/A,FALSE,"т04"}</definedName>
    <definedName name="__________t04" localSheetId="99" hidden="1">{#N/A,#N/A,FALSE,"т04"}</definedName>
    <definedName name="__________t04" localSheetId="100" hidden="1">{#N/A,#N/A,FALSE,"т04"}</definedName>
    <definedName name="__________t04" localSheetId="101" hidden="1">{#N/A,#N/A,FALSE,"т04"}</definedName>
    <definedName name="__________t04" localSheetId="91" hidden="1">{#N/A,#N/A,FALSE,"т04"}</definedName>
    <definedName name="__________t04" localSheetId="93" hidden="1">{#N/A,#N/A,FALSE,"т04"}</definedName>
    <definedName name="__________t04" localSheetId="115" hidden="1">{#N/A,#N/A,FALSE,"т04"}</definedName>
    <definedName name="__________t04" localSheetId="123" hidden="1">{#N/A,#N/A,FALSE,"т04"}</definedName>
    <definedName name="__________t04" localSheetId="130" hidden="1">{#N/A,#N/A,FALSE,"т04"}</definedName>
    <definedName name="__________t04" localSheetId="131" hidden="1">{#N/A,#N/A,FALSE,"т04"}</definedName>
    <definedName name="__________t04" localSheetId="132" hidden="1">{#N/A,#N/A,FALSE,"т04"}</definedName>
    <definedName name="__________t04" localSheetId="133" hidden="1">{#N/A,#N/A,FALSE,"т04"}</definedName>
    <definedName name="__________t04" localSheetId="134" hidden="1">{#N/A,#N/A,FALSE,"т04"}</definedName>
    <definedName name="__________t04" localSheetId="35" hidden="1">{#N/A,#N/A,FALSE,"т04"}</definedName>
    <definedName name="__________t04" localSheetId="104" hidden="1">{#N/A,#N/A,FALSE,"т04"}</definedName>
    <definedName name="__________t04" localSheetId="105" hidden="1">{#N/A,#N/A,FALSE,"т04"}</definedName>
    <definedName name="__________t04" localSheetId="103" hidden="1">{#N/A,#N/A,FALSE,"т04"}</definedName>
    <definedName name="__________t04" hidden="1">{#N/A,#N/A,FALSE,"т04"}</definedName>
    <definedName name="__________t06" localSheetId="1" hidden="1">{#N/A,#N/A,FALSE,"т04"}</definedName>
    <definedName name="__________t06" localSheetId="18" hidden="1">{#N/A,#N/A,FALSE,"т04"}</definedName>
    <definedName name="__________t06" localSheetId="28" hidden="1">{#N/A,#N/A,FALSE,"т04"}</definedName>
    <definedName name="__________t06" localSheetId="36" hidden="1">{#N/A,#N/A,FALSE,"т04"}</definedName>
    <definedName name="__________t06" localSheetId="45" hidden="1">{#N/A,#N/A,FALSE,"т04"}</definedName>
    <definedName name="__________t06" localSheetId="46" hidden="1">{#N/A,#N/A,FALSE,"т04"}</definedName>
    <definedName name="__________t06" localSheetId="37" hidden="1">{#N/A,#N/A,FALSE,"т04"}</definedName>
    <definedName name="__________t06" localSheetId="38" hidden="1">{#N/A,#N/A,FALSE,"т04"}</definedName>
    <definedName name="__________t06" localSheetId="39" hidden="1">{#N/A,#N/A,FALSE,"т04"}</definedName>
    <definedName name="__________t06" localSheetId="40" hidden="1">{#N/A,#N/A,FALSE,"т04"}</definedName>
    <definedName name="__________t06" localSheetId="41" hidden="1">{#N/A,#N/A,FALSE,"т04"}</definedName>
    <definedName name="__________t06" localSheetId="42" hidden="1">{#N/A,#N/A,FALSE,"т04"}</definedName>
    <definedName name="__________t06" localSheetId="43" hidden="1">{#N/A,#N/A,FALSE,"т04"}</definedName>
    <definedName name="__________t06" localSheetId="44" hidden="1">{#N/A,#N/A,FALSE,"т04"}</definedName>
    <definedName name="__________t06" localSheetId="55" hidden="1">{#N/A,#N/A,FALSE,"т04"}</definedName>
    <definedName name="__________t06" localSheetId="97" hidden="1">{#N/A,#N/A,FALSE,"т04"}</definedName>
    <definedName name="__________t06" localSheetId="98" hidden="1">{#N/A,#N/A,FALSE,"т04"}</definedName>
    <definedName name="__________t06" localSheetId="99" hidden="1">{#N/A,#N/A,FALSE,"т04"}</definedName>
    <definedName name="__________t06" localSheetId="100" hidden="1">{#N/A,#N/A,FALSE,"т04"}</definedName>
    <definedName name="__________t06" localSheetId="101" hidden="1">{#N/A,#N/A,FALSE,"т04"}</definedName>
    <definedName name="__________t06" localSheetId="91" hidden="1">{#N/A,#N/A,FALSE,"т04"}</definedName>
    <definedName name="__________t06" localSheetId="93" hidden="1">{#N/A,#N/A,FALSE,"т04"}</definedName>
    <definedName name="__________t06" localSheetId="115" hidden="1">{#N/A,#N/A,FALSE,"т04"}</definedName>
    <definedName name="__________t06" localSheetId="123" hidden="1">{#N/A,#N/A,FALSE,"т04"}</definedName>
    <definedName name="__________t06" localSheetId="130" hidden="1">{#N/A,#N/A,FALSE,"т04"}</definedName>
    <definedName name="__________t06" localSheetId="131" hidden="1">{#N/A,#N/A,FALSE,"т04"}</definedName>
    <definedName name="__________t06" localSheetId="132" hidden="1">{#N/A,#N/A,FALSE,"т04"}</definedName>
    <definedName name="__________t06" localSheetId="133" hidden="1">{#N/A,#N/A,FALSE,"т04"}</definedName>
    <definedName name="__________t06" localSheetId="134" hidden="1">{#N/A,#N/A,FALSE,"т04"}</definedName>
    <definedName name="__________t06" localSheetId="35" hidden="1">{#N/A,#N/A,FALSE,"т04"}</definedName>
    <definedName name="__________t06" localSheetId="104" hidden="1">{#N/A,#N/A,FALSE,"т04"}</definedName>
    <definedName name="__________t06" localSheetId="105" hidden="1">{#N/A,#N/A,FALSE,"т04"}</definedName>
    <definedName name="__________t06" localSheetId="103" hidden="1">{#N/A,#N/A,FALSE,"т04"}</definedName>
    <definedName name="__________t06" hidden="1">{#N/A,#N/A,FALSE,"т04"}</definedName>
    <definedName name="_________t04" localSheetId="1" hidden="1">{#N/A,#N/A,FALSE,"т04"}</definedName>
    <definedName name="_________t04" localSheetId="18" hidden="1">{#N/A,#N/A,FALSE,"т04"}</definedName>
    <definedName name="_________t04" localSheetId="28" hidden="1">{#N/A,#N/A,FALSE,"т04"}</definedName>
    <definedName name="_________t04" localSheetId="36" hidden="1">{#N/A,#N/A,FALSE,"т04"}</definedName>
    <definedName name="_________t04" localSheetId="45" hidden="1">{#N/A,#N/A,FALSE,"т04"}</definedName>
    <definedName name="_________t04" localSheetId="46" hidden="1">{#N/A,#N/A,FALSE,"т04"}</definedName>
    <definedName name="_________t04" localSheetId="37" hidden="1">{#N/A,#N/A,FALSE,"т04"}</definedName>
    <definedName name="_________t04" localSheetId="38" hidden="1">{#N/A,#N/A,FALSE,"т04"}</definedName>
    <definedName name="_________t04" localSheetId="39" hidden="1">{#N/A,#N/A,FALSE,"т04"}</definedName>
    <definedName name="_________t04" localSheetId="40" hidden="1">{#N/A,#N/A,FALSE,"т04"}</definedName>
    <definedName name="_________t04" localSheetId="41" hidden="1">{#N/A,#N/A,FALSE,"т04"}</definedName>
    <definedName name="_________t04" localSheetId="42" hidden="1">{#N/A,#N/A,FALSE,"т04"}</definedName>
    <definedName name="_________t04" localSheetId="43" hidden="1">{#N/A,#N/A,FALSE,"т04"}</definedName>
    <definedName name="_________t04" localSheetId="44" hidden="1">{#N/A,#N/A,FALSE,"т04"}</definedName>
    <definedName name="_________t04" localSheetId="55" hidden="1">{#N/A,#N/A,FALSE,"т04"}</definedName>
    <definedName name="_________t04" localSheetId="97" hidden="1">{#N/A,#N/A,FALSE,"т04"}</definedName>
    <definedName name="_________t04" localSheetId="98" hidden="1">{#N/A,#N/A,FALSE,"т04"}</definedName>
    <definedName name="_________t04" localSheetId="99" hidden="1">{#N/A,#N/A,FALSE,"т04"}</definedName>
    <definedName name="_________t04" localSheetId="100" hidden="1">{#N/A,#N/A,FALSE,"т04"}</definedName>
    <definedName name="_________t04" localSheetId="101" hidden="1">{#N/A,#N/A,FALSE,"т04"}</definedName>
    <definedName name="_________t04" localSheetId="91" hidden="1">{#N/A,#N/A,FALSE,"т04"}</definedName>
    <definedName name="_________t04" localSheetId="93" hidden="1">{#N/A,#N/A,FALSE,"т04"}</definedName>
    <definedName name="_________t04" localSheetId="115" hidden="1">{#N/A,#N/A,FALSE,"т04"}</definedName>
    <definedName name="_________t04" localSheetId="123" hidden="1">{#N/A,#N/A,FALSE,"т04"}</definedName>
    <definedName name="_________t04" localSheetId="130" hidden="1">{#N/A,#N/A,FALSE,"т04"}</definedName>
    <definedName name="_________t04" localSheetId="131" hidden="1">{#N/A,#N/A,FALSE,"т04"}</definedName>
    <definedName name="_________t04" localSheetId="132" hidden="1">{#N/A,#N/A,FALSE,"т04"}</definedName>
    <definedName name="_________t04" localSheetId="133" hidden="1">{#N/A,#N/A,FALSE,"т04"}</definedName>
    <definedName name="_________t04" localSheetId="134" hidden="1">{#N/A,#N/A,FALSE,"т04"}</definedName>
    <definedName name="_________t04" localSheetId="35" hidden="1">{#N/A,#N/A,FALSE,"т04"}</definedName>
    <definedName name="_________t04" localSheetId="104" hidden="1">{#N/A,#N/A,FALSE,"т04"}</definedName>
    <definedName name="_________t04" localSheetId="105" hidden="1">{#N/A,#N/A,FALSE,"т04"}</definedName>
    <definedName name="_________t04" localSheetId="103" hidden="1">{#N/A,#N/A,FALSE,"т04"}</definedName>
    <definedName name="_________t04" hidden="1">{#N/A,#N/A,FALSE,"т04"}</definedName>
    <definedName name="_________t06" localSheetId="1" hidden="1">{#N/A,#N/A,FALSE,"т04"}</definedName>
    <definedName name="_________t06" localSheetId="18" hidden="1">{#N/A,#N/A,FALSE,"т04"}</definedName>
    <definedName name="_________t06" localSheetId="28" hidden="1">{#N/A,#N/A,FALSE,"т04"}</definedName>
    <definedName name="_________t06" localSheetId="36" hidden="1">{#N/A,#N/A,FALSE,"т04"}</definedName>
    <definedName name="_________t06" localSheetId="45" hidden="1">{#N/A,#N/A,FALSE,"т04"}</definedName>
    <definedName name="_________t06" localSheetId="46" hidden="1">{#N/A,#N/A,FALSE,"т04"}</definedName>
    <definedName name="_________t06" localSheetId="37" hidden="1">{#N/A,#N/A,FALSE,"т04"}</definedName>
    <definedName name="_________t06" localSheetId="38" hidden="1">{#N/A,#N/A,FALSE,"т04"}</definedName>
    <definedName name="_________t06" localSheetId="39" hidden="1">{#N/A,#N/A,FALSE,"т04"}</definedName>
    <definedName name="_________t06" localSheetId="40" hidden="1">{#N/A,#N/A,FALSE,"т04"}</definedName>
    <definedName name="_________t06" localSheetId="41" hidden="1">{#N/A,#N/A,FALSE,"т04"}</definedName>
    <definedName name="_________t06" localSheetId="42" hidden="1">{#N/A,#N/A,FALSE,"т04"}</definedName>
    <definedName name="_________t06" localSheetId="43" hidden="1">{#N/A,#N/A,FALSE,"т04"}</definedName>
    <definedName name="_________t06" localSheetId="44" hidden="1">{#N/A,#N/A,FALSE,"т04"}</definedName>
    <definedName name="_________t06" localSheetId="55" hidden="1">{#N/A,#N/A,FALSE,"т04"}</definedName>
    <definedName name="_________t06" localSheetId="97" hidden="1">{#N/A,#N/A,FALSE,"т04"}</definedName>
    <definedName name="_________t06" localSheetId="98" hidden="1">{#N/A,#N/A,FALSE,"т04"}</definedName>
    <definedName name="_________t06" localSheetId="99" hidden="1">{#N/A,#N/A,FALSE,"т04"}</definedName>
    <definedName name="_________t06" localSheetId="100" hidden="1">{#N/A,#N/A,FALSE,"т04"}</definedName>
    <definedName name="_________t06" localSheetId="101" hidden="1">{#N/A,#N/A,FALSE,"т04"}</definedName>
    <definedName name="_________t06" localSheetId="91" hidden="1">{#N/A,#N/A,FALSE,"т04"}</definedName>
    <definedName name="_________t06" localSheetId="93" hidden="1">{#N/A,#N/A,FALSE,"т04"}</definedName>
    <definedName name="_________t06" localSheetId="115" hidden="1">{#N/A,#N/A,FALSE,"т04"}</definedName>
    <definedName name="_________t06" localSheetId="123" hidden="1">{#N/A,#N/A,FALSE,"т04"}</definedName>
    <definedName name="_________t06" localSheetId="130" hidden="1">{#N/A,#N/A,FALSE,"т04"}</definedName>
    <definedName name="_________t06" localSheetId="131" hidden="1">{#N/A,#N/A,FALSE,"т04"}</definedName>
    <definedName name="_________t06" localSheetId="132" hidden="1">{#N/A,#N/A,FALSE,"т04"}</definedName>
    <definedName name="_________t06" localSheetId="133" hidden="1">{#N/A,#N/A,FALSE,"т04"}</definedName>
    <definedName name="_________t06" localSheetId="134" hidden="1">{#N/A,#N/A,FALSE,"т04"}</definedName>
    <definedName name="_________t06" localSheetId="35" hidden="1">{#N/A,#N/A,FALSE,"т04"}</definedName>
    <definedName name="_________t06" localSheetId="104" hidden="1">{#N/A,#N/A,FALSE,"т04"}</definedName>
    <definedName name="_________t06" localSheetId="105" hidden="1">{#N/A,#N/A,FALSE,"т04"}</definedName>
    <definedName name="_________t06" localSheetId="103" hidden="1">{#N/A,#N/A,FALSE,"т04"}</definedName>
    <definedName name="_________t06" hidden="1">{#N/A,#N/A,FALSE,"т04"}</definedName>
    <definedName name="________t04" localSheetId="1" hidden="1">{#N/A,#N/A,FALSE,"т04"}</definedName>
    <definedName name="________t04" localSheetId="18" hidden="1">{#N/A,#N/A,FALSE,"т04"}</definedName>
    <definedName name="________t04" localSheetId="28" hidden="1">{#N/A,#N/A,FALSE,"т04"}</definedName>
    <definedName name="________t04" localSheetId="36" hidden="1">{#N/A,#N/A,FALSE,"т04"}</definedName>
    <definedName name="________t04" localSheetId="45" hidden="1">{#N/A,#N/A,FALSE,"т04"}</definedName>
    <definedName name="________t04" localSheetId="46" hidden="1">{#N/A,#N/A,FALSE,"т04"}</definedName>
    <definedName name="________t04" localSheetId="37" hidden="1">{#N/A,#N/A,FALSE,"т04"}</definedName>
    <definedName name="________t04" localSheetId="38" hidden="1">{#N/A,#N/A,FALSE,"т04"}</definedName>
    <definedName name="________t04" localSheetId="39" hidden="1">{#N/A,#N/A,FALSE,"т04"}</definedName>
    <definedName name="________t04" localSheetId="40" hidden="1">{#N/A,#N/A,FALSE,"т04"}</definedName>
    <definedName name="________t04" localSheetId="41" hidden="1">{#N/A,#N/A,FALSE,"т04"}</definedName>
    <definedName name="________t04" localSheetId="42" hidden="1">{#N/A,#N/A,FALSE,"т04"}</definedName>
    <definedName name="________t04" localSheetId="43" hidden="1">{#N/A,#N/A,FALSE,"т04"}</definedName>
    <definedName name="________t04" localSheetId="44" hidden="1">{#N/A,#N/A,FALSE,"т04"}</definedName>
    <definedName name="________t04" localSheetId="55" hidden="1">{#N/A,#N/A,FALSE,"т04"}</definedName>
    <definedName name="________t04" localSheetId="97" hidden="1">{#N/A,#N/A,FALSE,"т04"}</definedName>
    <definedName name="________t04" localSheetId="98" hidden="1">{#N/A,#N/A,FALSE,"т04"}</definedName>
    <definedName name="________t04" localSheetId="99" hidden="1">{#N/A,#N/A,FALSE,"т04"}</definedName>
    <definedName name="________t04" localSheetId="100" hidden="1">{#N/A,#N/A,FALSE,"т04"}</definedName>
    <definedName name="________t04" localSheetId="101" hidden="1">{#N/A,#N/A,FALSE,"т04"}</definedName>
    <definedName name="________t04" localSheetId="91" hidden="1">{#N/A,#N/A,FALSE,"т04"}</definedName>
    <definedName name="________t04" localSheetId="93" hidden="1">{#N/A,#N/A,FALSE,"т04"}</definedName>
    <definedName name="________t04" localSheetId="115" hidden="1">{#N/A,#N/A,FALSE,"т04"}</definedName>
    <definedName name="________t04" localSheetId="123" hidden="1">{#N/A,#N/A,FALSE,"т04"}</definedName>
    <definedName name="________t04" localSheetId="130" hidden="1">{#N/A,#N/A,FALSE,"т04"}</definedName>
    <definedName name="________t04" localSheetId="131" hidden="1">{#N/A,#N/A,FALSE,"т04"}</definedName>
    <definedName name="________t04" localSheetId="132" hidden="1">{#N/A,#N/A,FALSE,"т04"}</definedName>
    <definedName name="________t04" localSheetId="133" hidden="1">{#N/A,#N/A,FALSE,"т04"}</definedName>
    <definedName name="________t04" localSheetId="134" hidden="1">{#N/A,#N/A,FALSE,"т04"}</definedName>
    <definedName name="________t04" localSheetId="35" hidden="1">{#N/A,#N/A,FALSE,"т04"}</definedName>
    <definedName name="________t04" localSheetId="104" hidden="1">{#N/A,#N/A,FALSE,"т04"}</definedName>
    <definedName name="________t04" localSheetId="105" hidden="1">{#N/A,#N/A,FALSE,"т04"}</definedName>
    <definedName name="________t04" localSheetId="103" hidden="1">{#N/A,#N/A,FALSE,"т04"}</definedName>
    <definedName name="________t04" hidden="1">{#N/A,#N/A,FALSE,"т04"}</definedName>
    <definedName name="________t06" localSheetId="1" hidden="1">{#N/A,#N/A,FALSE,"т04"}</definedName>
    <definedName name="________t06" localSheetId="18" hidden="1">{#N/A,#N/A,FALSE,"т04"}</definedName>
    <definedName name="________t06" localSheetId="28" hidden="1">{#N/A,#N/A,FALSE,"т04"}</definedName>
    <definedName name="________t06" localSheetId="36" hidden="1">{#N/A,#N/A,FALSE,"т04"}</definedName>
    <definedName name="________t06" localSheetId="45" hidden="1">{#N/A,#N/A,FALSE,"т04"}</definedName>
    <definedName name="________t06" localSheetId="46" hidden="1">{#N/A,#N/A,FALSE,"т04"}</definedName>
    <definedName name="________t06" localSheetId="37" hidden="1">{#N/A,#N/A,FALSE,"т04"}</definedName>
    <definedName name="________t06" localSheetId="38" hidden="1">{#N/A,#N/A,FALSE,"т04"}</definedName>
    <definedName name="________t06" localSheetId="39" hidden="1">{#N/A,#N/A,FALSE,"т04"}</definedName>
    <definedName name="________t06" localSheetId="40" hidden="1">{#N/A,#N/A,FALSE,"т04"}</definedName>
    <definedName name="________t06" localSheetId="41" hidden="1">{#N/A,#N/A,FALSE,"т04"}</definedName>
    <definedName name="________t06" localSheetId="42" hidden="1">{#N/A,#N/A,FALSE,"т04"}</definedName>
    <definedName name="________t06" localSheetId="43" hidden="1">{#N/A,#N/A,FALSE,"т04"}</definedName>
    <definedName name="________t06" localSheetId="44" hidden="1">{#N/A,#N/A,FALSE,"т04"}</definedName>
    <definedName name="________t06" localSheetId="55" hidden="1">{#N/A,#N/A,FALSE,"т04"}</definedName>
    <definedName name="________t06" localSheetId="97" hidden="1">{#N/A,#N/A,FALSE,"т04"}</definedName>
    <definedName name="________t06" localSheetId="98" hidden="1">{#N/A,#N/A,FALSE,"т04"}</definedName>
    <definedName name="________t06" localSheetId="99" hidden="1">{#N/A,#N/A,FALSE,"т04"}</definedName>
    <definedName name="________t06" localSheetId="100" hidden="1">{#N/A,#N/A,FALSE,"т04"}</definedName>
    <definedName name="________t06" localSheetId="101" hidden="1">{#N/A,#N/A,FALSE,"т04"}</definedName>
    <definedName name="________t06" localSheetId="91" hidden="1">{#N/A,#N/A,FALSE,"т04"}</definedName>
    <definedName name="________t06" localSheetId="93" hidden="1">{#N/A,#N/A,FALSE,"т04"}</definedName>
    <definedName name="________t06" localSheetId="115" hidden="1">{#N/A,#N/A,FALSE,"т04"}</definedName>
    <definedName name="________t06" localSheetId="123" hidden="1">{#N/A,#N/A,FALSE,"т04"}</definedName>
    <definedName name="________t06" localSheetId="130" hidden="1">{#N/A,#N/A,FALSE,"т04"}</definedName>
    <definedName name="________t06" localSheetId="131" hidden="1">{#N/A,#N/A,FALSE,"т04"}</definedName>
    <definedName name="________t06" localSheetId="132" hidden="1">{#N/A,#N/A,FALSE,"т04"}</definedName>
    <definedName name="________t06" localSheetId="133" hidden="1">{#N/A,#N/A,FALSE,"т04"}</definedName>
    <definedName name="________t06" localSheetId="134" hidden="1">{#N/A,#N/A,FALSE,"т04"}</definedName>
    <definedName name="________t06" localSheetId="35" hidden="1">{#N/A,#N/A,FALSE,"т04"}</definedName>
    <definedName name="________t06" localSheetId="104" hidden="1">{#N/A,#N/A,FALSE,"т04"}</definedName>
    <definedName name="________t06" localSheetId="105" hidden="1">{#N/A,#N/A,FALSE,"т04"}</definedName>
    <definedName name="________t06" localSheetId="103" hidden="1">{#N/A,#N/A,FALSE,"т04"}</definedName>
    <definedName name="________t06" hidden="1">{#N/A,#N/A,FALSE,"т04"}</definedName>
    <definedName name="_______t04" localSheetId="1" hidden="1">{#N/A,#N/A,FALSE,"т04"}</definedName>
    <definedName name="_______t04" localSheetId="18" hidden="1">{#N/A,#N/A,FALSE,"т04"}</definedName>
    <definedName name="_______t04" localSheetId="28" hidden="1">{#N/A,#N/A,FALSE,"т04"}</definedName>
    <definedName name="_______t04" localSheetId="36" hidden="1">{#N/A,#N/A,FALSE,"т04"}</definedName>
    <definedName name="_______t04" localSheetId="45" hidden="1">{#N/A,#N/A,FALSE,"т04"}</definedName>
    <definedName name="_______t04" localSheetId="46" hidden="1">{#N/A,#N/A,FALSE,"т04"}</definedName>
    <definedName name="_______t04" localSheetId="37" hidden="1">{#N/A,#N/A,FALSE,"т04"}</definedName>
    <definedName name="_______t04" localSheetId="38" hidden="1">{#N/A,#N/A,FALSE,"т04"}</definedName>
    <definedName name="_______t04" localSheetId="39" hidden="1">{#N/A,#N/A,FALSE,"т04"}</definedName>
    <definedName name="_______t04" localSheetId="40" hidden="1">{#N/A,#N/A,FALSE,"т04"}</definedName>
    <definedName name="_______t04" localSheetId="41" hidden="1">{#N/A,#N/A,FALSE,"т04"}</definedName>
    <definedName name="_______t04" localSheetId="42" hidden="1">{#N/A,#N/A,FALSE,"т04"}</definedName>
    <definedName name="_______t04" localSheetId="43" hidden="1">{#N/A,#N/A,FALSE,"т04"}</definedName>
    <definedName name="_______t04" localSheetId="44" hidden="1">{#N/A,#N/A,FALSE,"т04"}</definedName>
    <definedName name="_______t04" localSheetId="55" hidden="1">{#N/A,#N/A,FALSE,"т04"}</definedName>
    <definedName name="_______t04" localSheetId="97" hidden="1">{#N/A,#N/A,FALSE,"т04"}</definedName>
    <definedName name="_______t04" localSheetId="98" hidden="1">{#N/A,#N/A,FALSE,"т04"}</definedName>
    <definedName name="_______t04" localSheetId="99" hidden="1">{#N/A,#N/A,FALSE,"т04"}</definedName>
    <definedName name="_______t04" localSheetId="100" hidden="1">{#N/A,#N/A,FALSE,"т04"}</definedName>
    <definedName name="_______t04" localSheetId="101" hidden="1">{#N/A,#N/A,FALSE,"т04"}</definedName>
    <definedName name="_______t04" localSheetId="91" hidden="1">{#N/A,#N/A,FALSE,"т04"}</definedName>
    <definedName name="_______t04" localSheetId="93" hidden="1">{#N/A,#N/A,FALSE,"т04"}</definedName>
    <definedName name="_______t04" localSheetId="115" hidden="1">{#N/A,#N/A,FALSE,"т04"}</definedName>
    <definedName name="_______t04" localSheetId="123" hidden="1">{#N/A,#N/A,FALSE,"т04"}</definedName>
    <definedName name="_______t04" localSheetId="130" hidden="1">{#N/A,#N/A,FALSE,"т04"}</definedName>
    <definedName name="_______t04" localSheetId="131" hidden="1">{#N/A,#N/A,FALSE,"т04"}</definedName>
    <definedName name="_______t04" localSheetId="132" hidden="1">{#N/A,#N/A,FALSE,"т04"}</definedName>
    <definedName name="_______t04" localSheetId="133" hidden="1">{#N/A,#N/A,FALSE,"т04"}</definedName>
    <definedName name="_______t04" localSheetId="134" hidden="1">{#N/A,#N/A,FALSE,"т04"}</definedName>
    <definedName name="_______t04" localSheetId="35" hidden="1">{#N/A,#N/A,FALSE,"т04"}</definedName>
    <definedName name="_______t04" localSheetId="104" hidden="1">{#N/A,#N/A,FALSE,"т04"}</definedName>
    <definedName name="_______t04" localSheetId="105" hidden="1">{#N/A,#N/A,FALSE,"т04"}</definedName>
    <definedName name="_______t04" localSheetId="103" hidden="1">{#N/A,#N/A,FALSE,"т04"}</definedName>
    <definedName name="_______t04" hidden="1">{#N/A,#N/A,FALSE,"т04"}</definedName>
    <definedName name="_______t06" localSheetId="1" hidden="1">{#N/A,#N/A,FALSE,"т04"}</definedName>
    <definedName name="_______t06" localSheetId="18" hidden="1">{#N/A,#N/A,FALSE,"т04"}</definedName>
    <definedName name="_______t06" localSheetId="28" hidden="1">{#N/A,#N/A,FALSE,"т04"}</definedName>
    <definedName name="_______t06" localSheetId="36" hidden="1">{#N/A,#N/A,FALSE,"т04"}</definedName>
    <definedName name="_______t06" localSheetId="45" hidden="1">{#N/A,#N/A,FALSE,"т04"}</definedName>
    <definedName name="_______t06" localSheetId="46" hidden="1">{#N/A,#N/A,FALSE,"т04"}</definedName>
    <definedName name="_______t06" localSheetId="37" hidden="1">{#N/A,#N/A,FALSE,"т04"}</definedName>
    <definedName name="_______t06" localSheetId="38" hidden="1">{#N/A,#N/A,FALSE,"т04"}</definedName>
    <definedName name="_______t06" localSheetId="39" hidden="1">{#N/A,#N/A,FALSE,"т04"}</definedName>
    <definedName name="_______t06" localSheetId="40" hidden="1">{#N/A,#N/A,FALSE,"т04"}</definedName>
    <definedName name="_______t06" localSheetId="41" hidden="1">{#N/A,#N/A,FALSE,"т04"}</definedName>
    <definedName name="_______t06" localSheetId="42" hidden="1">{#N/A,#N/A,FALSE,"т04"}</definedName>
    <definedName name="_______t06" localSheetId="43" hidden="1">{#N/A,#N/A,FALSE,"т04"}</definedName>
    <definedName name="_______t06" localSheetId="44" hidden="1">{#N/A,#N/A,FALSE,"т04"}</definedName>
    <definedName name="_______t06" localSheetId="55" hidden="1">{#N/A,#N/A,FALSE,"т04"}</definedName>
    <definedName name="_______t06" localSheetId="97" hidden="1">{#N/A,#N/A,FALSE,"т04"}</definedName>
    <definedName name="_______t06" localSheetId="98" hidden="1">{#N/A,#N/A,FALSE,"т04"}</definedName>
    <definedName name="_______t06" localSheetId="99" hidden="1">{#N/A,#N/A,FALSE,"т04"}</definedName>
    <definedName name="_______t06" localSheetId="100" hidden="1">{#N/A,#N/A,FALSE,"т04"}</definedName>
    <definedName name="_______t06" localSheetId="101" hidden="1">{#N/A,#N/A,FALSE,"т04"}</definedName>
    <definedName name="_______t06" localSheetId="91" hidden="1">{#N/A,#N/A,FALSE,"т04"}</definedName>
    <definedName name="_______t06" localSheetId="93" hidden="1">{#N/A,#N/A,FALSE,"т04"}</definedName>
    <definedName name="_______t06" localSheetId="115" hidden="1">{#N/A,#N/A,FALSE,"т04"}</definedName>
    <definedName name="_______t06" localSheetId="123" hidden="1">{#N/A,#N/A,FALSE,"т04"}</definedName>
    <definedName name="_______t06" localSheetId="130" hidden="1">{#N/A,#N/A,FALSE,"т04"}</definedName>
    <definedName name="_______t06" localSheetId="131" hidden="1">{#N/A,#N/A,FALSE,"т04"}</definedName>
    <definedName name="_______t06" localSheetId="132" hidden="1">{#N/A,#N/A,FALSE,"т04"}</definedName>
    <definedName name="_______t06" localSheetId="133" hidden="1">{#N/A,#N/A,FALSE,"т04"}</definedName>
    <definedName name="_______t06" localSheetId="134" hidden="1">{#N/A,#N/A,FALSE,"т04"}</definedName>
    <definedName name="_______t06" localSheetId="35" hidden="1">{#N/A,#N/A,FALSE,"т04"}</definedName>
    <definedName name="_______t06" localSheetId="104" hidden="1">{#N/A,#N/A,FALSE,"т04"}</definedName>
    <definedName name="_______t06" localSheetId="105" hidden="1">{#N/A,#N/A,FALSE,"т04"}</definedName>
    <definedName name="_______t06" localSheetId="103" hidden="1">{#N/A,#N/A,FALSE,"т04"}</definedName>
    <definedName name="_______t06" hidden="1">{#N/A,#N/A,FALSE,"т04"}</definedName>
    <definedName name="______t04" localSheetId="1" hidden="1">{#N/A,#N/A,FALSE,"т04"}</definedName>
    <definedName name="______t04" localSheetId="18" hidden="1">{#N/A,#N/A,FALSE,"т04"}</definedName>
    <definedName name="______t04" localSheetId="28" hidden="1">{#N/A,#N/A,FALSE,"т04"}</definedName>
    <definedName name="______t04" localSheetId="36" hidden="1">{#N/A,#N/A,FALSE,"т04"}</definedName>
    <definedName name="______t04" localSheetId="45" hidden="1">{#N/A,#N/A,FALSE,"т04"}</definedName>
    <definedName name="______t04" localSheetId="46" hidden="1">{#N/A,#N/A,FALSE,"т04"}</definedName>
    <definedName name="______t04" localSheetId="37" hidden="1">{#N/A,#N/A,FALSE,"т04"}</definedName>
    <definedName name="______t04" localSheetId="38" hidden="1">{#N/A,#N/A,FALSE,"т04"}</definedName>
    <definedName name="______t04" localSheetId="39" hidden="1">{#N/A,#N/A,FALSE,"т04"}</definedName>
    <definedName name="______t04" localSheetId="40" hidden="1">{#N/A,#N/A,FALSE,"т04"}</definedName>
    <definedName name="______t04" localSheetId="41" hidden="1">{#N/A,#N/A,FALSE,"т04"}</definedName>
    <definedName name="______t04" localSheetId="42" hidden="1">{#N/A,#N/A,FALSE,"т04"}</definedName>
    <definedName name="______t04" localSheetId="43" hidden="1">{#N/A,#N/A,FALSE,"т04"}</definedName>
    <definedName name="______t04" localSheetId="44" hidden="1">{#N/A,#N/A,FALSE,"т04"}</definedName>
    <definedName name="______t04" localSheetId="55" hidden="1">{#N/A,#N/A,FALSE,"т04"}</definedName>
    <definedName name="______t04" localSheetId="97" hidden="1">{#N/A,#N/A,FALSE,"т04"}</definedName>
    <definedName name="______t04" localSheetId="98" hidden="1">{#N/A,#N/A,FALSE,"т04"}</definedName>
    <definedName name="______t04" localSheetId="99" hidden="1">{#N/A,#N/A,FALSE,"т04"}</definedName>
    <definedName name="______t04" localSheetId="100" hidden="1">{#N/A,#N/A,FALSE,"т04"}</definedName>
    <definedName name="______t04" localSheetId="101" hidden="1">{#N/A,#N/A,FALSE,"т04"}</definedName>
    <definedName name="______t04" localSheetId="91" hidden="1">{#N/A,#N/A,FALSE,"т04"}</definedName>
    <definedName name="______t04" localSheetId="93" hidden="1">{#N/A,#N/A,FALSE,"т04"}</definedName>
    <definedName name="______t04" localSheetId="115" hidden="1">{#N/A,#N/A,FALSE,"т04"}</definedName>
    <definedName name="______t04" localSheetId="123" hidden="1">{#N/A,#N/A,FALSE,"т04"}</definedName>
    <definedName name="______t04" localSheetId="130" hidden="1">{#N/A,#N/A,FALSE,"т04"}</definedName>
    <definedName name="______t04" localSheetId="131" hidden="1">{#N/A,#N/A,FALSE,"т04"}</definedName>
    <definedName name="______t04" localSheetId="132" hidden="1">{#N/A,#N/A,FALSE,"т04"}</definedName>
    <definedName name="______t04" localSheetId="133" hidden="1">{#N/A,#N/A,FALSE,"т04"}</definedName>
    <definedName name="______t04" localSheetId="134" hidden="1">{#N/A,#N/A,FALSE,"т04"}</definedName>
    <definedName name="______t04" localSheetId="35" hidden="1">{#N/A,#N/A,FALSE,"т04"}</definedName>
    <definedName name="______t04" localSheetId="104" hidden="1">{#N/A,#N/A,FALSE,"т04"}</definedName>
    <definedName name="______t04" localSheetId="105" hidden="1">{#N/A,#N/A,FALSE,"т04"}</definedName>
    <definedName name="______t04" localSheetId="103" hidden="1">{#N/A,#N/A,FALSE,"т04"}</definedName>
    <definedName name="______t04" hidden="1">{#N/A,#N/A,FALSE,"т04"}</definedName>
    <definedName name="______t06" localSheetId="1" hidden="1">{#N/A,#N/A,FALSE,"т04"}</definedName>
    <definedName name="______t06" localSheetId="18" hidden="1">{#N/A,#N/A,FALSE,"т04"}</definedName>
    <definedName name="______t06" localSheetId="28" hidden="1">{#N/A,#N/A,FALSE,"т04"}</definedName>
    <definedName name="______t06" localSheetId="36" hidden="1">{#N/A,#N/A,FALSE,"т04"}</definedName>
    <definedName name="______t06" localSheetId="45" hidden="1">{#N/A,#N/A,FALSE,"т04"}</definedName>
    <definedName name="______t06" localSheetId="46" hidden="1">{#N/A,#N/A,FALSE,"т04"}</definedName>
    <definedName name="______t06" localSheetId="37" hidden="1">{#N/A,#N/A,FALSE,"т04"}</definedName>
    <definedName name="______t06" localSheetId="38" hidden="1">{#N/A,#N/A,FALSE,"т04"}</definedName>
    <definedName name="______t06" localSheetId="39" hidden="1">{#N/A,#N/A,FALSE,"т04"}</definedName>
    <definedName name="______t06" localSheetId="40" hidden="1">{#N/A,#N/A,FALSE,"т04"}</definedName>
    <definedName name="______t06" localSheetId="41" hidden="1">{#N/A,#N/A,FALSE,"т04"}</definedName>
    <definedName name="______t06" localSheetId="42" hidden="1">{#N/A,#N/A,FALSE,"т04"}</definedName>
    <definedName name="______t06" localSheetId="43" hidden="1">{#N/A,#N/A,FALSE,"т04"}</definedName>
    <definedName name="______t06" localSheetId="44" hidden="1">{#N/A,#N/A,FALSE,"т04"}</definedName>
    <definedName name="______t06" localSheetId="55" hidden="1">{#N/A,#N/A,FALSE,"т04"}</definedName>
    <definedName name="______t06" localSheetId="97" hidden="1">{#N/A,#N/A,FALSE,"т04"}</definedName>
    <definedName name="______t06" localSheetId="98" hidden="1">{#N/A,#N/A,FALSE,"т04"}</definedName>
    <definedName name="______t06" localSheetId="99" hidden="1">{#N/A,#N/A,FALSE,"т04"}</definedName>
    <definedName name="______t06" localSheetId="100" hidden="1">{#N/A,#N/A,FALSE,"т04"}</definedName>
    <definedName name="______t06" localSheetId="101" hidden="1">{#N/A,#N/A,FALSE,"т04"}</definedName>
    <definedName name="______t06" localSheetId="91" hidden="1">{#N/A,#N/A,FALSE,"т04"}</definedName>
    <definedName name="______t06" localSheetId="93" hidden="1">{#N/A,#N/A,FALSE,"т04"}</definedName>
    <definedName name="______t06" localSheetId="115" hidden="1">{#N/A,#N/A,FALSE,"т04"}</definedName>
    <definedName name="______t06" localSheetId="123" hidden="1">{#N/A,#N/A,FALSE,"т04"}</definedName>
    <definedName name="______t06" localSheetId="130" hidden="1">{#N/A,#N/A,FALSE,"т04"}</definedName>
    <definedName name="______t06" localSheetId="131" hidden="1">{#N/A,#N/A,FALSE,"т04"}</definedName>
    <definedName name="______t06" localSheetId="132" hidden="1">{#N/A,#N/A,FALSE,"т04"}</definedName>
    <definedName name="______t06" localSheetId="133" hidden="1">{#N/A,#N/A,FALSE,"т04"}</definedName>
    <definedName name="______t06" localSheetId="134" hidden="1">{#N/A,#N/A,FALSE,"т04"}</definedName>
    <definedName name="______t06" localSheetId="35" hidden="1">{#N/A,#N/A,FALSE,"т04"}</definedName>
    <definedName name="______t06" localSheetId="104" hidden="1">{#N/A,#N/A,FALSE,"т04"}</definedName>
    <definedName name="______t06" localSheetId="105" hidden="1">{#N/A,#N/A,FALSE,"т04"}</definedName>
    <definedName name="______t06" localSheetId="103" hidden="1">{#N/A,#N/A,FALSE,"т04"}</definedName>
    <definedName name="______t06" hidden="1">{#N/A,#N/A,FALSE,"т04"}</definedName>
    <definedName name="_____t04" localSheetId="1" hidden="1">{#N/A,#N/A,FALSE,"т04"}</definedName>
    <definedName name="_____t04" localSheetId="18" hidden="1">{#N/A,#N/A,FALSE,"т04"}</definedName>
    <definedName name="_____t04" localSheetId="28" hidden="1">{#N/A,#N/A,FALSE,"т04"}</definedName>
    <definedName name="_____t04" localSheetId="36" hidden="1">{#N/A,#N/A,FALSE,"т04"}</definedName>
    <definedName name="_____t04" localSheetId="45" hidden="1">{#N/A,#N/A,FALSE,"т04"}</definedName>
    <definedName name="_____t04" localSheetId="46" hidden="1">{#N/A,#N/A,FALSE,"т04"}</definedName>
    <definedName name="_____t04" localSheetId="37" hidden="1">{#N/A,#N/A,FALSE,"т04"}</definedName>
    <definedName name="_____t04" localSheetId="38" hidden="1">{#N/A,#N/A,FALSE,"т04"}</definedName>
    <definedName name="_____t04" localSheetId="39" hidden="1">{#N/A,#N/A,FALSE,"т04"}</definedName>
    <definedName name="_____t04" localSheetId="40" hidden="1">{#N/A,#N/A,FALSE,"т04"}</definedName>
    <definedName name="_____t04" localSheetId="41" hidden="1">{#N/A,#N/A,FALSE,"т04"}</definedName>
    <definedName name="_____t04" localSheetId="42" hidden="1">{#N/A,#N/A,FALSE,"т04"}</definedName>
    <definedName name="_____t04" localSheetId="43" hidden="1">{#N/A,#N/A,FALSE,"т04"}</definedName>
    <definedName name="_____t04" localSheetId="44" hidden="1">{#N/A,#N/A,FALSE,"т04"}</definedName>
    <definedName name="_____t04" localSheetId="55" hidden="1">{#N/A,#N/A,FALSE,"т04"}</definedName>
    <definedName name="_____t04" localSheetId="97" hidden="1">{#N/A,#N/A,FALSE,"т04"}</definedName>
    <definedName name="_____t04" localSheetId="98" hidden="1">{#N/A,#N/A,FALSE,"т04"}</definedName>
    <definedName name="_____t04" localSheetId="99" hidden="1">{#N/A,#N/A,FALSE,"т04"}</definedName>
    <definedName name="_____t04" localSheetId="100" hidden="1">{#N/A,#N/A,FALSE,"т04"}</definedName>
    <definedName name="_____t04" localSheetId="101" hidden="1">{#N/A,#N/A,FALSE,"т04"}</definedName>
    <definedName name="_____t04" localSheetId="91" hidden="1">{#N/A,#N/A,FALSE,"т04"}</definedName>
    <definedName name="_____t04" localSheetId="93" hidden="1">{#N/A,#N/A,FALSE,"т04"}</definedName>
    <definedName name="_____t04" localSheetId="115" hidden="1">{#N/A,#N/A,FALSE,"т04"}</definedName>
    <definedName name="_____t04" localSheetId="123" hidden="1">{#N/A,#N/A,FALSE,"т04"}</definedName>
    <definedName name="_____t04" localSheetId="130" hidden="1">{#N/A,#N/A,FALSE,"т04"}</definedName>
    <definedName name="_____t04" localSheetId="131" hidden="1">{#N/A,#N/A,FALSE,"т04"}</definedName>
    <definedName name="_____t04" localSheetId="132" hidden="1">{#N/A,#N/A,FALSE,"т04"}</definedName>
    <definedName name="_____t04" localSheetId="133" hidden="1">{#N/A,#N/A,FALSE,"т04"}</definedName>
    <definedName name="_____t04" localSheetId="134" hidden="1">{#N/A,#N/A,FALSE,"т04"}</definedName>
    <definedName name="_____t04" localSheetId="35" hidden="1">{#N/A,#N/A,FALSE,"т04"}</definedName>
    <definedName name="_____t04" localSheetId="104" hidden="1">{#N/A,#N/A,FALSE,"т04"}</definedName>
    <definedName name="_____t04" localSheetId="105" hidden="1">{#N/A,#N/A,FALSE,"т04"}</definedName>
    <definedName name="_____t04" localSheetId="103" hidden="1">{#N/A,#N/A,FALSE,"т04"}</definedName>
    <definedName name="_____t04" hidden="1">{#N/A,#N/A,FALSE,"т04"}</definedName>
    <definedName name="_____t06" localSheetId="1" hidden="1">{#N/A,#N/A,FALSE,"т04"}</definedName>
    <definedName name="_____t06" localSheetId="18" hidden="1">{#N/A,#N/A,FALSE,"т04"}</definedName>
    <definedName name="_____t06" localSheetId="28" hidden="1">{#N/A,#N/A,FALSE,"т04"}</definedName>
    <definedName name="_____t06" localSheetId="36" hidden="1">{#N/A,#N/A,FALSE,"т04"}</definedName>
    <definedName name="_____t06" localSheetId="45" hidden="1">{#N/A,#N/A,FALSE,"т04"}</definedName>
    <definedName name="_____t06" localSheetId="46" hidden="1">{#N/A,#N/A,FALSE,"т04"}</definedName>
    <definedName name="_____t06" localSheetId="37" hidden="1">{#N/A,#N/A,FALSE,"т04"}</definedName>
    <definedName name="_____t06" localSheetId="38" hidden="1">{#N/A,#N/A,FALSE,"т04"}</definedName>
    <definedName name="_____t06" localSheetId="39" hidden="1">{#N/A,#N/A,FALSE,"т04"}</definedName>
    <definedName name="_____t06" localSheetId="40" hidden="1">{#N/A,#N/A,FALSE,"т04"}</definedName>
    <definedName name="_____t06" localSheetId="41" hidden="1">{#N/A,#N/A,FALSE,"т04"}</definedName>
    <definedName name="_____t06" localSheetId="42" hidden="1">{#N/A,#N/A,FALSE,"т04"}</definedName>
    <definedName name="_____t06" localSheetId="43" hidden="1">{#N/A,#N/A,FALSE,"т04"}</definedName>
    <definedName name="_____t06" localSheetId="44" hidden="1">{#N/A,#N/A,FALSE,"т04"}</definedName>
    <definedName name="_____t06" localSheetId="55" hidden="1">{#N/A,#N/A,FALSE,"т04"}</definedName>
    <definedName name="_____t06" localSheetId="97" hidden="1">{#N/A,#N/A,FALSE,"т04"}</definedName>
    <definedName name="_____t06" localSheetId="98" hidden="1">{#N/A,#N/A,FALSE,"т04"}</definedName>
    <definedName name="_____t06" localSheetId="99" hidden="1">{#N/A,#N/A,FALSE,"т04"}</definedName>
    <definedName name="_____t06" localSheetId="100" hidden="1">{#N/A,#N/A,FALSE,"т04"}</definedName>
    <definedName name="_____t06" localSheetId="101" hidden="1">{#N/A,#N/A,FALSE,"т04"}</definedName>
    <definedName name="_____t06" localSheetId="91" hidden="1">{#N/A,#N/A,FALSE,"т04"}</definedName>
    <definedName name="_____t06" localSheetId="93" hidden="1">{#N/A,#N/A,FALSE,"т04"}</definedName>
    <definedName name="_____t06" localSheetId="115" hidden="1">{#N/A,#N/A,FALSE,"т04"}</definedName>
    <definedName name="_____t06" localSheetId="123" hidden="1">{#N/A,#N/A,FALSE,"т04"}</definedName>
    <definedName name="_____t06" localSheetId="130" hidden="1">{#N/A,#N/A,FALSE,"т04"}</definedName>
    <definedName name="_____t06" localSheetId="131" hidden="1">{#N/A,#N/A,FALSE,"т04"}</definedName>
    <definedName name="_____t06" localSheetId="132" hidden="1">{#N/A,#N/A,FALSE,"т04"}</definedName>
    <definedName name="_____t06" localSheetId="133" hidden="1">{#N/A,#N/A,FALSE,"т04"}</definedName>
    <definedName name="_____t06" localSheetId="134" hidden="1">{#N/A,#N/A,FALSE,"т04"}</definedName>
    <definedName name="_____t06" localSheetId="35" hidden="1">{#N/A,#N/A,FALSE,"т04"}</definedName>
    <definedName name="_____t06" localSheetId="104" hidden="1">{#N/A,#N/A,FALSE,"т04"}</definedName>
    <definedName name="_____t06" localSheetId="105" hidden="1">{#N/A,#N/A,FALSE,"т04"}</definedName>
    <definedName name="_____t06" localSheetId="103" hidden="1">{#N/A,#N/A,FALSE,"т04"}</definedName>
    <definedName name="_____t06" hidden="1">{#N/A,#N/A,FALSE,"т04"}</definedName>
    <definedName name="____Mn2" localSheetId="1" hidden="1">{#N/A,#N/A,FALSE,"т02бд"}</definedName>
    <definedName name="____Mn2" localSheetId="18" hidden="1">{#N/A,#N/A,FALSE,"т02бд"}</definedName>
    <definedName name="____Mn2" localSheetId="28" hidden="1">{#N/A,#N/A,FALSE,"т02бд"}</definedName>
    <definedName name="____Mn2" localSheetId="36" hidden="1">{#N/A,#N/A,FALSE,"т02бд"}</definedName>
    <definedName name="____Mn2" localSheetId="45" hidden="1">{#N/A,#N/A,FALSE,"т02бд"}</definedName>
    <definedName name="____Mn2" localSheetId="46" hidden="1">{#N/A,#N/A,FALSE,"т02бд"}</definedName>
    <definedName name="____Mn2" localSheetId="37" hidden="1">{#N/A,#N/A,FALSE,"т02бд"}</definedName>
    <definedName name="____Mn2" localSheetId="38" hidden="1">{#N/A,#N/A,FALSE,"т02бд"}</definedName>
    <definedName name="____Mn2" localSheetId="39" hidden="1">{#N/A,#N/A,FALSE,"т02бд"}</definedName>
    <definedName name="____Mn2" localSheetId="40" hidden="1">{#N/A,#N/A,FALSE,"т02бд"}</definedName>
    <definedName name="____Mn2" localSheetId="41" hidden="1">{#N/A,#N/A,FALSE,"т02бд"}</definedName>
    <definedName name="____Mn2" localSheetId="42" hidden="1">{#N/A,#N/A,FALSE,"т02бд"}</definedName>
    <definedName name="____Mn2" localSheetId="43" hidden="1">{#N/A,#N/A,FALSE,"т02бд"}</definedName>
    <definedName name="____Mn2" localSheetId="44" hidden="1">{#N/A,#N/A,FALSE,"т02бд"}</definedName>
    <definedName name="____Mn2" localSheetId="63" hidden="1">{#N/A,#N/A,FALSE,"т02бд"}</definedName>
    <definedName name="____Mn2" localSheetId="56" hidden="1">{#N/A,#N/A,FALSE,"т02бд"}</definedName>
    <definedName name="____Mn2" localSheetId="60" hidden="1">{#N/A,#N/A,FALSE,"т02бд"}</definedName>
    <definedName name="____Mn2" localSheetId="97" hidden="1">{#N/A,#N/A,FALSE,"т02бд"}</definedName>
    <definedName name="____Mn2" localSheetId="98" hidden="1">{#N/A,#N/A,FALSE,"т02бд"}</definedName>
    <definedName name="____Mn2" localSheetId="91" hidden="1">{#N/A,#N/A,FALSE,"т02бд"}</definedName>
    <definedName name="____Mn2" localSheetId="93" hidden="1">{#N/A,#N/A,FALSE,"т02бд"}</definedName>
    <definedName name="____Mn2" localSheetId="115" hidden="1">{#N/A,#N/A,FALSE,"т02бд"}</definedName>
    <definedName name="____Mn2" localSheetId="123" hidden="1">{#N/A,#N/A,FALSE,"т02бд"}</definedName>
    <definedName name="____Mn2" localSheetId="128" hidden="1">{#N/A,#N/A,FALSE,"т02бд"}</definedName>
    <definedName name="____Mn2" localSheetId="130" hidden="1">{#N/A,#N/A,FALSE,"т02бд"}</definedName>
    <definedName name="____Mn2" localSheetId="131" hidden="1">{#N/A,#N/A,FALSE,"т02бд"}</definedName>
    <definedName name="____Mn2" localSheetId="132" hidden="1">{#N/A,#N/A,FALSE,"т02бд"}</definedName>
    <definedName name="____Mn2" localSheetId="35" hidden="1">{#N/A,#N/A,FALSE,"т02бд"}</definedName>
    <definedName name="____Mn2" localSheetId="104" hidden="1">{#N/A,#N/A,FALSE,"т02бд"}</definedName>
    <definedName name="____Mn2" localSheetId="105" hidden="1">{#N/A,#N/A,FALSE,"т02бд"}</definedName>
    <definedName name="____Mn2" localSheetId="103" hidden="1">{#N/A,#N/A,FALSE,"т02бд"}</definedName>
    <definedName name="____Mn2" hidden="1">{#N/A,#N/A,FALSE,"т02бд"}</definedName>
    <definedName name="____t04" localSheetId="1" hidden="1">{#N/A,#N/A,FALSE,"т04"}</definedName>
    <definedName name="____t04" localSheetId="18" hidden="1">{#N/A,#N/A,FALSE,"т04"}</definedName>
    <definedName name="____t04" localSheetId="28" hidden="1">{#N/A,#N/A,FALSE,"т04"}</definedName>
    <definedName name="____t04" localSheetId="36" hidden="1">{#N/A,#N/A,FALSE,"т04"}</definedName>
    <definedName name="____t04" localSheetId="45" hidden="1">{#N/A,#N/A,FALSE,"т04"}</definedName>
    <definedName name="____t04" localSheetId="46" hidden="1">{#N/A,#N/A,FALSE,"т04"}</definedName>
    <definedName name="____t04" localSheetId="37" hidden="1">{#N/A,#N/A,FALSE,"т04"}</definedName>
    <definedName name="____t04" localSheetId="38" hidden="1">{#N/A,#N/A,FALSE,"т04"}</definedName>
    <definedName name="____t04" localSheetId="39" hidden="1">{#N/A,#N/A,FALSE,"т04"}</definedName>
    <definedName name="____t04" localSheetId="40" hidden="1">{#N/A,#N/A,FALSE,"т04"}</definedName>
    <definedName name="____t04" localSheetId="41" hidden="1">{#N/A,#N/A,FALSE,"т04"}</definedName>
    <definedName name="____t04" localSheetId="42" hidden="1">{#N/A,#N/A,FALSE,"т04"}</definedName>
    <definedName name="____t04" localSheetId="43" hidden="1">{#N/A,#N/A,FALSE,"т04"}</definedName>
    <definedName name="____t04" localSheetId="44" hidden="1">{#N/A,#N/A,FALSE,"т04"}</definedName>
    <definedName name="____t04" localSheetId="63" hidden="1">{#N/A,#N/A,FALSE,"т04"}</definedName>
    <definedName name="____t04" localSheetId="55" hidden="1">{#N/A,#N/A,FALSE,"т04"}</definedName>
    <definedName name="____t04" localSheetId="56" hidden="1">{#N/A,#N/A,FALSE,"т04"}</definedName>
    <definedName name="____t04" localSheetId="60" hidden="1">{#N/A,#N/A,FALSE,"т04"}</definedName>
    <definedName name="____t04" localSheetId="97" hidden="1">{#N/A,#N/A,FALSE,"т04"}</definedName>
    <definedName name="____t04" localSheetId="98" hidden="1">{#N/A,#N/A,FALSE,"т04"}</definedName>
    <definedName name="____t04" localSheetId="99" hidden="1">{#N/A,#N/A,FALSE,"т04"}</definedName>
    <definedName name="____t04" localSheetId="100" hidden="1">{#N/A,#N/A,FALSE,"т04"}</definedName>
    <definedName name="____t04" localSheetId="101" hidden="1">{#N/A,#N/A,FALSE,"т04"}</definedName>
    <definedName name="____t04" localSheetId="91" hidden="1">{#N/A,#N/A,FALSE,"т04"}</definedName>
    <definedName name="____t04" localSheetId="93" hidden="1">{#N/A,#N/A,FALSE,"т04"}</definedName>
    <definedName name="____t04" localSheetId="115" hidden="1">{#N/A,#N/A,FALSE,"т04"}</definedName>
    <definedName name="____t04" localSheetId="123" hidden="1">{#N/A,#N/A,FALSE,"т04"}</definedName>
    <definedName name="____t04" localSheetId="130" hidden="1">{#N/A,#N/A,FALSE,"т04"}</definedName>
    <definedName name="____t04" localSheetId="131" hidden="1">{#N/A,#N/A,FALSE,"т04"}</definedName>
    <definedName name="____t04" localSheetId="132" hidden="1">{#N/A,#N/A,FALSE,"т04"}</definedName>
    <definedName name="____t04" localSheetId="133" hidden="1">{#N/A,#N/A,FALSE,"т04"}</definedName>
    <definedName name="____t04" localSheetId="134" hidden="1">{#N/A,#N/A,FALSE,"т04"}</definedName>
    <definedName name="____t04" localSheetId="35" hidden="1">{#N/A,#N/A,FALSE,"т04"}</definedName>
    <definedName name="____t04" localSheetId="104" hidden="1">{#N/A,#N/A,FALSE,"т04"}</definedName>
    <definedName name="____t04" localSheetId="105" hidden="1">{#N/A,#N/A,FALSE,"т04"}</definedName>
    <definedName name="____t04" localSheetId="103" hidden="1">{#N/A,#N/A,FALSE,"т04"}</definedName>
    <definedName name="____t04" hidden="1">{#N/A,#N/A,FALSE,"т04"}</definedName>
    <definedName name="____t06" localSheetId="1" hidden="1">{#N/A,#N/A,FALSE,"т04"}</definedName>
    <definedName name="____t06" localSheetId="18" hidden="1">{#N/A,#N/A,FALSE,"т04"}</definedName>
    <definedName name="____t06" localSheetId="28" hidden="1">{#N/A,#N/A,FALSE,"т04"}</definedName>
    <definedName name="____t06" localSheetId="36" hidden="1">{#N/A,#N/A,FALSE,"т04"}</definedName>
    <definedName name="____t06" localSheetId="45" hidden="1">{#N/A,#N/A,FALSE,"т04"}</definedName>
    <definedName name="____t06" localSheetId="46" hidden="1">{#N/A,#N/A,FALSE,"т04"}</definedName>
    <definedName name="____t06" localSheetId="37" hidden="1">{#N/A,#N/A,FALSE,"т04"}</definedName>
    <definedName name="____t06" localSheetId="38" hidden="1">{#N/A,#N/A,FALSE,"т04"}</definedName>
    <definedName name="____t06" localSheetId="39" hidden="1">{#N/A,#N/A,FALSE,"т04"}</definedName>
    <definedName name="____t06" localSheetId="40" hidden="1">{#N/A,#N/A,FALSE,"т04"}</definedName>
    <definedName name="____t06" localSheetId="41" hidden="1">{#N/A,#N/A,FALSE,"т04"}</definedName>
    <definedName name="____t06" localSheetId="42" hidden="1">{#N/A,#N/A,FALSE,"т04"}</definedName>
    <definedName name="____t06" localSheetId="43" hidden="1">{#N/A,#N/A,FALSE,"т04"}</definedName>
    <definedName name="____t06" localSheetId="44" hidden="1">{#N/A,#N/A,FALSE,"т04"}</definedName>
    <definedName name="____t06" localSheetId="63" hidden="1">{#N/A,#N/A,FALSE,"т04"}</definedName>
    <definedName name="____t06" localSheetId="55" hidden="1">{#N/A,#N/A,FALSE,"т04"}</definedName>
    <definedName name="____t06" localSheetId="56" hidden="1">{#N/A,#N/A,FALSE,"т04"}</definedName>
    <definedName name="____t06" localSheetId="60" hidden="1">{#N/A,#N/A,FALSE,"т04"}</definedName>
    <definedName name="____t06" localSheetId="97" hidden="1">{#N/A,#N/A,FALSE,"т04"}</definedName>
    <definedName name="____t06" localSheetId="98" hidden="1">{#N/A,#N/A,FALSE,"т04"}</definedName>
    <definedName name="____t06" localSheetId="99" hidden="1">{#N/A,#N/A,FALSE,"т04"}</definedName>
    <definedName name="____t06" localSheetId="100" hidden="1">{#N/A,#N/A,FALSE,"т04"}</definedName>
    <definedName name="____t06" localSheetId="101" hidden="1">{#N/A,#N/A,FALSE,"т04"}</definedName>
    <definedName name="____t06" localSheetId="91" hidden="1">{#N/A,#N/A,FALSE,"т04"}</definedName>
    <definedName name="____t06" localSheetId="93" hidden="1">{#N/A,#N/A,FALSE,"т04"}</definedName>
    <definedName name="____t06" localSheetId="115" hidden="1">{#N/A,#N/A,FALSE,"т04"}</definedName>
    <definedName name="____t06" localSheetId="123" hidden="1">{#N/A,#N/A,FALSE,"т04"}</definedName>
    <definedName name="____t06" localSheetId="130" hidden="1">{#N/A,#N/A,FALSE,"т04"}</definedName>
    <definedName name="____t06" localSheetId="131" hidden="1">{#N/A,#N/A,FALSE,"т04"}</definedName>
    <definedName name="____t06" localSheetId="132" hidden="1">{#N/A,#N/A,FALSE,"т04"}</definedName>
    <definedName name="____t06" localSheetId="133" hidden="1">{#N/A,#N/A,FALSE,"т04"}</definedName>
    <definedName name="____t06" localSheetId="134" hidden="1">{#N/A,#N/A,FALSE,"т04"}</definedName>
    <definedName name="____t06" localSheetId="35" hidden="1">{#N/A,#N/A,FALSE,"т04"}</definedName>
    <definedName name="____t06" localSheetId="104" hidden="1">{#N/A,#N/A,FALSE,"т04"}</definedName>
    <definedName name="____t06" localSheetId="105" hidden="1">{#N/A,#N/A,FALSE,"т04"}</definedName>
    <definedName name="____t06" localSheetId="103" hidden="1">{#N/A,#N/A,FALSE,"т04"}</definedName>
    <definedName name="____t06" hidden="1">{#N/A,#N/A,FALSE,"т04"}</definedName>
    <definedName name="___Mn2" localSheetId="1" hidden="1">{#N/A,#N/A,FALSE,"т02бд"}</definedName>
    <definedName name="___Mn2" localSheetId="2" hidden="1">{#N/A,#N/A,FALSE,"т02бд"}</definedName>
    <definedName name="___Mn2" localSheetId="18" hidden="1">{#N/A,#N/A,FALSE,"т02бд"}</definedName>
    <definedName name="___Mn2" localSheetId="28" hidden="1">{#N/A,#N/A,FALSE,"т02бд"}</definedName>
    <definedName name="___Mn2" localSheetId="36" hidden="1">{#N/A,#N/A,FALSE,"т02бд"}</definedName>
    <definedName name="___Mn2" localSheetId="45" hidden="1">{#N/A,#N/A,FALSE,"т02бд"}</definedName>
    <definedName name="___Mn2" localSheetId="46" hidden="1">{#N/A,#N/A,FALSE,"т02бд"}</definedName>
    <definedName name="___Mn2" localSheetId="37" hidden="1">{#N/A,#N/A,FALSE,"т02бд"}</definedName>
    <definedName name="___Mn2" localSheetId="38" hidden="1">{#N/A,#N/A,FALSE,"т02бд"}</definedName>
    <definedName name="___Mn2" localSheetId="39" hidden="1">{#N/A,#N/A,FALSE,"т02бд"}</definedName>
    <definedName name="___Mn2" localSheetId="40" hidden="1">{#N/A,#N/A,FALSE,"т02бд"}</definedName>
    <definedName name="___Mn2" localSheetId="41" hidden="1">{#N/A,#N/A,FALSE,"т02бд"}</definedName>
    <definedName name="___Mn2" localSheetId="42" hidden="1">{#N/A,#N/A,FALSE,"т02бд"}</definedName>
    <definedName name="___Mn2" localSheetId="43" hidden="1">{#N/A,#N/A,FALSE,"т02бд"}</definedName>
    <definedName name="___Mn2" localSheetId="44" hidden="1">{#N/A,#N/A,FALSE,"т02бд"}</definedName>
    <definedName name="___Mn2" localSheetId="54" hidden="1">{#N/A,#N/A,FALSE,"т02бд"}</definedName>
    <definedName name="___Mn2" localSheetId="63" hidden="1">{#N/A,#N/A,FALSE,"т02бд"}</definedName>
    <definedName name="___Mn2" localSheetId="55" hidden="1">{#N/A,#N/A,FALSE,"т02бд"}</definedName>
    <definedName name="___Mn2" localSheetId="56" hidden="1">{#N/A,#N/A,FALSE,"т02бд"}</definedName>
    <definedName name="___Mn2" localSheetId="57" hidden="1">{#N/A,#N/A,FALSE,"т02бд"}</definedName>
    <definedName name="___Mn2" localSheetId="59" hidden="1">{#N/A,#N/A,FALSE,"т02бд"}</definedName>
    <definedName name="___Mn2" localSheetId="60" hidden="1">{#N/A,#N/A,FALSE,"т02бд"}</definedName>
    <definedName name="___Mn2" localSheetId="61" hidden="1">{#N/A,#N/A,FALSE,"т02бд"}</definedName>
    <definedName name="___Mn2" localSheetId="62" hidden="1">{#N/A,#N/A,FALSE,"т02бд"}</definedName>
    <definedName name="___Mn2" localSheetId="69" hidden="1">{#N/A,#N/A,FALSE,"т02бд"}</definedName>
    <definedName name="___Mn2" localSheetId="71" hidden="1">{#N/A,#N/A,FALSE,"т02бд"}</definedName>
    <definedName name="___Mn2" localSheetId="72" hidden="1">{#N/A,#N/A,FALSE,"т02бд"}</definedName>
    <definedName name="___Mn2" localSheetId="76" hidden="1">{#N/A,#N/A,FALSE,"т02бд"}</definedName>
    <definedName name="___Mn2" localSheetId="97" hidden="1">{#N/A,#N/A,FALSE,"т02бд"}</definedName>
    <definedName name="___Mn2" localSheetId="98" hidden="1">{#N/A,#N/A,FALSE,"т02бд"}</definedName>
    <definedName name="___Mn2" localSheetId="91" hidden="1">{#N/A,#N/A,FALSE,"т02бд"}</definedName>
    <definedName name="___Mn2" localSheetId="93" hidden="1">{#N/A,#N/A,FALSE,"т02бд"}</definedName>
    <definedName name="___Mn2" localSheetId="115" hidden="1">{#N/A,#N/A,FALSE,"т02бд"}</definedName>
    <definedName name="___Mn2" localSheetId="123" hidden="1">{#N/A,#N/A,FALSE,"т02бд"}</definedName>
    <definedName name="___Mn2" localSheetId="128" hidden="1">{#N/A,#N/A,FALSE,"т02бд"}</definedName>
    <definedName name="___Mn2" localSheetId="130" hidden="1">{#N/A,#N/A,FALSE,"т02бд"}</definedName>
    <definedName name="___Mn2" localSheetId="131" hidden="1">{#N/A,#N/A,FALSE,"т02бд"}</definedName>
    <definedName name="___Mn2" localSheetId="132" hidden="1">{#N/A,#N/A,FALSE,"т02бд"}</definedName>
    <definedName name="___Mn2" localSheetId="35" hidden="1">{#N/A,#N/A,FALSE,"т02бд"}</definedName>
    <definedName name="___Mn2" localSheetId="104" hidden="1">{#N/A,#N/A,FALSE,"т02бд"}</definedName>
    <definedName name="___Mn2" localSheetId="105" hidden="1">{#N/A,#N/A,FALSE,"т02бд"}</definedName>
    <definedName name="___Mn2" localSheetId="103" hidden="1">{#N/A,#N/A,FALSE,"т02бд"}</definedName>
    <definedName name="___Mn2" hidden="1">{#N/A,#N/A,FALSE,"т02бд"}</definedName>
    <definedName name="___t04" localSheetId="1" hidden="1">{#N/A,#N/A,FALSE,"т04"}</definedName>
    <definedName name="___t04" localSheetId="18" hidden="1">{#N/A,#N/A,FALSE,"т04"}</definedName>
    <definedName name="___t04" localSheetId="28" hidden="1">{#N/A,#N/A,FALSE,"т04"}</definedName>
    <definedName name="___t04" localSheetId="36" hidden="1">{#N/A,#N/A,FALSE,"т04"}</definedName>
    <definedName name="___t04" localSheetId="45" hidden="1">{#N/A,#N/A,FALSE,"т04"}</definedName>
    <definedName name="___t04" localSheetId="46" hidden="1">{#N/A,#N/A,FALSE,"т04"}</definedName>
    <definedName name="___t04" localSheetId="37" hidden="1">{#N/A,#N/A,FALSE,"т04"}</definedName>
    <definedName name="___t04" localSheetId="38" hidden="1">{#N/A,#N/A,FALSE,"т04"}</definedName>
    <definedName name="___t04" localSheetId="39" hidden="1">{#N/A,#N/A,FALSE,"т04"}</definedName>
    <definedName name="___t04" localSheetId="40" hidden="1">{#N/A,#N/A,FALSE,"т04"}</definedName>
    <definedName name="___t04" localSheetId="41" hidden="1">{#N/A,#N/A,FALSE,"т04"}</definedName>
    <definedName name="___t04" localSheetId="42" hidden="1">{#N/A,#N/A,FALSE,"т04"}</definedName>
    <definedName name="___t04" localSheetId="43" hidden="1">{#N/A,#N/A,FALSE,"т04"}</definedName>
    <definedName name="___t04" localSheetId="44" hidden="1">{#N/A,#N/A,FALSE,"т04"}</definedName>
    <definedName name="___t04" localSheetId="63" hidden="1">{#N/A,#N/A,FALSE,"т04"}</definedName>
    <definedName name="___t04" localSheetId="55" hidden="1">{#N/A,#N/A,FALSE,"т04"}</definedName>
    <definedName name="___t04" localSheetId="56" hidden="1">{#N/A,#N/A,FALSE,"т04"}</definedName>
    <definedName name="___t04" localSheetId="60" hidden="1">{#N/A,#N/A,FALSE,"т04"}</definedName>
    <definedName name="___t04" localSheetId="97" hidden="1">{#N/A,#N/A,FALSE,"т04"}</definedName>
    <definedName name="___t04" localSheetId="98" hidden="1">{#N/A,#N/A,FALSE,"т04"}</definedName>
    <definedName name="___t04" localSheetId="99" hidden="1">{#N/A,#N/A,FALSE,"т04"}</definedName>
    <definedName name="___t04" localSheetId="100" hidden="1">{#N/A,#N/A,FALSE,"т04"}</definedName>
    <definedName name="___t04" localSheetId="101" hidden="1">{#N/A,#N/A,FALSE,"т04"}</definedName>
    <definedName name="___t04" localSheetId="91" hidden="1">{#N/A,#N/A,FALSE,"т04"}</definedName>
    <definedName name="___t04" localSheetId="93" hidden="1">{#N/A,#N/A,FALSE,"т04"}</definedName>
    <definedName name="___t04" localSheetId="115" hidden="1">{#N/A,#N/A,FALSE,"т04"}</definedName>
    <definedName name="___t04" localSheetId="123" hidden="1">{#N/A,#N/A,FALSE,"т04"}</definedName>
    <definedName name="___t04" localSheetId="130" hidden="1">{#N/A,#N/A,FALSE,"т04"}</definedName>
    <definedName name="___t04" localSheetId="131" hidden="1">{#N/A,#N/A,FALSE,"т04"}</definedName>
    <definedName name="___t04" localSheetId="132" hidden="1">{#N/A,#N/A,FALSE,"т04"}</definedName>
    <definedName name="___t04" localSheetId="133" hidden="1">{#N/A,#N/A,FALSE,"т04"}</definedName>
    <definedName name="___t04" localSheetId="134" hidden="1">{#N/A,#N/A,FALSE,"т04"}</definedName>
    <definedName name="___t04" localSheetId="35" hidden="1">{#N/A,#N/A,FALSE,"т04"}</definedName>
    <definedName name="___t04" localSheetId="104" hidden="1">{#N/A,#N/A,FALSE,"т04"}</definedName>
    <definedName name="___t04" localSheetId="105" hidden="1">{#N/A,#N/A,FALSE,"т04"}</definedName>
    <definedName name="___t04" localSheetId="103" hidden="1">{#N/A,#N/A,FALSE,"т04"}</definedName>
    <definedName name="___t04" hidden="1">{#N/A,#N/A,FALSE,"т04"}</definedName>
    <definedName name="___t06" localSheetId="1" hidden="1">{#N/A,#N/A,FALSE,"т04"}</definedName>
    <definedName name="___t06" localSheetId="18" hidden="1">{#N/A,#N/A,FALSE,"т04"}</definedName>
    <definedName name="___t06" localSheetId="28" hidden="1">{#N/A,#N/A,FALSE,"т04"}</definedName>
    <definedName name="___t06" localSheetId="36" hidden="1">{#N/A,#N/A,FALSE,"т04"}</definedName>
    <definedName name="___t06" localSheetId="45" hidden="1">{#N/A,#N/A,FALSE,"т04"}</definedName>
    <definedName name="___t06" localSheetId="46" hidden="1">{#N/A,#N/A,FALSE,"т04"}</definedName>
    <definedName name="___t06" localSheetId="37" hidden="1">{#N/A,#N/A,FALSE,"т04"}</definedName>
    <definedName name="___t06" localSheetId="38" hidden="1">{#N/A,#N/A,FALSE,"т04"}</definedName>
    <definedName name="___t06" localSheetId="39" hidden="1">{#N/A,#N/A,FALSE,"т04"}</definedName>
    <definedName name="___t06" localSheetId="40" hidden="1">{#N/A,#N/A,FALSE,"т04"}</definedName>
    <definedName name="___t06" localSheetId="41" hidden="1">{#N/A,#N/A,FALSE,"т04"}</definedName>
    <definedName name="___t06" localSheetId="42" hidden="1">{#N/A,#N/A,FALSE,"т04"}</definedName>
    <definedName name="___t06" localSheetId="43" hidden="1">{#N/A,#N/A,FALSE,"т04"}</definedName>
    <definedName name="___t06" localSheetId="44" hidden="1">{#N/A,#N/A,FALSE,"т04"}</definedName>
    <definedName name="___t06" localSheetId="63" hidden="1">{#N/A,#N/A,FALSE,"т04"}</definedName>
    <definedName name="___t06" localSheetId="55" hidden="1">{#N/A,#N/A,FALSE,"т04"}</definedName>
    <definedName name="___t06" localSheetId="56" hidden="1">{#N/A,#N/A,FALSE,"т04"}</definedName>
    <definedName name="___t06" localSheetId="60" hidden="1">{#N/A,#N/A,FALSE,"т04"}</definedName>
    <definedName name="___t06" localSheetId="97" hidden="1">{#N/A,#N/A,FALSE,"т04"}</definedName>
    <definedName name="___t06" localSheetId="98" hidden="1">{#N/A,#N/A,FALSE,"т04"}</definedName>
    <definedName name="___t06" localSheetId="99" hidden="1">{#N/A,#N/A,FALSE,"т04"}</definedName>
    <definedName name="___t06" localSheetId="100" hidden="1">{#N/A,#N/A,FALSE,"т04"}</definedName>
    <definedName name="___t06" localSheetId="101" hidden="1">{#N/A,#N/A,FALSE,"т04"}</definedName>
    <definedName name="___t06" localSheetId="91" hidden="1">{#N/A,#N/A,FALSE,"т04"}</definedName>
    <definedName name="___t06" localSheetId="93" hidden="1">{#N/A,#N/A,FALSE,"т04"}</definedName>
    <definedName name="___t06" localSheetId="115" hidden="1">{#N/A,#N/A,FALSE,"т04"}</definedName>
    <definedName name="___t06" localSheetId="123" hidden="1">{#N/A,#N/A,FALSE,"т04"}</definedName>
    <definedName name="___t06" localSheetId="130" hidden="1">{#N/A,#N/A,FALSE,"т04"}</definedName>
    <definedName name="___t06" localSheetId="131" hidden="1">{#N/A,#N/A,FALSE,"т04"}</definedName>
    <definedName name="___t06" localSheetId="132" hidden="1">{#N/A,#N/A,FALSE,"т04"}</definedName>
    <definedName name="___t06" localSheetId="133" hidden="1">{#N/A,#N/A,FALSE,"т04"}</definedName>
    <definedName name="___t06" localSheetId="134" hidden="1">{#N/A,#N/A,FALSE,"т04"}</definedName>
    <definedName name="___t06" localSheetId="35" hidden="1">{#N/A,#N/A,FALSE,"т04"}</definedName>
    <definedName name="___t06" localSheetId="104" hidden="1">{#N/A,#N/A,FALSE,"т04"}</definedName>
    <definedName name="___t06" localSheetId="105" hidden="1">{#N/A,#N/A,FALSE,"т04"}</definedName>
    <definedName name="___t06" localSheetId="103" hidden="1">{#N/A,#N/A,FALSE,"т04"}</definedName>
    <definedName name="___t06" hidden="1">{#N/A,#N/A,FALSE,"т04"}</definedName>
    <definedName name="___to5" localSheetId="1" hidden="1">{#VALUE!,#N/A,FALSE,0}</definedName>
    <definedName name="___to5" localSheetId="2" hidden="1">{#VALUE!,#N/A,FALSE,0}</definedName>
    <definedName name="___to5" localSheetId="18" hidden="1">{#VALUE!,#N/A,FALSE,0}</definedName>
    <definedName name="___to5" localSheetId="28" hidden="1">{#VALUE!,#N/A,FALSE,0}</definedName>
    <definedName name="___to5" localSheetId="36" hidden="1">{#VALUE!,#N/A,FALSE,0}</definedName>
    <definedName name="___to5" localSheetId="45" hidden="1">{#VALUE!,#N/A,FALSE,0}</definedName>
    <definedName name="___to5" localSheetId="46" hidden="1">{#VALUE!,#N/A,FALSE,0}</definedName>
    <definedName name="___to5" localSheetId="37" hidden="1">{#VALUE!,#N/A,FALSE,0}</definedName>
    <definedName name="___to5" localSheetId="38" hidden="1">{#VALUE!,#N/A,FALSE,0}</definedName>
    <definedName name="___to5" localSheetId="39" hidden="1">{#VALUE!,#N/A,FALSE,0}</definedName>
    <definedName name="___to5" localSheetId="40" hidden="1">{#VALUE!,#N/A,FALSE,0}</definedName>
    <definedName name="___to5" localSheetId="41" hidden="1">{#VALUE!,#N/A,FALSE,0}</definedName>
    <definedName name="___to5" localSheetId="42" hidden="1">{#VALUE!,#N/A,FALSE,0}</definedName>
    <definedName name="___to5" localSheetId="43" hidden="1">{#VALUE!,#N/A,FALSE,0}</definedName>
    <definedName name="___to5" localSheetId="44" hidden="1">{#VALUE!,#N/A,FALSE,0}</definedName>
    <definedName name="___to5" localSheetId="54" hidden="1">{#VALUE!,#N/A,FALSE,0}</definedName>
    <definedName name="___to5" localSheetId="63" hidden="1">{#VALUE!,#N/A,FALSE,0}</definedName>
    <definedName name="___to5" localSheetId="55" hidden="1">{#VALUE!,#N/A,FALSE,0}</definedName>
    <definedName name="___to5" localSheetId="56" hidden="1">{#VALUE!,#N/A,FALSE,0}</definedName>
    <definedName name="___to5" localSheetId="57" hidden="1">{#VALUE!,#N/A,FALSE,0}</definedName>
    <definedName name="___to5" localSheetId="59" hidden="1">{#VALUE!,#N/A,FALSE,0}</definedName>
    <definedName name="___to5" localSheetId="60" hidden="1">{#VALUE!,#N/A,FALSE,0}</definedName>
    <definedName name="___to5" localSheetId="61" hidden="1">{#VALUE!,#N/A,FALSE,0}</definedName>
    <definedName name="___to5" localSheetId="62" hidden="1">{#VALUE!,#N/A,FALSE,0}</definedName>
    <definedName name="___to5" localSheetId="69" hidden="1">{#VALUE!,#N/A,FALSE,0}</definedName>
    <definedName name="___to5" localSheetId="71" hidden="1">{#VALUE!,#N/A,FALSE,0}</definedName>
    <definedName name="___to5" localSheetId="72" hidden="1">{#VALUE!,#N/A,FALSE,0}</definedName>
    <definedName name="___to5" localSheetId="76" hidden="1">{#VALUE!,#N/A,FALSE,0}</definedName>
    <definedName name="___to5" localSheetId="97" hidden="1">{#VALUE!,#N/A,FALSE,0}</definedName>
    <definedName name="___to5" localSheetId="98" hidden="1">{#VALUE!,#N/A,FALSE,0}</definedName>
    <definedName name="___to5" localSheetId="91" hidden="1">{#VALUE!,#N/A,FALSE,0}</definedName>
    <definedName name="___to5" localSheetId="93" hidden="1">{#VALUE!,#N/A,FALSE,0}</definedName>
    <definedName name="___to5" localSheetId="115" hidden="1">{#VALUE!,#N/A,FALSE,0}</definedName>
    <definedName name="___to5" localSheetId="123" hidden="1">{#VALUE!,#N/A,FALSE,0}</definedName>
    <definedName name="___to5" localSheetId="128" hidden="1">{#VALUE!,#N/A,FALSE,0}</definedName>
    <definedName name="___to5" localSheetId="130" hidden="1">{#VALUE!,#N/A,FALSE,0}</definedName>
    <definedName name="___to5" localSheetId="131" hidden="1">{#VALUE!,#N/A,FALSE,0}</definedName>
    <definedName name="___to5" localSheetId="132" hidden="1">{#VALUE!,#N/A,FALSE,0}</definedName>
    <definedName name="___to5" localSheetId="35" hidden="1">{#VALUE!,#N/A,FALSE,0}</definedName>
    <definedName name="___to5" localSheetId="104" hidden="1">{#VALUE!,#N/A,FALSE,0}</definedName>
    <definedName name="___to5" localSheetId="105" hidden="1">{#VALUE!,#N/A,FALSE,0}</definedName>
    <definedName name="___to5" localSheetId="103" hidden="1">{#VALUE!,#N/A,FALSE,0}</definedName>
    <definedName name="___to5" hidden="1">{#VALUE!,#N/A,FALSE,0}</definedName>
    <definedName name="___to9" localSheetId="1" hidden="1">{#VALUE!,#N/A,FALSE,0}</definedName>
    <definedName name="___to9" localSheetId="2" hidden="1">{#VALUE!,#N/A,FALSE,0}</definedName>
    <definedName name="___to9" localSheetId="18" hidden="1">{#VALUE!,#N/A,FALSE,0}</definedName>
    <definedName name="___to9" localSheetId="28" hidden="1">{#VALUE!,#N/A,FALSE,0}</definedName>
    <definedName name="___to9" localSheetId="36" hidden="1">{#VALUE!,#N/A,FALSE,0}</definedName>
    <definedName name="___to9" localSheetId="45" hidden="1">{#VALUE!,#N/A,FALSE,0}</definedName>
    <definedName name="___to9" localSheetId="46" hidden="1">{#VALUE!,#N/A,FALSE,0}</definedName>
    <definedName name="___to9" localSheetId="37" hidden="1">{#VALUE!,#N/A,FALSE,0}</definedName>
    <definedName name="___to9" localSheetId="38" hidden="1">{#VALUE!,#N/A,FALSE,0}</definedName>
    <definedName name="___to9" localSheetId="39" hidden="1">{#VALUE!,#N/A,FALSE,0}</definedName>
    <definedName name="___to9" localSheetId="40" hidden="1">{#VALUE!,#N/A,FALSE,0}</definedName>
    <definedName name="___to9" localSheetId="41" hidden="1">{#VALUE!,#N/A,FALSE,0}</definedName>
    <definedName name="___to9" localSheetId="42" hidden="1">{#VALUE!,#N/A,FALSE,0}</definedName>
    <definedName name="___to9" localSheetId="43" hidden="1">{#VALUE!,#N/A,FALSE,0}</definedName>
    <definedName name="___to9" localSheetId="44" hidden="1">{#VALUE!,#N/A,FALSE,0}</definedName>
    <definedName name="___to9" localSheetId="54" hidden="1">{#VALUE!,#N/A,FALSE,0}</definedName>
    <definedName name="___to9" localSheetId="63" hidden="1">{#VALUE!,#N/A,FALSE,0}</definedName>
    <definedName name="___to9" localSheetId="55" hidden="1">{#VALUE!,#N/A,FALSE,0}</definedName>
    <definedName name="___to9" localSheetId="56" hidden="1">{#VALUE!,#N/A,FALSE,0}</definedName>
    <definedName name="___to9" localSheetId="57" hidden="1">{#VALUE!,#N/A,FALSE,0}</definedName>
    <definedName name="___to9" localSheetId="59" hidden="1">{#VALUE!,#N/A,FALSE,0}</definedName>
    <definedName name="___to9" localSheetId="60" hidden="1">{#VALUE!,#N/A,FALSE,0}</definedName>
    <definedName name="___to9" localSheetId="61" hidden="1">{#VALUE!,#N/A,FALSE,0}</definedName>
    <definedName name="___to9" localSheetId="62" hidden="1">{#VALUE!,#N/A,FALSE,0}</definedName>
    <definedName name="___to9" localSheetId="69" hidden="1">{#VALUE!,#N/A,FALSE,0}</definedName>
    <definedName name="___to9" localSheetId="71" hidden="1">{#VALUE!,#N/A,FALSE,0}</definedName>
    <definedName name="___to9" localSheetId="72" hidden="1">{#VALUE!,#N/A,FALSE,0}</definedName>
    <definedName name="___to9" localSheetId="76" hidden="1">{#VALUE!,#N/A,FALSE,0}</definedName>
    <definedName name="___to9" localSheetId="97" hidden="1">{#VALUE!,#N/A,FALSE,0}</definedName>
    <definedName name="___to9" localSheetId="98" hidden="1">{#VALUE!,#N/A,FALSE,0}</definedName>
    <definedName name="___to9" localSheetId="91" hidden="1">{#VALUE!,#N/A,FALSE,0}</definedName>
    <definedName name="___to9" localSheetId="93" hidden="1">{#VALUE!,#N/A,FALSE,0}</definedName>
    <definedName name="___to9" localSheetId="115" hidden="1">{#VALUE!,#N/A,FALSE,0}</definedName>
    <definedName name="___to9" localSheetId="123" hidden="1">{#VALUE!,#N/A,FALSE,0}</definedName>
    <definedName name="___to9" localSheetId="128" hidden="1">{#VALUE!,#N/A,FALSE,0}</definedName>
    <definedName name="___to9" localSheetId="130" hidden="1">{#VALUE!,#N/A,FALSE,0}</definedName>
    <definedName name="___to9" localSheetId="131" hidden="1">{#VALUE!,#N/A,FALSE,0}</definedName>
    <definedName name="___to9" localSheetId="132" hidden="1">{#VALUE!,#N/A,FALSE,0}</definedName>
    <definedName name="___to9" localSheetId="35" hidden="1">{#VALUE!,#N/A,FALSE,0}</definedName>
    <definedName name="___to9" localSheetId="104" hidden="1">{#VALUE!,#N/A,FALSE,0}</definedName>
    <definedName name="___to9" localSheetId="105" hidden="1">{#VALUE!,#N/A,FALSE,0}</definedName>
    <definedName name="___to9" localSheetId="103" hidden="1">{#VALUE!,#N/A,FALSE,0}</definedName>
    <definedName name="___to9" hidden="1">{#VALUE!,#N/A,FALSE,0}</definedName>
    <definedName name="__123Graph_XGRAPH3" localSheetId="1" hidden="1">[1]GDP!#REF!</definedName>
    <definedName name="__123Graph_XGRAPH3" localSheetId="28" hidden="1">[1]GDP!#REF!</definedName>
    <definedName name="__123Graph_XGRAPH3" localSheetId="30" hidden="1">[1]GDP!#REF!</definedName>
    <definedName name="__123Graph_XGRAPH3" localSheetId="27" hidden="1">[1]GDP!#REF!</definedName>
    <definedName name="__123Graph_XGRAPH3" localSheetId="36" hidden="1">[1]GDP!#REF!</definedName>
    <definedName name="__123Graph_XGRAPH3" localSheetId="45" hidden="1">[1]GDP!#REF!</definedName>
    <definedName name="__123Graph_XGRAPH3" localSheetId="46" hidden="1">[1]GDP!#REF!</definedName>
    <definedName name="__123Graph_XGRAPH3" localSheetId="37" hidden="1">[1]GDP!#REF!</definedName>
    <definedName name="__123Graph_XGRAPH3" localSheetId="38" hidden="1">[1]GDP!#REF!</definedName>
    <definedName name="__123Graph_XGRAPH3" localSheetId="39" hidden="1">[1]GDP!#REF!</definedName>
    <definedName name="__123Graph_XGRAPH3" localSheetId="40" hidden="1">[1]GDP!#REF!</definedName>
    <definedName name="__123Graph_XGRAPH3" localSheetId="41" hidden="1">[1]GDP!#REF!</definedName>
    <definedName name="__123Graph_XGRAPH3" localSheetId="42" hidden="1">[1]GDP!#REF!</definedName>
    <definedName name="__123Graph_XGRAPH3" localSheetId="43" hidden="1">[1]GDP!#REF!</definedName>
    <definedName name="__123Graph_XGRAPH3" localSheetId="44" hidden="1">[1]GDP!#REF!</definedName>
    <definedName name="__123Graph_XGRAPH3" localSheetId="57" hidden="1">[1]GDP!#REF!</definedName>
    <definedName name="__123Graph_XGRAPH3" localSheetId="59" hidden="1">[1]GDP!#REF!</definedName>
    <definedName name="__123Graph_XGRAPH3" localSheetId="61" hidden="1">[1]GDP!#REF!</definedName>
    <definedName name="__123Graph_XGRAPH3" localSheetId="62" hidden="1">[1]GDP!#REF!</definedName>
    <definedName name="__123Graph_XGRAPH3" localSheetId="97" hidden="1">[1]GDP!#REF!</definedName>
    <definedName name="__123Graph_XGRAPH3" localSheetId="98" hidden="1">[1]GDP!#REF!</definedName>
    <definedName name="__123Graph_XGRAPH3" localSheetId="99" hidden="1">[1]GDP!#REF!</definedName>
    <definedName name="__123Graph_XGRAPH3" localSheetId="100" hidden="1">[1]GDP!#REF!</definedName>
    <definedName name="__123Graph_XGRAPH3" localSheetId="115" hidden="1">[1]GDP!#REF!</definedName>
    <definedName name="__123Graph_XGRAPH3" localSheetId="116" hidden="1">[1]GDP!#REF!</definedName>
    <definedName name="__123Graph_XGRAPH3" localSheetId="117" hidden="1">[1]GDP!#REF!</definedName>
    <definedName name="__123Graph_XGRAPH3" localSheetId="118" hidden="1">[1]GDP!#REF!</definedName>
    <definedName name="__123Graph_XGRAPH3" localSheetId="119" hidden="1">[1]GDP!#REF!</definedName>
    <definedName name="__123Graph_XGRAPH3" localSheetId="120" hidden="1">[1]GDP!#REF!</definedName>
    <definedName name="__123Graph_XGRAPH3" localSheetId="121" hidden="1">[1]GDP!#REF!</definedName>
    <definedName name="__123Graph_XGRAPH3" localSheetId="122" hidden="1">[1]GDP!#REF!</definedName>
    <definedName name="__123Graph_XGRAPH3" localSheetId="123" hidden="1">[1]GDP!#REF!</definedName>
    <definedName name="__123Graph_XGRAPH3" localSheetId="125" hidden="1">[1]GDP!#REF!</definedName>
    <definedName name="__123Graph_XGRAPH3" localSheetId="126" hidden="1">[1]GDP!#REF!</definedName>
    <definedName name="__123Graph_XGRAPH3" localSheetId="127" hidden="1">[1]GDP!#REF!</definedName>
    <definedName name="__123Graph_XGRAPH3" localSheetId="130" hidden="1">[1]GDP!#REF!</definedName>
    <definedName name="__123Graph_XGRAPH3" localSheetId="133" hidden="1">[1]GDP!#REF!</definedName>
    <definedName name="__123Graph_XGRAPH3" localSheetId="134" hidden="1">[1]GDP!#REF!</definedName>
    <definedName name="__123Graph_XGRAPH3" localSheetId="35" hidden="1">[1]GDP!#REF!</definedName>
    <definedName name="__123Graph_XGRAPH3" localSheetId="102" hidden="1">[1]GDP!#REF!</definedName>
    <definedName name="__123Graph_XGRAPH3" localSheetId="103" hidden="1">[1]GDP!#REF!</definedName>
    <definedName name="__123Graph_XGRAPH3" hidden="1">[1]GDP!#REF!</definedName>
    <definedName name="__Mn2" localSheetId="1" hidden="1">{#N/A,#N/A,FALSE,"т02бд"}</definedName>
    <definedName name="__Mn2" localSheetId="2" hidden="1">{#N/A,#N/A,FALSE,"т02бд"}</definedName>
    <definedName name="__Mn2" localSheetId="18" hidden="1">{#N/A,#N/A,FALSE,"т02бд"}</definedName>
    <definedName name="__Mn2" localSheetId="28" hidden="1">{#N/A,#N/A,FALSE,"т02бд"}</definedName>
    <definedName name="__Mn2" localSheetId="36" hidden="1">{#N/A,#N/A,FALSE,"т02бд"}</definedName>
    <definedName name="__Mn2" localSheetId="45" hidden="1">{#N/A,#N/A,FALSE,"т02бд"}</definedName>
    <definedName name="__Mn2" localSheetId="46" hidden="1">{#N/A,#N/A,FALSE,"т02бд"}</definedName>
    <definedName name="__Mn2" localSheetId="37" hidden="1">{#N/A,#N/A,FALSE,"т02бд"}</definedName>
    <definedName name="__Mn2" localSheetId="38" hidden="1">{#N/A,#N/A,FALSE,"т02бд"}</definedName>
    <definedName name="__Mn2" localSheetId="39" hidden="1">{#N/A,#N/A,FALSE,"т02бд"}</definedName>
    <definedName name="__Mn2" localSheetId="40" hidden="1">{#N/A,#N/A,FALSE,"т02бд"}</definedName>
    <definedName name="__Mn2" localSheetId="41" hidden="1">{#N/A,#N/A,FALSE,"т02бд"}</definedName>
    <definedName name="__Mn2" localSheetId="42" hidden="1">{#N/A,#N/A,FALSE,"т02бд"}</definedName>
    <definedName name="__Mn2" localSheetId="43" hidden="1">{#N/A,#N/A,FALSE,"т02бд"}</definedName>
    <definedName name="__Mn2" localSheetId="44" hidden="1">{#N/A,#N/A,FALSE,"т02бд"}</definedName>
    <definedName name="__Mn2" localSheetId="51" hidden="1">{#N/A,#N/A,FALSE,"т02бд"}</definedName>
    <definedName name="__Mn2" localSheetId="54" hidden="1">{#N/A,#N/A,FALSE,"т02бд"}</definedName>
    <definedName name="__Mn2" localSheetId="63" hidden="1">{#N/A,#N/A,FALSE,"т02бд"}</definedName>
    <definedName name="__Mn2" localSheetId="55" hidden="1">{#N/A,#N/A,FALSE,"т02бд"}</definedName>
    <definedName name="__Mn2" localSheetId="56" hidden="1">{#N/A,#N/A,FALSE,"т02бд"}</definedName>
    <definedName name="__Mn2" localSheetId="57" hidden="1">{#N/A,#N/A,FALSE,"т02бд"}</definedName>
    <definedName name="__Mn2" localSheetId="59" hidden="1">{#N/A,#N/A,FALSE,"т02бд"}</definedName>
    <definedName name="__Mn2" localSheetId="60" hidden="1">{#N/A,#N/A,FALSE,"т02бд"}</definedName>
    <definedName name="__Mn2" localSheetId="61" hidden="1">{#N/A,#N/A,FALSE,"т02бд"}</definedName>
    <definedName name="__Mn2" localSheetId="62" hidden="1">{#N/A,#N/A,FALSE,"т02бд"}</definedName>
    <definedName name="__Mn2" localSheetId="69" hidden="1">{#N/A,#N/A,FALSE,"т02бд"}</definedName>
    <definedName name="__Mn2" localSheetId="71" hidden="1">{#N/A,#N/A,FALSE,"т02бд"}</definedName>
    <definedName name="__Mn2" localSheetId="72" hidden="1">{#N/A,#N/A,FALSE,"т02бд"}</definedName>
    <definedName name="__Mn2" localSheetId="76" hidden="1">{#N/A,#N/A,FALSE,"т02бд"}</definedName>
    <definedName name="__Mn2" localSheetId="97" hidden="1">{#N/A,#N/A,FALSE,"т02бд"}</definedName>
    <definedName name="__Mn2" localSheetId="98" hidden="1">{#N/A,#N/A,FALSE,"т02бд"}</definedName>
    <definedName name="__Mn2" localSheetId="91" hidden="1">{#N/A,#N/A,FALSE,"т02бд"}</definedName>
    <definedName name="__Mn2" localSheetId="93" hidden="1">{#N/A,#N/A,FALSE,"т02бд"}</definedName>
    <definedName name="__Mn2" localSheetId="115" hidden="1">{#N/A,#N/A,FALSE,"т02бд"}</definedName>
    <definedName name="__Mn2" localSheetId="123" hidden="1">{#N/A,#N/A,FALSE,"т02бд"}</definedName>
    <definedName name="__Mn2" localSheetId="128" hidden="1">{#N/A,#N/A,FALSE,"т02бд"}</definedName>
    <definedName name="__Mn2" localSheetId="130" hidden="1">{#N/A,#N/A,FALSE,"т02бд"}</definedName>
    <definedName name="__Mn2" localSheetId="131" hidden="1">{#N/A,#N/A,FALSE,"т02бд"}</definedName>
    <definedName name="__Mn2" localSheetId="132" hidden="1">{#N/A,#N/A,FALSE,"т02бд"}</definedName>
    <definedName name="__Mn2" localSheetId="35" hidden="1">{#N/A,#N/A,FALSE,"т02бд"}</definedName>
    <definedName name="__Mn2" localSheetId="104" hidden="1">{#N/A,#N/A,FALSE,"т02бд"}</definedName>
    <definedName name="__Mn2" localSheetId="105" hidden="1">{#N/A,#N/A,FALSE,"т02бд"}</definedName>
    <definedName name="__Mn2" localSheetId="103" hidden="1">{#N/A,#N/A,FALSE,"т02бд"}</definedName>
    <definedName name="__Mn2" hidden="1">{#N/A,#N/A,FALSE,"т02бд"}</definedName>
    <definedName name="__t04" localSheetId="1" hidden="1">{#N/A,#N/A,FALSE,"т04"}</definedName>
    <definedName name="__t04" localSheetId="2" hidden="1">{#N/A,#N/A,FALSE,"т04"}</definedName>
    <definedName name="__t04" localSheetId="18" hidden="1">{#N/A,#N/A,FALSE,"т04"}</definedName>
    <definedName name="__t04" localSheetId="28" hidden="1">{#N/A,#N/A,FALSE,"т04"}</definedName>
    <definedName name="__t04" localSheetId="36" hidden="1">{#N/A,#N/A,FALSE,"т04"}</definedName>
    <definedName name="__t04" localSheetId="45" hidden="1">{#N/A,#N/A,FALSE,"т04"}</definedName>
    <definedName name="__t04" localSheetId="46" hidden="1">{#N/A,#N/A,FALSE,"т04"}</definedName>
    <definedName name="__t04" localSheetId="37" hidden="1">{#N/A,#N/A,FALSE,"т04"}</definedName>
    <definedName name="__t04" localSheetId="38" hidden="1">{#N/A,#N/A,FALSE,"т04"}</definedName>
    <definedName name="__t04" localSheetId="39" hidden="1">{#N/A,#N/A,FALSE,"т04"}</definedName>
    <definedName name="__t04" localSheetId="40" hidden="1">{#N/A,#N/A,FALSE,"т04"}</definedName>
    <definedName name="__t04" localSheetId="41" hidden="1">{#N/A,#N/A,FALSE,"т04"}</definedName>
    <definedName name="__t04" localSheetId="42" hidden="1">{#N/A,#N/A,FALSE,"т04"}</definedName>
    <definedName name="__t04" localSheetId="43" hidden="1">{#N/A,#N/A,FALSE,"т04"}</definedName>
    <definedName name="__t04" localSheetId="44" hidden="1">{#N/A,#N/A,FALSE,"т04"}</definedName>
    <definedName name="__t04" localSheetId="51" hidden="1">{#N/A,#N/A,FALSE,"т04"}</definedName>
    <definedName name="__t04" localSheetId="54" hidden="1">{#N/A,#N/A,FALSE,"т04"}</definedName>
    <definedName name="__t04" localSheetId="63" hidden="1">{#N/A,#N/A,FALSE,"т04"}</definedName>
    <definedName name="__t04" localSheetId="55" hidden="1">{#N/A,#N/A,FALSE,"т04"}</definedName>
    <definedName name="__t04" localSheetId="56" hidden="1">{#N/A,#N/A,FALSE,"т04"}</definedName>
    <definedName name="__t04" localSheetId="57" hidden="1">{#N/A,#N/A,FALSE,"т04"}</definedName>
    <definedName name="__t04" localSheetId="59" hidden="1">{#N/A,#N/A,FALSE,"т04"}</definedName>
    <definedName name="__t04" localSheetId="60" hidden="1">{#N/A,#N/A,FALSE,"т04"}</definedName>
    <definedName name="__t04" localSheetId="61" hidden="1">{#N/A,#N/A,FALSE,"т04"}</definedName>
    <definedName name="__t04" localSheetId="62" hidden="1">{#N/A,#N/A,FALSE,"т04"}</definedName>
    <definedName name="__t04" localSheetId="97" hidden="1">{#N/A,#N/A,FALSE,"т04"}</definedName>
    <definedName name="__t04" localSheetId="98" hidden="1">{#N/A,#N/A,FALSE,"т04"}</definedName>
    <definedName name="__t04" localSheetId="99" hidden="1">{#N/A,#N/A,FALSE,"т04"}</definedName>
    <definedName name="__t04" localSheetId="100" hidden="1">{#N/A,#N/A,FALSE,"т04"}</definedName>
    <definedName name="__t04" localSheetId="101" hidden="1">{#N/A,#N/A,FALSE,"т04"}</definedName>
    <definedName name="__t04" localSheetId="91" hidden="1">{#N/A,#N/A,FALSE,"т04"}</definedName>
    <definedName name="__t04" localSheetId="93" hidden="1">{#N/A,#N/A,FALSE,"т04"}</definedName>
    <definedName name="__t04" localSheetId="115" hidden="1">{#N/A,#N/A,FALSE,"т04"}</definedName>
    <definedName name="__t04" localSheetId="123" hidden="1">{#N/A,#N/A,FALSE,"т04"}</definedName>
    <definedName name="__t04" localSheetId="128" hidden="1">{#N/A,#N/A,FALSE,"т04"}</definedName>
    <definedName name="__t04" localSheetId="130" hidden="1">{#N/A,#N/A,FALSE,"т04"}</definedName>
    <definedName name="__t04" localSheetId="131" hidden="1">{#N/A,#N/A,FALSE,"т04"}</definedName>
    <definedName name="__t04" localSheetId="132" hidden="1">{#N/A,#N/A,FALSE,"т04"}</definedName>
    <definedName name="__t04" localSheetId="133" hidden="1">{#N/A,#N/A,FALSE,"т04"}</definedName>
    <definedName name="__t04" localSheetId="134" hidden="1">{#N/A,#N/A,FALSE,"т04"}</definedName>
    <definedName name="__t04" localSheetId="35" hidden="1">{#N/A,#N/A,FALSE,"т04"}</definedName>
    <definedName name="__t04" localSheetId="104" hidden="1">{#N/A,#N/A,FALSE,"т04"}</definedName>
    <definedName name="__t04" localSheetId="105" hidden="1">{#N/A,#N/A,FALSE,"т04"}</definedName>
    <definedName name="__t04" localSheetId="103" hidden="1">{#N/A,#N/A,FALSE,"т04"}</definedName>
    <definedName name="__t04" hidden="1">{#N/A,#N/A,FALSE,"т04"}</definedName>
    <definedName name="__t06" localSheetId="1" hidden="1">{#N/A,#N/A,FALSE,"т04"}</definedName>
    <definedName name="__t06" localSheetId="2" hidden="1">{#N/A,#N/A,FALSE,"т04"}</definedName>
    <definedName name="__t06" localSheetId="18" hidden="1">{#N/A,#N/A,FALSE,"т04"}</definedName>
    <definedName name="__t06" localSheetId="28" hidden="1">{#N/A,#N/A,FALSE,"т04"}</definedName>
    <definedName name="__t06" localSheetId="36" hidden="1">{#N/A,#N/A,FALSE,"т04"}</definedName>
    <definedName name="__t06" localSheetId="45" hidden="1">{#N/A,#N/A,FALSE,"т04"}</definedName>
    <definedName name="__t06" localSheetId="46" hidden="1">{#N/A,#N/A,FALSE,"т04"}</definedName>
    <definedName name="__t06" localSheetId="37" hidden="1">{#N/A,#N/A,FALSE,"т04"}</definedName>
    <definedName name="__t06" localSheetId="38" hidden="1">{#N/A,#N/A,FALSE,"т04"}</definedName>
    <definedName name="__t06" localSheetId="39" hidden="1">{#N/A,#N/A,FALSE,"т04"}</definedName>
    <definedName name="__t06" localSheetId="40" hidden="1">{#N/A,#N/A,FALSE,"т04"}</definedName>
    <definedName name="__t06" localSheetId="41" hidden="1">{#N/A,#N/A,FALSE,"т04"}</definedName>
    <definedName name="__t06" localSheetId="42" hidden="1">{#N/A,#N/A,FALSE,"т04"}</definedName>
    <definedName name="__t06" localSheetId="43" hidden="1">{#N/A,#N/A,FALSE,"т04"}</definedName>
    <definedName name="__t06" localSheetId="44" hidden="1">{#N/A,#N/A,FALSE,"т04"}</definedName>
    <definedName name="__t06" localSheetId="51" hidden="1">{#N/A,#N/A,FALSE,"т04"}</definedName>
    <definedName name="__t06" localSheetId="54" hidden="1">{#N/A,#N/A,FALSE,"т04"}</definedName>
    <definedName name="__t06" localSheetId="63" hidden="1">{#N/A,#N/A,FALSE,"т04"}</definedName>
    <definedName name="__t06" localSheetId="55" hidden="1">{#N/A,#N/A,FALSE,"т04"}</definedName>
    <definedName name="__t06" localSheetId="56" hidden="1">{#N/A,#N/A,FALSE,"т04"}</definedName>
    <definedName name="__t06" localSheetId="57" hidden="1">{#N/A,#N/A,FALSE,"т04"}</definedName>
    <definedName name="__t06" localSheetId="59" hidden="1">{#N/A,#N/A,FALSE,"т04"}</definedName>
    <definedName name="__t06" localSheetId="60" hidden="1">{#N/A,#N/A,FALSE,"т04"}</definedName>
    <definedName name="__t06" localSheetId="61" hidden="1">{#N/A,#N/A,FALSE,"т04"}</definedName>
    <definedName name="__t06" localSheetId="62" hidden="1">{#N/A,#N/A,FALSE,"т04"}</definedName>
    <definedName name="__t06" localSheetId="97" hidden="1">{#N/A,#N/A,FALSE,"т04"}</definedName>
    <definedName name="__t06" localSheetId="98" hidden="1">{#N/A,#N/A,FALSE,"т04"}</definedName>
    <definedName name="__t06" localSheetId="99" hidden="1">{#N/A,#N/A,FALSE,"т04"}</definedName>
    <definedName name="__t06" localSheetId="100" hidden="1">{#N/A,#N/A,FALSE,"т04"}</definedName>
    <definedName name="__t06" localSheetId="101" hidden="1">{#N/A,#N/A,FALSE,"т04"}</definedName>
    <definedName name="__t06" localSheetId="91" hidden="1">{#N/A,#N/A,FALSE,"т04"}</definedName>
    <definedName name="__t06" localSheetId="93" hidden="1">{#N/A,#N/A,FALSE,"т04"}</definedName>
    <definedName name="__t06" localSheetId="115" hidden="1">{#N/A,#N/A,FALSE,"т04"}</definedName>
    <definedName name="__t06" localSheetId="123" hidden="1">{#N/A,#N/A,FALSE,"т04"}</definedName>
    <definedName name="__t06" localSheetId="128" hidden="1">{#N/A,#N/A,FALSE,"т04"}</definedName>
    <definedName name="__t06" localSheetId="130" hidden="1">{#N/A,#N/A,FALSE,"т04"}</definedName>
    <definedName name="__t06" localSheetId="131" hidden="1">{#N/A,#N/A,FALSE,"т04"}</definedName>
    <definedName name="__t06" localSheetId="132" hidden="1">{#N/A,#N/A,FALSE,"т04"}</definedName>
    <definedName name="__t06" localSheetId="133" hidden="1">{#N/A,#N/A,FALSE,"т04"}</definedName>
    <definedName name="__t06" localSheetId="134" hidden="1">{#N/A,#N/A,FALSE,"т04"}</definedName>
    <definedName name="__t06" localSheetId="35" hidden="1">{#N/A,#N/A,FALSE,"т04"}</definedName>
    <definedName name="__t06" localSheetId="104" hidden="1">{#N/A,#N/A,FALSE,"т04"}</definedName>
    <definedName name="__t06" localSheetId="105" hidden="1">{#N/A,#N/A,FALSE,"т04"}</definedName>
    <definedName name="__t06" localSheetId="103" hidden="1">{#N/A,#N/A,FALSE,"т04"}</definedName>
    <definedName name="__t06" hidden="1">{#N/A,#N/A,FALSE,"т04"}</definedName>
    <definedName name="__to5" localSheetId="1" hidden="1">{#VALUE!,#N/A,FALSE,0}</definedName>
    <definedName name="__to5" localSheetId="2" hidden="1">{#VALUE!,#N/A,FALSE,0}</definedName>
    <definedName name="__to5" localSheetId="18" hidden="1">{#VALUE!,#N/A,FALSE,0}</definedName>
    <definedName name="__to5" localSheetId="28" hidden="1">{#VALUE!,#N/A,FALSE,0}</definedName>
    <definedName name="__to5" localSheetId="36" hidden="1">{#VALUE!,#N/A,FALSE,0}</definedName>
    <definedName name="__to5" localSheetId="45" hidden="1">{#VALUE!,#N/A,FALSE,0}</definedName>
    <definedName name="__to5" localSheetId="46" hidden="1">{#VALUE!,#N/A,FALSE,0}</definedName>
    <definedName name="__to5" localSheetId="37" hidden="1">{#VALUE!,#N/A,FALSE,0}</definedName>
    <definedName name="__to5" localSheetId="38" hidden="1">{#VALUE!,#N/A,FALSE,0}</definedName>
    <definedName name="__to5" localSheetId="39" hidden="1">{#VALUE!,#N/A,FALSE,0}</definedName>
    <definedName name="__to5" localSheetId="40" hidden="1">{#VALUE!,#N/A,FALSE,0}</definedName>
    <definedName name="__to5" localSheetId="41" hidden="1">{#VALUE!,#N/A,FALSE,0}</definedName>
    <definedName name="__to5" localSheetId="42" hidden="1">{#VALUE!,#N/A,FALSE,0}</definedName>
    <definedName name="__to5" localSheetId="43" hidden="1">{#VALUE!,#N/A,FALSE,0}</definedName>
    <definedName name="__to5" localSheetId="44" hidden="1">{#VALUE!,#N/A,FALSE,0}</definedName>
    <definedName name="__to5" localSheetId="54" hidden="1">{#VALUE!,#N/A,FALSE,0}</definedName>
    <definedName name="__to5" localSheetId="63" hidden="1">{#VALUE!,#N/A,FALSE,0}</definedName>
    <definedName name="__to5" localSheetId="55" hidden="1">{#VALUE!,#N/A,FALSE,0}</definedName>
    <definedName name="__to5" localSheetId="56" hidden="1">{#VALUE!,#N/A,FALSE,0}</definedName>
    <definedName name="__to5" localSheetId="57" hidden="1">{#VALUE!,#N/A,FALSE,0}</definedName>
    <definedName name="__to5" localSheetId="59" hidden="1">{#VALUE!,#N/A,FALSE,0}</definedName>
    <definedName name="__to5" localSheetId="60" hidden="1">{#VALUE!,#N/A,FALSE,0}</definedName>
    <definedName name="__to5" localSheetId="61" hidden="1">{#VALUE!,#N/A,FALSE,0}</definedName>
    <definedName name="__to5" localSheetId="62" hidden="1">{#VALUE!,#N/A,FALSE,0}</definedName>
    <definedName name="__to5" localSheetId="69" hidden="1">{#VALUE!,#N/A,FALSE,0}</definedName>
    <definedName name="__to5" localSheetId="71" hidden="1">{#VALUE!,#N/A,FALSE,0}</definedName>
    <definedName name="__to5" localSheetId="72" hidden="1">{#VALUE!,#N/A,FALSE,0}</definedName>
    <definedName name="__to5" localSheetId="76" hidden="1">{#VALUE!,#N/A,FALSE,0}</definedName>
    <definedName name="__to5" localSheetId="97" hidden="1">{#VALUE!,#N/A,FALSE,0}</definedName>
    <definedName name="__to5" localSheetId="98" hidden="1">{#VALUE!,#N/A,FALSE,0}</definedName>
    <definedName name="__to5" localSheetId="91" hidden="1">{#VALUE!,#N/A,FALSE,0}</definedName>
    <definedName name="__to5" localSheetId="93" hidden="1">{#VALUE!,#N/A,FALSE,0}</definedName>
    <definedName name="__to5" localSheetId="115" hidden="1">{#VALUE!,#N/A,FALSE,0}</definedName>
    <definedName name="__to5" localSheetId="123" hidden="1">{#VALUE!,#N/A,FALSE,0}</definedName>
    <definedName name="__to5" localSheetId="128" hidden="1">{#VALUE!,#N/A,FALSE,0}</definedName>
    <definedName name="__to5" localSheetId="130" hidden="1">{#VALUE!,#N/A,FALSE,0}</definedName>
    <definedName name="__to5" localSheetId="131" hidden="1">{#VALUE!,#N/A,FALSE,0}</definedName>
    <definedName name="__to5" localSheetId="132" hidden="1">{#VALUE!,#N/A,FALSE,0}</definedName>
    <definedName name="__to5" localSheetId="35" hidden="1">{#VALUE!,#N/A,FALSE,0}</definedName>
    <definedName name="__to5" localSheetId="104" hidden="1">{#VALUE!,#N/A,FALSE,0}</definedName>
    <definedName name="__to5" localSheetId="105" hidden="1">{#VALUE!,#N/A,FALSE,0}</definedName>
    <definedName name="__to5" localSheetId="103" hidden="1">{#VALUE!,#N/A,FALSE,0}</definedName>
    <definedName name="__to5" hidden="1">{#VALUE!,#N/A,FALSE,0}</definedName>
    <definedName name="__to9" localSheetId="1" hidden="1">{#VALUE!,#N/A,FALSE,0}</definedName>
    <definedName name="__to9" localSheetId="2" hidden="1">{#VALUE!,#N/A,FALSE,0}</definedName>
    <definedName name="__to9" localSheetId="18" hidden="1">{#VALUE!,#N/A,FALSE,0}</definedName>
    <definedName name="__to9" localSheetId="28" hidden="1">{#VALUE!,#N/A,FALSE,0}</definedName>
    <definedName name="__to9" localSheetId="36" hidden="1">{#VALUE!,#N/A,FALSE,0}</definedName>
    <definedName name="__to9" localSheetId="45" hidden="1">{#VALUE!,#N/A,FALSE,0}</definedName>
    <definedName name="__to9" localSheetId="46" hidden="1">{#VALUE!,#N/A,FALSE,0}</definedName>
    <definedName name="__to9" localSheetId="37" hidden="1">{#VALUE!,#N/A,FALSE,0}</definedName>
    <definedName name="__to9" localSheetId="38" hidden="1">{#VALUE!,#N/A,FALSE,0}</definedName>
    <definedName name="__to9" localSheetId="39" hidden="1">{#VALUE!,#N/A,FALSE,0}</definedName>
    <definedName name="__to9" localSheetId="40" hidden="1">{#VALUE!,#N/A,FALSE,0}</definedName>
    <definedName name="__to9" localSheetId="41" hidden="1">{#VALUE!,#N/A,FALSE,0}</definedName>
    <definedName name="__to9" localSheetId="42" hidden="1">{#VALUE!,#N/A,FALSE,0}</definedName>
    <definedName name="__to9" localSheetId="43" hidden="1">{#VALUE!,#N/A,FALSE,0}</definedName>
    <definedName name="__to9" localSheetId="44" hidden="1">{#VALUE!,#N/A,FALSE,0}</definedName>
    <definedName name="__to9" localSheetId="54" hidden="1">{#VALUE!,#N/A,FALSE,0}</definedName>
    <definedName name="__to9" localSheetId="63" hidden="1">{#VALUE!,#N/A,FALSE,0}</definedName>
    <definedName name="__to9" localSheetId="55" hidden="1">{#VALUE!,#N/A,FALSE,0}</definedName>
    <definedName name="__to9" localSheetId="56" hidden="1">{#VALUE!,#N/A,FALSE,0}</definedName>
    <definedName name="__to9" localSheetId="57" hidden="1">{#VALUE!,#N/A,FALSE,0}</definedName>
    <definedName name="__to9" localSheetId="59" hidden="1">{#VALUE!,#N/A,FALSE,0}</definedName>
    <definedName name="__to9" localSheetId="60" hidden="1">{#VALUE!,#N/A,FALSE,0}</definedName>
    <definedName name="__to9" localSheetId="61" hidden="1">{#VALUE!,#N/A,FALSE,0}</definedName>
    <definedName name="__to9" localSheetId="62" hidden="1">{#VALUE!,#N/A,FALSE,0}</definedName>
    <definedName name="__to9" localSheetId="69" hidden="1">{#VALUE!,#N/A,FALSE,0}</definedName>
    <definedName name="__to9" localSheetId="71" hidden="1">{#VALUE!,#N/A,FALSE,0}</definedName>
    <definedName name="__to9" localSheetId="72" hidden="1">{#VALUE!,#N/A,FALSE,0}</definedName>
    <definedName name="__to9" localSheetId="76" hidden="1">{#VALUE!,#N/A,FALSE,0}</definedName>
    <definedName name="__to9" localSheetId="97" hidden="1">{#VALUE!,#N/A,FALSE,0}</definedName>
    <definedName name="__to9" localSheetId="98" hidden="1">{#VALUE!,#N/A,FALSE,0}</definedName>
    <definedName name="__to9" localSheetId="91" hidden="1">{#VALUE!,#N/A,FALSE,0}</definedName>
    <definedName name="__to9" localSheetId="93" hidden="1">{#VALUE!,#N/A,FALSE,0}</definedName>
    <definedName name="__to9" localSheetId="115" hidden="1">{#VALUE!,#N/A,FALSE,0}</definedName>
    <definedName name="__to9" localSheetId="123" hidden="1">{#VALUE!,#N/A,FALSE,0}</definedName>
    <definedName name="__to9" localSheetId="128" hidden="1">{#VALUE!,#N/A,FALSE,0}</definedName>
    <definedName name="__to9" localSheetId="130" hidden="1">{#VALUE!,#N/A,FALSE,0}</definedName>
    <definedName name="__to9" localSheetId="131" hidden="1">{#VALUE!,#N/A,FALSE,0}</definedName>
    <definedName name="__to9" localSheetId="132" hidden="1">{#VALUE!,#N/A,FALSE,0}</definedName>
    <definedName name="__to9" localSheetId="35" hidden="1">{#VALUE!,#N/A,FALSE,0}</definedName>
    <definedName name="__to9" localSheetId="104" hidden="1">{#VALUE!,#N/A,FALSE,0}</definedName>
    <definedName name="__to9" localSheetId="105" hidden="1">{#VALUE!,#N/A,FALSE,0}</definedName>
    <definedName name="__to9" localSheetId="103" hidden="1">{#VALUE!,#N/A,FALSE,0}</definedName>
    <definedName name="__to9" hidden="1">{#VALUE!,#N/A,FALSE,0}</definedName>
    <definedName name="_5" hidden="1">"'fe529223-ccb6-4524-849c-d66f41dc525f'"</definedName>
    <definedName name="_AMO_RefreshMultipleList" hidden="1">"'&lt;Items /&gt;'"</definedName>
    <definedName name="_AMO_UniqueIdentifier" hidden="1">"'679eb493-a52f-4fb9-8105-78a9dcae96cb'"</definedName>
    <definedName name="_AMO_XmlVersion" hidden="1">"'1'"</definedName>
    <definedName name="_cpi2" localSheetId="58">#REF!</definedName>
    <definedName name="_cpi2">#REF!</definedName>
    <definedName name="_DVM3" localSheetId="58">[2]Links!$V$6</definedName>
    <definedName name="_DVM3">[2]Links!$V$6</definedName>
    <definedName name="_Fill" localSheetId="1" hidden="1">#REF!</definedName>
    <definedName name="_Fill" localSheetId="2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20" hidden="1">#REF!</definedName>
    <definedName name="_Fill" localSheetId="22" hidden="1">#REF!</definedName>
    <definedName name="_Fill" localSheetId="23" hidden="1">#REF!</definedName>
    <definedName name="_Fill" localSheetId="27" hidden="1">#REF!</definedName>
    <definedName name="_Fill" localSheetId="36" hidden="1">#REF!</definedName>
    <definedName name="_Fill" localSheetId="45" hidden="1">#REF!</definedName>
    <definedName name="_Fill" localSheetId="4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7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4" hidden="1">#REF!</definedName>
    <definedName name="_Fill" localSheetId="63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58" hidden="1">#REF!</definedName>
    <definedName name="_Fill" localSheetId="59" hidden="1">#REF!</definedName>
    <definedName name="_Fill" localSheetId="60" hidden="1">#REF!</definedName>
    <definedName name="_Fill" localSheetId="61" hidden="1">#REF!</definedName>
    <definedName name="_Fill" localSheetId="62" hidden="1">#REF!</definedName>
    <definedName name="_Fill" localSheetId="68" hidden="1">#REF!</definedName>
    <definedName name="_Fill" localSheetId="78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89" hidden="1">#REF!</definedName>
    <definedName name="_Fill" localSheetId="90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2" hidden="1">#REF!</definedName>
    <definedName name="_Fill" localSheetId="133" hidden="1">#REF!</definedName>
    <definedName name="_Fill" localSheetId="134" hidden="1">#REF!</definedName>
    <definedName name="_Fill" localSheetId="35" hidden="1">#REF!</definedName>
    <definedName name="_Fill" localSheetId="102" hidden="1">#REF!</definedName>
    <definedName name="_Fill" localSheetId="103" hidden="1">#REF!</definedName>
    <definedName name="_Fill" hidden="1">#REF!</definedName>
    <definedName name="_g7.2" localSheetId="1" hidden="1">{#N/A,#N/A,FALSE,"т04"}</definedName>
    <definedName name="_g7.2" localSheetId="18" hidden="1">{#N/A,#N/A,FALSE,"т04"}</definedName>
    <definedName name="_g7.2" localSheetId="28" hidden="1">{#N/A,#N/A,FALSE,"т04"}</definedName>
    <definedName name="_g7.2" localSheetId="36" hidden="1">{#N/A,#N/A,FALSE,"т04"}</definedName>
    <definedName name="_g7.2" localSheetId="45" hidden="1">{#N/A,#N/A,FALSE,"т04"}</definedName>
    <definedName name="_g7.2" localSheetId="46" hidden="1">{#N/A,#N/A,FALSE,"т04"}</definedName>
    <definedName name="_g7.2" localSheetId="37" hidden="1">{#N/A,#N/A,FALSE,"т04"}</definedName>
    <definedName name="_g7.2" localSheetId="38" hidden="1">{#N/A,#N/A,FALSE,"т04"}</definedName>
    <definedName name="_g7.2" localSheetId="39" hidden="1">{#N/A,#N/A,FALSE,"т04"}</definedName>
    <definedName name="_g7.2" localSheetId="40" hidden="1">{#N/A,#N/A,FALSE,"т04"}</definedName>
    <definedName name="_g7.2" localSheetId="41" hidden="1">{#N/A,#N/A,FALSE,"т04"}</definedName>
    <definedName name="_g7.2" localSheetId="42" hidden="1">{#N/A,#N/A,FALSE,"т04"}</definedName>
    <definedName name="_g7.2" localSheetId="43" hidden="1">{#N/A,#N/A,FALSE,"т04"}</definedName>
    <definedName name="_g7.2" localSheetId="44" hidden="1">{#N/A,#N/A,FALSE,"т04"}</definedName>
    <definedName name="_g7.2" localSheetId="55" hidden="1">{#N/A,#N/A,FALSE,"т04"}</definedName>
    <definedName name="_g7.2" localSheetId="97" hidden="1">{#N/A,#N/A,FALSE,"т04"}</definedName>
    <definedName name="_g7.2" localSheetId="98" hidden="1">{#N/A,#N/A,FALSE,"т04"}</definedName>
    <definedName name="_g7.2" localSheetId="99" hidden="1">{#N/A,#N/A,FALSE,"т04"}</definedName>
    <definedName name="_g7.2" localSheetId="100" hidden="1">{#N/A,#N/A,FALSE,"т04"}</definedName>
    <definedName name="_g7.2" localSheetId="101" hidden="1">{#N/A,#N/A,FALSE,"т04"}</definedName>
    <definedName name="_g7.2" localSheetId="91" hidden="1">{#N/A,#N/A,FALSE,"т04"}</definedName>
    <definedName name="_g7.2" localSheetId="93" hidden="1">{#N/A,#N/A,FALSE,"т04"}</definedName>
    <definedName name="_g7.2" localSheetId="115" hidden="1">{#N/A,#N/A,FALSE,"т04"}</definedName>
    <definedName name="_g7.2" localSheetId="123" hidden="1">{#N/A,#N/A,FALSE,"т04"}</definedName>
    <definedName name="_g7.2" localSheetId="130" hidden="1">{#N/A,#N/A,FALSE,"т04"}</definedName>
    <definedName name="_g7.2" localSheetId="131" hidden="1">{#N/A,#N/A,FALSE,"т04"}</definedName>
    <definedName name="_g7.2" localSheetId="132" hidden="1">{#N/A,#N/A,FALSE,"т04"}</definedName>
    <definedName name="_g7.2" localSheetId="133" hidden="1">{#N/A,#N/A,FALSE,"т04"}</definedName>
    <definedName name="_g7.2" localSheetId="134" hidden="1">{#N/A,#N/A,FALSE,"т04"}</definedName>
    <definedName name="_g7.2" localSheetId="35" hidden="1">{#N/A,#N/A,FALSE,"т04"}</definedName>
    <definedName name="_g7.2" localSheetId="104" hidden="1">{#N/A,#N/A,FALSE,"т04"}</definedName>
    <definedName name="_g7.2" localSheetId="105" hidden="1">{#N/A,#N/A,FALSE,"т04"}</definedName>
    <definedName name="_g7.2" localSheetId="103" hidden="1">{#N/A,#N/A,FALSE,"т04"}</definedName>
    <definedName name="_g7.2" hidden="1">{#N/A,#N/A,FALSE,"т04"}</definedName>
    <definedName name="_M3" localSheetId="58">[2]Links!$F$3</definedName>
    <definedName name="_M3">[2]Links!$F$3</definedName>
    <definedName name="_Mn2" localSheetId="1" hidden="1">{#N/A,#N/A,FALSE,"т02бд"}</definedName>
    <definedName name="_Mn2" localSheetId="2" hidden="1">{#N/A,#N/A,FALSE,"т02бд"}</definedName>
    <definedName name="_Mn2" localSheetId="18" hidden="1">{#N/A,#N/A,FALSE,"т02бд"}</definedName>
    <definedName name="_Mn2" localSheetId="28" hidden="1">{#N/A,#N/A,FALSE,"т02бд"}</definedName>
    <definedName name="_Mn2" localSheetId="29" hidden="1">{#N/A,#N/A,FALSE,"т02бд"}</definedName>
    <definedName name="_Mn2" localSheetId="30" hidden="1">{#N/A,#N/A,FALSE,"т02бд"}</definedName>
    <definedName name="_Mn2" localSheetId="20" hidden="1">{#N/A,#N/A,FALSE,"т02бд"}</definedName>
    <definedName name="_Mn2" localSheetId="22" hidden="1">{#N/A,#N/A,FALSE,"т02бд"}</definedName>
    <definedName name="_Mn2" localSheetId="23" hidden="1">{#N/A,#N/A,FALSE,"т02бд"}</definedName>
    <definedName name="_Mn2" localSheetId="36" hidden="1">{#N/A,#N/A,FALSE,"т02бд"}</definedName>
    <definedName name="_Mn2" localSheetId="45" hidden="1">{#N/A,#N/A,FALSE,"т02бд"}</definedName>
    <definedName name="_Mn2" localSheetId="46" hidden="1">{#N/A,#N/A,FALSE,"т02бд"}</definedName>
    <definedName name="_Mn2" localSheetId="37" hidden="1">{#N/A,#N/A,FALSE,"т02бд"}</definedName>
    <definedName name="_Mn2" localSheetId="38" hidden="1">{#N/A,#N/A,FALSE,"т02бд"}</definedName>
    <definedName name="_Mn2" localSheetId="39" hidden="1">{#N/A,#N/A,FALSE,"т02бд"}</definedName>
    <definedName name="_Mn2" localSheetId="40" hidden="1">{#N/A,#N/A,FALSE,"т02бд"}</definedName>
    <definedName name="_Mn2" localSheetId="41" hidden="1">{#N/A,#N/A,FALSE,"т02бд"}</definedName>
    <definedName name="_Mn2" localSheetId="42" hidden="1">{#N/A,#N/A,FALSE,"т02бд"}</definedName>
    <definedName name="_Mn2" localSheetId="43" hidden="1">{#N/A,#N/A,FALSE,"т02бд"}</definedName>
    <definedName name="_Mn2" localSheetId="44" hidden="1">{#N/A,#N/A,FALSE,"т02бд"}</definedName>
    <definedName name="_Mn2" localSheetId="50" hidden="1">{#N/A,#N/A,FALSE,"т02бд"}</definedName>
    <definedName name="_Mn2" localSheetId="51" hidden="1">{#N/A,#N/A,FALSE,"т02бд"}</definedName>
    <definedName name="_Mn2" localSheetId="54" hidden="1">{#N/A,#N/A,FALSE,"т02бд"}</definedName>
    <definedName name="_Mn2" localSheetId="63" hidden="1">{#N/A,#N/A,FALSE,"т02бд"}</definedName>
    <definedName name="_Mn2" localSheetId="55" hidden="1">{#N/A,#N/A,FALSE,"т02бд"}</definedName>
    <definedName name="_Mn2" localSheetId="56" hidden="1">{#N/A,#N/A,FALSE,"т02бд"}</definedName>
    <definedName name="_Mn2" localSheetId="57" hidden="1">{#N/A,#N/A,FALSE,"т02бд"}</definedName>
    <definedName name="_Mn2" localSheetId="58" hidden="1">{#N/A,#N/A,FALSE,"т02бд"}</definedName>
    <definedName name="_Mn2" localSheetId="59" hidden="1">{#N/A,#N/A,FALSE,"т02бд"}</definedName>
    <definedName name="_Mn2" localSheetId="60" hidden="1">{#N/A,#N/A,FALSE,"т02бд"}</definedName>
    <definedName name="_Mn2" localSheetId="61" hidden="1">{#N/A,#N/A,FALSE,"т02бд"}</definedName>
    <definedName name="_Mn2" localSheetId="62" hidden="1">{#N/A,#N/A,FALSE,"т02бд"}</definedName>
    <definedName name="_Mn2" localSheetId="97" hidden="1">{#N/A,#N/A,FALSE,"т02бд"}</definedName>
    <definedName name="_Mn2" localSheetId="98" hidden="1">{#N/A,#N/A,FALSE,"т02бд"}</definedName>
    <definedName name="_Mn2" localSheetId="99" hidden="1">{#N/A,#N/A,FALSE,"т02бд"}</definedName>
    <definedName name="_Mn2" localSheetId="100" hidden="1">{#N/A,#N/A,FALSE,"т02бд"}</definedName>
    <definedName name="_Mn2" localSheetId="101" hidden="1">{#N/A,#N/A,FALSE,"т02бд"}</definedName>
    <definedName name="_Mn2" localSheetId="89" hidden="1">{#N/A,#N/A,FALSE,"т02бд"}</definedName>
    <definedName name="_Mn2" localSheetId="91" hidden="1">{#N/A,#N/A,FALSE,"т02бд"}</definedName>
    <definedName name="_Mn2" localSheetId="93" hidden="1">{#N/A,#N/A,FALSE,"т02бд"}</definedName>
    <definedName name="_Mn2" localSheetId="115" hidden="1">{#N/A,#N/A,FALSE,"т02бд"}</definedName>
    <definedName name="_Mn2" localSheetId="123" hidden="1">{#N/A,#N/A,FALSE,"т02бд"}</definedName>
    <definedName name="_Mn2" localSheetId="128" hidden="1">{#N/A,#N/A,FALSE,"т02бд"}</definedName>
    <definedName name="_Mn2" localSheetId="130" hidden="1">{#N/A,#N/A,FALSE,"т02бд"}</definedName>
    <definedName name="_Mn2" localSheetId="131" hidden="1">{#N/A,#N/A,FALSE,"т02бд"}</definedName>
    <definedName name="_Mn2" localSheetId="132" hidden="1">{#N/A,#N/A,FALSE,"т02бд"}</definedName>
    <definedName name="_Mn2" localSheetId="133" hidden="1">{#N/A,#N/A,FALSE,"т02бд"}</definedName>
    <definedName name="_Mn2" localSheetId="134" hidden="1">{#N/A,#N/A,FALSE,"т02бд"}</definedName>
    <definedName name="_Mn2" localSheetId="35" hidden="1">{#N/A,#N/A,FALSE,"т02бд"}</definedName>
    <definedName name="_Mn2" localSheetId="104" hidden="1">{#N/A,#N/A,FALSE,"т02бд"}</definedName>
    <definedName name="_Mn2" localSheetId="105" hidden="1">{#N/A,#N/A,FALSE,"т02бд"}</definedName>
    <definedName name="_Mn2" localSheetId="103" hidden="1">{#N/A,#N/A,FALSE,"т02бд"}</definedName>
    <definedName name="_Mn2" hidden="1">{#N/A,#N/A,FALSE,"т02бд"}</definedName>
    <definedName name="_Mn2_2" localSheetId="38" hidden="1">{#N/A,#N/A,FALSE,"т02бд"}</definedName>
    <definedName name="_Mn2_2" localSheetId="51" hidden="1">{#N/A,#N/A,FALSE,"т02бд"}</definedName>
    <definedName name="_Mn2_2" hidden="1">{#N/A,#N/A,FALSE,"т02бд"}</definedName>
    <definedName name="_Mn2_2_1" localSheetId="38" hidden="1">{#N/A,#N/A,FALSE,"т02бд"}</definedName>
    <definedName name="_Mn2_2_1" localSheetId="51" hidden="1">{#N/A,#N/A,FALSE,"т02бд"}</definedName>
    <definedName name="_Mn2_2_1" hidden="1">{#N/A,#N/A,FALSE,"т02бд"}</definedName>
    <definedName name="_t04" localSheetId="1" hidden="1">{#N/A,#N/A,FALSE,"т04"}</definedName>
    <definedName name="_t04" localSheetId="2" hidden="1">{#N/A,#N/A,FALSE,"т04"}</definedName>
    <definedName name="_t04" localSheetId="18" hidden="1">{#N/A,#N/A,FALSE,"т04"}</definedName>
    <definedName name="_t04" localSheetId="28" hidden="1">{#N/A,#N/A,FALSE,"т04"}</definedName>
    <definedName name="_t04" localSheetId="29" hidden="1">{#N/A,#N/A,FALSE,"т04"}</definedName>
    <definedName name="_t04" localSheetId="30" hidden="1">{#N/A,#N/A,FALSE,"т04"}</definedName>
    <definedName name="_t04" localSheetId="20" hidden="1">{#N/A,#N/A,FALSE,"т04"}</definedName>
    <definedName name="_t04" localSheetId="22" hidden="1">{#N/A,#N/A,FALSE,"т04"}</definedName>
    <definedName name="_t04" localSheetId="23" hidden="1">{#N/A,#N/A,FALSE,"т04"}</definedName>
    <definedName name="_t04" localSheetId="36" hidden="1">{#N/A,#N/A,FALSE,"т04"}</definedName>
    <definedName name="_t04" localSheetId="45" hidden="1">{#N/A,#N/A,FALSE,"т04"}</definedName>
    <definedName name="_t04" localSheetId="46" hidden="1">{#N/A,#N/A,FALSE,"т04"}</definedName>
    <definedName name="_t04" localSheetId="37" hidden="1">{#N/A,#N/A,FALSE,"т04"}</definedName>
    <definedName name="_t04" localSheetId="38" hidden="1">{#N/A,#N/A,FALSE,"т04"}</definedName>
    <definedName name="_t04" localSheetId="39" hidden="1">{#N/A,#N/A,FALSE,"т04"}</definedName>
    <definedName name="_t04" localSheetId="40" hidden="1">{#N/A,#N/A,FALSE,"т04"}</definedName>
    <definedName name="_t04" localSheetId="41" hidden="1">{#N/A,#N/A,FALSE,"т04"}</definedName>
    <definedName name="_t04" localSheetId="42" hidden="1">{#N/A,#N/A,FALSE,"т04"}</definedName>
    <definedName name="_t04" localSheetId="43" hidden="1">{#N/A,#N/A,FALSE,"т04"}</definedName>
    <definedName name="_t04" localSheetId="44" hidden="1">{#N/A,#N/A,FALSE,"т04"}</definedName>
    <definedName name="_t04" localSheetId="50" hidden="1">{#N/A,#N/A,FALSE,"т04"}</definedName>
    <definedName name="_t04" localSheetId="51" hidden="1">{#N/A,#N/A,FALSE,"т04"}</definedName>
    <definedName name="_t04" localSheetId="54" hidden="1">{#N/A,#N/A,FALSE,"т04"}</definedName>
    <definedName name="_t04" localSheetId="63" hidden="1">{#N/A,#N/A,FALSE,"т04"}</definedName>
    <definedName name="_t04" localSheetId="55" hidden="1">{#N/A,#N/A,FALSE,"т04"}</definedName>
    <definedName name="_t04" localSheetId="56" hidden="1">{#N/A,#N/A,FALSE,"т04"}</definedName>
    <definedName name="_t04" localSheetId="57" hidden="1">{#N/A,#N/A,FALSE,"т04"}</definedName>
    <definedName name="_t04" localSheetId="58" hidden="1">{#N/A,#N/A,FALSE,"т04"}</definedName>
    <definedName name="_t04" localSheetId="59" hidden="1">{#N/A,#N/A,FALSE,"т04"}</definedName>
    <definedName name="_t04" localSheetId="60" hidden="1">{#N/A,#N/A,FALSE,"т04"}</definedName>
    <definedName name="_t04" localSheetId="61" hidden="1">{#N/A,#N/A,FALSE,"т04"}</definedName>
    <definedName name="_t04" localSheetId="62" hidden="1">{#N/A,#N/A,FALSE,"т04"}</definedName>
    <definedName name="_t04" localSheetId="97" hidden="1">{#N/A,#N/A,FALSE,"т04"}</definedName>
    <definedName name="_t04" localSheetId="98" hidden="1">{#N/A,#N/A,FALSE,"т04"}</definedName>
    <definedName name="_t04" localSheetId="99" hidden="1">{#N/A,#N/A,FALSE,"т04"}</definedName>
    <definedName name="_t04" localSheetId="100" hidden="1">{#N/A,#N/A,FALSE,"т04"}</definedName>
    <definedName name="_t04" localSheetId="101" hidden="1">{#N/A,#N/A,FALSE,"т04"}</definedName>
    <definedName name="_t04" localSheetId="89" hidden="1">{#N/A,#N/A,FALSE,"т04"}</definedName>
    <definedName name="_t04" localSheetId="91" hidden="1">{#N/A,#N/A,FALSE,"т04"}</definedName>
    <definedName name="_t04" localSheetId="93" hidden="1">{#N/A,#N/A,FALSE,"т04"}</definedName>
    <definedName name="_t04" localSheetId="115" hidden="1">{#N/A,#N/A,FALSE,"т04"}</definedName>
    <definedName name="_t04" localSheetId="123" hidden="1">{#N/A,#N/A,FALSE,"т04"}</definedName>
    <definedName name="_t04" localSheetId="128" hidden="1">{#N/A,#N/A,FALSE,"т04"}</definedName>
    <definedName name="_t04" localSheetId="130" hidden="1">{#N/A,#N/A,FALSE,"т04"}</definedName>
    <definedName name="_t04" localSheetId="131" hidden="1">{#N/A,#N/A,FALSE,"т04"}</definedName>
    <definedName name="_t04" localSheetId="132" hidden="1">{#N/A,#N/A,FALSE,"т04"}</definedName>
    <definedName name="_t04" localSheetId="133" hidden="1">{#N/A,#N/A,FALSE,"т04"}</definedName>
    <definedName name="_t04" localSheetId="134" hidden="1">{#N/A,#N/A,FALSE,"т04"}</definedName>
    <definedName name="_t04" localSheetId="35" hidden="1">{#N/A,#N/A,FALSE,"т04"}</definedName>
    <definedName name="_t04" localSheetId="104" hidden="1">{#N/A,#N/A,FALSE,"т04"}</definedName>
    <definedName name="_t04" localSheetId="105" hidden="1">{#N/A,#N/A,FALSE,"т04"}</definedName>
    <definedName name="_t04" localSheetId="103" hidden="1">{#N/A,#N/A,FALSE,"т04"}</definedName>
    <definedName name="_t04" hidden="1">{#N/A,#N/A,FALSE,"т04"}</definedName>
    <definedName name="_t04_2" localSheetId="38" hidden="1">{#N/A,#N/A,FALSE,"т04"}</definedName>
    <definedName name="_t04_2" localSheetId="51" hidden="1">{#N/A,#N/A,FALSE,"т04"}</definedName>
    <definedName name="_t04_2" hidden="1">{#N/A,#N/A,FALSE,"т04"}</definedName>
    <definedName name="_t04_2_1" localSheetId="38" hidden="1">{#N/A,#N/A,FALSE,"т04"}</definedName>
    <definedName name="_t04_2_1" localSheetId="51" hidden="1">{#N/A,#N/A,FALSE,"т04"}</definedName>
    <definedName name="_t04_2_1" hidden="1">{#N/A,#N/A,FALSE,"т04"}</definedName>
    <definedName name="_t06" localSheetId="1" hidden="1">{#N/A,#N/A,FALSE,"т04"}</definedName>
    <definedName name="_t06" localSheetId="2" hidden="1">{#N/A,#N/A,FALSE,"т04"}</definedName>
    <definedName name="_t06" localSheetId="18" hidden="1">{#N/A,#N/A,FALSE,"т04"}</definedName>
    <definedName name="_t06" localSheetId="28" hidden="1">{#N/A,#N/A,FALSE,"т04"}</definedName>
    <definedName name="_t06" localSheetId="29" hidden="1">{#N/A,#N/A,FALSE,"т04"}</definedName>
    <definedName name="_t06" localSheetId="30" hidden="1">{#N/A,#N/A,FALSE,"т04"}</definedName>
    <definedName name="_t06" localSheetId="20" hidden="1">{#N/A,#N/A,FALSE,"т04"}</definedName>
    <definedName name="_t06" localSheetId="22" hidden="1">{#N/A,#N/A,FALSE,"т04"}</definedName>
    <definedName name="_t06" localSheetId="23" hidden="1">{#N/A,#N/A,FALSE,"т04"}</definedName>
    <definedName name="_t06" localSheetId="36" hidden="1">{#N/A,#N/A,FALSE,"т04"}</definedName>
    <definedName name="_t06" localSheetId="45" hidden="1">{#N/A,#N/A,FALSE,"т04"}</definedName>
    <definedName name="_t06" localSheetId="46" hidden="1">{#N/A,#N/A,FALSE,"т04"}</definedName>
    <definedName name="_t06" localSheetId="37" hidden="1">{#N/A,#N/A,FALSE,"т04"}</definedName>
    <definedName name="_t06" localSheetId="38" hidden="1">{#N/A,#N/A,FALSE,"т04"}</definedName>
    <definedName name="_t06" localSheetId="39" hidden="1">{#N/A,#N/A,FALSE,"т04"}</definedName>
    <definedName name="_t06" localSheetId="40" hidden="1">{#N/A,#N/A,FALSE,"т04"}</definedName>
    <definedName name="_t06" localSheetId="41" hidden="1">{#N/A,#N/A,FALSE,"т04"}</definedName>
    <definedName name="_t06" localSheetId="42" hidden="1">{#N/A,#N/A,FALSE,"т04"}</definedName>
    <definedName name="_t06" localSheetId="43" hidden="1">{#N/A,#N/A,FALSE,"т04"}</definedName>
    <definedName name="_t06" localSheetId="44" hidden="1">{#N/A,#N/A,FALSE,"т04"}</definedName>
    <definedName name="_t06" localSheetId="50" hidden="1">{#N/A,#N/A,FALSE,"т04"}</definedName>
    <definedName name="_t06" localSheetId="51" hidden="1">{#N/A,#N/A,FALSE,"т04"}</definedName>
    <definedName name="_t06" localSheetId="54" hidden="1">{#N/A,#N/A,FALSE,"т04"}</definedName>
    <definedName name="_t06" localSheetId="63" hidden="1">{#N/A,#N/A,FALSE,"т04"}</definedName>
    <definedName name="_t06" localSheetId="55" hidden="1">{#N/A,#N/A,FALSE,"т04"}</definedName>
    <definedName name="_t06" localSheetId="56" hidden="1">{#N/A,#N/A,FALSE,"т04"}</definedName>
    <definedName name="_t06" localSheetId="57" hidden="1">{#N/A,#N/A,FALSE,"т04"}</definedName>
    <definedName name="_t06" localSheetId="58" hidden="1">{#N/A,#N/A,FALSE,"т04"}</definedName>
    <definedName name="_t06" localSheetId="59" hidden="1">{#N/A,#N/A,FALSE,"т04"}</definedName>
    <definedName name="_t06" localSheetId="60" hidden="1">{#N/A,#N/A,FALSE,"т04"}</definedName>
    <definedName name="_t06" localSheetId="61" hidden="1">{#N/A,#N/A,FALSE,"т04"}</definedName>
    <definedName name="_t06" localSheetId="62" hidden="1">{#N/A,#N/A,FALSE,"т04"}</definedName>
    <definedName name="_t06" localSheetId="97" hidden="1">{#N/A,#N/A,FALSE,"т04"}</definedName>
    <definedName name="_t06" localSheetId="98" hidden="1">{#N/A,#N/A,FALSE,"т04"}</definedName>
    <definedName name="_t06" localSheetId="99" hidden="1">{#N/A,#N/A,FALSE,"т04"}</definedName>
    <definedName name="_t06" localSheetId="100" hidden="1">{#N/A,#N/A,FALSE,"т04"}</definedName>
    <definedName name="_t06" localSheetId="101" hidden="1">{#N/A,#N/A,FALSE,"т04"}</definedName>
    <definedName name="_t06" localSheetId="89" hidden="1">{#N/A,#N/A,FALSE,"т04"}</definedName>
    <definedName name="_t06" localSheetId="91" hidden="1">{#N/A,#N/A,FALSE,"т04"}</definedName>
    <definedName name="_t06" localSheetId="93" hidden="1">{#N/A,#N/A,FALSE,"т04"}</definedName>
    <definedName name="_t06" localSheetId="115" hidden="1">{#N/A,#N/A,FALSE,"т04"}</definedName>
    <definedName name="_t06" localSheetId="123" hidden="1">{#N/A,#N/A,FALSE,"т04"}</definedName>
    <definedName name="_t06" localSheetId="128" hidden="1">{#N/A,#N/A,FALSE,"т04"}</definedName>
    <definedName name="_t06" localSheetId="130" hidden="1">{#N/A,#N/A,FALSE,"т04"}</definedName>
    <definedName name="_t06" localSheetId="131" hidden="1">{#N/A,#N/A,FALSE,"т04"}</definedName>
    <definedName name="_t06" localSheetId="132" hidden="1">{#N/A,#N/A,FALSE,"т04"}</definedName>
    <definedName name="_t06" localSheetId="133" hidden="1">{#N/A,#N/A,FALSE,"т04"}</definedName>
    <definedName name="_t06" localSheetId="134" hidden="1">{#N/A,#N/A,FALSE,"т04"}</definedName>
    <definedName name="_t06" localSheetId="35" hidden="1">{#N/A,#N/A,FALSE,"т04"}</definedName>
    <definedName name="_t06" localSheetId="104" hidden="1">{#N/A,#N/A,FALSE,"т04"}</definedName>
    <definedName name="_t06" localSheetId="105" hidden="1">{#N/A,#N/A,FALSE,"т04"}</definedName>
    <definedName name="_t06" localSheetId="103" hidden="1">{#N/A,#N/A,FALSE,"т04"}</definedName>
    <definedName name="_t06" hidden="1">{#N/A,#N/A,FALSE,"т04"}</definedName>
    <definedName name="_t06_2" localSheetId="38" hidden="1">{#N/A,#N/A,FALSE,"т04"}</definedName>
    <definedName name="_t06_2" localSheetId="51" hidden="1">{#N/A,#N/A,FALSE,"т04"}</definedName>
    <definedName name="_t06_2" hidden="1">{#N/A,#N/A,FALSE,"т04"}</definedName>
    <definedName name="_t06_2_1" localSheetId="38" hidden="1">{#N/A,#N/A,FALSE,"т04"}</definedName>
    <definedName name="_t06_2_1" localSheetId="51" hidden="1">{#N/A,#N/A,FALSE,"т04"}</definedName>
    <definedName name="_t06_2_1" hidden="1">{#N/A,#N/A,FALSE,"т04"}</definedName>
    <definedName name="_to5" localSheetId="38" hidden="1">{#VALUE!,#N/A,FALSE,0}</definedName>
    <definedName name="_to5" hidden="1">{#VALUE!,#N/A,FALSE,0}</definedName>
    <definedName name="_to9" localSheetId="38" hidden="1">{#VALUE!,#N/A,FALSE,0}</definedName>
    <definedName name="_to9" hidden="1">{#VALUE!,#N/A,FALSE,0}</definedName>
    <definedName name="_VM3" localSheetId="58">[2]Links!$V$4</definedName>
    <definedName name="_VM3">[2]Links!$V$4</definedName>
    <definedName name="_wpi2" localSheetId="58">#REF!</definedName>
    <definedName name="_wpi2">#REF!</definedName>
    <definedName name="_xlnm._FilterDatabase" localSheetId="101" hidden="1">'2.6.14'!$A$4:$G$22</definedName>
    <definedName name="_xlnm._FilterDatabase" localSheetId="95" hidden="1">'2.6.8'!$C$1:$F$15</definedName>
    <definedName name="aaa" localSheetId="1" hidden="1">#REF!</definedName>
    <definedName name="aaa" localSheetId="2" hidden="1">#REF!</definedName>
    <definedName name="aaa" localSheetId="11" hidden="1">#REF!</definedName>
    <definedName name="aaa" localSheetId="12" hidden="1">#REF!</definedName>
    <definedName name="aaa" localSheetId="13" hidden="1">#REF!</definedName>
    <definedName name="aaa" localSheetId="14" hidden="1">#REF!</definedName>
    <definedName name="aaa" localSheetId="15" hidden="1">#REF!</definedName>
    <definedName name="aaa" localSheetId="16" hidden="1">#REF!</definedName>
    <definedName name="aaa" localSheetId="17" hidden="1">#REF!</definedName>
    <definedName name="aaa" localSheetId="18" hidden="1">#REF!</definedName>
    <definedName name="aaa" localSheetId="3" hidden="1">#REF!</definedName>
    <definedName name="aaa" localSheetId="4" hidden="1">#REF!</definedName>
    <definedName name="aaa" localSheetId="5" hidden="1">#REF!</definedName>
    <definedName name="aaa" localSheetId="6" hidden="1">#REF!</definedName>
    <definedName name="aaa" localSheetId="7" hidden="1">#REF!</definedName>
    <definedName name="aaa" localSheetId="8" hidden="1">#REF!</definedName>
    <definedName name="aaa" localSheetId="9" hidden="1">#REF!</definedName>
    <definedName name="aaa" localSheetId="10" hidden="1">#REF!</definedName>
    <definedName name="aaa" localSheetId="28" hidden="1">#REF!</definedName>
    <definedName name="aaa" localSheetId="29" hidden="1">{#N/A,#N/A,FALSE,"т02бд"}</definedName>
    <definedName name="aaa" localSheetId="30" hidden="1">{#N/A,#N/A,FALSE,"т02бд"}</definedName>
    <definedName name="aaa" localSheetId="20" hidden="1">#REF!</definedName>
    <definedName name="aaa" localSheetId="22" hidden="1">{#N/A,#N/A,FALSE,"т02бд"}</definedName>
    <definedName name="aaa" localSheetId="23" hidden="1">#REF!</definedName>
    <definedName name="aaa" localSheetId="27" hidden="1">#REF!</definedName>
    <definedName name="aaa" localSheetId="36" hidden="1">#REF!</definedName>
    <definedName name="aaa" localSheetId="45" hidden="1">#REF!</definedName>
    <definedName name="aaa" localSheetId="46" hidden="1">#REF!</definedName>
    <definedName name="aaa" localSheetId="37" hidden="1">#REF!</definedName>
    <definedName name="aaa" localSheetId="38" hidden="1">#REF!</definedName>
    <definedName name="aaa" localSheetId="39" hidden="1">#REF!</definedName>
    <definedName name="aaa" localSheetId="40" hidden="1">#REF!</definedName>
    <definedName name="aaa" localSheetId="41" hidden="1">#REF!</definedName>
    <definedName name="aaa" localSheetId="42" hidden="1">#REF!</definedName>
    <definedName name="aaa" localSheetId="43" hidden="1">#REF!</definedName>
    <definedName name="aaa" localSheetId="44" hidden="1">#REF!</definedName>
    <definedName name="aaa" localSheetId="47" hidden="1">#REF!</definedName>
    <definedName name="aaa" localSheetId="50" hidden="1">#REF!</definedName>
    <definedName name="aaa" localSheetId="51" hidden="1">{#N/A,#N/A,FALSE,"т02бд"}</definedName>
    <definedName name="aaa" localSheetId="52" hidden="1">#REF!</definedName>
    <definedName name="aaa" localSheetId="54" hidden="1">#REF!</definedName>
    <definedName name="aaa" localSheetId="63" hidden="1">{#N/A,#N/A,FALSE,"т02бд"}</definedName>
    <definedName name="aaa" localSheetId="55" hidden="1">#REF!</definedName>
    <definedName name="aaa" localSheetId="56" hidden="1">{#N/A,#N/A,FALSE,"т02бд"}</definedName>
    <definedName name="aaa" localSheetId="57" hidden="1">#REF!</definedName>
    <definedName name="aaa" localSheetId="58" hidden="1">{#N/A,#N/A,FALSE,"т02бд"}</definedName>
    <definedName name="aaa" localSheetId="59" hidden="1">#REF!</definedName>
    <definedName name="aaa" localSheetId="60" hidden="1">{#N/A,#N/A,FALSE,"т02бд"}</definedName>
    <definedName name="aaa" localSheetId="61" hidden="1">#REF!</definedName>
    <definedName name="aaa" localSheetId="62" hidden="1">#REF!</definedName>
    <definedName name="aaa" localSheetId="78" hidden="1">#REF!</definedName>
    <definedName name="aaa" localSheetId="97" hidden="1">{#N/A,#N/A,FALSE,"т02бд"}</definedName>
    <definedName name="aaa" localSheetId="98" hidden="1">{#N/A,#N/A,FALSE,"т02бд"}</definedName>
    <definedName name="aaa" localSheetId="99" hidden="1">{#N/A,#N/A,FALSE,"т02бд"}</definedName>
    <definedName name="aaa" localSheetId="100" hidden="1">{#N/A,#N/A,FALSE,"т02бд"}</definedName>
    <definedName name="aaa" localSheetId="101" hidden="1">{#N/A,#N/A,FALSE,"т02бд"}</definedName>
    <definedName name="aaa" localSheetId="89" hidden="1">#REF!</definedName>
    <definedName name="aaa" localSheetId="90" hidden="1">#REF!</definedName>
    <definedName name="aaa" localSheetId="91" hidden="1">{#N/A,#N/A,FALSE,"т02бд"}</definedName>
    <definedName name="aaa" localSheetId="93" hidden="1">{#N/A,#N/A,FALSE,"т02бд"}</definedName>
    <definedName name="aaa" localSheetId="106" hidden="1">#REF!</definedName>
    <definedName name="aaa" localSheetId="107" hidden="1">#REF!</definedName>
    <definedName name="aaa" localSheetId="108" hidden="1">#REF!</definedName>
    <definedName name="aaa" localSheetId="109" hidden="1">#REF!</definedName>
    <definedName name="aaa" localSheetId="110" hidden="1">#REF!</definedName>
    <definedName name="aaa" localSheetId="111" hidden="1">#REF!</definedName>
    <definedName name="aaa" localSheetId="112" hidden="1">#REF!</definedName>
    <definedName name="aaa" localSheetId="115" hidden="1">#REF!</definedName>
    <definedName name="aaa" localSheetId="116" hidden="1">#REF!</definedName>
    <definedName name="aaa" localSheetId="117" hidden="1">#REF!</definedName>
    <definedName name="aaa" localSheetId="118" hidden="1">#REF!</definedName>
    <definedName name="aaa" localSheetId="119" hidden="1">#REF!</definedName>
    <definedName name="aaa" localSheetId="120" hidden="1">#REF!</definedName>
    <definedName name="aaa" localSheetId="121" hidden="1">#REF!</definedName>
    <definedName name="aaa" localSheetId="122" hidden="1">#REF!</definedName>
    <definedName name="aaa" localSheetId="123" hidden="1">#REF!</definedName>
    <definedName name="aaa" localSheetId="124" hidden="1">#REF!</definedName>
    <definedName name="aaa" localSheetId="125" hidden="1">#REF!</definedName>
    <definedName name="aaa" localSheetId="126" hidden="1">#REF!</definedName>
    <definedName name="aaa" localSheetId="127" hidden="1">#REF!</definedName>
    <definedName name="aaa" localSheetId="128" hidden="1">#REF!</definedName>
    <definedName name="aaa" localSheetId="129" hidden="1">#REF!</definedName>
    <definedName name="aaa" localSheetId="130" hidden="1">#REF!</definedName>
    <definedName name="aaa" localSheetId="131" hidden="1">#REF!</definedName>
    <definedName name="aaa" localSheetId="132" hidden="1">#REF!</definedName>
    <definedName name="aaa" localSheetId="133" hidden="1">{#N/A,#N/A,FALSE,"т02бд"}</definedName>
    <definedName name="aaa" localSheetId="134" hidden="1">{#N/A,#N/A,FALSE,"т02бд"}</definedName>
    <definedName name="aaa" localSheetId="35" hidden="1">#REF!</definedName>
    <definedName name="aaa" localSheetId="102" hidden="1">#REF!</definedName>
    <definedName name="aaa" localSheetId="103" hidden="1">{#N/A,#N/A,FALSE,"т02бд"}</definedName>
    <definedName name="aaa" hidden="1">#REF!</definedName>
    <definedName name="aaa_2" localSheetId="38" hidden="1">{#N/A,#N/A,FALSE,"т02бд"}</definedName>
    <definedName name="aaa_2" localSheetId="51" hidden="1">{#N/A,#N/A,FALSE,"т02бд"}</definedName>
    <definedName name="aaa_2" hidden="1">{#N/A,#N/A,FALSE,"т02бд"}</definedName>
    <definedName name="aaa_2_1" localSheetId="38" hidden="1">{#N/A,#N/A,FALSE,"т02бд"}</definedName>
    <definedName name="aaa_2_1" localSheetId="51" hidden="1">{#N/A,#N/A,FALSE,"т02бд"}</definedName>
    <definedName name="aaa_2_1" hidden="1">{#N/A,#N/A,FALSE,"т02бд"}</definedName>
    <definedName name="af" localSheetId="1" hidden="1">{#N/A,#N/A,FALSE,"т02бд"}</definedName>
    <definedName name="af" localSheetId="2" hidden="1">{#N/A,#N/A,FALSE,"т02бд"}</definedName>
    <definedName name="af" localSheetId="18" hidden="1">{#N/A,#N/A,FALSE,"т02бд"}</definedName>
    <definedName name="af" localSheetId="28" hidden="1">{#N/A,#N/A,FALSE,"т02бд"}</definedName>
    <definedName name="af" localSheetId="29" hidden="1">{#N/A,#N/A,FALSE,"т02бд"}</definedName>
    <definedName name="af" localSheetId="30" hidden="1">{#N/A,#N/A,FALSE,"т02бд"}</definedName>
    <definedName name="af" localSheetId="20" hidden="1">{#N/A,#N/A,FALSE,"т02бд"}</definedName>
    <definedName name="af" localSheetId="22" hidden="1">{#N/A,#N/A,FALSE,"т02бд"}</definedName>
    <definedName name="af" localSheetId="23" hidden="1">{#N/A,#N/A,FALSE,"т02бд"}</definedName>
    <definedName name="af" localSheetId="36" hidden="1">{#N/A,#N/A,FALSE,"т02бд"}</definedName>
    <definedName name="af" localSheetId="45" hidden="1">{#N/A,#N/A,FALSE,"т02бд"}</definedName>
    <definedName name="af" localSheetId="46" hidden="1">{#N/A,#N/A,FALSE,"т02бд"}</definedName>
    <definedName name="af" localSheetId="37" hidden="1">{#N/A,#N/A,FALSE,"т02бд"}</definedName>
    <definedName name="af" localSheetId="38" hidden="1">{#N/A,#N/A,FALSE,"т02бд"}</definedName>
    <definedName name="af" localSheetId="39" hidden="1">{#N/A,#N/A,FALSE,"т02бд"}</definedName>
    <definedName name="af" localSheetId="40" hidden="1">{#N/A,#N/A,FALSE,"т02бд"}</definedName>
    <definedName name="af" localSheetId="41" hidden="1">{#N/A,#N/A,FALSE,"т02бд"}</definedName>
    <definedName name="af" localSheetId="42" hidden="1">{#N/A,#N/A,FALSE,"т02бд"}</definedName>
    <definedName name="af" localSheetId="43" hidden="1">{#N/A,#N/A,FALSE,"т02бд"}</definedName>
    <definedName name="af" localSheetId="44" hidden="1">{#N/A,#N/A,FALSE,"т02бд"}</definedName>
    <definedName name="af" localSheetId="50" hidden="1">{#N/A,#N/A,FALSE,"т02бд"}</definedName>
    <definedName name="af" localSheetId="51" hidden="1">{#N/A,#N/A,FALSE,"т02бд"}</definedName>
    <definedName name="af" localSheetId="54" hidden="1">{#N/A,#N/A,FALSE,"т02бд"}</definedName>
    <definedName name="af" localSheetId="63" hidden="1">{#N/A,#N/A,FALSE,"т02бд"}</definedName>
    <definedName name="af" localSheetId="55" hidden="1">{#N/A,#N/A,FALSE,"т02бд"}</definedName>
    <definedName name="af" localSheetId="56" hidden="1">{#N/A,#N/A,FALSE,"т02бд"}</definedName>
    <definedName name="af" localSheetId="57" hidden="1">{#N/A,#N/A,FALSE,"т02бд"}</definedName>
    <definedName name="af" localSheetId="58" hidden="1">{#N/A,#N/A,FALSE,"т02бд"}</definedName>
    <definedName name="af" localSheetId="59" hidden="1">{#N/A,#N/A,FALSE,"т02бд"}</definedName>
    <definedName name="af" localSheetId="60" hidden="1">{#N/A,#N/A,FALSE,"т02бд"}</definedName>
    <definedName name="af" localSheetId="61" hidden="1">{#N/A,#N/A,FALSE,"т02бд"}</definedName>
    <definedName name="af" localSheetId="62" hidden="1">{#N/A,#N/A,FALSE,"т02бд"}</definedName>
    <definedName name="af" localSheetId="97" hidden="1">{#N/A,#N/A,FALSE,"т02бд"}</definedName>
    <definedName name="af" localSheetId="98" hidden="1">{#N/A,#N/A,FALSE,"т02бд"}</definedName>
    <definedName name="af" localSheetId="89" hidden="1">{#N/A,#N/A,FALSE,"т02бд"}</definedName>
    <definedName name="af" localSheetId="91" hidden="1">{#N/A,#N/A,FALSE,"т02бд"}</definedName>
    <definedName name="af" localSheetId="93" hidden="1">{#N/A,#N/A,FALSE,"т02бд"}</definedName>
    <definedName name="af" localSheetId="115" hidden="1">{#N/A,#N/A,FALSE,"т02бд"}</definedName>
    <definedName name="af" localSheetId="123" hidden="1">{#N/A,#N/A,FALSE,"т02бд"}</definedName>
    <definedName name="af" localSheetId="130" hidden="1">{#N/A,#N/A,FALSE,"т02бд"}</definedName>
    <definedName name="af" localSheetId="131" hidden="1">{#N/A,#N/A,FALSE,"т02бд"}</definedName>
    <definedName name="af" localSheetId="132" hidden="1">{#N/A,#N/A,FALSE,"т02бд"}</definedName>
    <definedName name="af" localSheetId="35" hidden="1">{#N/A,#N/A,FALSE,"т02бд"}</definedName>
    <definedName name="af" localSheetId="104" hidden="1">{#N/A,#N/A,FALSE,"т02бд"}</definedName>
    <definedName name="af" localSheetId="105" hidden="1">{#N/A,#N/A,FALSE,"т02бд"}</definedName>
    <definedName name="af" localSheetId="103" hidden="1">{#N/A,#N/A,FALSE,"т02бд"}</definedName>
    <definedName name="af" hidden="1">{#N/A,#N/A,FALSE,"т02бд"}</definedName>
    <definedName name="af_2" localSheetId="38" hidden="1">{#N/A,#N/A,FALSE,"т02бд"}</definedName>
    <definedName name="af_2" localSheetId="51" hidden="1">{#N/A,#N/A,FALSE,"т02бд"}</definedName>
    <definedName name="af_2" hidden="1">{#N/A,#N/A,FALSE,"т02бд"}</definedName>
    <definedName name="af_2_1" localSheetId="38" hidden="1">{#N/A,#N/A,FALSE,"т02бд"}</definedName>
    <definedName name="af_2_1" localSheetId="51" hidden="1">{#N/A,#N/A,FALSE,"т02бд"}</definedName>
    <definedName name="af_2_1" hidden="1">{#N/A,#N/A,FALSE,"т02бд"}</definedName>
    <definedName name="AGR" localSheetId="58">[3]C!$L$14</definedName>
    <definedName name="AGR">[3]C!$L$14</definedName>
    <definedName name="AGR_F" localSheetId="58">[2]Links!$T$4</definedName>
    <definedName name="AGR_F">[2]Links!$T$4</definedName>
    <definedName name="AGR_P" localSheetId="58">[2]Links!$X$10</definedName>
    <definedName name="AGR_P">[2]Links!$X$10</definedName>
    <definedName name="AGRM" localSheetId="58">[2]Links!$J$14</definedName>
    <definedName name="AGRM">[2]Links!$J$14</definedName>
    <definedName name="AGRMY" localSheetId="58">[2]Links!$J$24</definedName>
    <definedName name="AGRMY">[2]Links!$J$24</definedName>
    <definedName name="AGRR" localSheetId="58">[3]C!$L$15</definedName>
    <definedName name="AGRR">[3]C!$L$15</definedName>
    <definedName name="AGRR_F" localSheetId="58">[2]Links!$T$21</definedName>
    <definedName name="AGRR_F">[2]Links!$T$21</definedName>
    <definedName name="AGRR_P" localSheetId="58">[2]Links!$X$11</definedName>
    <definedName name="AGRR_P">[2]Links!$X$11</definedName>
    <definedName name="AGRRMY" localSheetId="58">[2]Links!#REF!</definedName>
    <definedName name="AGRRMY">[2]Links!#REF!</definedName>
    <definedName name="AGRY" localSheetId="58">[2]Links!$J$9</definedName>
    <definedName name="AGRY">[2]Links!$J$9</definedName>
    <definedName name="asasa" localSheetId="1" hidden="1">{#N/A,#N/A,FALSE,"т02бд"}</definedName>
    <definedName name="asasa" localSheetId="2" hidden="1">{#N/A,#N/A,FALSE,"т02бд"}</definedName>
    <definedName name="asasa" localSheetId="18" hidden="1">{#N/A,#N/A,FALSE,"т02бд"}</definedName>
    <definedName name="asasa" localSheetId="28" hidden="1">{#N/A,#N/A,FALSE,"т02бд"}</definedName>
    <definedName name="asasa" localSheetId="29" hidden="1">{#N/A,#N/A,FALSE,"т02бд"}</definedName>
    <definedName name="asasa" localSheetId="30" hidden="1">{#N/A,#N/A,FALSE,"т02бд"}</definedName>
    <definedName name="asasa" localSheetId="20" hidden="1">{#N/A,#N/A,FALSE,"т02бд"}</definedName>
    <definedName name="asasa" localSheetId="22" hidden="1">{#N/A,#N/A,FALSE,"т02бд"}</definedName>
    <definedName name="asasa" localSheetId="23" hidden="1">{#N/A,#N/A,FALSE,"т02бд"}</definedName>
    <definedName name="asasa" localSheetId="36" hidden="1">{#N/A,#N/A,FALSE,"т02бд"}</definedName>
    <definedName name="asasa" localSheetId="45" hidden="1">{#N/A,#N/A,FALSE,"т02бд"}</definedName>
    <definedName name="asasa" localSheetId="46" hidden="1">{#N/A,#N/A,FALSE,"т02бд"}</definedName>
    <definedName name="asasa" localSheetId="37" hidden="1">{#N/A,#N/A,FALSE,"т02бд"}</definedName>
    <definedName name="asasa" localSheetId="38" hidden="1">{#N/A,#N/A,FALSE,"т02бд"}</definedName>
    <definedName name="asasa" localSheetId="39" hidden="1">{#N/A,#N/A,FALSE,"т02бд"}</definedName>
    <definedName name="asasa" localSheetId="40" hidden="1">{#N/A,#N/A,FALSE,"т02бд"}</definedName>
    <definedName name="asasa" localSheetId="41" hidden="1">{#N/A,#N/A,FALSE,"т02бд"}</definedName>
    <definedName name="asasa" localSheetId="42" hidden="1">{#N/A,#N/A,FALSE,"т02бд"}</definedName>
    <definedName name="asasa" localSheetId="43" hidden="1">{#N/A,#N/A,FALSE,"т02бд"}</definedName>
    <definedName name="asasa" localSheetId="44" hidden="1">{#N/A,#N/A,FALSE,"т02бд"}</definedName>
    <definedName name="asasa" localSheetId="50" hidden="1">{#N/A,#N/A,FALSE,"т02бд"}</definedName>
    <definedName name="asasa" localSheetId="51" hidden="1">{#N/A,#N/A,FALSE,"т02бд"}</definedName>
    <definedName name="asasa" localSheetId="54" hidden="1">{#N/A,#N/A,FALSE,"т02бд"}</definedName>
    <definedName name="asasa" localSheetId="63" hidden="1">{#N/A,#N/A,FALSE,"т02бд"}</definedName>
    <definedName name="asasa" localSheetId="55" hidden="1">{#N/A,#N/A,FALSE,"т02бд"}</definedName>
    <definedName name="asasa" localSheetId="56" hidden="1">{#N/A,#N/A,FALSE,"т02бд"}</definedName>
    <definedName name="asasa" localSheetId="57" hidden="1">{#N/A,#N/A,FALSE,"т02бд"}</definedName>
    <definedName name="asasa" localSheetId="58" hidden="1">{#N/A,#N/A,FALSE,"т02бд"}</definedName>
    <definedName name="asasa" localSheetId="59" hidden="1">{#N/A,#N/A,FALSE,"т02бд"}</definedName>
    <definedName name="asasa" localSheetId="60" hidden="1">{#N/A,#N/A,FALSE,"т02бд"}</definedName>
    <definedName name="asasa" localSheetId="61" hidden="1">{#N/A,#N/A,FALSE,"т02бд"}</definedName>
    <definedName name="asasa" localSheetId="62" hidden="1">{#N/A,#N/A,FALSE,"т02бд"}</definedName>
    <definedName name="asasa" localSheetId="69" hidden="1">{#N/A,#N/A,FALSE,"т02бд"}</definedName>
    <definedName name="asasa" localSheetId="71" hidden="1">{#N/A,#N/A,FALSE,"т02бд"}</definedName>
    <definedName name="asasa" localSheetId="72" hidden="1">{#N/A,#N/A,FALSE,"т02бд"}</definedName>
    <definedName name="asasa" localSheetId="76" hidden="1">{#N/A,#N/A,FALSE,"т02бд"}</definedName>
    <definedName name="asasa" localSheetId="97" hidden="1">{#N/A,#N/A,FALSE,"т02бд"}</definedName>
    <definedName name="asasa" localSheetId="98" hidden="1">{#N/A,#N/A,FALSE,"т02бд"}</definedName>
    <definedName name="asasa" localSheetId="99" hidden="1">{#N/A,#N/A,FALSE,"т02бд"}</definedName>
    <definedName name="asasa" localSheetId="100" hidden="1">{#N/A,#N/A,FALSE,"т02бд"}</definedName>
    <definedName name="asasa" localSheetId="101" hidden="1">{#N/A,#N/A,FALSE,"т02бд"}</definedName>
    <definedName name="asasa" localSheetId="89" hidden="1">{#N/A,#N/A,FALSE,"т02бд"}</definedName>
    <definedName name="asasa" localSheetId="91" hidden="1">{#N/A,#N/A,FALSE,"т02бд"}</definedName>
    <definedName name="asasa" localSheetId="93" hidden="1">{#N/A,#N/A,FALSE,"т02бд"}</definedName>
    <definedName name="asasa" localSheetId="115" hidden="1">{#N/A,#N/A,FALSE,"т02бд"}</definedName>
    <definedName name="asasa" localSheetId="123" hidden="1">{#N/A,#N/A,FALSE,"т02бд"}</definedName>
    <definedName name="asasa" localSheetId="128" hidden="1">{#N/A,#N/A,FALSE,"т02бд"}</definedName>
    <definedName name="asasa" localSheetId="130" hidden="1">{#N/A,#N/A,FALSE,"т02бд"}</definedName>
    <definedName name="asasa" localSheetId="131" hidden="1">{#N/A,#N/A,FALSE,"т02бд"}</definedName>
    <definedName name="asasa" localSheetId="132" hidden="1">{#N/A,#N/A,FALSE,"т02бд"}</definedName>
    <definedName name="asasa" localSheetId="133" hidden="1">{#N/A,#N/A,FALSE,"т02бд"}</definedName>
    <definedName name="asasa" localSheetId="134" hidden="1">{#N/A,#N/A,FALSE,"т02бд"}</definedName>
    <definedName name="asasa" localSheetId="35" hidden="1">{#N/A,#N/A,FALSE,"т02бд"}</definedName>
    <definedName name="asasa" localSheetId="104" hidden="1">{#N/A,#N/A,FALSE,"т02бд"}</definedName>
    <definedName name="asasa" localSheetId="105" hidden="1">{#N/A,#N/A,FALSE,"т02бд"}</definedName>
    <definedName name="asasa" localSheetId="103" hidden="1">{#N/A,#N/A,FALSE,"т02бд"}</definedName>
    <definedName name="asasa" hidden="1">{#N/A,#N/A,FALSE,"т02бд"}</definedName>
    <definedName name="asasa_2" localSheetId="38" hidden="1">{#N/A,#N/A,FALSE,"т02бд"}</definedName>
    <definedName name="asasa_2" localSheetId="51" hidden="1">{#N/A,#N/A,FALSE,"т02бд"}</definedName>
    <definedName name="asasa_2" hidden="1">{#N/A,#N/A,FALSE,"т02бд"}</definedName>
    <definedName name="asasa_2_1" localSheetId="38" hidden="1">{#N/A,#N/A,FALSE,"т02бд"}</definedName>
    <definedName name="asasa_2_1" localSheetId="51" hidden="1">{#N/A,#N/A,FALSE,"т02бд"}</definedName>
    <definedName name="asasa_2_1" hidden="1">{#N/A,#N/A,FALSE,"т02бд"}</definedName>
    <definedName name="asf" localSheetId="1" hidden="1">{#N/A,#N/A,FALSE,"т02бд"}</definedName>
    <definedName name="asf" localSheetId="2" hidden="1">{#N/A,#N/A,FALSE,"т02бд"}</definedName>
    <definedName name="asf" localSheetId="18" hidden="1">{#N/A,#N/A,FALSE,"т02бд"}</definedName>
    <definedName name="asf" localSheetId="28" hidden="1">{#N/A,#N/A,FALSE,"т02бд"}</definedName>
    <definedName name="asf" localSheetId="29" hidden="1">{#N/A,#N/A,FALSE,"т02бд"}</definedName>
    <definedName name="asf" localSheetId="30" hidden="1">{#N/A,#N/A,FALSE,"т02бд"}</definedName>
    <definedName name="asf" localSheetId="20" hidden="1">{#N/A,#N/A,FALSE,"т02бд"}</definedName>
    <definedName name="asf" localSheetId="22" hidden="1">{#N/A,#N/A,FALSE,"т02бд"}</definedName>
    <definedName name="asf" localSheetId="23" hidden="1">{#N/A,#N/A,FALSE,"т02бд"}</definedName>
    <definedName name="asf" localSheetId="36" hidden="1">{#N/A,#N/A,FALSE,"т02бд"}</definedName>
    <definedName name="asf" localSheetId="45" hidden="1">{#N/A,#N/A,FALSE,"т02бд"}</definedName>
    <definedName name="asf" localSheetId="46" hidden="1">{#N/A,#N/A,FALSE,"т02бд"}</definedName>
    <definedName name="asf" localSheetId="37" hidden="1">{#N/A,#N/A,FALSE,"т02бд"}</definedName>
    <definedName name="asf" localSheetId="38" hidden="1">{#N/A,#N/A,FALSE,"т02бд"}</definedName>
    <definedName name="asf" localSheetId="39" hidden="1">{#N/A,#N/A,FALSE,"т02бд"}</definedName>
    <definedName name="asf" localSheetId="40" hidden="1">{#N/A,#N/A,FALSE,"т02бд"}</definedName>
    <definedName name="asf" localSheetId="41" hidden="1">{#N/A,#N/A,FALSE,"т02бд"}</definedName>
    <definedName name="asf" localSheetId="42" hidden="1">{#N/A,#N/A,FALSE,"т02бд"}</definedName>
    <definedName name="asf" localSheetId="43" hidden="1">{#N/A,#N/A,FALSE,"т02бд"}</definedName>
    <definedName name="asf" localSheetId="44" hidden="1">{#N/A,#N/A,FALSE,"т02бд"}</definedName>
    <definedName name="asf" localSheetId="50" hidden="1">{#N/A,#N/A,FALSE,"т02бд"}</definedName>
    <definedName name="asf" localSheetId="51" hidden="1">{#N/A,#N/A,FALSE,"т02бд"}</definedName>
    <definedName name="asf" localSheetId="54" hidden="1">{#N/A,#N/A,FALSE,"т02бд"}</definedName>
    <definedName name="asf" localSheetId="63" hidden="1">{#N/A,#N/A,FALSE,"т02бд"}</definedName>
    <definedName name="asf" localSheetId="55" hidden="1">{#N/A,#N/A,FALSE,"т02бд"}</definedName>
    <definedName name="asf" localSheetId="56" hidden="1">{#N/A,#N/A,FALSE,"т02бд"}</definedName>
    <definedName name="asf" localSheetId="57" hidden="1">{#N/A,#N/A,FALSE,"т02бд"}</definedName>
    <definedName name="asf" localSheetId="58" hidden="1">{#N/A,#N/A,FALSE,"т02бд"}</definedName>
    <definedName name="asf" localSheetId="59" hidden="1">{#N/A,#N/A,FALSE,"т02бд"}</definedName>
    <definedName name="asf" localSheetId="60" hidden="1">{#N/A,#N/A,FALSE,"т02бд"}</definedName>
    <definedName name="asf" localSheetId="61" hidden="1">{#N/A,#N/A,FALSE,"т02бд"}</definedName>
    <definedName name="asf" localSheetId="62" hidden="1">{#N/A,#N/A,FALSE,"т02бд"}</definedName>
    <definedName name="asf" localSheetId="97" hidden="1">{#N/A,#N/A,FALSE,"т02бд"}</definedName>
    <definedName name="asf" localSheetId="98" hidden="1">{#N/A,#N/A,FALSE,"т02бд"}</definedName>
    <definedName name="asf" localSheetId="89" hidden="1">{#N/A,#N/A,FALSE,"т02бд"}</definedName>
    <definedName name="asf" localSheetId="91" hidden="1">{#N/A,#N/A,FALSE,"т02бд"}</definedName>
    <definedName name="asf" localSheetId="93" hidden="1">{#N/A,#N/A,FALSE,"т02бд"}</definedName>
    <definedName name="asf" localSheetId="115" hidden="1">{#N/A,#N/A,FALSE,"т02бд"}</definedName>
    <definedName name="asf" localSheetId="123" hidden="1">{#N/A,#N/A,FALSE,"т02бд"}</definedName>
    <definedName name="asf" localSheetId="130" hidden="1">{#N/A,#N/A,FALSE,"т02бд"}</definedName>
    <definedName name="asf" localSheetId="131" hidden="1">{#N/A,#N/A,FALSE,"т02бд"}</definedName>
    <definedName name="asf" localSheetId="132" hidden="1">{#N/A,#N/A,FALSE,"т02бд"}</definedName>
    <definedName name="asf" localSheetId="35" hidden="1">{#N/A,#N/A,FALSE,"т02бд"}</definedName>
    <definedName name="asf" localSheetId="104" hidden="1">{#N/A,#N/A,FALSE,"т02бд"}</definedName>
    <definedName name="asf" localSheetId="105" hidden="1">{#N/A,#N/A,FALSE,"т02бд"}</definedName>
    <definedName name="asf" localSheetId="103" hidden="1">{#N/A,#N/A,FALSE,"т02бд"}</definedName>
    <definedName name="asf" hidden="1">{#N/A,#N/A,FALSE,"т02бд"}</definedName>
    <definedName name="asf_2" localSheetId="38" hidden="1">{#N/A,#N/A,FALSE,"т02бд"}</definedName>
    <definedName name="asf_2" localSheetId="51" hidden="1">{#N/A,#N/A,FALSE,"т02бд"}</definedName>
    <definedName name="asf_2" hidden="1">{#N/A,#N/A,FALSE,"т02бд"}</definedName>
    <definedName name="asf_2_1" localSheetId="38" hidden="1">{#N/A,#N/A,FALSE,"т02бд"}</definedName>
    <definedName name="asf_2_1" localSheetId="51" hidden="1">{#N/A,#N/A,FALSE,"т02бд"}</definedName>
    <definedName name="asf_2_1" hidden="1">{#N/A,#N/A,FALSE,"т02бд"}</definedName>
    <definedName name="asfasg" localSheetId="1" hidden="1">{#N/A,#N/A,FALSE,"т02бд"}</definedName>
    <definedName name="asfasg" localSheetId="2" hidden="1">{#N/A,#N/A,FALSE,"т02бд"}</definedName>
    <definedName name="asfasg" localSheetId="18" hidden="1">{#N/A,#N/A,FALSE,"т02бд"}</definedName>
    <definedName name="asfasg" localSheetId="28" hidden="1">{#N/A,#N/A,FALSE,"т02бд"}</definedName>
    <definedName name="asfasg" localSheetId="29" hidden="1">{#N/A,#N/A,FALSE,"т02бд"}</definedName>
    <definedName name="asfasg" localSheetId="30" hidden="1">{#N/A,#N/A,FALSE,"т02бд"}</definedName>
    <definedName name="asfasg" localSheetId="20" hidden="1">{#N/A,#N/A,FALSE,"т02бд"}</definedName>
    <definedName name="asfasg" localSheetId="22" hidden="1">{#N/A,#N/A,FALSE,"т02бд"}</definedName>
    <definedName name="asfasg" localSheetId="23" hidden="1">{#N/A,#N/A,FALSE,"т02бд"}</definedName>
    <definedName name="asfasg" localSheetId="36" hidden="1">{#N/A,#N/A,FALSE,"т02бд"}</definedName>
    <definedName name="asfasg" localSheetId="45" hidden="1">{#N/A,#N/A,FALSE,"т02бд"}</definedName>
    <definedName name="asfasg" localSheetId="46" hidden="1">{#N/A,#N/A,FALSE,"т02бд"}</definedName>
    <definedName name="asfasg" localSheetId="37" hidden="1">{#N/A,#N/A,FALSE,"т02бд"}</definedName>
    <definedName name="asfasg" localSheetId="38" hidden="1">{#N/A,#N/A,FALSE,"т02бд"}</definedName>
    <definedName name="asfasg" localSheetId="39" hidden="1">{#N/A,#N/A,FALSE,"т02бд"}</definedName>
    <definedName name="asfasg" localSheetId="40" hidden="1">{#N/A,#N/A,FALSE,"т02бд"}</definedName>
    <definedName name="asfasg" localSheetId="41" hidden="1">{#N/A,#N/A,FALSE,"т02бд"}</definedName>
    <definedName name="asfasg" localSheetId="42" hidden="1">{#N/A,#N/A,FALSE,"т02бд"}</definedName>
    <definedName name="asfasg" localSheetId="43" hidden="1">{#N/A,#N/A,FALSE,"т02бд"}</definedName>
    <definedName name="asfasg" localSheetId="44" hidden="1">{#N/A,#N/A,FALSE,"т02бд"}</definedName>
    <definedName name="asfasg" localSheetId="50" hidden="1">{#N/A,#N/A,FALSE,"т02бд"}</definedName>
    <definedName name="asfasg" localSheetId="51" hidden="1">{#N/A,#N/A,FALSE,"т02бд"}</definedName>
    <definedName name="asfasg" localSheetId="54" hidden="1">{#N/A,#N/A,FALSE,"т02бд"}</definedName>
    <definedName name="asfasg" localSheetId="63" hidden="1">{#N/A,#N/A,FALSE,"т02бд"}</definedName>
    <definedName name="asfasg" localSheetId="55" hidden="1">{#N/A,#N/A,FALSE,"т02бд"}</definedName>
    <definedName name="asfasg" localSheetId="56" hidden="1">{#N/A,#N/A,FALSE,"т02бд"}</definedName>
    <definedName name="asfasg" localSheetId="57" hidden="1">{#N/A,#N/A,FALSE,"т02бд"}</definedName>
    <definedName name="asfasg" localSheetId="58" hidden="1">{#N/A,#N/A,FALSE,"т02бд"}</definedName>
    <definedName name="asfasg" localSheetId="59" hidden="1">{#N/A,#N/A,FALSE,"т02бд"}</definedName>
    <definedName name="asfasg" localSheetId="60" hidden="1">{#N/A,#N/A,FALSE,"т02бд"}</definedName>
    <definedName name="asfasg" localSheetId="61" hidden="1">{#N/A,#N/A,FALSE,"т02бд"}</definedName>
    <definedName name="asfasg" localSheetId="62" hidden="1">{#N/A,#N/A,FALSE,"т02бд"}</definedName>
    <definedName name="asfasg" localSheetId="97" hidden="1">{#N/A,#N/A,FALSE,"т02бд"}</definedName>
    <definedName name="asfasg" localSheetId="98" hidden="1">{#N/A,#N/A,FALSE,"т02бд"}</definedName>
    <definedName name="asfasg" localSheetId="89" hidden="1">{#N/A,#N/A,FALSE,"т02бд"}</definedName>
    <definedName name="asfasg" localSheetId="91" hidden="1">{#N/A,#N/A,FALSE,"т02бд"}</definedName>
    <definedName name="asfasg" localSheetId="93" hidden="1">{#N/A,#N/A,FALSE,"т02бд"}</definedName>
    <definedName name="asfasg" localSheetId="115" hidden="1">{#N/A,#N/A,FALSE,"т02бд"}</definedName>
    <definedName name="asfasg" localSheetId="123" hidden="1">{#N/A,#N/A,FALSE,"т02бд"}</definedName>
    <definedName name="asfasg" localSheetId="130" hidden="1">{#N/A,#N/A,FALSE,"т02бд"}</definedName>
    <definedName name="asfasg" localSheetId="131" hidden="1">{#N/A,#N/A,FALSE,"т02бд"}</definedName>
    <definedName name="asfasg" localSheetId="132" hidden="1">{#N/A,#N/A,FALSE,"т02бд"}</definedName>
    <definedName name="asfasg" localSheetId="35" hidden="1">{#N/A,#N/A,FALSE,"т02бд"}</definedName>
    <definedName name="asfasg" localSheetId="104" hidden="1">{#N/A,#N/A,FALSE,"т02бд"}</definedName>
    <definedName name="asfasg" localSheetId="105" hidden="1">{#N/A,#N/A,FALSE,"т02бд"}</definedName>
    <definedName name="asfasg" localSheetId="103" hidden="1">{#N/A,#N/A,FALSE,"т02бд"}</definedName>
    <definedName name="asfasg" hidden="1">{#N/A,#N/A,FALSE,"т02бд"}</definedName>
    <definedName name="asfasg_2" localSheetId="38" hidden="1">{#N/A,#N/A,FALSE,"т02бд"}</definedName>
    <definedName name="asfasg_2" localSheetId="51" hidden="1">{#N/A,#N/A,FALSE,"т02бд"}</definedName>
    <definedName name="asfasg_2" hidden="1">{#N/A,#N/A,FALSE,"т02бд"}</definedName>
    <definedName name="asfasg_2_1" localSheetId="38" hidden="1">{#N/A,#N/A,FALSE,"т02бд"}</definedName>
    <definedName name="asfasg_2_1" localSheetId="51" hidden="1">{#N/A,#N/A,FALSE,"т02бд"}</definedName>
    <definedName name="asfasg_2_1" hidden="1">{#N/A,#N/A,FALSE,"т02бд"}</definedName>
    <definedName name="asfdasdf" localSheetId="1" hidden="1">{#N/A,#N/A,FALSE,"т04"}</definedName>
    <definedName name="asfdasdf" localSheetId="2" hidden="1">{#N/A,#N/A,FALSE,"т04"}</definedName>
    <definedName name="asfdasdf" localSheetId="18" hidden="1">{#N/A,#N/A,FALSE,"т04"}</definedName>
    <definedName name="asfdasdf" localSheetId="28" hidden="1">{#N/A,#N/A,FALSE,"т04"}</definedName>
    <definedName name="asfdasdf" localSheetId="29" hidden="1">{#N/A,#N/A,FALSE,"т04"}</definedName>
    <definedName name="asfdasdf" localSheetId="30" hidden="1">{#N/A,#N/A,FALSE,"т04"}</definedName>
    <definedName name="asfdasdf" localSheetId="20" hidden="1">{#N/A,#N/A,FALSE,"т04"}</definedName>
    <definedName name="asfdasdf" localSheetId="22" hidden="1">{#N/A,#N/A,FALSE,"т04"}</definedName>
    <definedName name="asfdasdf" localSheetId="23" hidden="1">{#N/A,#N/A,FALSE,"т04"}</definedName>
    <definedName name="asfdasdf" localSheetId="36" hidden="1">{#N/A,#N/A,FALSE,"т04"}</definedName>
    <definedName name="asfdasdf" localSheetId="45" hidden="1">{#N/A,#N/A,FALSE,"т04"}</definedName>
    <definedName name="asfdasdf" localSheetId="46" hidden="1">{#N/A,#N/A,FALSE,"т04"}</definedName>
    <definedName name="asfdasdf" localSheetId="37" hidden="1">{#N/A,#N/A,FALSE,"т04"}</definedName>
    <definedName name="asfdasdf" localSheetId="38" hidden="1">{#N/A,#N/A,FALSE,"т04"}</definedName>
    <definedName name="asfdasdf" localSheetId="39" hidden="1">{#N/A,#N/A,FALSE,"т04"}</definedName>
    <definedName name="asfdasdf" localSheetId="40" hidden="1">{#N/A,#N/A,FALSE,"т04"}</definedName>
    <definedName name="asfdasdf" localSheetId="41" hidden="1">{#N/A,#N/A,FALSE,"т04"}</definedName>
    <definedName name="asfdasdf" localSheetId="42" hidden="1">{#N/A,#N/A,FALSE,"т04"}</definedName>
    <definedName name="asfdasdf" localSheetId="43" hidden="1">{#N/A,#N/A,FALSE,"т04"}</definedName>
    <definedName name="asfdasdf" localSheetId="44" hidden="1">{#N/A,#N/A,FALSE,"т04"}</definedName>
    <definedName name="asfdasdf" localSheetId="50" hidden="1">{#N/A,#N/A,FALSE,"т04"}</definedName>
    <definedName name="asfdasdf" localSheetId="51" hidden="1">{#N/A,#N/A,FALSE,"т04"}</definedName>
    <definedName name="asfdasdf" localSheetId="54" hidden="1">{#N/A,#N/A,FALSE,"т04"}</definedName>
    <definedName name="asfdasdf" localSheetId="63" hidden="1">{#N/A,#N/A,FALSE,"т04"}</definedName>
    <definedName name="asfdasdf" localSheetId="55" hidden="1">{#N/A,#N/A,FALSE,"т04"}</definedName>
    <definedName name="asfdasdf" localSheetId="56" hidden="1">{#N/A,#N/A,FALSE,"т04"}</definedName>
    <definedName name="asfdasdf" localSheetId="57" hidden="1">{#N/A,#N/A,FALSE,"т04"}</definedName>
    <definedName name="asfdasdf" localSheetId="58" hidden="1">{#N/A,#N/A,FALSE,"т04"}</definedName>
    <definedName name="asfdasdf" localSheetId="59" hidden="1">{#N/A,#N/A,FALSE,"т04"}</definedName>
    <definedName name="asfdasdf" localSheetId="60" hidden="1">{#N/A,#N/A,FALSE,"т04"}</definedName>
    <definedName name="asfdasdf" localSheetId="61" hidden="1">{#N/A,#N/A,FALSE,"т04"}</definedName>
    <definedName name="asfdasdf" localSheetId="62" hidden="1">{#N/A,#N/A,FALSE,"т04"}</definedName>
    <definedName name="asfdasdf" localSheetId="97" hidden="1">{#N/A,#N/A,FALSE,"т04"}</definedName>
    <definedName name="asfdasdf" localSheetId="98" hidden="1">{#N/A,#N/A,FALSE,"т04"}</definedName>
    <definedName name="asfdasdf" localSheetId="89" hidden="1">{#N/A,#N/A,FALSE,"т04"}</definedName>
    <definedName name="asfdasdf" localSheetId="91" hidden="1">{#N/A,#N/A,FALSE,"т04"}</definedName>
    <definedName name="asfdasdf" localSheetId="93" hidden="1">{#N/A,#N/A,FALSE,"т04"}</definedName>
    <definedName name="asfdasdf" localSheetId="115" hidden="1">{#N/A,#N/A,FALSE,"т04"}</definedName>
    <definedName name="asfdasdf" localSheetId="123" hidden="1">{#N/A,#N/A,FALSE,"т04"}</definedName>
    <definedName name="asfdasdf" localSheetId="130" hidden="1">{#N/A,#N/A,FALSE,"т04"}</definedName>
    <definedName name="asfdasdf" localSheetId="131" hidden="1">{#N/A,#N/A,FALSE,"т04"}</definedName>
    <definedName name="asfdasdf" localSheetId="132" hidden="1">{#N/A,#N/A,FALSE,"т04"}</definedName>
    <definedName name="asfdasdf" localSheetId="35" hidden="1">{#N/A,#N/A,FALSE,"т04"}</definedName>
    <definedName name="asfdasdf" localSheetId="104" hidden="1">{#N/A,#N/A,FALSE,"т04"}</definedName>
    <definedName name="asfdasdf" localSheetId="105" hidden="1">{#N/A,#N/A,FALSE,"т04"}</definedName>
    <definedName name="asfdasdf" localSheetId="103" hidden="1">{#N/A,#N/A,FALSE,"т04"}</definedName>
    <definedName name="asfdasdf" hidden="1">{#N/A,#N/A,FALSE,"т04"}</definedName>
    <definedName name="asfdasdf_2" localSheetId="38" hidden="1">{#N/A,#N/A,FALSE,"т04"}</definedName>
    <definedName name="asfdasdf_2" localSheetId="51" hidden="1">{#N/A,#N/A,FALSE,"т04"}</definedName>
    <definedName name="asfdasdf_2" hidden="1">{#N/A,#N/A,FALSE,"т04"}</definedName>
    <definedName name="asfdasdf_2_1" localSheetId="38" hidden="1">{#N/A,#N/A,FALSE,"т04"}</definedName>
    <definedName name="asfdasdf_2_1" localSheetId="51" hidden="1">{#N/A,#N/A,FALSE,"т04"}</definedName>
    <definedName name="asfdasdf_2_1" hidden="1">{#N/A,#N/A,FALSE,"т04"}</definedName>
    <definedName name="asgf" localSheetId="1" hidden="1">{#N/A,#N/A,FALSE,"т02бд"}</definedName>
    <definedName name="asgf" localSheetId="2" hidden="1">{#N/A,#N/A,FALSE,"т02бд"}</definedName>
    <definedName name="asgf" localSheetId="18" hidden="1">{#N/A,#N/A,FALSE,"т02бд"}</definedName>
    <definedName name="asgf" localSheetId="28" hidden="1">{#N/A,#N/A,FALSE,"т02бд"}</definedName>
    <definedName name="asgf" localSheetId="29" hidden="1">{#N/A,#N/A,FALSE,"т02бд"}</definedName>
    <definedName name="asgf" localSheetId="30" hidden="1">{#N/A,#N/A,FALSE,"т02бд"}</definedName>
    <definedName name="asgf" localSheetId="20" hidden="1">{#N/A,#N/A,FALSE,"т02бд"}</definedName>
    <definedName name="asgf" localSheetId="22" hidden="1">{#N/A,#N/A,FALSE,"т02бд"}</definedName>
    <definedName name="asgf" localSheetId="23" hidden="1">{#N/A,#N/A,FALSE,"т02бд"}</definedName>
    <definedName name="asgf" localSheetId="36" hidden="1">{#N/A,#N/A,FALSE,"т02бд"}</definedName>
    <definedName name="asgf" localSheetId="45" hidden="1">{#N/A,#N/A,FALSE,"т02бд"}</definedName>
    <definedName name="asgf" localSheetId="46" hidden="1">{#N/A,#N/A,FALSE,"т02бд"}</definedName>
    <definedName name="asgf" localSheetId="37" hidden="1">{#N/A,#N/A,FALSE,"т02бд"}</definedName>
    <definedName name="asgf" localSheetId="38" hidden="1">{#N/A,#N/A,FALSE,"т02бд"}</definedName>
    <definedName name="asgf" localSheetId="39" hidden="1">{#N/A,#N/A,FALSE,"т02бд"}</definedName>
    <definedName name="asgf" localSheetId="40" hidden="1">{#N/A,#N/A,FALSE,"т02бд"}</definedName>
    <definedName name="asgf" localSheetId="41" hidden="1">{#N/A,#N/A,FALSE,"т02бд"}</definedName>
    <definedName name="asgf" localSheetId="42" hidden="1">{#N/A,#N/A,FALSE,"т02бд"}</definedName>
    <definedName name="asgf" localSheetId="43" hidden="1">{#N/A,#N/A,FALSE,"т02бд"}</definedName>
    <definedName name="asgf" localSheetId="44" hidden="1">{#N/A,#N/A,FALSE,"т02бд"}</definedName>
    <definedName name="asgf" localSheetId="50" hidden="1">{#N/A,#N/A,FALSE,"т02бд"}</definedName>
    <definedName name="asgf" localSheetId="51" hidden="1">{#N/A,#N/A,FALSE,"т02бд"}</definedName>
    <definedName name="asgf" localSheetId="54" hidden="1">{#N/A,#N/A,FALSE,"т02бд"}</definedName>
    <definedName name="asgf" localSheetId="63" hidden="1">{#N/A,#N/A,FALSE,"т02бд"}</definedName>
    <definedName name="asgf" localSheetId="55" hidden="1">{#N/A,#N/A,FALSE,"т02бд"}</definedName>
    <definedName name="asgf" localSheetId="56" hidden="1">{#N/A,#N/A,FALSE,"т02бд"}</definedName>
    <definedName name="asgf" localSheetId="57" hidden="1">{#N/A,#N/A,FALSE,"т02бд"}</definedName>
    <definedName name="asgf" localSheetId="58" hidden="1">{#N/A,#N/A,FALSE,"т02бд"}</definedName>
    <definedName name="asgf" localSheetId="59" hidden="1">{#N/A,#N/A,FALSE,"т02бд"}</definedName>
    <definedName name="asgf" localSheetId="60" hidden="1">{#N/A,#N/A,FALSE,"т02бд"}</definedName>
    <definedName name="asgf" localSheetId="61" hidden="1">{#N/A,#N/A,FALSE,"т02бд"}</definedName>
    <definedName name="asgf" localSheetId="62" hidden="1">{#N/A,#N/A,FALSE,"т02бд"}</definedName>
    <definedName name="asgf" localSheetId="97" hidden="1">{#N/A,#N/A,FALSE,"т02бд"}</definedName>
    <definedName name="asgf" localSheetId="98" hidden="1">{#N/A,#N/A,FALSE,"т02бд"}</definedName>
    <definedName name="asgf" localSheetId="89" hidden="1">{#N/A,#N/A,FALSE,"т02бд"}</definedName>
    <definedName name="asgf" localSheetId="91" hidden="1">{#N/A,#N/A,FALSE,"т02бд"}</definedName>
    <definedName name="asgf" localSheetId="93" hidden="1">{#N/A,#N/A,FALSE,"т02бд"}</definedName>
    <definedName name="asgf" localSheetId="115" hidden="1">{#N/A,#N/A,FALSE,"т02бд"}</definedName>
    <definedName name="asgf" localSheetId="123" hidden="1">{#N/A,#N/A,FALSE,"т02бд"}</definedName>
    <definedName name="asgf" localSheetId="130" hidden="1">{#N/A,#N/A,FALSE,"т02бд"}</definedName>
    <definedName name="asgf" localSheetId="131" hidden="1">{#N/A,#N/A,FALSE,"т02бд"}</definedName>
    <definedName name="asgf" localSheetId="132" hidden="1">{#N/A,#N/A,FALSE,"т02бд"}</definedName>
    <definedName name="asgf" localSheetId="35" hidden="1">{#N/A,#N/A,FALSE,"т02бд"}</definedName>
    <definedName name="asgf" localSheetId="104" hidden="1">{#N/A,#N/A,FALSE,"т02бд"}</definedName>
    <definedName name="asgf" localSheetId="105" hidden="1">{#N/A,#N/A,FALSE,"т02бд"}</definedName>
    <definedName name="asgf" localSheetId="103" hidden="1">{#N/A,#N/A,FALSE,"т02бд"}</definedName>
    <definedName name="asgf" hidden="1">{#N/A,#N/A,FALSE,"т02бд"}</definedName>
    <definedName name="asgf_2" localSheetId="38" hidden="1">{#N/A,#N/A,FALSE,"т02бд"}</definedName>
    <definedName name="asgf_2" localSheetId="51" hidden="1">{#N/A,#N/A,FALSE,"т02бд"}</definedName>
    <definedName name="asgf_2" hidden="1">{#N/A,#N/A,FALSE,"т02бд"}</definedName>
    <definedName name="asgf_2_1" localSheetId="38" hidden="1">{#N/A,#N/A,FALSE,"т02бд"}</definedName>
    <definedName name="asgf_2_1" localSheetId="51" hidden="1">{#N/A,#N/A,FALSE,"т02бд"}</definedName>
    <definedName name="asgf_2_1" hidden="1">{#N/A,#N/A,FALSE,"т02бд"}</definedName>
    <definedName name="b" localSheetId="1" hidden="1">{#N/A,#N/A,FALSE,"т02бд"}</definedName>
    <definedName name="b" localSheetId="2" hidden="1">{#N/A,#N/A,FALSE,"т02бд"}</definedName>
    <definedName name="b" localSheetId="18" hidden="1">{#N/A,#N/A,FALSE,"т02бд"}</definedName>
    <definedName name="b" localSheetId="28" hidden="1">{#N/A,#N/A,FALSE,"т02бд"}</definedName>
    <definedName name="b" localSheetId="29" hidden="1">{#N/A,#N/A,FALSE,"т02бд"}</definedName>
    <definedName name="b" localSheetId="30" hidden="1">{#N/A,#N/A,FALSE,"т02бд"}</definedName>
    <definedName name="b" localSheetId="20" hidden="1">{#N/A,#N/A,FALSE,"т02бд"}</definedName>
    <definedName name="b" localSheetId="23" hidden="1">{#N/A,#N/A,FALSE,"т02бд"}</definedName>
    <definedName name="b" localSheetId="36" hidden="1">{#N/A,#N/A,FALSE,"т02бд"}</definedName>
    <definedName name="b" localSheetId="45" hidden="1">{#N/A,#N/A,FALSE,"т02бд"}</definedName>
    <definedName name="b" localSheetId="46" hidden="1">{#N/A,#N/A,FALSE,"т02бд"}</definedName>
    <definedName name="b" localSheetId="37" hidden="1">{#N/A,#N/A,FALSE,"т02бд"}</definedName>
    <definedName name="b" localSheetId="38" hidden="1">{#N/A,#N/A,FALSE,"т02бд"}</definedName>
    <definedName name="b" localSheetId="39" hidden="1">{#N/A,#N/A,FALSE,"т02бд"}</definedName>
    <definedName name="b" localSheetId="40" hidden="1">{#N/A,#N/A,FALSE,"т02бд"}</definedName>
    <definedName name="b" localSheetId="41" hidden="1">{#N/A,#N/A,FALSE,"т02бд"}</definedName>
    <definedName name="b" localSheetId="42" hidden="1">{#N/A,#N/A,FALSE,"т02бд"}</definedName>
    <definedName name="b" localSheetId="43" hidden="1">{#N/A,#N/A,FALSE,"т02бд"}</definedName>
    <definedName name="b" localSheetId="44" hidden="1">{#N/A,#N/A,FALSE,"т02бд"}</definedName>
    <definedName name="b" localSheetId="50" hidden="1">{#N/A,#N/A,FALSE,"т02бд"}</definedName>
    <definedName name="b" localSheetId="51" hidden="1">{#N/A,#N/A,FALSE,"т02бд"}</definedName>
    <definedName name="b" localSheetId="54" hidden="1">{#N/A,#N/A,FALSE,"т02бд"}</definedName>
    <definedName name="b" localSheetId="63" hidden="1">{#N/A,#N/A,FALSE,"т02бд"}</definedName>
    <definedName name="b" localSheetId="55" hidden="1">{#N/A,#N/A,FALSE,"т02бд"}</definedName>
    <definedName name="b" localSheetId="56" hidden="1">{#N/A,#N/A,FALSE,"т02бд"}</definedName>
    <definedName name="b" localSheetId="57" hidden="1">{#N/A,#N/A,FALSE,"т02бд"}</definedName>
    <definedName name="b" localSheetId="58" hidden="1">{#N/A,#N/A,FALSE,"т02бд"}</definedName>
    <definedName name="b" localSheetId="59" hidden="1">{#N/A,#N/A,FALSE,"т02бд"}</definedName>
    <definedName name="b" localSheetId="60" hidden="1">{#N/A,#N/A,FALSE,"т02бд"}</definedName>
    <definedName name="b" localSheetId="61" hidden="1">{#N/A,#N/A,FALSE,"т02бд"}</definedName>
    <definedName name="b" localSheetId="62" hidden="1">{#N/A,#N/A,FALSE,"т02бд"}</definedName>
    <definedName name="b" localSheetId="97" hidden="1">{#N/A,#N/A,FALSE,"т02бд"}</definedName>
    <definedName name="b" localSheetId="98" hidden="1">{#N/A,#N/A,FALSE,"т02бд"}</definedName>
    <definedName name="b" localSheetId="99" hidden="1">{#N/A,#N/A,FALSE,"т02бд"}</definedName>
    <definedName name="b" localSheetId="100" hidden="1">{#N/A,#N/A,FALSE,"т02бд"}</definedName>
    <definedName name="b" localSheetId="101" hidden="1">{#N/A,#N/A,FALSE,"т02бд"}</definedName>
    <definedName name="b" localSheetId="89" hidden="1">{#N/A,#N/A,FALSE,"т02бд"}</definedName>
    <definedName name="b" localSheetId="91" hidden="1">{#N/A,#N/A,FALSE,"т02бд"}</definedName>
    <definedName name="b" localSheetId="93" hidden="1">{#N/A,#N/A,FALSE,"т02бд"}</definedName>
    <definedName name="b" localSheetId="115" hidden="1">{#N/A,#N/A,FALSE,"т02бд"}</definedName>
    <definedName name="b" localSheetId="123" hidden="1">{#N/A,#N/A,FALSE,"т02бд"}</definedName>
    <definedName name="b" localSheetId="130" hidden="1">{#N/A,#N/A,FALSE,"т02бд"}</definedName>
    <definedName name="b" localSheetId="131" hidden="1">{#N/A,#N/A,FALSE,"т02бд"}</definedName>
    <definedName name="b" localSheetId="132" hidden="1">{#N/A,#N/A,FALSE,"т02бд"}</definedName>
    <definedName name="b" localSheetId="133" hidden="1">{#N/A,#N/A,FALSE,"т02бд"}</definedName>
    <definedName name="b" localSheetId="134" hidden="1">{#N/A,#N/A,FALSE,"т02бд"}</definedName>
    <definedName name="b" localSheetId="35" hidden="1">{#N/A,#N/A,FALSE,"т02бд"}</definedName>
    <definedName name="b" localSheetId="104" hidden="1">{#N/A,#N/A,FALSE,"т02бд"}</definedName>
    <definedName name="b" localSheetId="105" hidden="1">{#N/A,#N/A,FALSE,"т02бд"}</definedName>
    <definedName name="b" localSheetId="103" hidden="1">{#N/A,#N/A,FALSE,"т02бд"}</definedName>
    <definedName name="b" hidden="1">{#N/A,#N/A,FALSE,"т02бд"}</definedName>
    <definedName name="b_1" localSheetId="38" hidden="1">{#N/A,#N/A,FALSE,"т02бд"}</definedName>
    <definedName name="b_1" localSheetId="51" hidden="1">{#N/A,#N/A,FALSE,"т02бд"}</definedName>
    <definedName name="b_1" hidden="1">{#N/A,#N/A,FALSE,"т02бд"}</definedName>
    <definedName name="b_2" localSheetId="38" hidden="1">{#N/A,#N/A,FALSE,"т02бд"}</definedName>
    <definedName name="b_2" localSheetId="51" hidden="1">{#N/A,#N/A,FALSE,"т02бд"}</definedName>
    <definedName name="b_2" hidden="1">{#N/A,#N/A,FALSE,"т02бд"}</definedName>
    <definedName name="BASE">[4]Links!$B$10</definedName>
    <definedName name="BASEC">[4]Links!$B$28</definedName>
    <definedName name="BASEMY">[4]Links!$B$55</definedName>
    <definedName name="BASEPA">[4]Links!$B$73</definedName>
    <definedName name="BASEQ">[4]Links!$B$37</definedName>
    <definedName name="BASEQA">[4]Links!$B$46</definedName>
    <definedName name="BASEY">[4]Links!$B$19</definedName>
    <definedName name="BASEYA">[4]Links!$B$64</definedName>
    <definedName name="BAZA">'[5]Мульт-ор М2, швидкість'!$E$1:$E$65536</definedName>
    <definedName name="bbb" localSheetId="1" hidden="1">{#N/A,#N/A,FALSE,"т02бд"}</definedName>
    <definedName name="bbb" localSheetId="2" hidden="1">{#N/A,#N/A,FALSE,"т02бд"}</definedName>
    <definedName name="bbb" localSheetId="18" hidden="1">{#N/A,#N/A,FALSE,"т02бд"}</definedName>
    <definedName name="bbb" localSheetId="28" hidden="1">{#N/A,#N/A,FALSE,"т02бд"}</definedName>
    <definedName name="bbb" localSheetId="29" hidden="1">{#N/A,#N/A,FALSE,"т02бд"}</definedName>
    <definedName name="bbb" localSheetId="30" hidden="1">{#N/A,#N/A,FALSE,"т02бд"}</definedName>
    <definedName name="bbb" localSheetId="20" hidden="1">{#N/A,#N/A,FALSE,"т02бд"}</definedName>
    <definedName name="bbb" localSheetId="22" hidden="1">{#N/A,#N/A,FALSE,"т02бд"}</definedName>
    <definedName name="bbb" localSheetId="23" hidden="1">{#N/A,#N/A,FALSE,"т02бд"}</definedName>
    <definedName name="bbb" localSheetId="36" hidden="1">{#N/A,#N/A,FALSE,"т02бд"}</definedName>
    <definedName name="bbb" localSheetId="45" hidden="1">{#N/A,#N/A,FALSE,"т02бд"}</definedName>
    <definedName name="bbb" localSheetId="46" hidden="1">{#N/A,#N/A,FALSE,"т02бд"}</definedName>
    <definedName name="bbb" localSheetId="37" hidden="1">{#N/A,#N/A,FALSE,"т02бд"}</definedName>
    <definedName name="bbb" localSheetId="38" hidden="1">{#N/A,#N/A,FALSE,"т02бд"}</definedName>
    <definedName name="bbb" localSheetId="39" hidden="1">{#N/A,#N/A,FALSE,"т02бд"}</definedName>
    <definedName name="bbb" localSheetId="40" hidden="1">{#N/A,#N/A,FALSE,"т02бд"}</definedName>
    <definedName name="bbb" localSheetId="41" hidden="1">{#N/A,#N/A,FALSE,"т02бд"}</definedName>
    <definedName name="bbb" localSheetId="42" hidden="1">{#N/A,#N/A,FALSE,"т02бд"}</definedName>
    <definedName name="bbb" localSheetId="43" hidden="1">{#N/A,#N/A,FALSE,"т02бд"}</definedName>
    <definedName name="bbb" localSheetId="44" hidden="1">{#N/A,#N/A,FALSE,"т02бд"}</definedName>
    <definedName name="bbb" localSheetId="50" hidden="1">{#N/A,#N/A,FALSE,"т02бд"}</definedName>
    <definedName name="bbb" localSheetId="51" hidden="1">{#N/A,#N/A,FALSE,"т02бд"}</definedName>
    <definedName name="bbb" localSheetId="54" hidden="1">{#N/A,#N/A,FALSE,"т02бд"}</definedName>
    <definedName name="bbb" localSheetId="63" hidden="1">{#N/A,#N/A,FALSE,"т02бд"}</definedName>
    <definedName name="bbb" localSheetId="55" hidden="1">{#N/A,#N/A,FALSE,"т02бд"}</definedName>
    <definedName name="bbb" localSheetId="56" hidden="1">{#N/A,#N/A,FALSE,"т02бд"}</definedName>
    <definedName name="bbb" localSheetId="57" hidden="1">{#N/A,#N/A,FALSE,"т02бд"}</definedName>
    <definedName name="bbb" localSheetId="58" hidden="1">{#N/A,#N/A,FALSE,"т02бд"}</definedName>
    <definedName name="bbb" localSheetId="59" hidden="1">{#N/A,#N/A,FALSE,"т02бд"}</definedName>
    <definedName name="bbb" localSheetId="60" hidden="1">{#N/A,#N/A,FALSE,"т02бд"}</definedName>
    <definedName name="bbb" localSheetId="61" hidden="1">{#N/A,#N/A,FALSE,"т02бд"}</definedName>
    <definedName name="bbb" localSheetId="62" hidden="1">{#N/A,#N/A,FALSE,"т02бд"}</definedName>
    <definedName name="bbb" localSheetId="69" hidden="1">{#N/A,#N/A,FALSE,"т02бд"}</definedName>
    <definedName name="bbb" localSheetId="71" hidden="1">{#N/A,#N/A,FALSE,"т02бд"}</definedName>
    <definedName name="bbb" localSheetId="72" hidden="1">{#N/A,#N/A,FALSE,"т02бд"}</definedName>
    <definedName name="bbb" localSheetId="76" hidden="1">{#N/A,#N/A,FALSE,"т02бд"}</definedName>
    <definedName name="bbb" localSheetId="97" hidden="1">{#N/A,#N/A,FALSE,"т02бд"}</definedName>
    <definedName name="bbb" localSheetId="98" hidden="1">{#N/A,#N/A,FALSE,"т02бд"}</definedName>
    <definedName name="bbb" localSheetId="99" hidden="1">{#N/A,#N/A,FALSE,"т02бд"}</definedName>
    <definedName name="bbb" localSheetId="100" hidden="1">{#N/A,#N/A,FALSE,"т02бд"}</definedName>
    <definedName name="bbb" localSheetId="101" hidden="1">{#N/A,#N/A,FALSE,"т02бд"}</definedName>
    <definedName name="bbb" localSheetId="89" hidden="1">{#N/A,#N/A,FALSE,"т02бд"}</definedName>
    <definedName name="bbb" localSheetId="91" hidden="1">{#N/A,#N/A,FALSE,"т02бд"}</definedName>
    <definedName name="bbb" localSheetId="93" hidden="1">{#N/A,#N/A,FALSE,"т02бд"}</definedName>
    <definedName name="bbb" localSheetId="115" hidden="1">{#N/A,#N/A,FALSE,"т02бд"}</definedName>
    <definedName name="bbb" localSheetId="123" hidden="1">{#N/A,#N/A,FALSE,"т02бд"}</definedName>
    <definedName name="bbb" localSheetId="128" hidden="1">{#N/A,#N/A,FALSE,"т02бд"}</definedName>
    <definedName name="bbb" localSheetId="130" hidden="1">{#N/A,#N/A,FALSE,"т02бд"}</definedName>
    <definedName name="bbb" localSheetId="131" hidden="1">{#N/A,#N/A,FALSE,"т02бд"}</definedName>
    <definedName name="bbb" localSheetId="132" hidden="1">{#N/A,#N/A,FALSE,"т02бд"}</definedName>
    <definedName name="bbb" localSheetId="133" hidden="1">{#N/A,#N/A,FALSE,"т02бд"}</definedName>
    <definedName name="bbb" localSheetId="134" hidden="1">{#N/A,#N/A,FALSE,"т02бд"}</definedName>
    <definedName name="bbb" localSheetId="35" hidden="1">{#N/A,#N/A,FALSE,"т02бд"}</definedName>
    <definedName name="bbb" localSheetId="104" hidden="1">{#N/A,#N/A,FALSE,"т02бд"}</definedName>
    <definedName name="bbb" localSheetId="105" hidden="1">{#N/A,#N/A,FALSE,"т02бд"}</definedName>
    <definedName name="bbb" localSheetId="103" hidden="1">{#N/A,#N/A,FALSE,"т02бд"}</definedName>
    <definedName name="bbb" hidden="1">{#N/A,#N/A,FALSE,"т02бд"}</definedName>
    <definedName name="bbb_2" localSheetId="38" hidden="1">{#N/A,#N/A,FALSE,"т02бд"}</definedName>
    <definedName name="bbb_2" localSheetId="51" hidden="1">{#N/A,#N/A,FALSE,"т02бд"}</definedName>
    <definedName name="bbb_2" hidden="1">{#N/A,#N/A,FALSE,"т02бд"}</definedName>
    <definedName name="bbb_2_1" localSheetId="38" hidden="1">{#N/A,#N/A,FALSE,"т02бд"}</definedName>
    <definedName name="bbb_2_1" localSheetId="51" hidden="1">{#N/A,#N/A,FALSE,"т02бд"}</definedName>
    <definedName name="bbb_2_1" hidden="1">{#N/A,#N/A,FALSE,"т02бд"}</definedName>
    <definedName name="BDEF" localSheetId="58">[3]C!$L$35</definedName>
    <definedName name="BDEF">[3]C!$L$35</definedName>
    <definedName name="BDEF_f" localSheetId="58">[2]Links!#REF!</definedName>
    <definedName name="BDEF_f">[2]Links!#REF!</definedName>
    <definedName name="BDEFG" localSheetId="58">[2]Links!$Z$32</definedName>
    <definedName name="BDEFG">[2]Links!$Z$32</definedName>
    <definedName name="BDEFgdp_f" localSheetId="58">[2]Links!#REF!</definedName>
    <definedName name="BDEFgdp_f">[2]Links!#REF!</definedName>
    <definedName name="BDEFM" localSheetId="58">[2]Links!$Z$16</definedName>
    <definedName name="BDEFM">[2]Links!$Z$16</definedName>
    <definedName name="BDEFMG" localSheetId="58">[2]Links!$Z$28</definedName>
    <definedName name="BDEFMG">[2]Links!$Z$28</definedName>
    <definedName name="BEXP" localSheetId="58">[3]C!$L$34</definedName>
    <definedName name="BEXP">[3]C!$L$34</definedName>
    <definedName name="BEXP_F" localSheetId="58">[2]Links!$T$17</definedName>
    <definedName name="BEXP_F">[2]Links!$T$17</definedName>
    <definedName name="BEXP_P" localSheetId="58">[2]Links!$X$29</definedName>
    <definedName name="BEXP_P">[2]Links!$X$29</definedName>
    <definedName name="BEXPG" localSheetId="58">[2]Links!$Z$31</definedName>
    <definedName name="BEXPG">[2]Links!$Z$31</definedName>
    <definedName name="BEXPgdp_f" localSheetId="58">[2]Links!#REF!</definedName>
    <definedName name="BEXPgdp_f">[2]Links!#REF!</definedName>
    <definedName name="BEXPM" localSheetId="58">[2]Links!$Z$15</definedName>
    <definedName name="BEXPM">[2]Links!$Z$15</definedName>
    <definedName name="BEXPMG" localSheetId="58">[2]Links!$Z$27</definedName>
    <definedName name="BEXPMG">[2]Links!$Z$27</definedName>
    <definedName name="BGS" localSheetId="58">[3]C!$L$43</definedName>
    <definedName name="BGS">[3]C!$L$43</definedName>
    <definedName name="BGSG" localSheetId="58">[2]Links!$Z$39</definedName>
    <definedName name="BGSG">[2]Links!$Z$39</definedName>
    <definedName name="BGSM" localSheetId="58">[2]Links!$Z$20</definedName>
    <definedName name="BGSM">[2]Links!$Z$20</definedName>
    <definedName name="BGSMG" localSheetId="58">[2]Links!$Z$36</definedName>
    <definedName name="BGSMG">[2]Links!$Z$36</definedName>
    <definedName name="BGSY" localSheetId="58">[2]Links!$V$17</definedName>
    <definedName name="BGSY">[2]Links!$V$17</definedName>
    <definedName name="BGSYG" localSheetId="58">[2]Links!$V$20</definedName>
    <definedName name="BGSYG">[2]Links!$V$20</definedName>
    <definedName name="BOP_Y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1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2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3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3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3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3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1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2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2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bp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bp_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bp_2" hidden="1">{"BOP_TAB",#N/A,FALSE,"N";"MIDTERM_TAB",#N/A,FALSE,"O";"FUND_CRED",#N/A,FALSE,"P";"DEBT_TAB1",#N/A,FALSE,"Q";"DEBT_TAB2",#N/A,FALSE,"Q";"FORFIN_TAB1",#N/A,FALSE,"R";"FORFIN_TAB2",#N/A,FALSE,"R";"BOP_ANALY",#N/A,FALSE,"U"}</definedName>
    <definedName name="BREV" localSheetId="58">[3]C!$L$32</definedName>
    <definedName name="BREV">[3]C!$L$32</definedName>
    <definedName name="BREV_F" localSheetId="58">[2]Links!$T$16</definedName>
    <definedName name="BREV_F">[2]Links!$T$16</definedName>
    <definedName name="BREV_P" localSheetId="58">[2]Links!$X$27</definedName>
    <definedName name="BREV_P">[2]Links!$X$27</definedName>
    <definedName name="BREVG" localSheetId="58">[2]Links!$Z$30</definedName>
    <definedName name="BREVG">[2]Links!$Z$30</definedName>
    <definedName name="BREVgdp_f" localSheetId="58">[2]Links!#REF!</definedName>
    <definedName name="BREVgdp_f">[2]Links!#REF!</definedName>
    <definedName name="BREVM" localSheetId="58">[2]Links!$Z$14</definedName>
    <definedName name="BREVM">[2]Links!$Z$14</definedName>
    <definedName name="BREVMG" localSheetId="58">[2]Links!$Z$26</definedName>
    <definedName name="BREVMG">[2]Links!$Z$26</definedName>
    <definedName name="bull" localSheetId="58">[2]C!#REF!</definedName>
    <definedName name="bull">[2]C!#REF!</definedName>
    <definedName name="CIQWBGuid" hidden="1">"bf171f1b-7df5-45fb-8634-350c0bcd1c78"</definedName>
    <definedName name="CONS_f" localSheetId="58">[2]Links!#REF!</definedName>
    <definedName name="CONS_f">[2]Links!#REF!</definedName>
    <definedName name="CPI" localSheetId="58">#REF!</definedName>
    <definedName name="CPI">#REF!</definedName>
    <definedName name="CPI_F" localSheetId="58">[2]Links!$T$24</definedName>
    <definedName name="CPI_F">[2]Links!$T$24</definedName>
    <definedName name="CPI_I" localSheetId="58">#REF!</definedName>
    <definedName name="CPI_I">#REF!</definedName>
    <definedName name="CPI_P" localSheetId="58">[2]Links!$X$4</definedName>
    <definedName name="CPI_P">[2]Links!$X$4</definedName>
    <definedName name="CPIA_f" localSheetId="58">[2]Links!#REF!</definedName>
    <definedName name="CPIA_f">[2]Links!#REF!</definedName>
    <definedName name="CPIADDR" localSheetId="58">[2]C!#REF!</definedName>
    <definedName name="CPIADDR">[2]C!#REF!</definedName>
    <definedName name="CPIAVG" localSheetId="58">[3]C!$L$9</definedName>
    <definedName name="CPIAVG">[3]C!$L$9</definedName>
    <definedName name="CPIAVG_F" localSheetId="58">[2]Links!$T$25</definedName>
    <definedName name="CPIAVG_F">[2]Links!$T$25</definedName>
    <definedName name="CPIAVG_P" localSheetId="58">[2]Links!$X$6</definedName>
    <definedName name="CPIAVG_P">[2]Links!$X$6</definedName>
    <definedName name="CPIC">[4]Links!$B$20</definedName>
    <definedName name="CPICA" localSheetId="58">[2]Links!$B$27</definedName>
    <definedName name="CPICA">[2]Links!$B$27</definedName>
    <definedName name="CPIF" localSheetId="58">[2]Links!$B$3</definedName>
    <definedName name="CPIF">[2]Links!$B$3</definedName>
    <definedName name="CPIF_F" localSheetId="58">[2]Links!$T$26</definedName>
    <definedName name="CPIF_F">[2]Links!$T$26</definedName>
    <definedName name="CPIFA_f" localSheetId="58">[2]Links!#REF!</definedName>
    <definedName name="CPIFA_f">[2]Links!#REF!</definedName>
    <definedName name="CPIFAVG_F" localSheetId="58">[2]Links!$T$27</definedName>
    <definedName name="CPIFAVG_F">[2]Links!$T$27</definedName>
    <definedName name="CPIFC">[4]Links!$B$21</definedName>
    <definedName name="CPIFCA" localSheetId="58">[2]Links!$B$28</definedName>
    <definedName name="CPIFCA">[2]Links!$B$28</definedName>
    <definedName name="CPIFmov_f" localSheetId="58">[2]Links!#REF!</definedName>
    <definedName name="CPIFmov_f">[2]Links!#REF!</definedName>
    <definedName name="CPIFMY" localSheetId="58">[2]Links!$B$18</definedName>
    <definedName name="CPIFMY">[2]Links!$B$18</definedName>
    <definedName name="CPIFMYA" localSheetId="58">[2]Links!$B$23</definedName>
    <definedName name="CPIFMYA">[2]Links!$B$23</definedName>
    <definedName name="CPIFPA">[4]Links!$B$66</definedName>
    <definedName name="CPIFQ">[4]Links!$B$30</definedName>
    <definedName name="CPIFQA">[4]Links!$B$39</definedName>
    <definedName name="CPIFY" localSheetId="58">[2]Links!$B$8</definedName>
    <definedName name="CPIFY">[2]Links!$B$8</definedName>
    <definedName name="CPIFYA">[4]Links!$B$57</definedName>
    <definedName name="CPImov_f" localSheetId="58">[2]Links!#REF!</definedName>
    <definedName name="CPImov_f">[2]Links!#REF!</definedName>
    <definedName name="CPIMY" localSheetId="58">[2]Links!$B$17</definedName>
    <definedName name="CPIMY">[2]Links!$B$17</definedName>
    <definedName name="cpimya" localSheetId="58">[2]Links!$B$22</definedName>
    <definedName name="cpimya">[2]Links!$B$22</definedName>
    <definedName name="CPINF" localSheetId="58">[2]Links!$B$4</definedName>
    <definedName name="CPINF">[2]Links!$B$4</definedName>
    <definedName name="CPINF_F" localSheetId="58">[2]Links!$T$28</definedName>
    <definedName name="CPINF_F">[2]Links!$T$28</definedName>
    <definedName name="CPINFA_f" localSheetId="58">[2]Links!#REF!</definedName>
    <definedName name="CPINFA_f">[2]Links!#REF!</definedName>
    <definedName name="CPINFAVG_F" localSheetId="58">[2]Links!$T$29</definedName>
    <definedName name="CPINFAVG_F">[2]Links!$T$29</definedName>
    <definedName name="CPINFC">[4]Links!$B$22</definedName>
    <definedName name="CPINFCA" localSheetId="58">[2]Links!$B$29</definedName>
    <definedName name="CPINFCA">[2]Links!$B$29</definedName>
    <definedName name="CPINFmov_f" localSheetId="58">[2]Links!#REF!</definedName>
    <definedName name="CPINFmov_f">[2]Links!#REF!</definedName>
    <definedName name="CPINFMY" localSheetId="58">[2]Links!$B$19</definedName>
    <definedName name="CPINFMY">[2]Links!$B$19</definedName>
    <definedName name="CPINFMYA" localSheetId="58">[2]Links!$B$24</definedName>
    <definedName name="CPINFMYA">[2]Links!$B$24</definedName>
    <definedName name="CPINFPA">[4]Links!$B$67</definedName>
    <definedName name="CPINFQ">[4]Links!$B$31</definedName>
    <definedName name="CPINFQA">[4]Links!$B$40</definedName>
    <definedName name="CPINFY" localSheetId="58">[2]Links!$B$9</definedName>
    <definedName name="CPINFY">[2]Links!$B$9</definedName>
    <definedName name="CPINFYA">[4]Links!$B$58</definedName>
    <definedName name="CPIPA">[4]Links!$B$65</definedName>
    <definedName name="CPIQ">[4]Links!$B$29</definedName>
    <definedName name="CPIQA">[4]Links!$B$38</definedName>
    <definedName name="CPIS" localSheetId="58">[2]Links!$B$5</definedName>
    <definedName name="CPIS">[2]Links!$B$5</definedName>
    <definedName name="CPIS_F" localSheetId="58">[2]Links!$T$30</definedName>
    <definedName name="CPIS_F">[2]Links!$T$30</definedName>
    <definedName name="CPISA_f" localSheetId="58">[2]Links!#REF!</definedName>
    <definedName name="CPISA_f">[2]Links!#REF!</definedName>
    <definedName name="CPISAVG_F" localSheetId="58">[2]Links!$T$31</definedName>
    <definedName name="CPISAVG_F">[2]Links!$T$31</definedName>
    <definedName name="CPISC">[4]Links!$B$23</definedName>
    <definedName name="CPISCA" localSheetId="58">[2]Links!$B$30</definedName>
    <definedName name="CPISCA">[2]Links!$B$30</definedName>
    <definedName name="CPISmov_f" localSheetId="58">[2]Links!#REF!</definedName>
    <definedName name="CPISmov_f">[2]Links!#REF!</definedName>
    <definedName name="CPISMY" localSheetId="58">[2]Links!$B$20</definedName>
    <definedName name="CPISMY">[2]Links!$B$20</definedName>
    <definedName name="CPISMYA" localSheetId="58">[2]Links!$B$25</definedName>
    <definedName name="CPISMYA">[2]Links!$B$25</definedName>
    <definedName name="CPISPA">[4]Links!$B$68</definedName>
    <definedName name="CPISQ">[4]Links!$B$32</definedName>
    <definedName name="CPISQA">[4]Links!$B$41</definedName>
    <definedName name="CPISY" localSheetId="58">[2]Links!$B$10</definedName>
    <definedName name="CPISY">[2]Links!$B$10</definedName>
    <definedName name="CPISYA">[4]Links!$B$59</definedName>
    <definedName name="CPIY" localSheetId="58">[2]Links!$B$7</definedName>
    <definedName name="CPIY">[2]Links!$B$7</definedName>
    <definedName name="CPIYA">[4]Links!$B$56</definedName>
    <definedName name="CRED" localSheetId="58">[2]Links!$D$2</definedName>
    <definedName name="CRED">[2]Links!$D$2</definedName>
    <definedName name="CRED_F" localSheetId="58">[2]Links!$T$43</definedName>
    <definedName name="CRED_F">[2]Links!$T$43</definedName>
    <definedName name="CREDM" localSheetId="58">[2]Links!$D$6</definedName>
    <definedName name="CREDM">[2]Links!$D$6</definedName>
    <definedName name="CREDRATE" localSheetId="58">[2]Links!$R$15</definedName>
    <definedName name="CREDRATE">[2]Links!$R$15</definedName>
    <definedName name="CREDRATE_F" localSheetId="58">[2]Links!$T$47</definedName>
    <definedName name="CREDRATE_F">[2]Links!$T$47</definedName>
    <definedName name="CREDRM" localSheetId="58">[2]Links!$D$8</definedName>
    <definedName name="CREDRM">[2]Links!$D$8</definedName>
    <definedName name="CREDRTYA" localSheetId="58">[2]Links!$V$13</definedName>
    <definedName name="CREDRTYA">[2]Links!$V$13</definedName>
    <definedName name="CREDRY" localSheetId="58">[2]Links!$D$12</definedName>
    <definedName name="CREDRY">[2]Links!$D$12</definedName>
    <definedName name="CREDY" localSheetId="58">[2]Links!$D$10</definedName>
    <definedName name="CREDY">[2]Links!$D$10</definedName>
    <definedName name="CREDYN" localSheetId="58">[2]Links!$D$18</definedName>
    <definedName name="CREDYN">[2]Links!$D$18</definedName>
    <definedName name="CREDYND" localSheetId="58">[2]Links!$D$20</definedName>
    <definedName name="CREDYND">[2]Links!$D$20</definedName>
    <definedName name="CURR_f" localSheetId="58">[2]Links!#REF!</definedName>
    <definedName name="CURR_f">[2]Links!#REF!</definedName>
    <definedName name="CurrentM" localSheetId="58">[2]C!$E$5</definedName>
    <definedName name="CurrentM">[2]C!$E$5</definedName>
    <definedName name="D_SHARES_f" localSheetId="58">[2]Links!#REF!</definedName>
    <definedName name="D_SHARES_f">[2]Links!#REF!</definedName>
    <definedName name="DD_f" localSheetId="58">[2]Links!#REF!</definedName>
    <definedName name="DD_f">[2]Links!#REF!</definedName>
    <definedName name="ddd" localSheetId="1" hidden="1">{#N/A,#N/A,FALSE,"т04"}</definedName>
    <definedName name="ddd" localSheetId="2" hidden="1">{#N/A,#N/A,FALSE,"т04"}</definedName>
    <definedName name="ddd" localSheetId="18" hidden="1">{#N/A,#N/A,FALSE,"т04"}</definedName>
    <definedName name="ddd" localSheetId="28" hidden="1">{#N/A,#N/A,FALSE,"т04"}</definedName>
    <definedName name="ddd" localSheetId="29" hidden="1">{#N/A,#N/A,FALSE,"т04"}</definedName>
    <definedName name="ddd" localSheetId="30" hidden="1">{#N/A,#N/A,FALSE,"т04"}</definedName>
    <definedName name="ddd" localSheetId="20" hidden="1">{#N/A,#N/A,FALSE,"т04"}</definedName>
    <definedName name="ddd" localSheetId="23" hidden="1">{#N/A,#N/A,FALSE,"т04"}</definedName>
    <definedName name="ddd" localSheetId="36" hidden="1">{#N/A,#N/A,FALSE,"т04"}</definedName>
    <definedName name="ddd" localSheetId="45" hidden="1">{#N/A,#N/A,FALSE,"т04"}</definedName>
    <definedName name="ddd" localSheetId="46" hidden="1">{#N/A,#N/A,FALSE,"т04"}</definedName>
    <definedName name="ddd" localSheetId="37" hidden="1">{#N/A,#N/A,FALSE,"т04"}</definedName>
    <definedName name="ddd" localSheetId="38" hidden="1">{#N/A,#N/A,FALSE,"т04"}</definedName>
    <definedName name="ddd" localSheetId="39" hidden="1">{#N/A,#N/A,FALSE,"т04"}</definedName>
    <definedName name="ddd" localSheetId="40" hidden="1">{#N/A,#N/A,FALSE,"т04"}</definedName>
    <definedName name="ddd" localSheetId="41" hidden="1">{#N/A,#N/A,FALSE,"т04"}</definedName>
    <definedName name="ddd" localSheetId="42" hidden="1">{#N/A,#N/A,FALSE,"т04"}</definedName>
    <definedName name="ddd" localSheetId="43" hidden="1">{#N/A,#N/A,FALSE,"т04"}</definedName>
    <definedName name="ddd" localSheetId="44" hidden="1">{#N/A,#N/A,FALSE,"т04"}</definedName>
    <definedName name="ddd" localSheetId="50" hidden="1">{#N/A,#N/A,FALSE,"т04"}</definedName>
    <definedName name="ddd" localSheetId="51" hidden="1">{#N/A,#N/A,FALSE,"т04"}</definedName>
    <definedName name="ddd" localSheetId="54" hidden="1">{#N/A,#N/A,FALSE,"т04"}</definedName>
    <definedName name="ddd" localSheetId="55" hidden="1">{#N/A,#N/A,FALSE,"т04"}</definedName>
    <definedName name="ddd" localSheetId="57" hidden="1">{#N/A,#N/A,FALSE,"т04"}</definedName>
    <definedName name="ddd" localSheetId="59" hidden="1">{#N/A,#N/A,FALSE,"т04"}</definedName>
    <definedName name="ddd" localSheetId="61" hidden="1">{#N/A,#N/A,FALSE,"т04"}</definedName>
    <definedName name="ddd" localSheetId="62" hidden="1">{#N/A,#N/A,FALSE,"т04"}</definedName>
    <definedName name="ddd" localSheetId="97" hidden="1">{#N/A,#N/A,FALSE,"т04"}</definedName>
    <definedName name="ddd" localSheetId="98" hidden="1">{#N/A,#N/A,FALSE,"т04"}</definedName>
    <definedName name="ddd" localSheetId="89" hidden="1">{#N/A,#N/A,FALSE,"т04"}</definedName>
    <definedName name="ddd" localSheetId="91" hidden="1">{#N/A,#N/A,FALSE,"т04"}</definedName>
    <definedName name="ddd" localSheetId="93" hidden="1">{#N/A,#N/A,FALSE,"т04"}</definedName>
    <definedName name="ddd" localSheetId="115" hidden="1">{#N/A,#N/A,FALSE,"т04"}</definedName>
    <definedName name="ddd" localSheetId="123" hidden="1">{#N/A,#N/A,FALSE,"т04"}</definedName>
    <definedName name="ddd" localSheetId="130" hidden="1">{#N/A,#N/A,FALSE,"т04"}</definedName>
    <definedName name="ddd" localSheetId="131" hidden="1">{#N/A,#N/A,FALSE,"т04"}</definedName>
    <definedName name="ddd" localSheetId="132" hidden="1">{#N/A,#N/A,FALSE,"т04"}</definedName>
    <definedName name="ddd" localSheetId="35" hidden="1">{#N/A,#N/A,FALSE,"т04"}</definedName>
    <definedName name="ddd" localSheetId="104" hidden="1">{#N/A,#N/A,FALSE,"т04"}</definedName>
    <definedName name="ddd" localSheetId="105" hidden="1">{#N/A,#N/A,FALSE,"т04"}</definedName>
    <definedName name="ddd" localSheetId="103" hidden="1">{#N/A,#N/A,FALSE,"т04"}</definedName>
    <definedName name="ddd" hidden="1">{#N/A,#N/A,FALSE,"т04"}</definedName>
    <definedName name="ddd_1" localSheetId="38" hidden="1">{#N/A,#N/A,FALSE,"т04"}</definedName>
    <definedName name="ddd_1" localSheetId="51" hidden="1">{#N/A,#N/A,FALSE,"т04"}</definedName>
    <definedName name="ddd_1" hidden="1">{#N/A,#N/A,FALSE,"т04"}</definedName>
    <definedName name="ddd_2" localSheetId="38" hidden="1">{#N/A,#N/A,FALSE,"т04"}</definedName>
    <definedName name="ddd_2" localSheetId="51" hidden="1">{#N/A,#N/A,FALSE,"т04"}</definedName>
    <definedName name="ddd_2" hidden="1">{#N/A,#N/A,FALSE,"т04"}</definedName>
    <definedName name="DDN" localSheetId="58">[2]Links!$F$6</definedName>
    <definedName name="DDN">[2]Links!$F$6</definedName>
    <definedName name="DDNM" localSheetId="58">[2]Links!$F$13</definedName>
    <definedName name="DDNM">[2]Links!$F$13</definedName>
    <definedName name="DDNRM" localSheetId="58">[2]Links!$H$13</definedName>
    <definedName name="DDNRM">[2]Links!$H$13</definedName>
    <definedName name="DDNRY" localSheetId="58">[2]Links!$H$20</definedName>
    <definedName name="DDNRY">[2]Links!$H$20</definedName>
    <definedName name="DDNY" localSheetId="58">[2]Links!$F$20</definedName>
    <definedName name="DDNY">[2]Links!$F$20</definedName>
    <definedName name="DDNYN" localSheetId="58">[2]Links!$F$34</definedName>
    <definedName name="DDNYN">[2]Links!$F$34</definedName>
    <definedName name="DDNYND" localSheetId="58">[2]Links!$F$41</definedName>
    <definedName name="DDNYND">[2]Links!$F$41</definedName>
    <definedName name="DEFL" localSheetId="58">#REF!</definedName>
    <definedName name="DEFL">#REF!</definedName>
    <definedName name="defl2" localSheetId="58">#REF!</definedName>
    <definedName name="defl2">#REF!</definedName>
    <definedName name="DEPO" localSheetId="58">[2]Links!$D$3</definedName>
    <definedName name="DEPO">[2]Links!$D$3</definedName>
    <definedName name="DEPO_F" localSheetId="58">[2]Links!$T$44</definedName>
    <definedName name="DEPO_F">[2]Links!$T$44</definedName>
    <definedName name="DEPOM" localSheetId="58">[2]Links!$D$7</definedName>
    <definedName name="DEPOM">[2]Links!$D$7</definedName>
    <definedName name="DEPORATE" localSheetId="58">[2]Links!$R$16</definedName>
    <definedName name="DEPORATE">[2]Links!$R$16</definedName>
    <definedName name="DEPORATE_F" localSheetId="58">[2]Links!$T$48</definedName>
    <definedName name="DEPORATE_F">[2]Links!$T$48</definedName>
    <definedName name="DEPORM" localSheetId="58">[2]Links!$D$9</definedName>
    <definedName name="DEPORM">[2]Links!$D$9</definedName>
    <definedName name="DEPORTYA" localSheetId="58">[2]Links!$V$14</definedName>
    <definedName name="DEPORTYA">[2]Links!$V$14</definedName>
    <definedName name="DEPORY" localSheetId="58">[2]Links!$D$13</definedName>
    <definedName name="DEPORY">[2]Links!$D$13</definedName>
    <definedName name="DEPOY" localSheetId="58">[2]Links!$D$11</definedName>
    <definedName name="DEPOY">[2]Links!$D$11</definedName>
    <definedName name="DEPOYN" localSheetId="58">[2]Links!$D$19</definedName>
    <definedName name="DEPOYN">[2]Links!$D$19</definedName>
    <definedName name="DEPOYND" localSheetId="58">[2]Links!$D$21</definedName>
    <definedName name="DEPOYND">[2]Links!$D$21</definedName>
    <definedName name="dfdfdf" localSheetId="1" hidden="1">{#N/A,#N/A,FALSE,"т02бд"}</definedName>
    <definedName name="dfdfdf" localSheetId="2" hidden="1">{#N/A,#N/A,FALSE,"т02бд"}</definedName>
    <definedName name="dfdfdf" localSheetId="18" hidden="1">{#N/A,#N/A,FALSE,"т02бд"}</definedName>
    <definedName name="dfdfdf" localSheetId="28" hidden="1">{#N/A,#N/A,FALSE,"т02бд"}</definedName>
    <definedName name="dfdfdf" localSheetId="29" hidden="1">{#N/A,#N/A,FALSE,"т02бд"}</definedName>
    <definedName name="dfdfdf" localSheetId="30" hidden="1">{#N/A,#N/A,FALSE,"т02бд"}</definedName>
    <definedName name="dfdfdf" localSheetId="20" hidden="1">{#N/A,#N/A,FALSE,"т02бд"}</definedName>
    <definedName name="dfdfdf" localSheetId="22" hidden="1">{#N/A,#N/A,FALSE,"т02бд"}</definedName>
    <definedName name="dfdfdf" localSheetId="23" hidden="1">{#N/A,#N/A,FALSE,"т02бд"}</definedName>
    <definedName name="dfdfdf" localSheetId="36" hidden="1">{#N/A,#N/A,FALSE,"т02бд"}</definedName>
    <definedName name="dfdfdf" localSheetId="45" hidden="1">{#N/A,#N/A,FALSE,"т02бд"}</definedName>
    <definedName name="dfdfdf" localSheetId="46" hidden="1">{#N/A,#N/A,FALSE,"т02бд"}</definedName>
    <definedName name="dfdfdf" localSheetId="37" hidden="1">{#N/A,#N/A,FALSE,"т02бд"}</definedName>
    <definedName name="dfdfdf" localSheetId="38" hidden="1">{#N/A,#N/A,FALSE,"т02бд"}</definedName>
    <definedName name="dfdfdf" localSheetId="39" hidden="1">{#N/A,#N/A,FALSE,"т02бд"}</definedName>
    <definedName name="dfdfdf" localSheetId="40" hidden="1">{#N/A,#N/A,FALSE,"т02бд"}</definedName>
    <definedName name="dfdfdf" localSheetId="41" hidden="1">{#N/A,#N/A,FALSE,"т02бд"}</definedName>
    <definedName name="dfdfdf" localSheetId="42" hidden="1">{#N/A,#N/A,FALSE,"т02бд"}</definedName>
    <definedName name="dfdfdf" localSheetId="43" hidden="1">{#N/A,#N/A,FALSE,"т02бд"}</definedName>
    <definedName name="dfdfdf" localSheetId="44" hidden="1">{#N/A,#N/A,FALSE,"т02бд"}</definedName>
    <definedName name="dfdfdf" localSheetId="50" hidden="1">{#N/A,#N/A,FALSE,"т02бд"}</definedName>
    <definedName name="dfdfdf" localSheetId="51" hidden="1">{#N/A,#N/A,FALSE,"т02бд"}</definedName>
    <definedName name="dfdfdf" localSheetId="54" hidden="1">{#N/A,#N/A,FALSE,"т02бд"}</definedName>
    <definedName name="dfdfdf" localSheetId="63" hidden="1">{#N/A,#N/A,FALSE,"т02бд"}</definedName>
    <definedName name="dfdfdf" localSheetId="55" hidden="1">{#N/A,#N/A,FALSE,"т02бд"}</definedName>
    <definedName name="dfdfdf" localSheetId="56" hidden="1">{#N/A,#N/A,FALSE,"т02бд"}</definedName>
    <definedName name="dfdfdf" localSheetId="57" hidden="1">{#N/A,#N/A,FALSE,"т02бд"}</definedName>
    <definedName name="dfdfdf" localSheetId="58" hidden="1">{#N/A,#N/A,FALSE,"т02бд"}</definedName>
    <definedName name="dfdfdf" localSheetId="59" hidden="1">{#N/A,#N/A,FALSE,"т02бд"}</definedName>
    <definedName name="dfdfdf" localSheetId="60" hidden="1">{#N/A,#N/A,FALSE,"т02бд"}</definedName>
    <definedName name="dfdfdf" localSheetId="61" hidden="1">{#N/A,#N/A,FALSE,"т02бд"}</definedName>
    <definedName name="dfdfdf" localSheetId="62" hidden="1">{#N/A,#N/A,FALSE,"т02бд"}</definedName>
    <definedName name="dfdfdf" localSheetId="69" hidden="1">{#N/A,#N/A,FALSE,"т02бд"}</definedName>
    <definedName name="dfdfdf" localSheetId="71" hidden="1">{#N/A,#N/A,FALSE,"т02бд"}</definedName>
    <definedName name="dfdfdf" localSheetId="72" hidden="1">{#N/A,#N/A,FALSE,"т02бд"}</definedName>
    <definedName name="dfdfdf" localSheetId="76" hidden="1">{#N/A,#N/A,FALSE,"т02бд"}</definedName>
    <definedName name="dfdfdf" localSheetId="97" hidden="1">{#N/A,#N/A,FALSE,"т02бд"}</definedName>
    <definedName name="dfdfdf" localSheetId="98" hidden="1">{#N/A,#N/A,FALSE,"т02бд"}</definedName>
    <definedName name="dfdfdf" localSheetId="99" hidden="1">{#N/A,#N/A,FALSE,"т02бд"}</definedName>
    <definedName name="dfdfdf" localSheetId="100" hidden="1">{#N/A,#N/A,FALSE,"т02бд"}</definedName>
    <definedName name="dfdfdf" localSheetId="101" hidden="1">{#N/A,#N/A,FALSE,"т02бд"}</definedName>
    <definedName name="dfdfdf" localSheetId="89" hidden="1">{#N/A,#N/A,FALSE,"т02бд"}</definedName>
    <definedName name="dfdfdf" localSheetId="91" hidden="1">{#N/A,#N/A,FALSE,"т02бд"}</definedName>
    <definedName name="dfdfdf" localSheetId="93" hidden="1">{#N/A,#N/A,FALSE,"т02бд"}</definedName>
    <definedName name="dfdfdf" localSheetId="115" hidden="1">{#N/A,#N/A,FALSE,"т02бд"}</definedName>
    <definedName name="dfdfdf" localSheetId="123" hidden="1">{#N/A,#N/A,FALSE,"т02бд"}</definedName>
    <definedName name="dfdfdf" localSheetId="128" hidden="1">{#N/A,#N/A,FALSE,"т02бд"}</definedName>
    <definedName name="dfdfdf" localSheetId="130" hidden="1">{#N/A,#N/A,FALSE,"т02бд"}</definedName>
    <definedName name="dfdfdf" localSheetId="131" hidden="1">{#N/A,#N/A,FALSE,"т02бд"}</definedName>
    <definedName name="dfdfdf" localSheetId="132" hidden="1">{#N/A,#N/A,FALSE,"т02бд"}</definedName>
    <definedName name="dfdfdf" localSheetId="133" hidden="1">{#N/A,#N/A,FALSE,"т02бд"}</definedName>
    <definedName name="dfdfdf" localSheetId="134" hidden="1">{#N/A,#N/A,FALSE,"т02бд"}</definedName>
    <definedName name="dfdfdf" localSheetId="35" hidden="1">{#N/A,#N/A,FALSE,"т02бд"}</definedName>
    <definedName name="dfdfdf" localSheetId="104" hidden="1">{#N/A,#N/A,FALSE,"т02бд"}</definedName>
    <definedName name="dfdfdf" localSheetId="105" hidden="1">{#N/A,#N/A,FALSE,"т02бд"}</definedName>
    <definedName name="dfdfdf" localSheetId="103" hidden="1">{#N/A,#N/A,FALSE,"т02бд"}</definedName>
    <definedName name="dfdfdf" hidden="1">{#N/A,#N/A,FALSE,"т02бд"}</definedName>
    <definedName name="dfdfdf_2" localSheetId="38" hidden="1">{#N/A,#N/A,FALSE,"т02бд"}</definedName>
    <definedName name="dfdfdf_2" localSheetId="51" hidden="1">{#N/A,#N/A,FALSE,"т02бд"}</definedName>
    <definedName name="dfdfdf_2" hidden="1">{#N/A,#N/A,FALSE,"т02бд"}</definedName>
    <definedName name="dfdfdf_2_1" localSheetId="38" hidden="1">{#N/A,#N/A,FALSE,"т02бд"}</definedName>
    <definedName name="dfdfdf_2_1" localSheetId="51" hidden="1">{#N/A,#N/A,FALSE,"т02бд"}</definedName>
    <definedName name="dfdfdf_2_1" hidden="1">{#N/A,#N/A,FALSE,"т02бд"}</definedName>
    <definedName name="Dif_1" localSheetId="58">#REF!</definedName>
    <definedName name="Dif_1">#REF!</definedName>
    <definedName name="Dif_2" localSheetId="58">#REF!</definedName>
    <definedName name="Dif_2">#REF!</definedName>
    <definedName name="drfgdfgf" localSheetId="1" hidden="1">{#N/A,#N/A,FALSE,"Лист4"}</definedName>
    <definedName name="drfgdfgf" localSheetId="18" hidden="1">{#N/A,#N/A,FALSE,"Лист4"}</definedName>
    <definedName name="drfgdfgf" localSheetId="28" hidden="1">{#N/A,#N/A,FALSE,"Лист4"}</definedName>
    <definedName name="drfgdfgf" localSheetId="36" hidden="1">{#N/A,#N/A,FALSE,"Лист4"}</definedName>
    <definedName name="drfgdfgf" localSheetId="45" hidden="1">{#N/A,#N/A,FALSE,"Лист4"}</definedName>
    <definedName name="drfgdfgf" localSheetId="46" hidden="1">{#N/A,#N/A,FALSE,"Лист4"}</definedName>
    <definedName name="drfgdfgf" localSheetId="37" hidden="1">{#N/A,#N/A,FALSE,"Лист4"}</definedName>
    <definedName name="drfgdfgf" localSheetId="38" hidden="1">{#N/A,#N/A,FALSE,"Лист4"}</definedName>
    <definedName name="drfgdfgf" localSheetId="39" hidden="1">{#N/A,#N/A,FALSE,"Лист4"}</definedName>
    <definedName name="drfgdfgf" localSheetId="40" hidden="1">{#N/A,#N/A,FALSE,"Лист4"}</definedName>
    <definedName name="drfgdfgf" localSheetId="41" hidden="1">{#N/A,#N/A,FALSE,"Лист4"}</definedName>
    <definedName name="drfgdfgf" localSheetId="42" hidden="1">{#N/A,#N/A,FALSE,"Лист4"}</definedName>
    <definedName name="drfgdfgf" localSheetId="43" hidden="1">{#N/A,#N/A,FALSE,"Лист4"}</definedName>
    <definedName name="drfgdfgf" localSheetId="44" hidden="1">{#N/A,#N/A,FALSE,"Лист4"}</definedName>
    <definedName name="drfgdfgf" localSheetId="55" hidden="1">{#N/A,#N/A,FALSE,"Лист4"}</definedName>
    <definedName name="drfgdfgf" localSheetId="97" hidden="1">{#N/A,#N/A,FALSE,"Лист4"}</definedName>
    <definedName name="drfgdfgf" localSheetId="98" hidden="1">{#N/A,#N/A,FALSE,"Лист4"}</definedName>
    <definedName name="drfgdfgf" localSheetId="99" hidden="1">{#N/A,#N/A,FALSE,"Лист4"}</definedName>
    <definedName name="drfgdfgf" localSheetId="100" hidden="1">{#N/A,#N/A,FALSE,"Лист4"}</definedName>
    <definedName name="drfgdfgf" localSheetId="101" hidden="1">{#N/A,#N/A,FALSE,"Лист4"}</definedName>
    <definedName name="drfgdfgf" localSheetId="91" hidden="1">{#N/A,#N/A,FALSE,"Лист4"}</definedName>
    <definedName name="drfgdfgf" localSheetId="93" hidden="1">{#N/A,#N/A,FALSE,"Лист4"}</definedName>
    <definedName name="drfgdfgf" localSheetId="115" hidden="1">{#N/A,#N/A,FALSE,"Лист4"}</definedName>
    <definedName name="drfgdfgf" localSheetId="123" hidden="1">{#N/A,#N/A,FALSE,"Лист4"}</definedName>
    <definedName name="drfgdfgf" localSheetId="130" hidden="1">{#N/A,#N/A,FALSE,"Лист4"}</definedName>
    <definedName name="drfgdfgf" localSheetId="131" hidden="1">{#N/A,#N/A,FALSE,"Лист4"}</definedName>
    <definedName name="drfgdfgf" localSheetId="132" hidden="1">{#N/A,#N/A,FALSE,"Лист4"}</definedName>
    <definedName name="drfgdfgf" localSheetId="133" hidden="1">{#N/A,#N/A,FALSE,"Лист4"}</definedName>
    <definedName name="drfgdfgf" localSheetId="134" hidden="1">{#N/A,#N/A,FALSE,"Лист4"}</definedName>
    <definedName name="drfgdfgf" localSheetId="35" hidden="1">{#N/A,#N/A,FALSE,"Лист4"}</definedName>
    <definedName name="drfgdfgf" localSheetId="104" hidden="1">{#N/A,#N/A,FALSE,"Лист4"}</definedName>
    <definedName name="drfgdfgf" localSheetId="105" hidden="1">{#N/A,#N/A,FALSE,"Лист4"}</definedName>
    <definedName name="drfgdfgf" localSheetId="103" hidden="1">{#N/A,#N/A,FALSE,"Лист4"}</definedName>
    <definedName name="drfgdfgf" hidden="1">{#N/A,#N/A,FALSE,"Лист4"}</definedName>
    <definedName name="dsf" localSheetId="1" hidden="1">{#N/A,#N/A,FALSE,"т02бд"}</definedName>
    <definedName name="dsf" localSheetId="2" hidden="1">{#N/A,#N/A,FALSE,"т02бд"}</definedName>
    <definedName name="dsf" localSheetId="18" hidden="1">{#N/A,#N/A,FALSE,"т02бд"}</definedName>
    <definedName name="dsf" localSheetId="28" hidden="1">{#N/A,#N/A,FALSE,"т02бд"}</definedName>
    <definedName name="dsf" localSheetId="29" hidden="1">{#N/A,#N/A,FALSE,"т02бд"}</definedName>
    <definedName name="dsf" localSheetId="30" hidden="1">{#N/A,#N/A,FALSE,"т02бд"}</definedName>
    <definedName name="dsf" localSheetId="20" hidden="1">{#N/A,#N/A,FALSE,"т02бд"}</definedName>
    <definedName name="dsf" localSheetId="22" hidden="1">{#N/A,#N/A,FALSE,"т02бд"}</definedName>
    <definedName name="dsf" localSheetId="23" hidden="1">{#N/A,#N/A,FALSE,"т02бд"}</definedName>
    <definedName name="dsf" localSheetId="36" hidden="1">{#N/A,#N/A,FALSE,"т02бд"}</definedName>
    <definedName name="dsf" localSheetId="45" hidden="1">{#N/A,#N/A,FALSE,"т02бд"}</definedName>
    <definedName name="dsf" localSheetId="46" hidden="1">{#N/A,#N/A,FALSE,"т02бд"}</definedName>
    <definedName name="dsf" localSheetId="37" hidden="1">{#N/A,#N/A,FALSE,"т02бд"}</definedName>
    <definedName name="dsf" localSheetId="38" hidden="1">{#N/A,#N/A,FALSE,"т02бд"}</definedName>
    <definedName name="dsf" localSheetId="39" hidden="1">{#N/A,#N/A,FALSE,"т02бд"}</definedName>
    <definedName name="dsf" localSheetId="40" hidden="1">{#N/A,#N/A,FALSE,"т02бд"}</definedName>
    <definedName name="dsf" localSheetId="41" hidden="1">{#N/A,#N/A,FALSE,"т02бд"}</definedName>
    <definedName name="dsf" localSheetId="42" hidden="1">{#N/A,#N/A,FALSE,"т02бд"}</definedName>
    <definedName name="dsf" localSheetId="43" hidden="1">{#N/A,#N/A,FALSE,"т02бд"}</definedName>
    <definedName name="dsf" localSheetId="44" hidden="1">{#N/A,#N/A,FALSE,"т02бд"}</definedName>
    <definedName name="dsf" localSheetId="50" hidden="1">{#N/A,#N/A,FALSE,"т02бд"}</definedName>
    <definedName name="dsf" localSheetId="51" hidden="1">{#N/A,#N/A,FALSE,"т02бд"}</definedName>
    <definedName name="dsf" localSheetId="54" hidden="1">{#N/A,#N/A,FALSE,"т02бд"}</definedName>
    <definedName name="dsf" localSheetId="63" hidden="1">{#N/A,#N/A,FALSE,"т02бд"}</definedName>
    <definedName name="dsf" localSheetId="55" hidden="1">{#N/A,#N/A,FALSE,"т02бд"}</definedName>
    <definedName name="dsf" localSheetId="56" hidden="1">{#N/A,#N/A,FALSE,"т02бд"}</definedName>
    <definedName name="dsf" localSheetId="57" hidden="1">{#N/A,#N/A,FALSE,"т02бд"}</definedName>
    <definedName name="dsf" localSheetId="58" hidden="1">{#N/A,#N/A,FALSE,"т02бд"}</definedName>
    <definedName name="dsf" localSheetId="59" hidden="1">{#N/A,#N/A,FALSE,"т02бд"}</definedName>
    <definedName name="dsf" localSheetId="60" hidden="1">{#N/A,#N/A,FALSE,"т02бд"}</definedName>
    <definedName name="dsf" localSheetId="61" hidden="1">{#N/A,#N/A,FALSE,"т02бд"}</definedName>
    <definedName name="dsf" localSheetId="62" hidden="1">{#N/A,#N/A,FALSE,"т02бд"}</definedName>
    <definedName name="dsf" localSheetId="97" hidden="1">{#N/A,#N/A,FALSE,"т02бд"}</definedName>
    <definedName name="dsf" localSheetId="98" hidden="1">{#N/A,#N/A,FALSE,"т02бд"}</definedName>
    <definedName name="dsf" localSheetId="89" hidden="1">{#N/A,#N/A,FALSE,"т02бд"}</definedName>
    <definedName name="dsf" localSheetId="91" hidden="1">{#N/A,#N/A,FALSE,"т02бд"}</definedName>
    <definedName name="dsf" localSheetId="93" hidden="1">{#N/A,#N/A,FALSE,"т02бд"}</definedName>
    <definedName name="dsf" localSheetId="115" hidden="1">{#N/A,#N/A,FALSE,"т02бд"}</definedName>
    <definedName name="dsf" localSheetId="123" hidden="1">{#N/A,#N/A,FALSE,"т02бд"}</definedName>
    <definedName name="dsf" localSheetId="130" hidden="1">{#N/A,#N/A,FALSE,"т02бд"}</definedName>
    <definedName name="dsf" localSheetId="131" hidden="1">{#N/A,#N/A,FALSE,"т02бд"}</definedName>
    <definedName name="dsf" localSheetId="132" hidden="1">{#N/A,#N/A,FALSE,"т02бд"}</definedName>
    <definedName name="dsf" localSheetId="35" hidden="1">{#N/A,#N/A,FALSE,"т02бд"}</definedName>
    <definedName name="dsf" localSheetId="104" hidden="1">{#N/A,#N/A,FALSE,"т02бд"}</definedName>
    <definedName name="dsf" localSheetId="105" hidden="1">{#N/A,#N/A,FALSE,"т02бд"}</definedName>
    <definedName name="dsf" localSheetId="103" hidden="1">{#N/A,#N/A,FALSE,"т02бд"}</definedName>
    <definedName name="dsf" hidden="1">{#N/A,#N/A,FALSE,"т02бд"}</definedName>
    <definedName name="dsf_2" localSheetId="38" hidden="1">{#N/A,#N/A,FALSE,"т02бд"}</definedName>
    <definedName name="dsf_2" localSheetId="51" hidden="1">{#N/A,#N/A,FALSE,"т02бд"}</definedName>
    <definedName name="dsf_2" hidden="1">{#N/A,#N/A,FALSE,"т02бд"}</definedName>
    <definedName name="dsf_2_1" localSheetId="38" hidden="1">{#N/A,#N/A,FALSE,"т02бд"}</definedName>
    <definedName name="dsf_2_1" localSheetId="51" hidden="1">{#N/A,#N/A,FALSE,"т02бд"}</definedName>
    <definedName name="dsf_2_1" hidden="1">{#N/A,#N/A,FALSE,"т02бд"}</definedName>
    <definedName name="dsfb" localSheetId="1" hidden="1">{#N/A,#N/A,FALSE,"т02бд"}</definedName>
    <definedName name="dsfb" localSheetId="2" hidden="1">{#N/A,#N/A,FALSE,"т02бд"}</definedName>
    <definedName name="dsfb" localSheetId="18" hidden="1">{#N/A,#N/A,FALSE,"т02бд"}</definedName>
    <definedName name="dsfb" localSheetId="28" hidden="1">{#N/A,#N/A,FALSE,"т02бд"}</definedName>
    <definedName name="dsfb" localSheetId="29" hidden="1">{#N/A,#N/A,FALSE,"т02бд"}</definedName>
    <definedName name="dsfb" localSheetId="30" hidden="1">{#N/A,#N/A,FALSE,"т02бд"}</definedName>
    <definedName name="dsfb" localSheetId="20" hidden="1">{#N/A,#N/A,FALSE,"т02бд"}</definedName>
    <definedName name="dsfb" localSheetId="22" hidden="1">{#N/A,#N/A,FALSE,"т02бд"}</definedName>
    <definedName name="dsfb" localSheetId="23" hidden="1">{#N/A,#N/A,FALSE,"т02бд"}</definedName>
    <definedName name="dsfb" localSheetId="36" hidden="1">{#N/A,#N/A,FALSE,"т02бд"}</definedName>
    <definedName name="dsfb" localSheetId="45" hidden="1">{#N/A,#N/A,FALSE,"т02бд"}</definedName>
    <definedName name="dsfb" localSheetId="46" hidden="1">{#N/A,#N/A,FALSE,"т02бд"}</definedName>
    <definedName name="dsfb" localSheetId="37" hidden="1">{#N/A,#N/A,FALSE,"т02бд"}</definedName>
    <definedName name="dsfb" localSheetId="38" hidden="1">{#N/A,#N/A,FALSE,"т02бд"}</definedName>
    <definedName name="dsfb" localSheetId="39" hidden="1">{#N/A,#N/A,FALSE,"т02бд"}</definedName>
    <definedName name="dsfb" localSheetId="40" hidden="1">{#N/A,#N/A,FALSE,"т02бд"}</definedName>
    <definedName name="dsfb" localSheetId="41" hidden="1">{#N/A,#N/A,FALSE,"т02бд"}</definedName>
    <definedName name="dsfb" localSheetId="42" hidden="1">{#N/A,#N/A,FALSE,"т02бд"}</definedName>
    <definedName name="dsfb" localSheetId="43" hidden="1">{#N/A,#N/A,FALSE,"т02бд"}</definedName>
    <definedName name="dsfb" localSheetId="44" hidden="1">{#N/A,#N/A,FALSE,"т02бд"}</definedName>
    <definedName name="dsfb" localSheetId="50" hidden="1">{#N/A,#N/A,FALSE,"т02бд"}</definedName>
    <definedName name="dsfb" localSheetId="51" hidden="1">{#N/A,#N/A,FALSE,"т02бд"}</definedName>
    <definedName name="dsfb" localSheetId="54" hidden="1">{#N/A,#N/A,FALSE,"т02бд"}</definedName>
    <definedName name="dsfb" localSheetId="63" hidden="1">{#N/A,#N/A,FALSE,"т02бд"}</definedName>
    <definedName name="dsfb" localSheetId="55" hidden="1">{#N/A,#N/A,FALSE,"т02бд"}</definedName>
    <definedName name="dsfb" localSheetId="56" hidden="1">{#N/A,#N/A,FALSE,"т02бд"}</definedName>
    <definedName name="dsfb" localSheetId="57" hidden="1">{#N/A,#N/A,FALSE,"т02бд"}</definedName>
    <definedName name="dsfb" localSheetId="58" hidden="1">{#N/A,#N/A,FALSE,"т02бд"}</definedName>
    <definedName name="dsfb" localSheetId="59" hidden="1">{#N/A,#N/A,FALSE,"т02бд"}</definedName>
    <definedName name="dsfb" localSheetId="60" hidden="1">{#N/A,#N/A,FALSE,"т02бд"}</definedName>
    <definedName name="dsfb" localSheetId="61" hidden="1">{#N/A,#N/A,FALSE,"т02бд"}</definedName>
    <definedName name="dsfb" localSheetId="62" hidden="1">{#N/A,#N/A,FALSE,"т02бд"}</definedName>
    <definedName name="dsfb" localSheetId="97" hidden="1">{#N/A,#N/A,FALSE,"т02бд"}</definedName>
    <definedName name="dsfb" localSheetId="98" hidden="1">{#N/A,#N/A,FALSE,"т02бд"}</definedName>
    <definedName name="dsfb" localSheetId="89" hidden="1">{#N/A,#N/A,FALSE,"т02бд"}</definedName>
    <definedName name="dsfb" localSheetId="91" hidden="1">{#N/A,#N/A,FALSE,"т02бд"}</definedName>
    <definedName name="dsfb" localSheetId="93" hidden="1">{#N/A,#N/A,FALSE,"т02бд"}</definedName>
    <definedName name="dsfb" localSheetId="115" hidden="1">{#N/A,#N/A,FALSE,"т02бд"}</definedName>
    <definedName name="dsfb" localSheetId="123" hidden="1">{#N/A,#N/A,FALSE,"т02бд"}</definedName>
    <definedName name="dsfb" localSheetId="130" hidden="1">{#N/A,#N/A,FALSE,"т02бд"}</definedName>
    <definedName name="dsfb" localSheetId="131" hidden="1">{#N/A,#N/A,FALSE,"т02бд"}</definedName>
    <definedName name="dsfb" localSheetId="132" hidden="1">{#N/A,#N/A,FALSE,"т02бд"}</definedName>
    <definedName name="dsfb" localSheetId="35" hidden="1">{#N/A,#N/A,FALSE,"т02бд"}</definedName>
    <definedName name="dsfb" localSheetId="104" hidden="1">{#N/A,#N/A,FALSE,"т02бд"}</definedName>
    <definedName name="dsfb" localSheetId="105" hidden="1">{#N/A,#N/A,FALSE,"т02бд"}</definedName>
    <definedName name="dsfb" localSheetId="103" hidden="1">{#N/A,#N/A,FALSE,"т02бд"}</definedName>
    <definedName name="dsfb" hidden="1">{#N/A,#N/A,FALSE,"т02бд"}</definedName>
    <definedName name="dsfb_2" localSheetId="38" hidden="1">{#N/A,#N/A,FALSE,"т02бд"}</definedName>
    <definedName name="dsfb_2" localSheetId="51" hidden="1">{#N/A,#N/A,FALSE,"т02бд"}</definedName>
    <definedName name="dsfb_2" hidden="1">{#N/A,#N/A,FALSE,"т02бд"}</definedName>
    <definedName name="dsfb_2_1" localSheetId="38" hidden="1">{#N/A,#N/A,FALSE,"т02бд"}</definedName>
    <definedName name="dsfb_2_1" localSheetId="51" hidden="1">{#N/A,#N/A,FALSE,"т02бд"}</definedName>
    <definedName name="dsfb_2_1" hidden="1">{#N/A,#N/A,FALSE,"т02бд"}</definedName>
    <definedName name="dsfg" localSheetId="1" hidden="1">{#N/A,#N/A,FALSE,"т02бд"}</definedName>
    <definedName name="dsfg" localSheetId="2" hidden="1">{#N/A,#N/A,FALSE,"т02бд"}</definedName>
    <definedName name="dsfg" localSheetId="18" hidden="1">{#N/A,#N/A,FALSE,"т02бд"}</definedName>
    <definedName name="dsfg" localSheetId="28" hidden="1">{#N/A,#N/A,FALSE,"т02бд"}</definedName>
    <definedName name="dsfg" localSheetId="29" hidden="1">{#N/A,#N/A,FALSE,"т02бд"}</definedName>
    <definedName name="dsfg" localSheetId="30" hidden="1">{#N/A,#N/A,FALSE,"т02бд"}</definedName>
    <definedName name="dsfg" localSheetId="20" hidden="1">{#N/A,#N/A,FALSE,"т02бд"}</definedName>
    <definedName name="dsfg" localSheetId="22" hidden="1">{#N/A,#N/A,FALSE,"т02бд"}</definedName>
    <definedName name="dsfg" localSheetId="23" hidden="1">{#N/A,#N/A,FALSE,"т02бд"}</definedName>
    <definedName name="dsfg" localSheetId="36" hidden="1">{#N/A,#N/A,FALSE,"т02бд"}</definedName>
    <definedName name="dsfg" localSheetId="45" hidden="1">{#N/A,#N/A,FALSE,"т02бд"}</definedName>
    <definedName name="dsfg" localSheetId="46" hidden="1">{#N/A,#N/A,FALSE,"т02бд"}</definedName>
    <definedName name="dsfg" localSheetId="37" hidden="1">{#N/A,#N/A,FALSE,"т02бд"}</definedName>
    <definedName name="dsfg" localSheetId="38" hidden="1">{#N/A,#N/A,FALSE,"т02бд"}</definedName>
    <definedName name="dsfg" localSheetId="39" hidden="1">{#N/A,#N/A,FALSE,"т02бд"}</definedName>
    <definedName name="dsfg" localSheetId="40" hidden="1">{#N/A,#N/A,FALSE,"т02бд"}</definedName>
    <definedName name="dsfg" localSheetId="41" hidden="1">{#N/A,#N/A,FALSE,"т02бд"}</definedName>
    <definedName name="dsfg" localSheetId="42" hidden="1">{#N/A,#N/A,FALSE,"т02бд"}</definedName>
    <definedName name="dsfg" localSheetId="43" hidden="1">{#N/A,#N/A,FALSE,"т02бд"}</definedName>
    <definedName name="dsfg" localSheetId="44" hidden="1">{#N/A,#N/A,FALSE,"т02бд"}</definedName>
    <definedName name="dsfg" localSheetId="50" hidden="1">{#N/A,#N/A,FALSE,"т02бд"}</definedName>
    <definedName name="dsfg" localSheetId="51" hidden="1">{#N/A,#N/A,FALSE,"т02бд"}</definedName>
    <definedName name="dsfg" localSheetId="54" hidden="1">{#N/A,#N/A,FALSE,"т02бд"}</definedName>
    <definedName name="dsfg" localSheetId="63" hidden="1">{#N/A,#N/A,FALSE,"т02бд"}</definedName>
    <definedName name="dsfg" localSheetId="55" hidden="1">{#N/A,#N/A,FALSE,"т02бд"}</definedName>
    <definedName name="dsfg" localSheetId="56" hidden="1">{#N/A,#N/A,FALSE,"т02бд"}</definedName>
    <definedName name="dsfg" localSheetId="57" hidden="1">{#N/A,#N/A,FALSE,"т02бд"}</definedName>
    <definedName name="dsfg" localSheetId="58" hidden="1">{#N/A,#N/A,FALSE,"т02бд"}</definedName>
    <definedName name="dsfg" localSheetId="59" hidden="1">{#N/A,#N/A,FALSE,"т02бд"}</definedName>
    <definedName name="dsfg" localSheetId="60" hidden="1">{#N/A,#N/A,FALSE,"т02бд"}</definedName>
    <definedName name="dsfg" localSheetId="61" hidden="1">{#N/A,#N/A,FALSE,"т02бд"}</definedName>
    <definedName name="dsfg" localSheetId="62" hidden="1">{#N/A,#N/A,FALSE,"т02бд"}</definedName>
    <definedName name="dsfg" localSheetId="97" hidden="1">{#N/A,#N/A,FALSE,"т02бд"}</definedName>
    <definedName name="dsfg" localSheetId="98" hidden="1">{#N/A,#N/A,FALSE,"т02бд"}</definedName>
    <definedName name="dsfg" localSheetId="89" hidden="1">{#N/A,#N/A,FALSE,"т02бд"}</definedName>
    <definedName name="dsfg" localSheetId="91" hidden="1">{#N/A,#N/A,FALSE,"т02бд"}</definedName>
    <definedName name="dsfg" localSheetId="93" hidden="1">{#N/A,#N/A,FALSE,"т02бд"}</definedName>
    <definedName name="dsfg" localSheetId="115" hidden="1">{#N/A,#N/A,FALSE,"т02бд"}</definedName>
    <definedName name="dsfg" localSheetId="123" hidden="1">{#N/A,#N/A,FALSE,"т02бд"}</definedName>
    <definedName name="dsfg" localSheetId="130" hidden="1">{#N/A,#N/A,FALSE,"т02бд"}</definedName>
    <definedName name="dsfg" localSheetId="131" hidden="1">{#N/A,#N/A,FALSE,"т02бд"}</definedName>
    <definedName name="dsfg" localSheetId="132" hidden="1">{#N/A,#N/A,FALSE,"т02бд"}</definedName>
    <definedName name="dsfg" localSheetId="35" hidden="1">{#N/A,#N/A,FALSE,"т02бд"}</definedName>
    <definedName name="dsfg" localSheetId="104" hidden="1">{#N/A,#N/A,FALSE,"т02бд"}</definedName>
    <definedName name="dsfg" localSheetId="105" hidden="1">{#N/A,#N/A,FALSE,"т02бд"}</definedName>
    <definedName name="dsfg" localSheetId="103" hidden="1">{#N/A,#N/A,FALSE,"т02бд"}</definedName>
    <definedName name="dsfg" hidden="1">{#N/A,#N/A,FALSE,"т02бд"}</definedName>
    <definedName name="dsfg_2" localSheetId="38" hidden="1">{#N/A,#N/A,FALSE,"т02бд"}</definedName>
    <definedName name="dsfg_2" localSheetId="51" hidden="1">{#N/A,#N/A,FALSE,"т02бд"}</definedName>
    <definedName name="dsfg_2" hidden="1">{#N/A,#N/A,FALSE,"т02бд"}</definedName>
    <definedName name="dsfg_2_1" localSheetId="38" hidden="1">{#N/A,#N/A,FALSE,"т02бд"}</definedName>
    <definedName name="dsfg_2_1" localSheetId="51" hidden="1">{#N/A,#N/A,FALSE,"т02бд"}</definedName>
    <definedName name="dsfg_2_1" hidden="1">{#N/A,#N/A,FALSE,"т02бд"}</definedName>
    <definedName name="DUSAYA" localSheetId="58">[2]Links!$V$10</definedName>
    <definedName name="DUSAYA">[2]Links!$V$10</definedName>
    <definedName name="DVM0" localSheetId="58">[2]Links!$V$5</definedName>
    <definedName name="DVM0">[2]Links!$V$5</definedName>
    <definedName name="DVM0M" localSheetId="58">[2]Links!$J$33</definedName>
    <definedName name="DVM0M">[2]Links!$J$33</definedName>
    <definedName name="DVM0MC" localSheetId="58">[2]Links!$J$36</definedName>
    <definedName name="DVM0MC">[2]Links!$J$36</definedName>
    <definedName name="DVM3M" localSheetId="58">[2]Links!$J$34</definedName>
    <definedName name="DVM3M">[2]Links!$J$34</definedName>
    <definedName name="DVM3MC" localSheetId="58">[2]Links!$J$37</definedName>
    <definedName name="DVM3MC">[2]Links!$J$37</definedName>
    <definedName name="DVM3P" localSheetId="58">[2]Links!$V$23</definedName>
    <definedName name="DVM3P">[2]Links!$V$23</definedName>
    <definedName name="DWAGEYA" localSheetId="58">[2]Links!$V$8</definedName>
    <definedName name="DWAGEYA">[2]Links!$V$8</definedName>
    <definedName name="E" localSheetId="58">[3]C!$L$22</definedName>
    <definedName name="E">[3]C!$L$22</definedName>
    <definedName name="E_F" localSheetId="58">[2]Links!$T$13</definedName>
    <definedName name="E_F">[2]Links!$T$13</definedName>
    <definedName name="E_P" localSheetId="58">[2]Links!$X$17</definedName>
    <definedName name="E_P">[2]Links!$X$17</definedName>
    <definedName name="EGS" localSheetId="58">[3]C!$L$41</definedName>
    <definedName name="EGS">[3]C!$L$41</definedName>
    <definedName name="EGS_P" localSheetId="58">[2]Links!$X$35</definedName>
    <definedName name="EGS_P">[2]Links!$X$35</definedName>
    <definedName name="EGSG" localSheetId="58">[2]Links!$Z$37</definedName>
    <definedName name="EGSG">[2]Links!$Z$37</definedName>
    <definedName name="EGSM" localSheetId="58">[2]Links!$Z$18</definedName>
    <definedName name="EGSM">[2]Links!$Z$18</definedName>
    <definedName name="EGSMG" localSheetId="58">[2]Links!$Z$34</definedName>
    <definedName name="EGSMG">[2]Links!$Z$34</definedName>
    <definedName name="EGSY" localSheetId="58">[2]Links!$V$15</definedName>
    <definedName name="EGSY">[2]Links!$V$15</definedName>
    <definedName name="EGSYG" localSheetId="58">[2]Links!$V$18</definedName>
    <definedName name="EGSYG">[2]Links!$V$18</definedName>
    <definedName name="ENTL" localSheetId="58">[3]C!$L$17</definedName>
    <definedName name="ENTL">[3]C!$L$17</definedName>
    <definedName name="ENTL_F" localSheetId="58">[2]Links!$T$8</definedName>
    <definedName name="ENTL_F">[2]Links!$T$8</definedName>
    <definedName name="ENTL_P" localSheetId="58">[2]Links!$X$13</definedName>
    <definedName name="ENTL_P">[2]Links!$X$13</definedName>
    <definedName name="ENTLMN" localSheetId="58">[2]Links!$Z$22</definedName>
    <definedName name="ENTLMN">[2]Links!$Z$22</definedName>
    <definedName name="ENTLY" localSheetId="58">[2]Links!$Z$25</definedName>
    <definedName name="ENTLY">[2]Links!$Z$25</definedName>
    <definedName name="ENTP" localSheetId="58">[3]C!$L$16</definedName>
    <definedName name="ENTP">[3]C!$L$16</definedName>
    <definedName name="ENTP_F" localSheetId="58">[2]Links!$T$7</definedName>
    <definedName name="ENTP_F">[2]Links!$T$7</definedName>
    <definedName name="ENTP_P" localSheetId="58">[2]Links!$X$12</definedName>
    <definedName name="ENTP_P">[2]Links!$X$12</definedName>
    <definedName name="ENTPMN" localSheetId="58">[2]Links!$Z$21</definedName>
    <definedName name="ENTPMN">[2]Links!$Z$21</definedName>
    <definedName name="ENTPY" localSheetId="58">[2]Links!$Z$24</definedName>
    <definedName name="ENTPY">[2]Links!$Z$24</definedName>
    <definedName name="ENTS" localSheetId="58">[3]C!$L$18</definedName>
    <definedName name="ENTS">[3]C!$L$18</definedName>
    <definedName name="ENTS_f" localSheetId="58">[2]Links!#REF!</definedName>
    <definedName name="ENTS_f">[2]Links!#REF!</definedName>
    <definedName name="ENTSM" localSheetId="58">[2]Links!#REF!</definedName>
    <definedName name="ENTSM">[2]Links!#REF!</definedName>
    <definedName name="ENTSMN" localSheetId="58">[2]Links!$Z$23</definedName>
    <definedName name="ENTSMN">[2]Links!$Z$23</definedName>
    <definedName name="EXP" localSheetId="58">[2]Links!$L$5</definedName>
    <definedName name="EXP">[2]Links!$L$5</definedName>
    <definedName name="EXPC" localSheetId="58">[2]Links!$L$17</definedName>
    <definedName name="EXPC">[2]Links!$L$17</definedName>
    <definedName name="EXPCP" localSheetId="58">[2]Links!$L$21</definedName>
    <definedName name="EXPCP">[2]Links!$L$21</definedName>
    <definedName name="EXPEND_f" localSheetId="58">[2]Links!#REF!</definedName>
    <definedName name="EXPEND_f">[2]Links!#REF!</definedName>
    <definedName name="EXPENDO_f" localSheetId="58">[2]Links!#REF!</definedName>
    <definedName name="EXPENDO_f">[2]Links!#REF!</definedName>
    <definedName name="EXPM" localSheetId="58">[2]Links!$L$9</definedName>
    <definedName name="EXPM">[2]Links!$L$9</definedName>
    <definedName name="EXPRCY" localSheetId="58">[2]Links!$L$41</definedName>
    <definedName name="EXPRCY">[2]Links!$L$41</definedName>
    <definedName name="EXPRM" localSheetId="58">[2]Links!$L$29</definedName>
    <definedName name="EXPRM">[2]Links!$L$29</definedName>
    <definedName name="EXRAVR" localSheetId="58">[3]C!$L$24</definedName>
    <definedName name="EXRAVR">[3]C!$L$24</definedName>
    <definedName name="EXRAVR_P" localSheetId="58">[2]Links!$X$19</definedName>
    <definedName name="EXRAVR_P">[2]Links!$X$19</definedName>
    <definedName name="EXREND" localSheetId="58">[3]C!$L$25</definedName>
    <definedName name="EXREND">[3]C!$L$25</definedName>
    <definedName name="EXREND_P" localSheetId="58">[2]Links!$X$20</definedName>
    <definedName name="EXREND_P">[2]Links!$X$20</definedName>
    <definedName name="fdfs" localSheetId="1" hidden="1">{#N/A,#N/A,FALSE,"т02бд"}</definedName>
    <definedName name="fdfs" localSheetId="2" hidden="1">{#N/A,#N/A,FALSE,"т02бд"}</definedName>
    <definedName name="fdfs" localSheetId="18" hidden="1">{#N/A,#N/A,FALSE,"т02бд"}</definedName>
    <definedName name="fdfs" localSheetId="28" hidden="1">{#N/A,#N/A,FALSE,"т02бд"}</definedName>
    <definedName name="fdfs" localSheetId="29" hidden="1">{#N/A,#N/A,FALSE,"т02бд"}</definedName>
    <definedName name="fdfs" localSheetId="30" hidden="1">{#N/A,#N/A,FALSE,"т02бд"}</definedName>
    <definedName name="fdfs" localSheetId="20" hidden="1">{#N/A,#N/A,FALSE,"т02бд"}</definedName>
    <definedName name="fdfs" localSheetId="23" hidden="1">{#N/A,#N/A,FALSE,"т02бд"}</definedName>
    <definedName name="fdfs" localSheetId="36" hidden="1">{#N/A,#N/A,FALSE,"т02бд"}</definedName>
    <definedName name="fdfs" localSheetId="45" hidden="1">{#N/A,#N/A,FALSE,"т02бд"}</definedName>
    <definedName name="fdfs" localSheetId="46" hidden="1">{#N/A,#N/A,FALSE,"т02бд"}</definedName>
    <definedName name="fdfs" localSheetId="37" hidden="1">{#N/A,#N/A,FALSE,"т02бд"}</definedName>
    <definedName name="fdfs" localSheetId="38" hidden="1">{#N/A,#N/A,FALSE,"т02бд"}</definedName>
    <definedName name="fdfs" localSheetId="39" hidden="1">{#N/A,#N/A,FALSE,"т02бд"}</definedName>
    <definedName name="fdfs" localSheetId="40" hidden="1">{#N/A,#N/A,FALSE,"т02бд"}</definedName>
    <definedName name="fdfs" localSheetId="41" hidden="1">{#N/A,#N/A,FALSE,"т02бд"}</definedName>
    <definedName name="fdfs" localSheetId="42" hidden="1">{#N/A,#N/A,FALSE,"т02бд"}</definedName>
    <definedName name="fdfs" localSheetId="43" hidden="1">{#N/A,#N/A,FALSE,"т02бд"}</definedName>
    <definedName name="fdfs" localSheetId="44" hidden="1">{#N/A,#N/A,FALSE,"т02бд"}</definedName>
    <definedName name="fdfs" localSheetId="50" hidden="1">{#N/A,#N/A,FALSE,"т02бд"}</definedName>
    <definedName name="fdfs" localSheetId="51" hidden="1">{#N/A,#N/A,FALSE,"т02бд"}</definedName>
    <definedName name="fdfs" localSheetId="54" hidden="1">{#N/A,#N/A,FALSE,"т02бд"}</definedName>
    <definedName name="fdfs" localSheetId="55" hidden="1">{#N/A,#N/A,FALSE,"т02бд"}</definedName>
    <definedName name="fdfs" localSheetId="57" hidden="1">{#N/A,#N/A,FALSE,"т02бд"}</definedName>
    <definedName name="fdfs" localSheetId="59" hidden="1">{#N/A,#N/A,FALSE,"т02бд"}</definedName>
    <definedName name="fdfs" localSheetId="61" hidden="1">{#N/A,#N/A,FALSE,"т02бд"}</definedName>
    <definedName name="fdfs" localSheetId="62" hidden="1">{#N/A,#N/A,FALSE,"т02бд"}</definedName>
    <definedName name="fdfs" localSheetId="97" hidden="1">{#N/A,#N/A,FALSE,"т02бд"}</definedName>
    <definedName name="fdfs" localSheetId="98" hidden="1">{#N/A,#N/A,FALSE,"т02бд"}</definedName>
    <definedName name="fdfs" localSheetId="89" hidden="1">{#N/A,#N/A,FALSE,"т02бд"}</definedName>
    <definedName name="fdfs" localSheetId="91" hidden="1">{#N/A,#N/A,FALSE,"т02бд"}</definedName>
    <definedName name="fdfs" localSheetId="93" hidden="1">{#N/A,#N/A,FALSE,"т02бд"}</definedName>
    <definedName name="fdfs" localSheetId="115" hidden="1">{#N/A,#N/A,FALSE,"т02бд"}</definedName>
    <definedName name="fdfs" localSheetId="123" hidden="1">{#N/A,#N/A,FALSE,"т02бд"}</definedName>
    <definedName name="fdfs" localSheetId="130" hidden="1">{#N/A,#N/A,FALSE,"т02бд"}</definedName>
    <definedName name="fdfs" localSheetId="131" hidden="1">{#N/A,#N/A,FALSE,"т02бд"}</definedName>
    <definedName name="fdfs" localSheetId="132" hidden="1">{#N/A,#N/A,FALSE,"т02бд"}</definedName>
    <definedName name="fdfs" localSheetId="35" hidden="1">{#N/A,#N/A,FALSE,"т02бд"}</definedName>
    <definedName name="fdfs" localSheetId="104" hidden="1">{#N/A,#N/A,FALSE,"т02бд"}</definedName>
    <definedName name="fdfs" localSheetId="105" hidden="1">{#N/A,#N/A,FALSE,"т02бд"}</definedName>
    <definedName name="fdfs" localSheetId="103" hidden="1">{#N/A,#N/A,FALSE,"т02бд"}</definedName>
    <definedName name="fdfs" hidden="1">{#N/A,#N/A,FALSE,"т02бд"}</definedName>
    <definedName name="FDI" localSheetId="58">[3]C!$L$40</definedName>
    <definedName name="FDI">[3]C!$L$40</definedName>
    <definedName name="ff" localSheetId="1" hidden="1">{#N/A,#N/A,FALSE,"т02бд"}</definedName>
    <definedName name="ff" localSheetId="18" hidden="1">{#N/A,#N/A,FALSE,"т02бд"}</definedName>
    <definedName name="ff" localSheetId="28" hidden="1">{#N/A,#N/A,FALSE,"т02бд"}</definedName>
    <definedName name="ff" localSheetId="36" hidden="1">{#N/A,#N/A,FALSE,"т02бд"}</definedName>
    <definedName name="ff" localSheetId="45" hidden="1">{#N/A,#N/A,FALSE,"т02бд"}</definedName>
    <definedName name="ff" localSheetId="46" hidden="1">{#N/A,#N/A,FALSE,"т02бд"}</definedName>
    <definedName name="ff" localSheetId="37" hidden="1">{#N/A,#N/A,FALSE,"т02бд"}</definedName>
    <definedName name="ff" localSheetId="38" hidden="1">{#N/A,#N/A,FALSE,"т02бд"}</definedName>
    <definedName name="ff" localSheetId="39" hidden="1">{#N/A,#N/A,FALSE,"т02бд"}</definedName>
    <definedName name="ff" localSheetId="40" hidden="1">{#N/A,#N/A,FALSE,"т02бд"}</definedName>
    <definedName name="ff" localSheetId="41" hidden="1">{#N/A,#N/A,FALSE,"т02бд"}</definedName>
    <definedName name="ff" localSheetId="42" hidden="1">{#N/A,#N/A,FALSE,"т02бд"}</definedName>
    <definedName name="ff" localSheetId="43" hidden="1">{#N/A,#N/A,FALSE,"т02бд"}</definedName>
    <definedName name="ff" localSheetId="44" hidden="1">{#N/A,#N/A,FALSE,"т02бд"}</definedName>
    <definedName name="ff" localSheetId="55" hidden="1">{#N/A,#N/A,FALSE,"т02бд"}</definedName>
    <definedName name="ff" localSheetId="97" hidden="1">{#N/A,#N/A,FALSE,"т02бд"}</definedName>
    <definedName name="ff" localSheetId="98" hidden="1">{#N/A,#N/A,FALSE,"т02бд"}</definedName>
    <definedName name="ff" localSheetId="99" hidden="1">{#N/A,#N/A,FALSE,"т02бд"}</definedName>
    <definedName name="ff" localSheetId="100" hidden="1">{#N/A,#N/A,FALSE,"т02бд"}</definedName>
    <definedName name="ff" localSheetId="101" hidden="1">{#N/A,#N/A,FALSE,"т02бд"}</definedName>
    <definedName name="ff" localSheetId="91" hidden="1">{#N/A,#N/A,FALSE,"т02бд"}</definedName>
    <definedName name="ff" localSheetId="93" hidden="1">{#N/A,#N/A,FALSE,"т02бд"}</definedName>
    <definedName name="ff" localSheetId="115" hidden="1">{#N/A,#N/A,FALSE,"т02бд"}</definedName>
    <definedName name="ff" localSheetId="123" hidden="1">{#N/A,#N/A,FALSE,"т02бд"}</definedName>
    <definedName name="ff" localSheetId="130" hidden="1">{#N/A,#N/A,FALSE,"т02бд"}</definedName>
    <definedName name="ff" localSheetId="131" hidden="1">{#N/A,#N/A,FALSE,"т02бд"}</definedName>
    <definedName name="ff" localSheetId="132" hidden="1">{#N/A,#N/A,FALSE,"т02бд"}</definedName>
    <definedName name="ff" localSheetId="133" hidden="1">{#N/A,#N/A,FALSE,"т02бд"}</definedName>
    <definedName name="ff" localSheetId="134" hidden="1">{#N/A,#N/A,FALSE,"т02бд"}</definedName>
    <definedName name="ff" localSheetId="35" hidden="1">{#N/A,#N/A,FALSE,"т02бд"}</definedName>
    <definedName name="ff" localSheetId="104" hidden="1">{#N/A,#N/A,FALSE,"т02бд"}</definedName>
    <definedName name="ff" localSheetId="105" hidden="1">{#N/A,#N/A,FALSE,"т02бд"}</definedName>
    <definedName name="ff" localSheetId="103" hidden="1">{#N/A,#N/A,FALSE,"т02бд"}</definedName>
    <definedName name="ff" hidden="1">{#N/A,#N/A,FALSE,"т02бд"}</definedName>
    <definedName name="fff" localSheetId="1" hidden="1">{#N/A,#N/A,FALSE,"т02бд"}</definedName>
    <definedName name="fff" localSheetId="2" hidden="1">{#N/A,#N/A,FALSE,"т02бд"}</definedName>
    <definedName name="fff" localSheetId="18" hidden="1">{#N/A,#N/A,FALSE,"т02бд"}</definedName>
    <definedName name="fff" localSheetId="28" hidden="1">{#N/A,#N/A,FALSE,"т02бд"}</definedName>
    <definedName name="fff" localSheetId="29" hidden="1">{#N/A,#N/A,FALSE,"т02бд"}</definedName>
    <definedName name="fff" localSheetId="30" hidden="1">{#N/A,#N/A,FALSE,"т02бд"}</definedName>
    <definedName name="fff" localSheetId="20" hidden="1">{#N/A,#N/A,FALSE,"т02бд"}</definedName>
    <definedName name="fff" localSheetId="22" hidden="1">{#N/A,#N/A,FALSE,"т02бд"}</definedName>
    <definedName name="fff" localSheetId="23" hidden="1">{#N/A,#N/A,FALSE,"т02бд"}</definedName>
    <definedName name="fff" localSheetId="36" hidden="1">{#N/A,#N/A,FALSE,"т02бд"}</definedName>
    <definedName name="fff" localSheetId="45" hidden="1">{#N/A,#N/A,FALSE,"т02бд"}</definedName>
    <definedName name="fff" localSheetId="46" hidden="1">{#N/A,#N/A,FALSE,"т02бд"}</definedName>
    <definedName name="fff" localSheetId="37" hidden="1">{#N/A,#N/A,FALSE,"т02бд"}</definedName>
    <definedName name="fff" localSheetId="38" hidden="1">{#N/A,#N/A,FALSE,"т02бд"}</definedName>
    <definedName name="fff" localSheetId="39" hidden="1">{#N/A,#N/A,FALSE,"т02бд"}</definedName>
    <definedName name="fff" localSheetId="40" hidden="1">{#N/A,#N/A,FALSE,"т02бд"}</definedName>
    <definedName name="fff" localSheetId="41" hidden="1">{#N/A,#N/A,FALSE,"т02бд"}</definedName>
    <definedName name="fff" localSheetId="42" hidden="1">{#N/A,#N/A,FALSE,"т02бд"}</definedName>
    <definedName name="fff" localSheetId="43" hidden="1">{#N/A,#N/A,FALSE,"т02бд"}</definedName>
    <definedName name="fff" localSheetId="44" hidden="1">{#N/A,#N/A,FALSE,"т02бд"}</definedName>
    <definedName name="fff" localSheetId="50" hidden="1">{#N/A,#N/A,FALSE,"т02бд"}</definedName>
    <definedName name="fff" localSheetId="51" hidden="1">{#N/A,#N/A,FALSE,"т02бд"}</definedName>
    <definedName name="fff" localSheetId="54" hidden="1">{#N/A,#N/A,FALSE,"т02бд"}</definedName>
    <definedName name="fff" localSheetId="63" hidden="1">{#N/A,#N/A,FALSE,"т02бд"}</definedName>
    <definedName name="fff" localSheetId="55" hidden="1">{#N/A,#N/A,FALSE,"т02бд"}</definedName>
    <definedName name="fff" localSheetId="56" hidden="1">{#N/A,#N/A,FALSE,"т02бд"}</definedName>
    <definedName name="fff" localSheetId="57" hidden="1">{#N/A,#N/A,FALSE,"т02бд"}</definedName>
    <definedName name="fff" localSheetId="58" hidden="1">{#N/A,#N/A,FALSE,"т02бд"}</definedName>
    <definedName name="fff" localSheetId="59" hidden="1">{#N/A,#N/A,FALSE,"т02бд"}</definedName>
    <definedName name="fff" localSheetId="60" hidden="1">{#N/A,#N/A,FALSE,"т02бд"}</definedName>
    <definedName name="fff" localSheetId="61" hidden="1">{#N/A,#N/A,FALSE,"т02бд"}</definedName>
    <definedName name="fff" localSheetId="62" hidden="1">{#N/A,#N/A,FALSE,"т02бд"}</definedName>
    <definedName name="fff" localSheetId="69" hidden="1">{#N/A,#N/A,FALSE,"т02бд"}</definedName>
    <definedName name="fff" localSheetId="71" hidden="1">{#N/A,#N/A,FALSE,"т02бд"}</definedName>
    <definedName name="fff" localSheetId="72" hidden="1">{#N/A,#N/A,FALSE,"т02бд"}</definedName>
    <definedName name="fff" localSheetId="76" hidden="1">{#N/A,#N/A,FALSE,"т02бд"}</definedName>
    <definedName name="fff" localSheetId="97" hidden="1">{#N/A,#N/A,FALSE,"т02бд"}</definedName>
    <definedName name="fff" localSheetId="98" hidden="1">{#N/A,#N/A,FALSE,"т02бд"}</definedName>
    <definedName name="fff" localSheetId="99" hidden="1">{#N/A,#N/A,FALSE,"т02бд"}</definedName>
    <definedName name="fff" localSheetId="100" hidden="1">{#N/A,#N/A,FALSE,"т02бд"}</definedName>
    <definedName name="fff" localSheetId="101" hidden="1">{#N/A,#N/A,FALSE,"т02бд"}</definedName>
    <definedName name="fff" localSheetId="89" hidden="1">{#N/A,#N/A,FALSE,"т02бд"}</definedName>
    <definedName name="fff" localSheetId="91" hidden="1">{#N/A,#N/A,FALSE,"т02бд"}</definedName>
    <definedName name="fff" localSheetId="93" hidden="1">{#N/A,#N/A,FALSE,"т02бд"}</definedName>
    <definedName name="fff" localSheetId="115" hidden="1">{#N/A,#N/A,FALSE,"т02бд"}</definedName>
    <definedName name="fff" localSheetId="123" hidden="1">{#N/A,#N/A,FALSE,"т02бд"}</definedName>
    <definedName name="fff" localSheetId="128" hidden="1">{#N/A,#N/A,FALSE,"т02бд"}</definedName>
    <definedName name="fff" localSheetId="130" hidden="1">{#N/A,#N/A,FALSE,"т02бд"}</definedName>
    <definedName name="fff" localSheetId="131" hidden="1">{#N/A,#N/A,FALSE,"т02бд"}</definedName>
    <definedName name="fff" localSheetId="132" hidden="1">{#N/A,#N/A,FALSE,"т02бд"}</definedName>
    <definedName name="fff" localSheetId="133" hidden="1">{#N/A,#N/A,FALSE,"т02бд"}</definedName>
    <definedName name="fff" localSheetId="134" hidden="1">{#N/A,#N/A,FALSE,"т02бд"}</definedName>
    <definedName name="fff" localSheetId="35" hidden="1">{#N/A,#N/A,FALSE,"т02бд"}</definedName>
    <definedName name="fff" localSheetId="104" hidden="1">{#N/A,#N/A,FALSE,"т02бд"}</definedName>
    <definedName name="fff" localSheetId="105" hidden="1">{#N/A,#N/A,FALSE,"т02бд"}</definedName>
    <definedName name="fff" localSheetId="103" hidden="1">{#N/A,#N/A,FALSE,"т02бд"}</definedName>
    <definedName name="fff" hidden="1">{#N/A,#N/A,FALSE,"т02бд"}</definedName>
    <definedName name="fff_2" localSheetId="38" hidden="1">{#N/A,#N/A,FALSE,"т02бд"}</definedName>
    <definedName name="fff_2" localSheetId="51" hidden="1">{#N/A,#N/A,FALSE,"т02бд"}</definedName>
    <definedName name="fff_2" hidden="1">{#N/A,#N/A,FALSE,"т02бд"}</definedName>
    <definedName name="fff_2_1" localSheetId="38" hidden="1">{#N/A,#N/A,FALSE,"т02бд"}</definedName>
    <definedName name="fff_2_1" localSheetId="51" hidden="1">{#N/A,#N/A,FALSE,"т02бд"}</definedName>
    <definedName name="fff_2_1" hidden="1">{#N/A,#N/A,FALSE,"т02бд"}</definedName>
    <definedName name="fffffff" localSheetId="1" hidden="1">{#N/A,#N/A,FALSE,"т17-1банки (2)"}</definedName>
    <definedName name="fffffff" localSheetId="2" hidden="1">{#N/A,#N/A,FALSE,"т17-1банки (2)"}</definedName>
    <definedName name="fffffff" localSheetId="18" hidden="1">{#N/A,#N/A,FALSE,"т17-1банки (2)"}</definedName>
    <definedName name="fffffff" localSheetId="28" hidden="1">{#N/A,#N/A,FALSE,"т17-1банки (2)"}</definedName>
    <definedName name="fffffff" localSheetId="29" hidden="1">{#N/A,#N/A,FALSE,"т17-1банки (2)"}</definedName>
    <definedName name="fffffff" localSheetId="30" hidden="1">{#N/A,#N/A,FALSE,"т17-1банки (2)"}</definedName>
    <definedName name="fffffff" localSheetId="20" hidden="1">{#N/A,#N/A,FALSE,"т17-1банки (2)"}</definedName>
    <definedName name="fffffff" localSheetId="23" hidden="1">{#N/A,#N/A,FALSE,"т17-1банки (2)"}</definedName>
    <definedName name="fffffff" localSheetId="36" hidden="1">{#N/A,#N/A,FALSE,"т17-1банки (2)"}</definedName>
    <definedName name="fffffff" localSheetId="45" hidden="1">{#N/A,#N/A,FALSE,"т17-1банки (2)"}</definedName>
    <definedName name="fffffff" localSheetId="46" hidden="1">{#N/A,#N/A,FALSE,"т17-1банки (2)"}</definedName>
    <definedName name="fffffff" localSheetId="37" hidden="1">{#N/A,#N/A,FALSE,"т17-1банки (2)"}</definedName>
    <definedName name="fffffff" localSheetId="38" hidden="1">{#N/A,#N/A,FALSE,"т17-1банки (2)"}</definedName>
    <definedName name="fffffff" localSheetId="39" hidden="1">{#N/A,#N/A,FALSE,"т17-1банки (2)"}</definedName>
    <definedName name="fffffff" localSheetId="40" hidden="1">{#N/A,#N/A,FALSE,"т17-1банки (2)"}</definedName>
    <definedName name="fffffff" localSheetId="41" hidden="1">{#N/A,#N/A,FALSE,"т17-1банки (2)"}</definedName>
    <definedName name="fffffff" localSheetId="42" hidden="1">{#N/A,#N/A,FALSE,"т17-1банки (2)"}</definedName>
    <definedName name="fffffff" localSheetId="43" hidden="1">{#N/A,#N/A,FALSE,"т17-1банки (2)"}</definedName>
    <definedName name="fffffff" localSheetId="44" hidden="1">{#N/A,#N/A,FALSE,"т17-1банки (2)"}</definedName>
    <definedName name="fffffff" localSheetId="50" hidden="1">{#N/A,#N/A,FALSE,"т17-1банки (2)"}</definedName>
    <definedName name="fffffff" localSheetId="51" hidden="1">{#N/A,#N/A,FALSE,"т17-1банки (2)"}</definedName>
    <definedName name="fffffff" localSheetId="54" hidden="1">{#N/A,#N/A,FALSE,"т17-1банки (2)"}</definedName>
    <definedName name="fffffff" localSheetId="63" hidden="1">{#N/A,#N/A,FALSE,"т17-1банки (2)"}</definedName>
    <definedName name="fffffff" localSheetId="55" hidden="1">{#N/A,#N/A,FALSE,"т17-1банки (2)"}</definedName>
    <definedName name="fffffff" localSheetId="56" hidden="1">{#N/A,#N/A,FALSE,"т17-1банки (2)"}</definedName>
    <definedName name="fffffff" localSheetId="57" hidden="1">{#N/A,#N/A,FALSE,"т17-1банки (2)"}</definedName>
    <definedName name="fffffff" localSheetId="58" hidden="1">{#N/A,#N/A,FALSE,"т17-1банки (2)"}</definedName>
    <definedName name="fffffff" localSheetId="59" hidden="1">{#N/A,#N/A,FALSE,"т17-1банки (2)"}</definedName>
    <definedName name="fffffff" localSheetId="60" hidden="1">{#N/A,#N/A,FALSE,"т17-1банки (2)"}</definedName>
    <definedName name="fffffff" localSheetId="61" hidden="1">{#N/A,#N/A,FALSE,"т17-1банки (2)"}</definedName>
    <definedName name="fffffff" localSheetId="62" hidden="1">{#N/A,#N/A,FALSE,"т17-1банки (2)"}</definedName>
    <definedName name="fffffff" localSheetId="97" hidden="1">{#N/A,#N/A,FALSE,"т17-1банки (2)"}</definedName>
    <definedName name="fffffff" localSheetId="98" hidden="1">{#N/A,#N/A,FALSE,"т17-1банки (2)"}</definedName>
    <definedName name="fffffff" localSheetId="99" hidden="1">{#N/A,#N/A,FALSE,"т17-1банки (2)"}</definedName>
    <definedName name="fffffff" localSheetId="100" hidden="1">{#N/A,#N/A,FALSE,"т17-1банки (2)"}</definedName>
    <definedName name="fffffff" localSheetId="101" hidden="1">{#N/A,#N/A,FALSE,"т17-1банки (2)"}</definedName>
    <definedName name="fffffff" localSheetId="89" hidden="1">{#N/A,#N/A,FALSE,"т17-1банки (2)"}</definedName>
    <definedName name="fffffff" localSheetId="91" hidden="1">{#N/A,#N/A,FALSE,"т17-1банки (2)"}</definedName>
    <definedName name="fffffff" localSheetId="93" hidden="1">{#N/A,#N/A,FALSE,"т17-1банки (2)"}</definedName>
    <definedName name="fffffff" localSheetId="115" hidden="1">{#N/A,#N/A,FALSE,"т17-1банки (2)"}</definedName>
    <definedName name="fffffff" localSheetId="123" hidden="1">{#N/A,#N/A,FALSE,"т17-1банки (2)"}</definedName>
    <definedName name="fffffff" localSheetId="130" hidden="1">{#N/A,#N/A,FALSE,"т17-1банки (2)"}</definedName>
    <definedName name="fffffff" localSheetId="131" hidden="1">{#N/A,#N/A,FALSE,"т17-1банки (2)"}</definedName>
    <definedName name="fffffff" localSheetId="132" hidden="1">{#N/A,#N/A,FALSE,"т17-1банки (2)"}</definedName>
    <definedName name="fffffff" localSheetId="133" hidden="1">{#N/A,#N/A,FALSE,"т17-1банки (2)"}</definedName>
    <definedName name="fffffff" localSheetId="134" hidden="1">{#N/A,#N/A,FALSE,"т17-1банки (2)"}</definedName>
    <definedName name="fffffff" localSheetId="35" hidden="1">{#N/A,#N/A,FALSE,"т17-1банки (2)"}</definedName>
    <definedName name="fffffff" localSheetId="104" hidden="1">{#N/A,#N/A,FALSE,"т17-1банки (2)"}</definedName>
    <definedName name="fffffff" localSheetId="105" hidden="1">{#N/A,#N/A,FALSE,"т17-1банки (2)"}</definedName>
    <definedName name="fffffff" localSheetId="103" hidden="1">{#N/A,#N/A,FALSE,"т17-1банки (2)"}</definedName>
    <definedName name="fffffff" hidden="1">{#N/A,#N/A,FALSE,"т17-1банки (2)"}</definedName>
    <definedName name="fffffff_1" localSheetId="38" hidden="1">{#N/A,#N/A,FALSE,"т17-1банки (2)"}</definedName>
    <definedName name="fffffff_1" localSheetId="51" hidden="1">{#N/A,#N/A,FALSE,"т17-1банки (2)"}</definedName>
    <definedName name="fffffff_1" hidden="1">{#N/A,#N/A,FALSE,"т17-1банки (2)"}</definedName>
    <definedName name="fffffff_2" localSheetId="38" hidden="1">{#N/A,#N/A,FALSE,"т17-1банки (2)"}</definedName>
    <definedName name="fffffff_2" localSheetId="51" hidden="1">{#N/A,#N/A,FALSE,"т17-1банки (2)"}</definedName>
    <definedName name="fffffff_2" hidden="1">{#N/A,#N/A,FALSE,"т17-1банки (2)"}</definedName>
    <definedName name="fgf" localSheetId="1" hidden="1">{#N/A,#N/A,FALSE,"т02бд"}</definedName>
    <definedName name="fgf" localSheetId="2" hidden="1">{#N/A,#N/A,FALSE,"т02бд"}</definedName>
    <definedName name="fgf" localSheetId="18" hidden="1">{#N/A,#N/A,FALSE,"т02бд"}</definedName>
    <definedName name="fgf" localSheetId="28" hidden="1">{#N/A,#N/A,FALSE,"т02бд"}</definedName>
    <definedName name="fgf" localSheetId="29" hidden="1">{#N/A,#N/A,FALSE,"т02бд"}</definedName>
    <definedName name="fgf" localSheetId="30" hidden="1">{#N/A,#N/A,FALSE,"т02бд"}</definedName>
    <definedName name="fgf" localSheetId="20" hidden="1">{#N/A,#N/A,FALSE,"т02бд"}</definedName>
    <definedName name="fgf" localSheetId="22" hidden="1">{#N/A,#N/A,FALSE,"т02бд"}</definedName>
    <definedName name="fgf" localSheetId="23" hidden="1">{#N/A,#N/A,FALSE,"т02бд"}</definedName>
    <definedName name="fgf" localSheetId="36" hidden="1">{#N/A,#N/A,FALSE,"т02бд"}</definedName>
    <definedName name="fgf" localSheetId="45" hidden="1">{#N/A,#N/A,FALSE,"т02бд"}</definedName>
    <definedName name="fgf" localSheetId="46" hidden="1">{#N/A,#N/A,FALSE,"т02бд"}</definedName>
    <definedName name="fgf" localSheetId="37" hidden="1">{#N/A,#N/A,FALSE,"т02бд"}</definedName>
    <definedName name="fgf" localSheetId="38" hidden="1">{#N/A,#N/A,FALSE,"т02бд"}</definedName>
    <definedName name="fgf" localSheetId="39" hidden="1">{#N/A,#N/A,FALSE,"т02бд"}</definedName>
    <definedName name="fgf" localSheetId="40" hidden="1">{#N/A,#N/A,FALSE,"т02бд"}</definedName>
    <definedName name="fgf" localSheetId="41" hidden="1">{#N/A,#N/A,FALSE,"т02бд"}</definedName>
    <definedName name="fgf" localSheetId="42" hidden="1">{#N/A,#N/A,FALSE,"т02бд"}</definedName>
    <definedName name="fgf" localSheetId="43" hidden="1">{#N/A,#N/A,FALSE,"т02бд"}</definedName>
    <definedName name="fgf" localSheetId="44" hidden="1">{#N/A,#N/A,FALSE,"т02бд"}</definedName>
    <definedName name="fgf" localSheetId="50" hidden="1">{#N/A,#N/A,FALSE,"т02бд"}</definedName>
    <definedName name="fgf" localSheetId="51" hidden="1">{#N/A,#N/A,FALSE,"т02бд"}</definedName>
    <definedName name="fgf" localSheetId="54" hidden="1">{#N/A,#N/A,FALSE,"т02бд"}</definedName>
    <definedName name="fgf" localSheetId="63" hidden="1">{#N/A,#N/A,FALSE,"т02бд"}</definedName>
    <definedName name="fgf" localSheetId="55" hidden="1">{#N/A,#N/A,FALSE,"т02бд"}</definedName>
    <definedName name="fgf" localSheetId="56" hidden="1">{#N/A,#N/A,FALSE,"т02бд"}</definedName>
    <definedName name="fgf" localSheetId="57" hidden="1">{#N/A,#N/A,FALSE,"т02бд"}</definedName>
    <definedName name="fgf" localSheetId="58" hidden="1">{#N/A,#N/A,FALSE,"т02бд"}</definedName>
    <definedName name="fgf" localSheetId="59" hidden="1">{#N/A,#N/A,FALSE,"т02бд"}</definedName>
    <definedName name="fgf" localSheetId="60" hidden="1">{#N/A,#N/A,FALSE,"т02бд"}</definedName>
    <definedName name="fgf" localSheetId="61" hidden="1">{#N/A,#N/A,FALSE,"т02бд"}</definedName>
    <definedName name="fgf" localSheetId="62" hidden="1">{#N/A,#N/A,FALSE,"т02бд"}</definedName>
    <definedName name="fgf" localSheetId="97" hidden="1">{#N/A,#N/A,FALSE,"т02бд"}</definedName>
    <definedName name="fgf" localSheetId="98" hidden="1">{#N/A,#N/A,FALSE,"т02бд"}</definedName>
    <definedName name="fgf" localSheetId="99" hidden="1">{#N/A,#N/A,FALSE,"т02бд"}</definedName>
    <definedName name="fgf" localSheetId="100" hidden="1">{#N/A,#N/A,FALSE,"т02бд"}</definedName>
    <definedName name="fgf" localSheetId="101" hidden="1">{#N/A,#N/A,FALSE,"т02бд"}</definedName>
    <definedName name="fgf" localSheetId="89" hidden="1">{#N/A,#N/A,FALSE,"т02бд"}</definedName>
    <definedName name="fgf" localSheetId="91" hidden="1">{#N/A,#N/A,FALSE,"т02бд"}</definedName>
    <definedName name="fgf" localSheetId="93" hidden="1">{#N/A,#N/A,FALSE,"т02бд"}</definedName>
    <definedName name="fgf" localSheetId="115" hidden="1">{#N/A,#N/A,FALSE,"т02бд"}</definedName>
    <definedName name="fgf" localSheetId="123" hidden="1">{#N/A,#N/A,FALSE,"т02бд"}</definedName>
    <definedName name="fgf" localSheetId="130" hidden="1">{#N/A,#N/A,FALSE,"т02бд"}</definedName>
    <definedName name="fgf" localSheetId="131" hidden="1">{#N/A,#N/A,FALSE,"т02бд"}</definedName>
    <definedName name="fgf" localSheetId="132" hidden="1">{#N/A,#N/A,FALSE,"т02бд"}</definedName>
    <definedName name="fgf" localSheetId="133" hidden="1">{#N/A,#N/A,FALSE,"т02бд"}</definedName>
    <definedName name="fgf" localSheetId="134" hidden="1">{#N/A,#N/A,FALSE,"т02бд"}</definedName>
    <definedName name="fgf" localSheetId="35" hidden="1">{#N/A,#N/A,FALSE,"т02бд"}</definedName>
    <definedName name="fgf" localSheetId="104" hidden="1">{#N/A,#N/A,FALSE,"т02бд"}</definedName>
    <definedName name="fgf" localSheetId="105" hidden="1">{#N/A,#N/A,FALSE,"т02бд"}</definedName>
    <definedName name="fgf" localSheetId="103" hidden="1">{#N/A,#N/A,FALSE,"т02бд"}</definedName>
    <definedName name="fgf" hidden="1">{#N/A,#N/A,FALSE,"т02бд"}</definedName>
    <definedName name="fgf_2" localSheetId="38" hidden="1">{#N/A,#N/A,FALSE,"т02бд"}</definedName>
    <definedName name="fgf_2" localSheetId="51" hidden="1">{#N/A,#N/A,FALSE,"т02бд"}</definedName>
    <definedName name="fgf_2" hidden="1">{#N/A,#N/A,FALSE,"т02бд"}</definedName>
    <definedName name="fgf_2_1" localSheetId="38" hidden="1">{#N/A,#N/A,FALSE,"т02бд"}</definedName>
    <definedName name="fgf_2_1" localSheetId="51" hidden="1">{#N/A,#N/A,FALSE,"т02бд"}</definedName>
    <definedName name="fgf_2_1" hidden="1">{#N/A,#N/A,FALSE,"т02бд"}</definedName>
    <definedName name="fgfgf" localSheetId="1" hidden="1">{#N/A,#N/A,FALSE,"т02бд"}</definedName>
    <definedName name="fgfgf" localSheetId="2" hidden="1">{#N/A,#N/A,FALSE,"т02бд"}</definedName>
    <definedName name="fgfgf" localSheetId="18" hidden="1">{#N/A,#N/A,FALSE,"т02бд"}</definedName>
    <definedName name="fgfgf" localSheetId="28" hidden="1">{#N/A,#N/A,FALSE,"т02бд"}</definedName>
    <definedName name="fgfgf" localSheetId="29" hidden="1">{#N/A,#N/A,FALSE,"т02бд"}</definedName>
    <definedName name="fgfgf" localSheetId="30" hidden="1">{#N/A,#N/A,FALSE,"т02бд"}</definedName>
    <definedName name="fgfgf" localSheetId="20" hidden="1">{#N/A,#N/A,FALSE,"т02бд"}</definedName>
    <definedName name="fgfgf" localSheetId="22" hidden="1">{#N/A,#N/A,FALSE,"т02бд"}</definedName>
    <definedName name="fgfgf" localSheetId="23" hidden="1">{#N/A,#N/A,FALSE,"т02бд"}</definedName>
    <definedName name="fgfgf" localSheetId="36" hidden="1">{#N/A,#N/A,FALSE,"т02бд"}</definedName>
    <definedName name="fgfgf" localSheetId="45" hidden="1">{#N/A,#N/A,FALSE,"т02бд"}</definedName>
    <definedName name="fgfgf" localSheetId="46" hidden="1">{#N/A,#N/A,FALSE,"т02бд"}</definedName>
    <definedName name="fgfgf" localSheetId="37" hidden="1">{#N/A,#N/A,FALSE,"т02бд"}</definedName>
    <definedName name="fgfgf" localSheetId="38" hidden="1">{#N/A,#N/A,FALSE,"т02бд"}</definedName>
    <definedName name="fgfgf" localSheetId="39" hidden="1">{#N/A,#N/A,FALSE,"т02бд"}</definedName>
    <definedName name="fgfgf" localSheetId="40" hidden="1">{#N/A,#N/A,FALSE,"т02бд"}</definedName>
    <definedName name="fgfgf" localSheetId="41" hidden="1">{#N/A,#N/A,FALSE,"т02бд"}</definedName>
    <definedName name="fgfgf" localSheetId="42" hidden="1">{#N/A,#N/A,FALSE,"т02бд"}</definedName>
    <definedName name="fgfgf" localSheetId="43" hidden="1">{#N/A,#N/A,FALSE,"т02бд"}</definedName>
    <definedName name="fgfgf" localSheetId="44" hidden="1">{#N/A,#N/A,FALSE,"т02бд"}</definedName>
    <definedName name="fgfgf" localSheetId="50" hidden="1">{#N/A,#N/A,FALSE,"т02бд"}</definedName>
    <definedName name="fgfgf" localSheetId="51" hidden="1">{#N/A,#N/A,FALSE,"т02бд"}</definedName>
    <definedName name="fgfgf" localSheetId="54" hidden="1">{#N/A,#N/A,FALSE,"т02бд"}</definedName>
    <definedName name="fgfgf" localSheetId="63" hidden="1">{#N/A,#N/A,FALSE,"т02бд"}</definedName>
    <definedName name="fgfgf" localSheetId="55" hidden="1">{#N/A,#N/A,FALSE,"т02бд"}</definedName>
    <definedName name="fgfgf" localSheetId="56" hidden="1">{#N/A,#N/A,FALSE,"т02бд"}</definedName>
    <definedName name="fgfgf" localSheetId="57" hidden="1">{#N/A,#N/A,FALSE,"т02бд"}</definedName>
    <definedName name="fgfgf" localSheetId="58" hidden="1">{#N/A,#N/A,FALSE,"т02бд"}</definedName>
    <definedName name="fgfgf" localSheetId="59" hidden="1">{#N/A,#N/A,FALSE,"т02бд"}</definedName>
    <definedName name="fgfgf" localSheetId="60" hidden="1">{#N/A,#N/A,FALSE,"т02бд"}</definedName>
    <definedName name="fgfgf" localSheetId="61" hidden="1">{#N/A,#N/A,FALSE,"т02бд"}</definedName>
    <definedName name="fgfgf" localSheetId="62" hidden="1">{#N/A,#N/A,FALSE,"т02бд"}</definedName>
    <definedName name="fgfgf" localSheetId="69" hidden="1">{#N/A,#N/A,FALSE,"т02бд"}</definedName>
    <definedName name="fgfgf" localSheetId="71" hidden="1">{#N/A,#N/A,FALSE,"т02бд"}</definedName>
    <definedName name="fgfgf" localSheetId="72" hidden="1">{#N/A,#N/A,FALSE,"т02бд"}</definedName>
    <definedName name="fgfgf" localSheetId="76" hidden="1">{#N/A,#N/A,FALSE,"т02бд"}</definedName>
    <definedName name="fgfgf" localSheetId="97" hidden="1">{#N/A,#N/A,FALSE,"т02бд"}</definedName>
    <definedName name="fgfgf" localSheetId="98" hidden="1">{#N/A,#N/A,FALSE,"т02бд"}</definedName>
    <definedName name="fgfgf" localSheetId="99" hidden="1">{#N/A,#N/A,FALSE,"т02бд"}</definedName>
    <definedName name="fgfgf" localSheetId="100" hidden="1">{#N/A,#N/A,FALSE,"т02бд"}</definedName>
    <definedName name="fgfgf" localSheetId="101" hidden="1">{#N/A,#N/A,FALSE,"т02бд"}</definedName>
    <definedName name="fgfgf" localSheetId="89" hidden="1">{#N/A,#N/A,FALSE,"т02бд"}</definedName>
    <definedName name="fgfgf" localSheetId="91" hidden="1">{#N/A,#N/A,FALSE,"т02бд"}</definedName>
    <definedName name="fgfgf" localSheetId="93" hidden="1">{#N/A,#N/A,FALSE,"т02бд"}</definedName>
    <definedName name="fgfgf" localSheetId="115" hidden="1">{#N/A,#N/A,FALSE,"т02бд"}</definedName>
    <definedName name="fgfgf" localSheetId="123" hidden="1">{#N/A,#N/A,FALSE,"т02бд"}</definedName>
    <definedName name="fgfgf" localSheetId="128" hidden="1">{#N/A,#N/A,FALSE,"т02бд"}</definedName>
    <definedName name="fgfgf" localSheetId="130" hidden="1">{#N/A,#N/A,FALSE,"т02бд"}</definedName>
    <definedName name="fgfgf" localSheetId="131" hidden="1">{#N/A,#N/A,FALSE,"т02бд"}</definedName>
    <definedName name="fgfgf" localSheetId="132" hidden="1">{#N/A,#N/A,FALSE,"т02бд"}</definedName>
    <definedName name="fgfgf" localSheetId="133" hidden="1">{#N/A,#N/A,FALSE,"т02бд"}</definedName>
    <definedName name="fgfgf" localSheetId="134" hidden="1">{#N/A,#N/A,FALSE,"т02бд"}</definedName>
    <definedName name="fgfgf" localSheetId="35" hidden="1">{#N/A,#N/A,FALSE,"т02бд"}</definedName>
    <definedName name="fgfgf" localSheetId="104" hidden="1">{#N/A,#N/A,FALSE,"т02бд"}</definedName>
    <definedName name="fgfgf" localSheetId="105" hidden="1">{#N/A,#N/A,FALSE,"т02бд"}</definedName>
    <definedName name="fgfgf" localSheetId="103" hidden="1">{#N/A,#N/A,FALSE,"т02бд"}</definedName>
    <definedName name="fgfgf" hidden="1">{#N/A,#N/A,FALSE,"т02бд"}</definedName>
    <definedName name="fgfgf_2" localSheetId="38" hidden="1">{#N/A,#N/A,FALSE,"т02бд"}</definedName>
    <definedName name="fgfgf_2" localSheetId="51" hidden="1">{#N/A,#N/A,FALSE,"т02бд"}</definedName>
    <definedName name="fgfgf_2" hidden="1">{#N/A,#N/A,FALSE,"т02бд"}</definedName>
    <definedName name="fgfgf_2_1" localSheetId="38" hidden="1">{#N/A,#N/A,FALSE,"т02бд"}</definedName>
    <definedName name="fgfgf_2_1" localSheetId="51" hidden="1">{#N/A,#N/A,FALSE,"т02бд"}</definedName>
    <definedName name="fgfgf_2_1" hidden="1">{#N/A,#N/A,FALSE,"т02бд"}</definedName>
    <definedName name="fgfgfgfgfgf" localSheetId="1" hidden="1">{#N/A,#N/A,FALSE,"т02бд"}</definedName>
    <definedName name="fgfgfgfgfgf" localSheetId="2" hidden="1">{#N/A,#N/A,FALSE,"т02бд"}</definedName>
    <definedName name="fgfgfgfgfgf" localSheetId="18" hidden="1">{#N/A,#N/A,FALSE,"т02бд"}</definedName>
    <definedName name="fgfgfgfgfgf" localSheetId="28" hidden="1">{#N/A,#N/A,FALSE,"т02бд"}</definedName>
    <definedName name="fgfgfgfgfgf" localSheetId="29" hidden="1">{#N/A,#N/A,FALSE,"т02бд"}</definedName>
    <definedName name="fgfgfgfgfgf" localSheetId="30" hidden="1">{#N/A,#N/A,FALSE,"т02бд"}</definedName>
    <definedName name="fgfgfgfgfgf" localSheetId="20" hidden="1">{#N/A,#N/A,FALSE,"т02бд"}</definedName>
    <definedName name="fgfgfgfgfgf" localSheetId="22" hidden="1">{#N/A,#N/A,FALSE,"т02бд"}</definedName>
    <definedName name="fgfgfgfgfgf" localSheetId="23" hidden="1">{#N/A,#N/A,FALSE,"т02бд"}</definedName>
    <definedName name="fgfgfgfgfgf" localSheetId="36" hidden="1">{#N/A,#N/A,FALSE,"т02бд"}</definedName>
    <definedName name="fgfgfgfgfgf" localSheetId="45" hidden="1">{#N/A,#N/A,FALSE,"т02бд"}</definedName>
    <definedName name="fgfgfgfgfgf" localSheetId="46" hidden="1">{#N/A,#N/A,FALSE,"т02бд"}</definedName>
    <definedName name="fgfgfgfgfgf" localSheetId="37" hidden="1">{#N/A,#N/A,FALSE,"т02бд"}</definedName>
    <definedName name="fgfgfgfgfgf" localSheetId="38" hidden="1">{#N/A,#N/A,FALSE,"т02бд"}</definedName>
    <definedName name="fgfgfgfgfgf" localSheetId="39" hidden="1">{#N/A,#N/A,FALSE,"т02бд"}</definedName>
    <definedName name="fgfgfgfgfgf" localSheetId="40" hidden="1">{#N/A,#N/A,FALSE,"т02бд"}</definedName>
    <definedName name="fgfgfgfgfgf" localSheetId="41" hidden="1">{#N/A,#N/A,FALSE,"т02бд"}</definedName>
    <definedName name="fgfgfgfgfgf" localSheetId="42" hidden="1">{#N/A,#N/A,FALSE,"т02бд"}</definedName>
    <definedName name="fgfgfgfgfgf" localSheetId="43" hidden="1">{#N/A,#N/A,FALSE,"т02бд"}</definedName>
    <definedName name="fgfgfgfgfgf" localSheetId="44" hidden="1">{#N/A,#N/A,FALSE,"т02бд"}</definedName>
    <definedName name="fgfgfgfgfgf" localSheetId="50" hidden="1">{#N/A,#N/A,FALSE,"т02бд"}</definedName>
    <definedName name="fgfgfgfgfgf" localSheetId="51" hidden="1">{#N/A,#N/A,FALSE,"т02бд"}</definedName>
    <definedName name="fgfgfgfgfgf" localSheetId="54" hidden="1">{#N/A,#N/A,FALSE,"т02бд"}</definedName>
    <definedName name="fgfgfgfgfgf" localSheetId="63" hidden="1">{#N/A,#N/A,FALSE,"т02бд"}</definedName>
    <definedName name="fgfgfgfgfgf" localSheetId="55" hidden="1">{#N/A,#N/A,FALSE,"т02бд"}</definedName>
    <definedName name="fgfgfgfgfgf" localSheetId="56" hidden="1">{#N/A,#N/A,FALSE,"т02бд"}</definedName>
    <definedName name="fgfgfgfgfgf" localSheetId="57" hidden="1">{#N/A,#N/A,FALSE,"т02бд"}</definedName>
    <definedName name="fgfgfgfgfgf" localSheetId="58" hidden="1">{#N/A,#N/A,FALSE,"т02бд"}</definedName>
    <definedName name="fgfgfgfgfgf" localSheetId="59" hidden="1">{#N/A,#N/A,FALSE,"т02бд"}</definedName>
    <definedName name="fgfgfgfgfgf" localSheetId="60" hidden="1">{#N/A,#N/A,FALSE,"т02бд"}</definedName>
    <definedName name="fgfgfgfgfgf" localSheetId="61" hidden="1">{#N/A,#N/A,FALSE,"т02бд"}</definedName>
    <definedName name="fgfgfgfgfgf" localSheetId="62" hidden="1">{#N/A,#N/A,FALSE,"т02бд"}</definedName>
    <definedName name="fgfgfgfgfgf" localSheetId="97" hidden="1">{#N/A,#N/A,FALSE,"т02бд"}</definedName>
    <definedName name="fgfgfgfgfgf" localSheetId="98" hidden="1">{#N/A,#N/A,FALSE,"т02бд"}</definedName>
    <definedName name="fgfgfgfgfgf" localSheetId="99" hidden="1">{#N/A,#N/A,FALSE,"т02бд"}</definedName>
    <definedName name="fgfgfgfgfgf" localSheetId="100" hidden="1">{#N/A,#N/A,FALSE,"т02бд"}</definedName>
    <definedName name="fgfgfgfgfgf" localSheetId="101" hidden="1">{#N/A,#N/A,FALSE,"т02бд"}</definedName>
    <definedName name="fgfgfgfgfgf" localSheetId="89" hidden="1">{#N/A,#N/A,FALSE,"т02бд"}</definedName>
    <definedName name="fgfgfgfgfgf" localSheetId="91" hidden="1">{#N/A,#N/A,FALSE,"т02бд"}</definedName>
    <definedName name="fgfgfgfgfgf" localSheetId="93" hidden="1">{#N/A,#N/A,FALSE,"т02бд"}</definedName>
    <definedName name="fgfgfgfgfgf" localSheetId="115" hidden="1">{#N/A,#N/A,FALSE,"т02бд"}</definedName>
    <definedName name="fgfgfgfgfgf" localSheetId="123" hidden="1">{#N/A,#N/A,FALSE,"т02бд"}</definedName>
    <definedName name="fgfgfgfgfgf" localSheetId="130" hidden="1">{#N/A,#N/A,FALSE,"т02бд"}</definedName>
    <definedName name="fgfgfgfgfgf" localSheetId="131" hidden="1">{#N/A,#N/A,FALSE,"т02бд"}</definedName>
    <definedName name="fgfgfgfgfgf" localSheetId="132" hidden="1">{#N/A,#N/A,FALSE,"т02бд"}</definedName>
    <definedName name="fgfgfgfgfgf" localSheetId="133" hidden="1">{#N/A,#N/A,FALSE,"т02бд"}</definedName>
    <definedName name="fgfgfgfgfgf" localSheetId="134" hidden="1">{#N/A,#N/A,FALSE,"т02бд"}</definedName>
    <definedName name="fgfgfgfgfgf" localSheetId="35" hidden="1">{#N/A,#N/A,FALSE,"т02бд"}</definedName>
    <definedName name="fgfgfgfgfgf" localSheetId="104" hidden="1">{#N/A,#N/A,FALSE,"т02бд"}</definedName>
    <definedName name="fgfgfgfgfgf" localSheetId="105" hidden="1">{#N/A,#N/A,FALSE,"т02бд"}</definedName>
    <definedName name="fgfgfgfgfgf" localSheetId="103" hidden="1">{#N/A,#N/A,FALSE,"т02бд"}</definedName>
    <definedName name="fgfgfgfgfgf" hidden="1">{#N/A,#N/A,FALSE,"т02бд"}</definedName>
    <definedName name="fgfgfgfgfgf_2" localSheetId="38" hidden="1">{#N/A,#N/A,FALSE,"т02бд"}</definedName>
    <definedName name="fgfgfgfgfgf_2" localSheetId="51" hidden="1">{#N/A,#N/A,FALSE,"т02бд"}</definedName>
    <definedName name="fgfgfgfgfgf_2" hidden="1">{#N/A,#N/A,FALSE,"т02бд"}</definedName>
    <definedName name="fgfgfgfgfgf_2_1" localSheetId="38" hidden="1">{#N/A,#N/A,FALSE,"т02бд"}</definedName>
    <definedName name="fgfgfgfgfgf_2_1" localSheetId="51" hidden="1">{#N/A,#N/A,FALSE,"т02бд"}</definedName>
    <definedName name="fgfgfgfgfgf_2_1" hidden="1">{#N/A,#N/A,FALSE,"т02бд"}</definedName>
    <definedName name="fgk" localSheetId="1" hidden="1">{#N/A,#N/A,FALSE,"т17-1банки (2)"}</definedName>
    <definedName name="fgk" localSheetId="2" hidden="1">{#N/A,#N/A,FALSE,"т17-1банки (2)"}</definedName>
    <definedName name="fgk" localSheetId="18" hidden="1">{#N/A,#N/A,FALSE,"т17-1банки (2)"}</definedName>
    <definedName name="fgk" localSheetId="28" hidden="1">{#N/A,#N/A,FALSE,"т17-1банки (2)"}</definedName>
    <definedName name="fgk" localSheetId="29" hidden="1">{#N/A,#N/A,FALSE,"т17-1банки (2)"}</definedName>
    <definedName name="fgk" localSheetId="30" hidden="1">{#N/A,#N/A,FALSE,"т17-1банки (2)"}</definedName>
    <definedName name="fgk" localSheetId="20" hidden="1">{#N/A,#N/A,FALSE,"т17-1банки (2)"}</definedName>
    <definedName name="fgk" localSheetId="22" hidden="1">{#N/A,#N/A,FALSE,"т17-1банки (2)"}</definedName>
    <definedName name="fgk" localSheetId="23" hidden="1">{#N/A,#N/A,FALSE,"т17-1банки (2)"}</definedName>
    <definedName name="fgk" localSheetId="36" hidden="1">{#N/A,#N/A,FALSE,"т17-1банки (2)"}</definedName>
    <definedName name="fgk" localSheetId="45" hidden="1">{#N/A,#N/A,FALSE,"т17-1банки (2)"}</definedName>
    <definedName name="fgk" localSheetId="46" hidden="1">{#N/A,#N/A,FALSE,"т17-1банки (2)"}</definedName>
    <definedName name="fgk" localSheetId="37" hidden="1">{#N/A,#N/A,FALSE,"т17-1банки (2)"}</definedName>
    <definedName name="fgk" localSheetId="38" hidden="1">{#N/A,#N/A,FALSE,"т17-1банки (2)"}</definedName>
    <definedName name="fgk" localSheetId="39" hidden="1">{#N/A,#N/A,FALSE,"т17-1банки (2)"}</definedName>
    <definedName name="fgk" localSheetId="40" hidden="1">{#N/A,#N/A,FALSE,"т17-1банки (2)"}</definedName>
    <definedName name="fgk" localSheetId="41" hidden="1">{#N/A,#N/A,FALSE,"т17-1банки (2)"}</definedName>
    <definedName name="fgk" localSheetId="42" hidden="1">{#N/A,#N/A,FALSE,"т17-1банки (2)"}</definedName>
    <definedName name="fgk" localSheetId="43" hidden="1">{#N/A,#N/A,FALSE,"т17-1банки (2)"}</definedName>
    <definedName name="fgk" localSheetId="44" hidden="1">{#N/A,#N/A,FALSE,"т17-1банки (2)"}</definedName>
    <definedName name="fgk" localSheetId="50" hidden="1">{#N/A,#N/A,FALSE,"т17-1банки (2)"}</definedName>
    <definedName name="fgk" localSheetId="51" hidden="1">{#N/A,#N/A,FALSE,"т17-1банки (2)"}</definedName>
    <definedName name="fgk" localSheetId="54" hidden="1">{#N/A,#N/A,FALSE,"т17-1банки (2)"}</definedName>
    <definedName name="fgk" localSheetId="63" hidden="1">{#N/A,#N/A,FALSE,"т17-1банки (2)"}</definedName>
    <definedName name="fgk" localSheetId="55" hidden="1">{#N/A,#N/A,FALSE,"т17-1банки (2)"}</definedName>
    <definedName name="fgk" localSheetId="56" hidden="1">{#N/A,#N/A,FALSE,"т17-1банки (2)"}</definedName>
    <definedName name="fgk" localSheetId="57" hidden="1">{#N/A,#N/A,FALSE,"т17-1банки (2)"}</definedName>
    <definedName name="fgk" localSheetId="58" hidden="1">{#N/A,#N/A,FALSE,"т17-1банки (2)"}</definedName>
    <definedName name="fgk" localSheetId="59" hidden="1">{#N/A,#N/A,FALSE,"т17-1банки (2)"}</definedName>
    <definedName name="fgk" localSheetId="60" hidden="1">{#N/A,#N/A,FALSE,"т17-1банки (2)"}</definedName>
    <definedName name="fgk" localSheetId="61" hidden="1">{#N/A,#N/A,FALSE,"т17-1банки (2)"}</definedName>
    <definedName name="fgk" localSheetId="62" hidden="1">{#N/A,#N/A,FALSE,"т17-1банки (2)"}</definedName>
    <definedName name="fgk" localSheetId="97" hidden="1">{#N/A,#N/A,FALSE,"т17-1банки (2)"}</definedName>
    <definedName name="fgk" localSheetId="98" hidden="1">{#N/A,#N/A,FALSE,"т17-1банки (2)"}</definedName>
    <definedName name="fgk" localSheetId="89" hidden="1">{#N/A,#N/A,FALSE,"т17-1банки (2)"}</definedName>
    <definedName name="fgk" localSheetId="91" hidden="1">{#N/A,#N/A,FALSE,"т17-1банки (2)"}</definedName>
    <definedName name="fgk" localSheetId="93" hidden="1">{#N/A,#N/A,FALSE,"т17-1банки (2)"}</definedName>
    <definedName name="fgk" localSheetId="115" hidden="1">{#N/A,#N/A,FALSE,"т17-1банки (2)"}</definedName>
    <definedName name="fgk" localSheetId="123" hidden="1">{#N/A,#N/A,FALSE,"т17-1банки (2)"}</definedName>
    <definedName name="fgk" localSheetId="130" hidden="1">{#N/A,#N/A,FALSE,"т17-1банки (2)"}</definedName>
    <definedName name="fgk" localSheetId="131" hidden="1">{#N/A,#N/A,FALSE,"т17-1банки (2)"}</definedName>
    <definedName name="fgk" localSheetId="132" hidden="1">{#N/A,#N/A,FALSE,"т17-1банки (2)"}</definedName>
    <definedName name="fgk" localSheetId="35" hidden="1">{#N/A,#N/A,FALSE,"т17-1банки (2)"}</definedName>
    <definedName name="fgk" localSheetId="104" hidden="1">{#N/A,#N/A,FALSE,"т17-1банки (2)"}</definedName>
    <definedName name="fgk" localSheetId="105" hidden="1">{#N/A,#N/A,FALSE,"т17-1банки (2)"}</definedName>
    <definedName name="fgk" localSheetId="103" hidden="1">{#N/A,#N/A,FALSE,"т17-1банки (2)"}</definedName>
    <definedName name="fgk" hidden="1">{#N/A,#N/A,FALSE,"т17-1банки (2)"}</definedName>
    <definedName name="fgk_2" localSheetId="38" hidden="1">{#N/A,#N/A,FALSE,"т17-1банки (2)"}</definedName>
    <definedName name="fgk_2" localSheetId="51" hidden="1">{#N/A,#N/A,FALSE,"т17-1банки (2)"}</definedName>
    <definedName name="fgk_2" hidden="1">{#N/A,#N/A,FALSE,"т17-1банки (2)"}</definedName>
    <definedName name="fgk_2_1" localSheetId="38" hidden="1">{#N/A,#N/A,FALSE,"т17-1банки (2)"}</definedName>
    <definedName name="fgk_2_1" localSheetId="51" hidden="1">{#N/A,#N/A,FALSE,"т17-1банки (2)"}</definedName>
    <definedName name="fgk_2_1" hidden="1">{#N/A,#N/A,FALSE,"т17-1банки (2)"}</definedName>
    <definedName name="fgkf" localSheetId="1" hidden="1">{#N/A,#N/A,FALSE,"т02бд"}</definedName>
    <definedName name="fgkf" localSheetId="2" hidden="1">{#N/A,#N/A,FALSE,"т02бд"}</definedName>
    <definedName name="fgkf" localSheetId="18" hidden="1">{#N/A,#N/A,FALSE,"т02бд"}</definedName>
    <definedName name="fgkf" localSheetId="28" hidden="1">{#N/A,#N/A,FALSE,"т02бд"}</definedName>
    <definedName name="fgkf" localSheetId="29" hidden="1">{#N/A,#N/A,FALSE,"т02бд"}</definedName>
    <definedName name="fgkf" localSheetId="30" hidden="1">{#N/A,#N/A,FALSE,"т02бд"}</definedName>
    <definedName name="fgkf" localSheetId="20" hidden="1">{#N/A,#N/A,FALSE,"т02бд"}</definedName>
    <definedName name="fgkf" localSheetId="22" hidden="1">{#N/A,#N/A,FALSE,"т02бд"}</definedName>
    <definedName name="fgkf" localSheetId="23" hidden="1">{#N/A,#N/A,FALSE,"т02бд"}</definedName>
    <definedName name="fgkf" localSheetId="36" hidden="1">{#N/A,#N/A,FALSE,"т02бд"}</definedName>
    <definedName name="fgkf" localSheetId="45" hidden="1">{#N/A,#N/A,FALSE,"т02бд"}</definedName>
    <definedName name="fgkf" localSheetId="46" hidden="1">{#N/A,#N/A,FALSE,"т02бд"}</definedName>
    <definedName name="fgkf" localSheetId="37" hidden="1">{#N/A,#N/A,FALSE,"т02бд"}</definedName>
    <definedName name="fgkf" localSheetId="38" hidden="1">{#N/A,#N/A,FALSE,"т02бд"}</definedName>
    <definedName name="fgkf" localSheetId="39" hidden="1">{#N/A,#N/A,FALSE,"т02бд"}</definedName>
    <definedName name="fgkf" localSheetId="40" hidden="1">{#N/A,#N/A,FALSE,"т02бд"}</definedName>
    <definedName name="fgkf" localSheetId="41" hidden="1">{#N/A,#N/A,FALSE,"т02бд"}</definedName>
    <definedName name="fgkf" localSheetId="42" hidden="1">{#N/A,#N/A,FALSE,"т02бд"}</definedName>
    <definedName name="fgkf" localSheetId="43" hidden="1">{#N/A,#N/A,FALSE,"т02бд"}</definedName>
    <definedName name="fgkf" localSheetId="44" hidden="1">{#N/A,#N/A,FALSE,"т02бд"}</definedName>
    <definedName name="fgkf" localSheetId="50" hidden="1">{#N/A,#N/A,FALSE,"т02бд"}</definedName>
    <definedName name="fgkf" localSheetId="51" hidden="1">{#N/A,#N/A,FALSE,"т02бд"}</definedName>
    <definedName name="fgkf" localSheetId="54" hidden="1">{#N/A,#N/A,FALSE,"т02бд"}</definedName>
    <definedName name="fgkf" localSheetId="63" hidden="1">{#N/A,#N/A,FALSE,"т02бд"}</definedName>
    <definedName name="fgkf" localSheetId="55" hidden="1">{#N/A,#N/A,FALSE,"т02бд"}</definedName>
    <definedName name="fgkf" localSheetId="56" hidden="1">{#N/A,#N/A,FALSE,"т02бд"}</definedName>
    <definedName name="fgkf" localSheetId="57" hidden="1">{#N/A,#N/A,FALSE,"т02бд"}</definedName>
    <definedName name="fgkf" localSheetId="58" hidden="1">{#N/A,#N/A,FALSE,"т02бд"}</definedName>
    <definedName name="fgkf" localSheetId="59" hidden="1">{#N/A,#N/A,FALSE,"т02бд"}</definedName>
    <definedName name="fgkf" localSheetId="60" hidden="1">{#N/A,#N/A,FALSE,"т02бд"}</definedName>
    <definedName name="fgkf" localSheetId="61" hidden="1">{#N/A,#N/A,FALSE,"т02бд"}</definedName>
    <definedName name="fgkf" localSheetId="62" hidden="1">{#N/A,#N/A,FALSE,"т02бд"}</definedName>
    <definedName name="fgkf" localSheetId="97" hidden="1">{#N/A,#N/A,FALSE,"т02бд"}</definedName>
    <definedName name="fgkf" localSheetId="98" hidden="1">{#N/A,#N/A,FALSE,"т02бд"}</definedName>
    <definedName name="fgkf" localSheetId="89" hidden="1">{#N/A,#N/A,FALSE,"т02бд"}</definedName>
    <definedName name="fgkf" localSheetId="91" hidden="1">{#N/A,#N/A,FALSE,"т02бд"}</definedName>
    <definedName name="fgkf" localSheetId="93" hidden="1">{#N/A,#N/A,FALSE,"т02бд"}</definedName>
    <definedName name="fgkf" localSheetId="115" hidden="1">{#N/A,#N/A,FALSE,"т02бд"}</definedName>
    <definedName name="fgkf" localSheetId="123" hidden="1">{#N/A,#N/A,FALSE,"т02бд"}</definedName>
    <definedName name="fgkf" localSheetId="130" hidden="1">{#N/A,#N/A,FALSE,"т02бд"}</definedName>
    <definedName name="fgkf" localSheetId="131" hidden="1">{#N/A,#N/A,FALSE,"т02бд"}</definedName>
    <definedName name="fgkf" localSheetId="132" hidden="1">{#N/A,#N/A,FALSE,"т02бд"}</definedName>
    <definedName name="fgkf" localSheetId="35" hidden="1">{#N/A,#N/A,FALSE,"т02бд"}</definedName>
    <definedName name="fgkf" localSheetId="104" hidden="1">{#N/A,#N/A,FALSE,"т02бд"}</definedName>
    <definedName name="fgkf" localSheetId="105" hidden="1">{#N/A,#N/A,FALSE,"т02бд"}</definedName>
    <definedName name="fgkf" localSheetId="103" hidden="1">{#N/A,#N/A,FALSE,"т02бд"}</definedName>
    <definedName name="fgkf" hidden="1">{#N/A,#N/A,FALSE,"т02бд"}</definedName>
    <definedName name="fgkf_2" localSheetId="38" hidden="1">{#N/A,#N/A,FALSE,"т02бд"}</definedName>
    <definedName name="fgkf_2" localSheetId="51" hidden="1">{#N/A,#N/A,FALSE,"т02бд"}</definedName>
    <definedName name="fgkf_2" hidden="1">{#N/A,#N/A,FALSE,"т02бд"}</definedName>
    <definedName name="fgkf_2_1" localSheetId="38" hidden="1">{#N/A,#N/A,FALSE,"т02бд"}</definedName>
    <definedName name="fgkf_2_1" localSheetId="51" hidden="1">{#N/A,#N/A,FALSE,"т02бд"}</definedName>
    <definedName name="fgkf_2_1" hidden="1">{#N/A,#N/A,FALSE,"т02бд"}</definedName>
    <definedName name="fkfgk" localSheetId="1" hidden="1">{#N/A,#N/A,FALSE,"т04"}</definedName>
    <definedName name="fkfgk" localSheetId="2" hidden="1">{#N/A,#N/A,FALSE,"т04"}</definedName>
    <definedName name="fkfgk" localSheetId="18" hidden="1">{#N/A,#N/A,FALSE,"т04"}</definedName>
    <definedName name="fkfgk" localSheetId="28" hidden="1">{#N/A,#N/A,FALSE,"т04"}</definedName>
    <definedName name="fkfgk" localSheetId="29" hidden="1">{#N/A,#N/A,FALSE,"т04"}</definedName>
    <definedName name="fkfgk" localSheetId="30" hidden="1">{#N/A,#N/A,FALSE,"т04"}</definedName>
    <definedName name="fkfgk" localSheetId="20" hidden="1">{#N/A,#N/A,FALSE,"т04"}</definedName>
    <definedName name="fkfgk" localSheetId="22" hidden="1">{#N/A,#N/A,FALSE,"т04"}</definedName>
    <definedName name="fkfgk" localSheetId="23" hidden="1">{#N/A,#N/A,FALSE,"т04"}</definedName>
    <definedName name="fkfgk" localSheetId="36" hidden="1">{#N/A,#N/A,FALSE,"т04"}</definedName>
    <definedName name="fkfgk" localSheetId="45" hidden="1">{#N/A,#N/A,FALSE,"т04"}</definedName>
    <definedName name="fkfgk" localSheetId="46" hidden="1">{#N/A,#N/A,FALSE,"т04"}</definedName>
    <definedName name="fkfgk" localSheetId="37" hidden="1">{#N/A,#N/A,FALSE,"т04"}</definedName>
    <definedName name="fkfgk" localSheetId="38" hidden="1">{#N/A,#N/A,FALSE,"т04"}</definedName>
    <definedName name="fkfgk" localSheetId="39" hidden="1">{#N/A,#N/A,FALSE,"т04"}</definedName>
    <definedName name="fkfgk" localSheetId="40" hidden="1">{#N/A,#N/A,FALSE,"т04"}</definedName>
    <definedName name="fkfgk" localSheetId="41" hidden="1">{#N/A,#N/A,FALSE,"т04"}</definedName>
    <definedName name="fkfgk" localSheetId="42" hidden="1">{#N/A,#N/A,FALSE,"т04"}</definedName>
    <definedName name="fkfgk" localSheetId="43" hidden="1">{#N/A,#N/A,FALSE,"т04"}</definedName>
    <definedName name="fkfgk" localSheetId="44" hidden="1">{#N/A,#N/A,FALSE,"т04"}</definedName>
    <definedName name="fkfgk" localSheetId="50" hidden="1">{#N/A,#N/A,FALSE,"т04"}</definedName>
    <definedName name="fkfgk" localSheetId="51" hidden="1">{#N/A,#N/A,FALSE,"т04"}</definedName>
    <definedName name="fkfgk" localSheetId="54" hidden="1">{#N/A,#N/A,FALSE,"т04"}</definedName>
    <definedName name="fkfgk" localSheetId="63" hidden="1">{#N/A,#N/A,FALSE,"т04"}</definedName>
    <definedName name="fkfgk" localSheetId="55" hidden="1">{#N/A,#N/A,FALSE,"т04"}</definedName>
    <definedName name="fkfgk" localSheetId="56" hidden="1">{#N/A,#N/A,FALSE,"т04"}</definedName>
    <definedName name="fkfgk" localSheetId="57" hidden="1">{#N/A,#N/A,FALSE,"т04"}</definedName>
    <definedName name="fkfgk" localSheetId="58" hidden="1">{#N/A,#N/A,FALSE,"т04"}</definedName>
    <definedName name="fkfgk" localSheetId="59" hidden="1">{#N/A,#N/A,FALSE,"т04"}</definedName>
    <definedName name="fkfgk" localSheetId="60" hidden="1">{#N/A,#N/A,FALSE,"т04"}</definedName>
    <definedName name="fkfgk" localSheetId="61" hidden="1">{#N/A,#N/A,FALSE,"т04"}</definedName>
    <definedName name="fkfgk" localSheetId="62" hidden="1">{#N/A,#N/A,FALSE,"т04"}</definedName>
    <definedName name="fkfgk" localSheetId="97" hidden="1">{#N/A,#N/A,FALSE,"т04"}</definedName>
    <definedName name="fkfgk" localSheetId="98" hidden="1">{#N/A,#N/A,FALSE,"т04"}</definedName>
    <definedName name="fkfgk" localSheetId="89" hidden="1">{#N/A,#N/A,FALSE,"т04"}</definedName>
    <definedName name="fkfgk" localSheetId="91" hidden="1">{#N/A,#N/A,FALSE,"т04"}</definedName>
    <definedName name="fkfgk" localSheetId="93" hidden="1">{#N/A,#N/A,FALSE,"т04"}</definedName>
    <definedName name="fkfgk" localSheetId="115" hidden="1">{#N/A,#N/A,FALSE,"т04"}</definedName>
    <definedName name="fkfgk" localSheetId="123" hidden="1">{#N/A,#N/A,FALSE,"т04"}</definedName>
    <definedName name="fkfgk" localSheetId="130" hidden="1">{#N/A,#N/A,FALSE,"т04"}</definedName>
    <definedName name="fkfgk" localSheetId="131" hidden="1">{#N/A,#N/A,FALSE,"т04"}</definedName>
    <definedName name="fkfgk" localSheetId="132" hidden="1">{#N/A,#N/A,FALSE,"т04"}</definedName>
    <definedName name="fkfgk" localSheetId="35" hidden="1">{#N/A,#N/A,FALSE,"т04"}</definedName>
    <definedName name="fkfgk" localSheetId="104" hidden="1">{#N/A,#N/A,FALSE,"т04"}</definedName>
    <definedName name="fkfgk" localSheetId="105" hidden="1">{#N/A,#N/A,FALSE,"т04"}</definedName>
    <definedName name="fkfgk" localSheetId="103" hidden="1">{#N/A,#N/A,FALSE,"т04"}</definedName>
    <definedName name="fkfgk" hidden="1">{#N/A,#N/A,FALSE,"т04"}</definedName>
    <definedName name="fkfgk_2" localSheetId="38" hidden="1">{#N/A,#N/A,FALSE,"т04"}</definedName>
    <definedName name="fkfgk_2" localSheetId="51" hidden="1">{#N/A,#N/A,FALSE,"т04"}</definedName>
    <definedName name="fkfgk_2" hidden="1">{#N/A,#N/A,FALSE,"т04"}</definedName>
    <definedName name="fkfgk_2_1" localSheetId="38" hidden="1">{#N/A,#N/A,FALSE,"т04"}</definedName>
    <definedName name="fkfgk_2_1" localSheetId="51" hidden="1">{#N/A,#N/A,FALSE,"т04"}</definedName>
    <definedName name="fkfgk_2_1" hidden="1">{#N/A,#N/A,FALSE,"т04"}</definedName>
    <definedName name="fkfkgk" localSheetId="1" hidden="1">{#N/A,#N/A,FALSE,"т02бд"}</definedName>
    <definedName name="fkfkgk" localSheetId="2" hidden="1">{#N/A,#N/A,FALSE,"т02бд"}</definedName>
    <definedName name="fkfkgk" localSheetId="18" hidden="1">{#N/A,#N/A,FALSE,"т02бд"}</definedName>
    <definedName name="fkfkgk" localSheetId="28" hidden="1">{#N/A,#N/A,FALSE,"т02бд"}</definedName>
    <definedName name="fkfkgk" localSheetId="29" hidden="1">{#N/A,#N/A,FALSE,"т02бд"}</definedName>
    <definedName name="fkfkgk" localSheetId="30" hidden="1">{#N/A,#N/A,FALSE,"т02бд"}</definedName>
    <definedName name="fkfkgk" localSheetId="20" hidden="1">{#N/A,#N/A,FALSE,"т02бд"}</definedName>
    <definedName name="fkfkgk" localSheetId="22" hidden="1">{#N/A,#N/A,FALSE,"т02бд"}</definedName>
    <definedName name="fkfkgk" localSheetId="23" hidden="1">{#N/A,#N/A,FALSE,"т02бд"}</definedName>
    <definedName name="fkfkgk" localSheetId="36" hidden="1">{#N/A,#N/A,FALSE,"т02бд"}</definedName>
    <definedName name="fkfkgk" localSheetId="45" hidden="1">{#N/A,#N/A,FALSE,"т02бд"}</definedName>
    <definedName name="fkfkgk" localSheetId="46" hidden="1">{#N/A,#N/A,FALSE,"т02бд"}</definedName>
    <definedName name="fkfkgk" localSheetId="37" hidden="1">{#N/A,#N/A,FALSE,"т02бд"}</definedName>
    <definedName name="fkfkgk" localSheetId="38" hidden="1">{#N/A,#N/A,FALSE,"т02бд"}</definedName>
    <definedName name="fkfkgk" localSheetId="39" hidden="1">{#N/A,#N/A,FALSE,"т02бд"}</definedName>
    <definedName name="fkfkgk" localSheetId="40" hidden="1">{#N/A,#N/A,FALSE,"т02бд"}</definedName>
    <definedName name="fkfkgk" localSheetId="41" hidden="1">{#N/A,#N/A,FALSE,"т02бд"}</definedName>
    <definedName name="fkfkgk" localSheetId="42" hidden="1">{#N/A,#N/A,FALSE,"т02бд"}</definedName>
    <definedName name="fkfkgk" localSheetId="43" hidden="1">{#N/A,#N/A,FALSE,"т02бд"}</definedName>
    <definedName name="fkfkgk" localSheetId="44" hidden="1">{#N/A,#N/A,FALSE,"т02бд"}</definedName>
    <definedName name="fkfkgk" localSheetId="50" hidden="1">{#N/A,#N/A,FALSE,"т02бд"}</definedName>
    <definedName name="fkfkgk" localSheetId="51" hidden="1">{#N/A,#N/A,FALSE,"т02бд"}</definedName>
    <definedName name="fkfkgk" localSheetId="54" hidden="1">{#N/A,#N/A,FALSE,"т02бд"}</definedName>
    <definedName name="fkfkgk" localSheetId="63" hidden="1">{#N/A,#N/A,FALSE,"т02бд"}</definedName>
    <definedName name="fkfkgk" localSheetId="55" hidden="1">{#N/A,#N/A,FALSE,"т02бд"}</definedName>
    <definedName name="fkfkgk" localSheetId="56" hidden="1">{#N/A,#N/A,FALSE,"т02бд"}</definedName>
    <definedName name="fkfkgk" localSheetId="57" hidden="1">{#N/A,#N/A,FALSE,"т02бд"}</definedName>
    <definedName name="fkfkgk" localSheetId="58" hidden="1">{#N/A,#N/A,FALSE,"т02бд"}</definedName>
    <definedName name="fkfkgk" localSheetId="59" hidden="1">{#N/A,#N/A,FALSE,"т02бд"}</definedName>
    <definedName name="fkfkgk" localSheetId="60" hidden="1">{#N/A,#N/A,FALSE,"т02бд"}</definedName>
    <definedName name="fkfkgk" localSheetId="61" hidden="1">{#N/A,#N/A,FALSE,"т02бд"}</definedName>
    <definedName name="fkfkgk" localSheetId="62" hidden="1">{#N/A,#N/A,FALSE,"т02бд"}</definedName>
    <definedName name="fkfkgk" localSheetId="97" hidden="1">{#N/A,#N/A,FALSE,"т02бд"}</definedName>
    <definedName name="fkfkgk" localSheetId="98" hidden="1">{#N/A,#N/A,FALSE,"т02бд"}</definedName>
    <definedName name="fkfkgk" localSheetId="89" hidden="1">{#N/A,#N/A,FALSE,"т02бд"}</definedName>
    <definedName name="fkfkgk" localSheetId="91" hidden="1">{#N/A,#N/A,FALSE,"т02бд"}</definedName>
    <definedName name="fkfkgk" localSheetId="93" hidden="1">{#N/A,#N/A,FALSE,"т02бд"}</definedName>
    <definedName name="fkfkgk" localSheetId="115" hidden="1">{#N/A,#N/A,FALSE,"т02бд"}</definedName>
    <definedName name="fkfkgk" localSheetId="123" hidden="1">{#N/A,#N/A,FALSE,"т02бд"}</definedName>
    <definedName name="fkfkgk" localSheetId="130" hidden="1">{#N/A,#N/A,FALSE,"т02бд"}</definedName>
    <definedName name="fkfkgk" localSheetId="131" hidden="1">{#N/A,#N/A,FALSE,"т02бд"}</definedName>
    <definedName name="fkfkgk" localSheetId="132" hidden="1">{#N/A,#N/A,FALSE,"т02бд"}</definedName>
    <definedName name="fkfkgk" localSheetId="35" hidden="1">{#N/A,#N/A,FALSE,"т02бд"}</definedName>
    <definedName name="fkfkgk" localSheetId="104" hidden="1">{#N/A,#N/A,FALSE,"т02бд"}</definedName>
    <definedName name="fkfkgk" localSheetId="105" hidden="1">{#N/A,#N/A,FALSE,"т02бд"}</definedName>
    <definedName name="fkfkgk" localSheetId="103" hidden="1">{#N/A,#N/A,FALSE,"т02бд"}</definedName>
    <definedName name="fkfkgk" hidden="1">{#N/A,#N/A,FALSE,"т02бд"}</definedName>
    <definedName name="fkfkgk_2" localSheetId="38" hidden="1">{#N/A,#N/A,FALSE,"т02бд"}</definedName>
    <definedName name="fkfkgk_2" localSheetId="51" hidden="1">{#N/A,#N/A,FALSE,"т02бд"}</definedName>
    <definedName name="fkfkgk_2" hidden="1">{#N/A,#N/A,FALSE,"т02бд"}</definedName>
    <definedName name="fkfkgk_2_1" localSheetId="38" hidden="1">{#N/A,#N/A,FALSE,"т02бд"}</definedName>
    <definedName name="fkfkgk_2_1" localSheetId="51" hidden="1">{#N/A,#N/A,FALSE,"т02бд"}</definedName>
    <definedName name="fkfkgk_2_1" hidden="1">{#N/A,#N/A,FALSE,"т02бд"}</definedName>
    <definedName name="Food_comp" localSheetId="1" hidden="1">{#N/A,#N/A,FALSE,"т02бд"}</definedName>
    <definedName name="Food_comp" localSheetId="2" hidden="1">{#N/A,#N/A,FALSE,"т02бд"}</definedName>
    <definedName name="Food_comp" localSheetId="18" hidden="1">{#N/A,#N/A,FALSE,"т02бд"}</definedName>
    <definedName name="Food_comp" localSheetId="28" hidden="1">{#N/A,#N/A,FALSE,"т02бд"}</definedName>
    <definedName name="Food_comp" localSheetId="29" hidden="1">{#N/A,#N/A,FALSE,"т02бд"}</definedName>
    <definedName name="Food_comp" localSheetId="30" hidden="1">{#N/A,#N/A,FALSE,"т02бд"}</definedName>
    <definedName name="Food_comp" localSheetId="20" hidden="1">{#N/A,#N/A,FALSE,"т02бд"}</definedName>
    <definedName name="Food_comp" localSheetId="22" hidden="1">{#N/A,#N/A,FALSE,"т02бд"}</definedName>
    <definedName name="Food_comp" localSheetId="23" hidden="1">{#N/A,#N/A,FALSE,"т02бд"}</definedName>
    <definedName name="Food_comp" localSheetId="36" hidden="1">{#N/A,#N/A,FALSE,"т02бд"}</definedName>
    <definedName name="Food_comp" localSheetId="45" hidden="1">{#N/A,#N/A,FALSE,"т02бд"}</definedName>
    <definedName name="Food_comp" localSheetId="46" hidden="1">{#N/A,#N/A,FALSE,"т02бд"}</definedName>
    <definedName name="Food_comp" localSheetId="37" hidden="1">{#N/A,#N/A,FALSE,"т02бд"}</definedName>
    <definedName name="Food_comp" localSheetId="38" hidden="1">{#N/A,#N/A,FALSE,"т02бд"}</definedName>
    <definedName name="Food_comp" localSheetId="39" hidden="1">{#N/A,#N/A,FALSE,"т02бд"}</definedName>
    <definedName name="Food_comp" localSheetId="40" hidden="1">{#N/A,#N/A,FALSE,"т02бд"}</definedName>
    <definedName name="Food_comp" localSheetId="41" hidden="1">{#N/A,#N/A,FALSE,"т02бд"}</definedName>
    <definedName name="Food_comp" localSheetId="42" hidden="1">{#N/A,#N/A,FALSE,"т02бд"}</definedName>
    <definedName name="Food_comp" localSheetId="43" hidden="1">{#N/A,#N/A,FALSE,"т02бд"}</definedName>
    <definedName name="Food_comp" localSheetId="44" hidden="1">{#N/A,#N/A,FALSE,"т02бд"}</definedName>
    <definedName name="Food_comp" localSheetId="50" hidden="1">{#N/A,#N/A,FALSE,"т02бд"}</definedName>
    <definedName name="Food_comp" localSheetId="51" hidden="1">{#N/A,#N/A,FALSE,"т02бд"}</definedName>
    <definedName name="Food_comp" localSheetId="54" hidden="1">{#N/A,#N/A,FALSE,"т02бд"}</definedName>
    <definedName name="Food_comp" localSheetId="63" hidden="1">{#N/A,#N/A,FALSE,"т02бд"}</definedName>
    <definedName name="Food_comp" localSheetId="55" hidden="1">{#N/A,#N/A,FALSE,"т02бд"}</definedName>
    <definedName name="Food_comp" localSheetId="56" hidden="1">{#N/A,#N/A,FALSE,"т02бд"}</definedName>
    <definedName name="Food_comp" localSheetId="57" hidden="1">{#N/A,#N/A,FALSE,"т02бд"}</definedName>
    <definedName name="Food_comp" localSheetId="58" hidden="1">{#N/A,#N/A,FALSE,"т02бд"}</definedName>
    <definedName name="Food_comp" localSheetId="59" hidden="1">{#N/A,#N/A,FALSE,"т02бд"}</definedName>
    <definedName name="Food_comp" localSheetId="60" hidden="1">{#N/A,#N/A,FALSE,"т02бд"}</definedName>
    <definedName name="Food_comp" localSheetId="61" hidden="1">{#N/A,#N/A,FALSE,"т02бд"}</definedName>
    <definedName name="Food_comp" localSheetId="62" hidden="1">{#N/A,#N/A,FALSE,"т02бд"}</definedName>
    <definedName name="Food_comp" localSheetId="97" hidden="1">{#N/A,#N/A,FALSE,"т02бд"}</definedName>
    <definedName name="Food_comp" localSheetId="98" hidden="1">{#N/A,#N/A,FALSE,"т02бд"}</definedName>
    <definedName name="Food_comp" localSheetId="89" hidden="1">{#N/A,#N/A,FALSE,"т02бд"}</definedName>
    <definedName name="Food_comp" localSheetId="91" hidden="1">{#N/A,#N/A,FALSE,"т02бд"}</definedName>
    <definedName name="Food_comp" localSheetId="93" hidden="1">{#N/A,#N/A,FALSE,"т02бд"}</definedName>
    <definedName name="Food_comp" localSheetId="115" hidden="1">{#N/A,#N/A,FALSE,"т02бд"}</definedName>
    <definedName name="Food_comp" localSheetId="123" hidden="1">{#N/A,#N/A,FALSE,"т02бд"}</definedName>
    <definedName name="Food_comp" localSheetId="130" hidden="1">{#N/A,#N/A,FALSE,"т02бд"}</definedName>
    <definedName name="Food_comp" localSheetId="131" hidden="1">{#N/A,#N/A,FALSE,"т02бд"}</definedName>
    <definedName name="Food_comp" localSheetId="132" hidden="1">{#N/A,#N/A,FALSE,"т02бд"}</definedName>
    <definedName name="Food_comp" localSheetId="35" hidden="1">{#N/A,#N/A,FALSE,"т02бд"}</definedName>
    <definedName name="Food_comp" localSheetId="104" hidden="1">{#N/A,#N/A,FALSE,"т02бд"}</definedName>
    <definedName name="Food_comp" localSheetId="105" hidden="1">{#N/A,#N/A,FALSE,"т02бд"}</definedName>
    <definedName name="Food_comp" localSheetId="103" hidden="1">{#N/A,#N/A,FALSE,"т02бд"}</definedName>
    <definedName name="Food_comp" hidden="1">{#N/A,#N/A,FALSE,"т02бд"}</definedName>
    <definedName name="Food_comp_1" localSheetId="38" hidden="1">{#N/A,#N/A,FALSE,"т02бд"}</definedName>
    <definedName name="Food_comp_1" localSheetId="51" hidden="1">{#N/A,#N/A,FALSE,"т02бд"}</definedName>
    <definedName name="Food_comp_1" hidden="1">{#N/A,#N/A,FALSE,"т02бд"}</definedName>
    <definedName name="Food_comp_2" localSheetId="38" hidden="1">{#N/A,#N/A,FALSE,"т02бд"}</definedName>
    <definedName name="Food_comp_2" localSheetId="51" hidden="1">{#N/A,#N/A,FALSE,"т02бд"}</definedName>
    <definedName name="Food_comp_2" hidden="1">{#N/A,#N/A,FALSE,"т02бд"}</definedName>
    <definedName name="FOR_KV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1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2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2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hidden="1">{"BOP_TAB",#N/A,FALSE,"N";"MIDTERM_TAB",#N/A,FALSE,"O";"FUND_CRED",#N/A,FALSE,"P";"DEBT_TAB1",#N/A,FALSE,"Q";"DEBT_TAB2",#N/A,FALSE,"Q";"FORFIN_TAB1",#N/A,FALSE,"R";"FORFIN_TAB2",#N/A,FALSE,"R";"BOP_ANALY",#N/A,FALSE,"U"}</definedName>
    <definedName name="fuh" localSheetId="1" hidden="1">{#N/A,#N/A,FALSE,"т02бд"}</definedName>
    <definedName name="fuh" localSheetId="18" hidden="1">{#N/A,#N/A,FALSE,"т02бд"}</definedName>
    <definedName name="fuh" localSheetId="28" hidden="1">{#N/A,#N/A,FALSE,"т02бд"}</definedName>
    <definedName name="fuh" localSheetId="36" hidden="1">{#N/A,#N/A,FALSE,"т02бд"}</definedName>
    <definedName name="fuh" localSheetId="45" hidden="1">{#N/A,#N/A,FALSE,"т02бд"}</definedName>
    <definedName name="fuh" localSheetId="46" hidden="1">{#N/A,#N/A,FALSE,"т02бд"}</definedName>
    <definedName name="fuh" localSheetId="37" hidden="1">{#N/A,#N/A,FALSE,"т02бд"}</definedName>
    <definedName name="fuh" localSheetId="38" hidden="1">{#N/A,#N/A,FALSE,"т02бд"}</definedName>
    <definedName name="fuh" localSheetId="39" hidden="1">{#N/A,#N/A,FALSE,"т02бд"}</definedName>
    <definedName name="fuh" localSheetId="40" hidden="1">{#N/A,#N/A,FALSE,"т02бд"}</definedName>
    <definedName name="fuh" localSheetId="41" hidden="1">{#N/A,#N/A,FALSE,"т02бд"}</definedName>
    <definedName name="fuh" localSheetId="42" hidden="1">{#N/A,#N/A,FALSE,"т02бд"}</definedName>
    <definedName name="fuh" localSheetId="43" hidden="1">{#N/A,#N/A,FALSE,"т02бд"}</definedName>
    <definedName name="fuh" localSheetId="44" hidden="1">{#N/A,#N/A,FALSE,"т02бд"}</definedName>
    <definedName name="fuh" localSheetId="55" hidden="1">{#N/A,#N/A,FALSE,"т02бд"}</definedName>
    <definedName name="fuh" localSheetId="97" hidden="1">{#N/A,#N/A,FALSE,"т02бд"}</definedName>
    <definedName name="fuh" localSheetId="98" hidden="1">{#N/A,#N/A,FALSE,"т02бд"}</definedName>
    <definedName name="fuh" localSheetId="99" hidden="1">{#N/A,#N/A,FALSE,"т02бд"}</definedName>
    <definedName name="fuh" localSheetId="100" hidden="1">{#N/A,#N/A,FALSE,"т02бд"}</definedName>
    <definedName name="fuh" localSheetId="101" hidden="1">{#N/A,#N/A,FALSE,"т02бд"}</definedName>
    <definedName name="fuh" localSheetId="91" hidden="1">{#N/A,#N/A,FALSE,"т02бд"}</definedName>
    <definedName name="fuh" localSheetId="93" hidden="1">{#N/A,#N/A,FALSE,"т02бд"}</definedName>
    <definedName name="fuh" localSheetId="115" hidden="1">{#N/A,#N/A,FALSE,"т02бд"}</definedName>
    <definedName name="fuh" localSheetId="123" hidden="1">{#N/A,#N/A,FALSE,"т02бд"}</definedName>
    <definedName name="fuh" localSheetId="130" hidden="1">{#N/A,#N/A,FALSE,"т02бд"}</definedName>
    <definedName name="fuh" localSheetId="131" hidden="1">{#N/A,#N/A,FALSE,"т02бд"}</definedName>
    <definedName name="fuh" localSheetId="132" hidden="1">{#N/A,#N/A,FALSE,"т02бд"}</definedName>
    <definedName name="fuh" localSheetId="133" hidden="1">{#N/A,#N/A,FALSE,"т02бд"}</definedName>
    <definedName name="fuh" localSheetId="134" hidden="1">{#N/A,#N/A,FALSE,"т02бд"}</definedName>
    <definedName name="fuh" localSheetId="35" hidden="1">{#N/A,#N/A,FALSE,"т02бд"}</definedName>
    <definedName name="fuh" localSheetId="104" hidden="1">{#N/A,#N/A,FALSE,"т02бд"}</definedName>
    <definedName name="fuh" localSheetId="105" hidden="1">{#N/A,#N/A,FALSE,"т02бд"}</definedName>
    <definedName name="fuh" localSheetId="103" hidden="1">{#N/A,#N/A,FALSE,"т02бд"}</definedName>
    <definedName name="fuh" hidden="1">{#N/A,#N/A,FALSE,"т02бд"}</definedName>
    <definedName name="fx" localSheetId="1" hidden="1">{#N/A,#N/A,FALSE,"т02бд"}</definedName>
    <definedName name="fx" localSheetId="2" hidden="1">{#N/A,#N/A,FALSE,"т02бд"}</definedName>
    <definedName name="fx" localSheetId="18" hidden="1">{#N/A,#N/A,FALSE,"т02бд"}</definedName>
    <definedName name="fx" localSheetId="28" hidden="1">{#N/A,#N/A,FALSE,"т02бд"}</definedName>
    <definedName name="fx" localSheetId="36" hidden="1">{#N/A,#N/A,FALSE,"т02бд"}</definedName>
    <definedName name="fx" localSheetId="45" hidden="1">{#N/A,#N/A,FALSE,"т02бд"}</definedName>
    <definedName name="fx" localSheetId="46" hidden="1">{#N/A,#N/A,FALSE,"т02бд"}</definedName>
    <definedName name="fx" localSheetId="37" hidden="1">{#N/A,#N/A,FALSE,"т02бд"}</definedName>
    <definedName name="fx" localSheetId="38" hidden="1">{#N/A,#N/A,FALSE,"т02бд"}</definedName>
    <definedName name="fx" localSheetId="39" hidden="1">{#N/A,#N/A,FALSE,"т02бд"}</definedName>
    <definedName name="fx" localSheetId="40" hidden="1">{#N/A,#N/A,FALSE,"т02бд"}</definedName>
    <definedName name="fx" localSheetId="41" hidden="1">{#N/A,#N/A,FALSE,"т02бд"}</definedName>
    <definedName name="fx" localSheetId="42" hidden="1">{#N/A,#N/A,FALSE,"т02бд"}</definedName>
    <definedName name="fx" localSheetId="43" hidden="1">{#N/A,#N/A,FALSE,"т02бд"}</definedName>
    <definedName name="fx" localSheetId="44" hidden="1">{#N/A,#N/A,FALSE,"т02бд"}</definedName>
    <definedName name="fx" localSheetId="54" hidden="1">{#N/A,#N/A,FALSE,"т02бд"}</definedName>
    <definedName name="fx" localSheetId="55" hidden="1">{#N/A,#N/A,FALSE,"т02бд"}</definedName>
    <definedName name="fx" localSheetId="57" hidden="1">{#N/A,#N/A,FALSE,"т02бд"}</definedName>
    <definedName name="fx" localSheetId="59" hidden="1">{#N/A,#N/A,FALSE,"т02бд"}</definedName>
    <definedName name="fx" localSheetId="61" hidden="1">{#N/A,#N/A,FALSE,"т02бд"}</definedName>
    <definedName name="fx" localSheetId="62" hidden="1">{#N/A,#N/A,FALSE,"т02бд"}</definedName>
    <definedName name="fx" localSheetId="97" hidden="1">{#N/A,#N/A,FALSE,"т02бд"}</definedName>
    <definedName name="fx" localSheetId="98" hidden="1">{#N/A,#N/A,FALSE,"т02бд"}</definedName>
    <definedName name="fx" localSheetId="91" hidden="1">{#N/A,#N/A,FALSE,"т02бд"}</definedName>
    <definedName name="fx" localSheetId="93" hidden="1">{#N/A,#N/A,FALSE,"т02бд"}</definedName>
    <definedName name="fx" localSheetId="115" hidden="1">{#N/A,#N/A,FALSE,"т02бд"}</definedName>
    <definedName name="fx" localSheetId="123" hidden="1">{#N/A,#N/A,FALSE,"т02бд"}</definedName>
    <definedName name="fx" localSheetId="130" hidden="1">{#N/A,#N/A,FALSE,"т02бд"}</definedName>
    <definedName name="fx" localSheetId="131" hidden="1">{#N/A,#N/A,FALSE,"т02бд"}</definedName>
    <definedName name="fx" localSheetId="132" hidden="1">{#N/A,#N/A,FALSE,"т02бд"}</definedName>
    <definedName name="fx" localSheetId="35" hidden="1">{#N/A,#N/A,FALSE,"т02бд"}</definedName>
    <definedName name="fx" localSheetId="104" hidden="1">{#N/A,#N/A,FALSE,"т02бд"}</definedName>
    <definedName name="fx" localSheetId="105" hidden="1">{#N/A,#N/A,FALSE,"т02бд"}</definedName>
    <definedName name="fx" localSheetId="103" hidden="1">{#N/A,#N/A,FALSE,"т02бд"}</definedName>
    <definedName name="fx" hidden="1">{#N/A,#N/A,FALSE,"т02бд"}</definedName>
    <definedName name="g" localSheetId="58">#REF!</definedName>
    <definedName name="g">#REF!</definedName>
    <definedName name="g7.2" localSheetId="1" hidden="1">{#N/A,#N/A,FALSE,"т04"}</definedName>
    <definedName name="g7.2" localSheetId="18" hidden="1">{#N/A,#N/A,FALSE,"т04"}</definedName>
    <definedName name="g7.2" localSheetId="28" hidden="1">{#N/A,#N/A,FALSE,"т04"}</definedName>
    <definedName name="g7.2" localSheetId="36" hidden="1">{#N/A,#N/A,FALSE,"т04"}</definedName>
    <definedName name="g7.2" localSheetId="45" hidden="1">{#N/A,#N/A,FALSE,"т04"}</definedName>
    <definedName name="g7.2" localSheetId="46" hidden="1">{#N/A,#N/A,FALSE,"т04"}</definedName>
    <definedName name="g7.2" localSheetId="37" hidden="1">{#N/A,#N/A,FALSE,"т04"}</definedName>
    <definedName name="g7.2" localSheetId="38" hidden="1">{#N/A,#N/A,FALSE,"т04"}</definedName>
    <definedName name="g7.2" localSheetId="39" hidden="1">{#N/A,#N/A,FALSE,"т04"}</definedName>
    <definedName name="g7.2" localSheetId="40" hidden="1">{#N/A,#N/A,FALSE,"т04"}</definedName>
    <definedName name="g7.2" localSheetId="41" hidden="1">{#N/A,#N/A,FALSE,"т04"}</definedName>
    <definedName name="g7.2" localSheetId="42" hidden="1">{#N/A,#N/A,FALSE,"т04"}</definedName>
    <definedName name="g7.2" localSheetId="43" hidden="1">{#N/A,#N/A,FALSE,"т04"}</definedName>
    <definedName name="g7.2" localSheetId="44" hidden="1">{#N/A,#N/A,FALSE,"т04"}</definedName>
    <definedName name="g7.2" localSheetId="55" hidden="1">{#N/A,#N/A,FALSE,"т04"}</definedName>
    <definedName name="g7.2" localSheetId="97" hidden="1">{#N/A,#N/A,FALSE,"т04"}</definedName>
    <definedName name="g7.2" localSheetId="98" hidden="1">{#N/A,#N/A,FALSE,"т04"}</definedName>
    <definedName name="g7.2" localSheetId="99" hidden="1">{#N/A,#N/A,FALSE,"т04"}</definedName>
    <definedName name="g7.2" localSheetId="100" hidden="1">{#N/A,#N/A,FALSE,"т04"}</definedName>
    <definedName name="g7.2" localSheetId="101" hidden="1">{#N/A,#N/A,FALSE,"т04"}</definedName>
    <definedName name="g7.2" localSheetId="91" hidden="1">{#N/A,#N/A,FALSE,"т04"}</definedName>
    <definedName name="g7.2" localSheetId="93" hidden="1">{#N/A,#N/A,FALSE,"т04"}</definedName>
    <definedName name="g7.2" localSheetId="115" hidden="1">{#N/A,#N/A,FALSE,"т04"}</definedName>
    <definedName name="g7.2" localSheetId="123" hidden="1">{#N/A,#N/A,FALSE,"т04"}</definedName>
    <definedName name="g7.2" localSheetId="130" hidden="1">{#N/A,#N/A,FALSE,"т04"}</definedName>
    <definedName name="g7.2" localSheetId="131" hidden="1">{#N/A,#N/A,FALSE,"т04"}</definedName>
    <definedName name="g7.2" localSheetId="132" hidden="1">{#N/A,#N/A,FALSE,"т04"}</definedName>
    <definedName name="g7.2" localSheetId="133" hidden="1">{#N/A,#N/A,FALSE,"т04"}</definedName>
    <definedName name="g7.2" localSheetId="134" hidden="1">{#N/A,#N/A,FALSE,"т04"}</definedName>
    <definedName name="g7.2" localSheetId="35" hidden="1">{#N/A,#N/A,FALSE,"т04"}</definedName>
    <definedName name="g7.2" localSheetId="104" hidden="1">{#N/A,#N/A,FALSE,"т04"}</definedName>
    <definedName name="g7.2" localSheetId="105" hidden="1">{#N/A,#N/A,FALSE,"т04"}</definedName>
    <definedName name="g7.2" localSheetId="103" hidden="1">{#N/A,#N/A,FALSE,"т04"}</definedName>
    <definedName name="g7.2" hidden="1">{#N/A,#N/A,FALSE,"т04"}</definedName>
    <definedName name="GDP" localSheetId="58">[3]C!$L$6</definedName>
    <definedName name="GDP">[3]C!$L$6</definedName>
    <definedName name="GDP_F" localSheetId="58">[2]Links!$T$2</definedName>
    <definedName name="GDP_F">[2]Links!$T$2</definedName>
    <definedName name="GDP_P" localSheetId="58">[2]Links!$X$2</definedName>
    <definedName name="GDP_P">[2]Links!$X$2</definedName>
    <definedName name="GDPDme" localSheetId="58">[2]Links!$R$20</definedName>
    <definedName name="GDPDme">[2]Links!$R$20</definedName>
    <definedName name="GDPM" localSheetId="58">[2]Links!$J$12</definedName>
    <definedName name="GDPM">[2]Links!$J$12</definedName>
    <definedName name="GDPM_f" localSheetId="58">[2]Links!#REF!</definedName>
    <definedName name="GDPM_f">[2]Links!#REF!</definedName>
    <definedName name="GDPMNC_f" localSheetId="58">[2]Links!#REF!</definedName>
    <definedName name="GDPMNC_f">[2]Links!#REF!</definedName>
    <definedName name="GDPMY" localSheetId="58">[2]Links!$J$22</definedName>
    <definedName name="GDPMY">[2]Links!$J$22</definedName>
    <definedName name="GDPNC_f" localSheetId="58">[2]Links!#REF!</definedName>
    <definedName name="GDPNC_f">[2]Links!#REF!</definedName>
    <definedName name="GDPR" localSheetId="58">[3]C!$L$7</definedName>
    <definedName name="GDPR">[3]C!$L$7</definedName>
    <definedName name="GDPR_F" localSheetId="58">[2]Links!$T$19</definedName>
    <definedName name="GDPR_F">[2]Links!$T$19</definedName>
    <definedName name="GDPR_P" localSheetId="58">[2]Links!$X$3</definedName>
    <definedName name="GDPR_P">[2]Links!$X$3</definedName>
    <definedName name="GDPRG_f" localSheetId="58">[2]Links!#REF!</definedName>
    <definedName name="GDPRG_f">[2]Links!#REF!</definedName>
    <definedName name="GDPRM" localSheetId="58">[2]Links!$R$2</definedName>
    <definedName name="GDPRM">[2]Links!$R$2</definedName>
    <definedName name="GDPRM_f" localSheetId="58">[2]Links!#REF!</definedName>
    <definedName name="GDPRM_f">[2]Links!#REF!</definedName>
    <definedName name="GDPRMG_f" localSheetId="58">[2]Links!#REF!</definedName>
    <definedName name="GDPRMG_f">[2]Links!#REF!</definedName>
    <definedName name="GDPRMOC_f" localSheetId="58">[2]Links!#REF!</definedName>
    <definedName name="GDPRMOC_f">[2]Links!#REF!</definedName>
    <definedName name="GDPRNC_f" localSheetId="58">[2]Links!#REF!</definedName>
    <definedName name="GDPRNC_f">[2]Links!#REF!</definedName>
    <definedName name="GDPY" localSheetId="58">[2]Links!$J$7</definedName>
    <definedName name="GDPY">[2]Links!$J$7</definedName>
    <definedName name="ggg" localSheetId="1" hidden="1">{#N/A,#N/A,FALSE,"т02бд"}</definedName>
    <definedName name="ggg" localSheetId="2" hidden="1">{#N/A,#N/A,FALSE,"т02бд"}</definedName>
    <definedName name="ggg" localSheetId="18" hidden="1">{#N/A,#N/A,FALSE,"т02бд"}</definedName>
    <definedName name="ggg" localSheetId="28" hidden="1">{#N/A,#N/A,FALSE,"т02бд"}</definedName>
    <definedName name="ggg" localSheetId="29" hidden="1">{#N/A,#N/A,FALSE,"т02бд"}</definedName>
    <definedName name="ggg" localSheetId="30" hidden="1">{#N/A,#N/A,FALSE,"т02бд"}</definedName>
    <definedName name="ggg" localSheetId="20" hidden="1">{#N/A,#N/A,FALSE,"т02бд"}</definedName>
    <definedName name="ggg" localSheetId="22" hidden="1">{#N/A,#N/A,FALSE,"т02бд"}</definedName>
    <definedName name="ggg" localSheetId="23" hidden="1">{#N/A,#N/A,FALSE,"т02бд"}</definedName>
    <definedName name="ggg" localSheetId="36" hidden="1">{#N/A,#N/A,FALSE,"т02бд"}</definedName>
    <definedName name="ggg" localSheetId="45" hidden="1">{#N/A,#N/A,FALSE,"т02бд"}</definedName>
    <definedName name="ggg" localSheetId="46" hidden="1">{#N/A,#N/A,FALSE,"т02бд"}</definedName>
    <definedName name="ggg" localSheetId="37" hidden="1">{#N/A,#N/A,FALSE,"т02бд"}</definedName>
    <definedName name="ggg" localSheetId="38" hidden="1">{#N/A,#N/A,FALSE,"т02бд"}</definedName>
    <definedName name="ggg" localSheetId="39" hidden="1">{#N/A,#N/A,FALSE,"т02бд"}</definedName>
    <definedName name="ggg" localSheetId="40" hidden="1">{#N/A,#N/A,FALSE,"т02бд"}</definedName>
    <definedName name="ggg" localSheetId="41" hidden="1">{#N/A,#N/A,FALSE,"т02бд"}</definedName>
    <definedName name="ggg" localSheetId="42" hidden="1">{#N/A,#N/A,FALSE,"т02бд"}</definedName>
    <definedName name="ggg" localSheetId="43" hidden="1">{#N/A,#N/A,FALSE,"т02бд"}</definedName>
    <definedName name="ggg" localSheetId="44" hidden="1">{#N/A,#N/A,FALSE,"т02бд"}</definedName>
    <definedName name="ggg" localSheetId="50" hidden="1">{#N/A,#N/A,FALSE,"т02бд"}</definedName>
    <definedName name="ggg" localSheetId="51" hidden="1">{#N/A,#N/A,FALSE,"т02бд"}</definedName>
    <definedName name="ggg" localSheetId="54" hidden="1">{#N/A,#N/A,FALSE,"т02бд"}</definedName>
    <definedName name="ggg" localSheetId="63" hidden="1">{#N/A,#N/A,FALSE,"т02бд"}</definedName>
    <definedName name="ggg" localSheetId="55" hidden="1">{#N/A,#N/A,FALSE,"т02бд"}</definedName>
    <definedName name="ggg" localSheetId="56" hidden="1">{#N/A,#N/A,FALSE,"т02бд"}</definedName>
    <definedName name="ggg" localSheetId="57" hidden="1">{#N/A,#N/A,FALSE,"т02бд"}</definedName>
    <definedName name="ggg" localSheetId="58" hidden="1">{#N/A,#N/A,FALSE,"т02бд"}</definedName>
    <definedName name="ggg" localSheetId="59" hidden="1">{#N/A,#N/A,FALSE,"т02бд"}</definedName>
    <definedName name="ggg" localSheetId="60" hidden="1">{#N/A,#N/A,FALSE,"т02бд"}</definedName>
    <definedName name="ggg" localSheetId="61" hidden="1">{#N/A,#N/A,FALSE,"т02бд"}</definedName>
    <definedName name="ggg" localSheetId="62" hidden="1">{#N/A,#N/A,FALSE,"т02бд"}</definedName>
    <definedName name="ggg" localSheetId="69" hidden="1">{#N/A,#N/A,FALSE,"т02бд"}</definedName>
    <definedName name="ggg" localSheetId="71" hidden="1">{#N/A,#N/A,FALSE,"т02бд"}</definedName>
    <definedName name="ggg" localSheetId="72" hidden="1">{#N/A,#N/A,FALSE,"т02бд"}</definedName>
    <definedName name="ggg" localSheetId="76" hidden="1">{#N/A,#N/A,FALSE,"т02бд"}</definedName>
    <definedName name="ggg" localSheetId="97" hidden="1">{#N/A,#N/A,FALSE,"т02бд"}</definedName>
    <definedName name="ggg" localSheetId="98" hidden="1">{#N/A,#N/A,FALSE,"т02бд"}</definedName>
    <definedName name="ggg" localSheetId="99" hidden="1">{#N/A,#N/A,FALSE,"т02бд"}</definedName>
    <definedName name="ggg" localSheetId="100" hidden="1">{#N/A,#N/A,FALSE,"т02бд"}</definedName>
    <definedName name="ggg" localSheetId="101" hidden="1">{#N/A,#N/A,FALSE,"т02бд"}</definedName>
    <definedName name="ggg" localSheetId="89" hidden="1">{#N/A,#N/A,FALSE,"т02бд"}</definedName>
    <definedName name="ggg" localSheetId="91" hidden="1">{#N/A,#N/A,FALSE,"т02бд"}</definedName>
    <definedName name="ggg" localSheetId="93" hidden="1">{#N/A,#N/A,FALSE,"т02бд"}</definedName>
    <definedName name="ggg" localSheetId="115" hidden="1">{#N/A,#N/A,FALSE,"т02бд"}</definedName>
    <definedName name="ggg" localSheetId="123" hidden="1">{#N/A,#N/A,FALSE,"т02бд"}</definedName>
    <definedName name="ggg" localSheetId="128" hidden="1">{#N/A,#N/A,FALSE,"т02бд"}</definedName>
    <definedName name="ggg" localSheetId="130" hidden="1">{#N/A,#N/A,FALSE,"т02бд"}</definedName>
    <definedName name="ggg" localSheetId="131" hidden="1">{#N/A,#N/A,FALSE,"т02бд"}</definedName>
    <definedName name="ggg" localSheetId="132" hidden="1">{#N/A,#N/A,FALSE,"т02бд"}</definedName>
    <definedName name="ggg" localSheetId="133" hidden="1">{#N/A,#N/A,FALSE,"т02бд"}</definedName>
    <definedName name="ggg" localSheetId="134" hidden="1">{#N/A,#N/A,FALSE,"т02бд"}</definedName>
    <definedName name="ggg" localSheetId="35" hidden="1">{#N/A,#N/A,FALSE,"т02бд"}</definedName>
    <definedName name="ggg" localSheetId="104" hidden="1">{#N/A,#N/A,FALSE,"т02бд"}</definedName>
    <definedName name="ggg" localSheetId="105" hidden="1">{#N/A,#N/A,FALSE,"т02бд"}</definedName>
    <definedName name="ggg" localSheetId="103" hidden="1">{#N/A,#N/A,FALSE,"т02бд"}</definedName>
    <definedName name="ggg" hidden="1">{#N/A,#N/A,FALSE,"т02бд"}</definedName>
    <definedName name="ggg_2" localSheetId="38" hidden="1">{#N/A,#N/A,FALSE,"т02бд"}</definedName>
    <definedName name="ggg_2" localSheetId="51" hidden="1">{#N/A,#N/A,FALSE,"т02бд"}</definedName>
    <definedName name="ggg_2" hidden="1">{#N/A,#N/A,FALSE,"т02бд"}</definedName>
    <definedName name="ggg_2_1" localSheetId="38" hidden="1">{#N/A,#N/A,FALSE,"т02бд"}</definedName>
    <definedName name="ggg_2_1" localSheetId="51" hidden="1">{#N/A,#N/A,FALSE,"т02бд"}</definedName>
    <definedName name="ggg_2_1" hidden="1">{#N/A,#N/A,FALSE,"т02бд"}</definedName>
    <definedName name="gggggg" localSheetId="1" hidden="1">{#N/A,#N/A,FALSE,"т02бд"}</definedName>
    <definedName name="gggggg" localSheetId="2" hidden="1">{#N/A,#N/A,FALSE,"т02бд"}</definedName>
    <definedName name="gggggg" localSheetId="18" hidden="1">{#N/A,#N/A,FALSE,"т02бд"}</definedName>
    <definedName name="gggggg" localSheetId="28" hidden="1">{#N/A,#N/A,FALSE,"т02бд"}</definedName>
    <definedName name="gggggg" localSheetId="29" hidden="1">{#N/A,#N/A,FALSE,"т02бд"}</definedName>
    <definedName name="gggggg" localSheetId="30" hidden="1">{#N/A,#N/A,FALSE,"т02бд"}</definedName>
    <definedName name="gggggg" localSheetId="20" hidden="1">{#N/A,#N/A,FALSE,"т02бд"}</definedName>
    <definedName name="gggggg" localSheetId="22" hidden="1">{#N/A,#N/A,FALSE,"т02бд"}</definedName>
    <definedName name="gggggg" localSheetId="23" hidden="1">{#N/A,#N/A,FALSE,"т02бд"}</definedName>
    <definedName name="gggggg" localSheetId="36" hidden="1">{#N/A,#N/A,FALSE,"т02бд"}</definedName>
    <definedName name="gggggg" localSheetId="45" hidden="1">{#N/A,#N/A,FALSE,"т02бд"}</definedName>
    <definedName name="gggggg" localSheetId="46" hidden="1">{#N/A,#N/A,FALSE,"т02бд"}</definedName>
    <definedName name="gggggg" localSheetId="37" hidden="1">{#N/A,#N/A,FALSE,"т02бд"}</definedName>
    <definedName name="gggggg" localSheetId="38" hidden="1">{#N/A,#N/A,FALSE,"т02бд"}</definedName>
    <definedName name="gggggg" localSheetId="39" hidden="1">{#N/A,#N/A,FALSE,"т02бд"}</definedName>
    <definedName name="gggggg" localSheetId="40" hidden="1">{#N/A,#N/A,FALSE,"т02бд"}</definedName>
    <definedName name="gggggg" localSheetId="41" hidden="1">{#N/A,#N/A,FALSE,"т02бд"}</definedName>
    <definedName name="gggggg" localSheetId="42" hidden="1">{#N/A,#N/A,FALSE,"т02бд"}</definedName>
    <definedName name="gggggg" localSheetId="43" hidden="1">{#N/A,#N/A,FALSE,"т02бд"}</definedName>
    <definedName name="gggggg" localSheetId="44" hidden="1">{#N/A,#N/A,FALSE,"т02бд"}</definedName>
    <definedName name="gggggg" localSheetId="50" hidden="1">{#N/A,#N/A,FALSE,"т02бд"}</definedName>
    <definedName name="gggggg" localSheetId="51" hidden="1">{#N/A,#N/A,FALSE,"т02бд"}</definedName>
    <definedName name="gggggg" localSheetId="54" hidden="1">{#N/A,#N/A,FALSE,"т02бд"}</definedName>
    <definedName name="gggggg" localSheetId="63" hidden="1">{#N/A,#N/A,FALSE,"т02бд"}</definedName>
    <definedName name="gggggg" localSheetId="55" hidden="1">{#N/A,#N/A,FALSE,"т02бд"}</definedName>
    <definedName name="gggggg" localSheetId="56" hidden="1">{#N/A,#N/A,FALSE,"т02бд"}</definedName>
    <definedName name="gggggg" localSheetId="57" hidden="1">{#N/A,#N/A,FALSE,"т02бд"}</definedName>
    <definedName name="gggggg" localSheetId="58" hidden="1">{#N/A,#N/A,FALSE,"т02бд"}</definedName>
    <definedName name="gggggg" localSheetId="59" hidden="1">{#N/A,#N/A,FALSE,"т02бд"}</definedName>
    <definedName name="gggggg" localSheetId="60" hidden="1">{#N/A,#N/A,FALSE,"т02бд"}</definedName>
    <definedName name="gggggg" localSheetId="61" hidden="1">{#N/A,#N/A,FALSE,"т02бд"}</definedName>
    <definedName name="gggggg" localSheetId="62" hidden="1">{#N/A,#N/A,FALSE,"т02бд"}</definedName>
    <definedName name="gggggg" localSheetId="69" hidden="1">{#N/A,#N/A,FALSE,"т02бд"}</definedName>
    <definedName name="gggggg" localSheetId="71" hidden="1">{#N/A,#N/A,FALSE,"т02бд"}</definedName>
    <definedName name="gggggg" localSheetId="72" hidden="1">{#N/A,#N/A,FALSE,"т02бд"}</definedName>
    <definedName name="gggggg" localSheetId="76" hidden="1">{#N/A,#N/A,FALSE,"т02бд"}</definedName>
    <definedName name="gggggg" localSheetId="97" hidden="1">{#N/A,#N/A,FALSE,"т02бд"}</definedName>
    <definedName name="gggggg" localSheetId="98" hidden="1">{#N/A,#N/A,FALSE,"т02бд"}</definedName>
    <definedName name="gggggg" localSheetId="99" hidden="1">{#N/A,#N/A,FALSE,"т02бд"}</definedName>
    <definedName name="gggggg" localSheetId="100" hidden="1">{#N/A,#N/A,FALSE,"т02бд"}</definedName>
    <definedName name="gggggg" localSheetId="101" hidden="1">{#N/A,#N/A,FALSE,"т02бд"}</definedName>
    <definedName name="gggggg" localSheetId="89" hidden="1">{#N/A,#N/A,FALSE,"т02бд"}</definedName>
    <definedName name="gggggg" localSheetId="91" hidden="1">{#N/A,#N/A,FALSE,"т02бд"}</definedName>
    <definedName name="gggggg" localSheetId="93" hidden="1">{#N/A,#N/A,FALSE,"т02бд"}</definedName>
    <definedName name="gggggg" localSheetId="115" hidden="1">{#N/A,#N/A,FALSE,"т02бд"}</definedName>
    <definedName name="gggggg" localSheetId="123" hidden="1">{#N/A,#N/A,FALSE,"т02бд"}</definedName>
    <definedName name="gggggg" localSheetId="128" hidden="1">{#N/A,#N/A,FALSE,"т02бд"}</definedName>
    <definedName name="gggggg" localSheetId="130" hidden="1">{#N/A,#N/A,FALSE,"т02бд"}</definedName>
    <definedName name="gggggg" localSheetId="131" hidden="1">{#N/A,#N/A,FALSE,"т02бд"}</definedName>
    <definedName name="gggggg" localSheetId="132" hidden="1">{#N/A,#N/A,FALSE,"т02бд"}</definedName>
    <definedName name="gggggg" localSheetId="133" hidden="1">{#N/A,#N/A,FALSE,"т02бд"}</definedName>
    <definedName name="gggggg" localSheetId="134" hidden="1">{#N/A,#N/A,FALSE,"т02бд"}</definedName>
    <definedName name="gggggg" localSheetId="35" hidden="1">{#N/A,#N/A,FALSE,"т02бд"}</definedName>
    <definedName name="gggggg" localSheetId="104" hidden="1">{#N/A,#N/A,FALSE,"т02бд"}</definedName>
    <definedName name="gggggg" localSheetId="105" hidden="1">{#N/A,#N/A,FALSE,"т02бд"}</definedName>
    <definedName name="gggggg" localSheetId="103" hidden="1">{#N/A,#N/A,FALSE,"т02бд"}</definedName>
    <definedName name="gggggg" hidden="1">{#N/A,#N/A,FALSE,"т02бд"}</definedName>
    <definedName name="gggggg_2" localSheetId="38" hidden="1">{#N/A,#N/A,FALSE,"т02бд"}</definedName>
    <definedName name="gggggg_2" localSheetId="51" hidden="1">{#N/A,#N/A,FALSE,"т02бд"}</definedName>
    <definedName name="gggggg_2" hidden="1">{#N/A,#N/A,FALSE,"т02бд"}</definedName>
    <definedName name="gggggg_2_1" localSheetId="38" hidden="1">{#N/A,#N/A,FALSE,"т02бд"}</definedName>
    <definedName name="gggggg_2_1" localSheetId="51" hidden="1">{#N/A,#N/A,FALSE,"т02бд"}</definedName>
    <definedName name="gggggg_2_1" hidden="1">{#N/A,#N/A,FALSE,"т02бд"}</definedName>
    <definedName name="ghghg" localSheetId="1" hidden="1">{#N/A,#N/A,FALSE,"т02бд"}</definedName>
    <definedName name="ghghg" localSheetId="2" hidden="1">{#N/A,#N/A,FALSE,"т02бд"}</definedName>
    <definedName name="ghghg" localSheetId="18" hidden="1">{#N/A,#N/A,FALSE,"т02бд"}</definedName>
    <definedName name="ghghg" localSheetId="28" hidden="1">{#N/A,#N/A,FALSE,"т02бд"}</definedName>
    <definedName name="ghghg" localSheetId="29" hidden="1">{#N/A,#N/A,FALSE,"т02бд"}</definedName>
    <definedName name="ghghg" localSheetId="30" hidden="1">{#N/A,#N/A,FALSE,"т02бд"}</definedName>
    <definedName name="ghghg" localSheetId="20" hidden="1">{#N/A,#N/A,FALSE,"т02бд"}</definedName>
    <definedName name="ghghg" localSheetId="22" hidden="1">{#N/A,#N/A,FALSE,"т02бд"}</definedName>
    <definedName name="ghghg" localSheetId="23" hidden="1">{#N/A,#N/A,FALSE,"т02бд"}</definedName>
    <definedName name="ghghg" localSheetId="36" hidden="1">{#N/A,#N/A,FALSE,"т02бд"}</definedName>
    <definedName name="ghghg" localSheetId="45" hidden="1">{#N/A,#N/A,FALSE,"т02бд"}</definedName>
    <definedName name="ghghg" localSheetId="46" hidden="1">{#N/A,#N/A,FALSE,"т02бд"}</definedName>
    <definedName name="ghghg" localSheetId="37" hidden="1">{#N/A,#N/A,FALSE,"т02бд"}</definedName>
    <definedName name="ghghg" localSheetId="38" hidden="1">{#N/A,#N/A,FALSE,"т02бд"}</definedName>
    <definedName name="ghghg" localSheetId="39" hidden="1">{#N/A,#N/A,FALSE,"т02бд"}</definedName>
    <definedName name="ghghg" localSheetId="40" hidden="1">{#N/A,#N/A,FALSE,"т02бд"}</definedName>
    <definedName name="ghghg" localSheetId="41" hidden="1">{#N/A,#N/A,FALSE,"т02бд"}</definedName>
    <definedName name="ghghg" localSheetId="42" hidden="1">{#N/A,#N/A,FALSE,"т02бд"}</definedName>
    <definedName name="ghghg" localSheetId="43" hidden="1">{#N/A,#N/A,FALSE,"т02бд"}</definedName>
    <definedName name="ghghg" localSheetId="44" hidden="1">{#N/A,#N/A,FALSE,"т02бд"}</definedName>
    <definedName name="ghghg" localSheetId="50" hidden="1">{#N/A,#N/A,FALSE,"т02бд"}</definedName>
    <definedName name="ghghg" localSheetId="51" hidden="1">{#N/A,#N/A,FALSE,"т02бд"}</definedName>
    <definedName name="ghghg" localSheetId="54" hidden="1">{#N/A,#N/A,FALSE,"т02бд"}</definedName>
    <definedName name="ghghg" localSheetId="63" hidden="1">{#N/A,#N/A,FALSE,"т02бд"}</definedName>
    <definedName name="ghghg" localSheetId="55" hidden="1">{#N/A,#N/A,FALSE,"т02бд"}</definedName>
    <definedName name="ghghg" localSheetId="56" hidden="1">{#N/A,#N/A,FALSE,"т02бд"}</definedName>
    <definedName name="ghghg" localSheetId="57" hidden="1">{#N/A,#N/A,FALSE,"т02бд"}</definedName>
    <definedName name="ghghg" localSheetId="58" hidden="1">{#N/A,#N/A,FALSE,"т02бд"}</definedName>
    <definedName name="ghghg" localSheetId="59" hidden="1">{#N/A,#N/A,FALSE,"т02бд"}</definedName>
    <definedName name="ghghg" localSheetId="60" hidden="1">{#N/A,#N/A,FALSE,"т02бд"}</definedName>
    <definedName name="ghghg" localSheetId="61" hidden="1">{#N/A,#N/A,FALSE,"т02бд"}</definedName>
    <definedName name="ghghg" localSheetId="62" hidden="1">{#N/A,#N/A,FALSE,"т02бд"}</definedName>
    <definedName name="ghghg" localSheetId="97" hidden="1">{#N/A,#N/A,FALSE,"т02бд"}</definedName>
    <definedName name="ghghg" localSheetId="98" hidden="1">{#N/A,#N/A,FALSE,"т02бд"}</definedName>
    <definedName name="ghghg" localSheetId="99" hidden="1">{#N/A,#N/A,FALSE,"т02бд"}</definedName>
    <definedName name="ghghg" localSheetId="100" hidden="1">{#N/A,#N/A,FALSE,"т02бд"}</definedName>
    <definedName name="ghghg" localSheetId="101" hidden="1">{#N/A,#N/A,FALSE,"т02бд"}</definedName>
    <definedName name="ghghg" localSheetId="89" hidden="1">{#N/A,#N/A,FALSE,"т02бд"}</definedName>
    <definedName name="ghghg" localSheetId="91" hidden="1">{#N/A,#N/A,FALSE,"т02бд"}</definedName>
    <definedName name="ghghg" localSheetId="93" hidden="1">{#N/A,#N/A,FALSE,"т02бд"}</definedName>
    <definedName name="ghghg" localSheetId="115" hidden="1">{#N/A,#N/A,FALSE,"т02бд"}</definedName>
    <definedName name="ghghg" localSheetId="123" hidden="1">{#N/A,#N/A,FALSE,"т02бд"}</definedName>
    <definedName name="ghghg" localSheetId="130" hidden="1">{#N/A,#N/A,FALSE,"т02бд"}</definedName>
    <definedName name="ghghg" localSheetId="131" hidden="1">{#N/A,#N/A,FALSE,"т02бд"}</definedName>
    <definedName name="ghghg" localSheetId="132" hidden="1">{#N/A,#N/A,FALSE,"т02бд"}</definedName>
    <definedName name="ghghg" localSheetId="133" hidden="1">{#N/A,#N/A,FALSE,"т02бд"}</definedName>
    <definedName name="ghghg" localSheetId="134" hidden="1">{#N/A,#N/A,FALSE,"т02бд"}</definedName>
    <definedName name="ghghg" localSheetId="35" hidden="1">{#N/A,#N/A,FALSE,"т02бд"}</definedName>
    <definedName name="ghghg" localSheetId="104" hidden="1">{#N/A,#N/A,FALSE,"т02бд"}</definedName>
    <definedName name="ghghg" localSheetId="105" hidden="1">{#N/A,#N/A,FALSE,"т02бд"}</definedName>
    <definedName name="ghghg" localSheetId="103" hidden="1">{#N/A,#N/A,FALSE,"т02бд"}</definedName>
    <definedName name="ghghg" hidden="1">{#N/A,#N/A,FALSE,"т02бд"}</definedName>
    <definedName name="ghghg_2" localSheetId="38" hidden="1">{#N/A,#N/A,FALSE,"т02бд"}</definedName>
    <definedName name="ghghg_2" localSheetId="51" hidden="1">{#N/A,#N/A,FALSE,"т02бд"}</definedName>
    <definedName name="ghghg_2" hidden="1">{#N/A,#N/A,FALSE,"т02бд"}</definedName>
    <definedName name="ghghg_2_1" localSheetId="38" hidden="1">{#N/A,#N/A,FALSE,"т02бд"}</definedName>
    <definedName name="ghghg_2_1" localSheetId="51" hidden="1">{#N/A,#N/A,FALSE,"т02бд"}</definedName>
    <definedName name="ghghg_2_1" hidden="1">{#N/A,#N/A,FALSE,"т02бд"}</definedName>
    <definedName name="ghghghg" localSheetId="1" hidden="1">{#N/A,#N/A,FALSE,"т02бд"}</definedName>
    <definedName name="ghghghg" localSheetId="2" hidden="1">{#N/A,#N/A,FALSE,"т02бд"}</definedName>
    <definedName name="ghghghg" localSheetId="18" hidden="1">{#N/A,#N/A,FALSE,"т02бд"}</definedName>
    <definedName name="ghghghg" localSheetId="28" hidden="1">{#N/A,#N/A,FALSE,"т02бд"}</definedName>
    <definedName name="ghghghg" localSheetId="29" hidden="1">{#N/A,#N/A,FALSE,"т02бд"}</definedName>
    <definedName name="ghghghg" localSheetId="30" hidden="1">{#N/A,#N/A,FALSE,"т02бд"}</definedName>
    <definedName name="ghghghg" localSheetId="20" hidden="1">{#N/A,#N/A,FALSE,"т02бд"}</definedName>
    <definedName name="ghghghg" localSheetId="22" hidden="1">{#N/A,#N/A,FALSE,"т02бд"}</definedName>
    <definedName name="ghghghg" localSheetId="23" hidden="1">{#N/A,#N/A,FALSE,"т02бд"}</definedName>
    <definedName name="ghghghg" localSheetId="36" hidden="1">{#N/A,#N/A,FALSE,"т02бд"}</definedName>
    <definedName name="ghghghg" localSheetId="45" hidden="1">{#N/A,#N/A,FALSE,"т02бд"}</definedName>
    <definedName name="ghghghg" localSheetId="46" hidden="1">{#N/A,#N/A,FALSE,"т02бд"}</definedName>
    <definedName name="ghghghg" localSheetId="37" hidden="1">{#N/A,#N/A,FALSE,"т02бд"}</definedName>
    <definedName name="ghghghg" localSheetId="38" hidden="1">{#N/A,#N/A,FALSE,"т02бд"}</definedName>
    <definedName name="ghghghg" localSheetId="39" hidden="1">{#N/A,#N/A,FALSE,"т02бд"}</definedName>
    <definedName name="ghghghg" localSheetId="40" hidden="1">{#N/A,#N/A,FALSE,"т02бд"}</definedName>
    <definedName name="ghghghg" localSheetId="41" hidden="1">{#N/A,#N/A,FALSE,"т02бд"}</definedName>
    <definedName name="ghghghg" localSheetId="42" hidden="1">{#N/A,#N/A,FALSE,"т02бд"}</definedName>
    <definedName name="ghghghg" localSheetId="43" hidden="1">{#N/A,#N/A,FALSE,"т02бд"}</definedName>
    <definedName name="ghghghg" localSheetId="44" hidden="1">{#N/A,#N/A,FALSE,"т02бд"}</definedName>
    <definedName name="ghghghg" localSheetId="50" hidden="1">{#N/A,#N/A,FALSE,"т02бд"}</definedName>
    <definedName name="ghghghg" localSheetId="51" hidden="1">{#N/A,#N/A,FALSE,"т02бд"}</definedName>
    <definedName name="ghghghg" localSheetId="54" hidden="1">{#N/A,#N/A,FALSE,"т02бд"}</definedName>
    <definedName name="ghghghg" localSheetId="63" hidden="1">{#N/A,#N/A,FALSE,"т02бд"}</definedName>
    <definedName name="ghghghg" localSheetId="55" hidden="1">{#N/A,#N/A,FALSE,"т02бд"}</definedName>
    <definedName name="ghghghg" localSheetId="56" hidden="1">{#N/A,#N/A,FALSE,"т02бд"}</definedName>
    <definedName name="ghghghg" localSheetId="57" hidden="1">{#N/A,#N/A,FALSE,"т02бд"}</definedName>
    <definedName name="ghghghg" localSheetId="58" hidden="1">{#N/A,#N/A,FALSE,"т02бд"}</definedName>
    <definedName name="ghghghg" localSheetId="59" hidden="1">{#N/A,#N/A,FALSE,"т02бд"}</definedName>
    <definedName name="ghghghg" localSheetId="60" hidden="1">{#N/A,#N/A,FALSE,"т02бд"}</definedName>
    <definedName name="ghghghg" localSheetId="61" hidden="1">{#N/A,#N/A,FALSE,"т02бд"}</definedName>
    <definedName name="ghghghg" localSheetId="62" hidden="1">{#N/A,#N/A,FALSE,"т02бд"}</definedName>
    <definedName name="ghghghg" localSheetId="69" hidden="1">{#N/A,#N/A,FALSE,"т02бд"}</definedName>
    <definedName name="ghghghg" localSheetId="71" hidden="1">{#N/A,#N/A,FALSE,"т02бд"}</definedName>
    <definedName name="ghghghg" localSheetId="72" hidden="1">{#N/A,#N/A,FALSE,"т02бд"}</definedName>
    <definedName name="ghghghg" localSheetId="76" hidden="1">{#N/A,#N/A,FALSE,"т02бд"}</definedName>
    <definedName name="ghghghg" localSheetId="97" hidden="1">{#N/A,#N/A,FALSE,"т02бд"}</definedName>
    <definedName name="ghghghg" localSheetId="98" hidden="1">{#N/A,#N/A,FALSE,"т02бд"}</definedName>
    <definedName name="ghghghg" localSheetId="99" hidden="1">{#N/A,#N/A,FALSE,"т02бд"}</definedName>
    <definedName name="ghghghg" localSheetId="100" hidden="1">{#N/A,#N/A,FALSE,"т02бд"}</definedName>
    <definedName name="ghghghg" localSheetId="101" hidden="1">{#N/A,#N/A,FALSE,"т02бд"}</definedName>
    <definedName name="ghghghg" localSheetId="89" hidden="1">{#N/A,#N/A,FALSE,"т02бд"}</definedName>
    <definedName name="ghghghg" localSheetId="91" hidden="1">{#N/A,#N/A,FALSE,"т02бд"}</definedName>
    <definedName name="ghghghg" localSheetId="93" hidden="1">{#N/A,#N/A,FALSE,"т02бд"}</definedName>
    <definedName name="ghghghg" localSheetId="115" hidden="1">{#N/A,#N/A,FALSE,"т02бд"}</definedName>
    <definedName name="ghghghg" localSheetId="123" hidden="1">{#N/A,#N/A,FALSE,"т02бд"}</definedName>
    <definedName name="ghghghg" localSheetId="128" hidden="1">{#N/A,#N/A,FALSE,"т02бд"}</definedName>
    <definedName name="ghghghg" localSheetId="130" hidden="1">{#N/A,#N/A,FALSE,"т02бд"}</definedName>
    <definedName name="ghghghg" localSheetId="131" hidden="1">{#N/A,#N/A,FALSE,"т02бд"}</definedName>
    <definedName name="ghghghg" localSheetId="132" hidden="1">{#N/A,#N/A,FALSE,"т02бд"}</definedName>
    <definedName name="ghghghg" localSheetId="133" hidden="1">{#N/A,#N/A,FALSE,"т02бд"}</definedName>
    <definedName name="ghghghg" localSheetId="134" hidden="1">{#N/A,#N/A,FALSE,"т02бд"}</definedName>
    <definedName name="ghghghg" localSheetId="35" hidden="1">{#N/A,#N/A,FALSE,"т02бд"}</definedName>
    <definedName name="ghghghg" localSheetId="104" hidden="1">{#N/A,#N/A,FALSE,"т02бд"}</definedName>
    <definedName name="ghghghg" localSheetId="105" hidden="1">{#N/A,#N/A,FALSE,"т02бд"}</definedName>
    <definedName name="ghghghg" localSheetId="103" hidden="1">{#N/A,#N/A,FALSE,"т02бд"}</definedName>
    <definedName name="ghghghg" hidden="1">{#N/A,#N/A,FALSE,"т02бд"}</definedName>
    <definedName name="ghghghg_2" localSheetId="38" hidden="1">{#N/A,#N/A,FALSE,"т02бд"}</definedName>
    <definedName name="ghghghg_2" localSheetId="51" hidden="1">{#N/A,#N/A,FALSE,"т02бд"}</definedName>
    <definedName name="ghghghg_2" hidden="1">{#N/A,#N/A,FALSE,"т02бд"}</definedName>
    <definedName name="ghghghg_2_1" localSheetId="38" hidden="1">{#N/A,#N/A,FALSE,"т02бд"}</definedName>
    <definedName name="ghghghg_2_1" localSheetId="51" hidden="1">{#N/A,#N/A,FALSE,"т02бд"}</definedName>
    <definedName name="ghghghg_2_1" hidden="1">{#N/A,#N/A,FALSE,"т02бд"}</definedName>
    <definedName name="GNC" localSheetId="58">[2]Links!$J$5</definedName>
    <definedName name="GNC">[2]Links!$J$5</definedName>
    <definedName name="GNC_F" localSheetId="58">[2]Links!$T$5</definedName>
    <definedName name="GNC_F">[2]Links!$T$5</definedName>
    <definedName name="GNCM" localSheetId="58">[2]Links!$J$15</definedName>
    <definedName name="GNCM">[2]Links!$J$15</definedName>
    <definedName name="GNCMY" localSheetId="58">[2]Links!$J$25</definedName>
    <definedName name="GNCMY">[2]Links!$J$25</definedName>
    <definedName name="GNCR" localSheetId="58">[2]Links!$R$10</definedName>
    <definedName name="GNCR">[2]Links!$R$10</definedName>
    <definedName name="GNCR_F" localSheetId="58">[2]Links!$T$22</definedName>
    <definedName name="GNCR_F">[2]Links!$T$22</definedName>
    <definedName name="GNCRM" localSheetId="58">[2]Links!$R$5</definedName>
    <definedName name="GNCRM">[2]Links!$R$5</definedName>
    <definedName name="GNCRMY" localSheetId="58">[2]Links!#REF!</definedName>
    <definedName name="GNCRMY">[2]Links!#REF!</definedName>
    <definedName name="GNCY" localSheetId="58">[2]Links!$J$10</definedName>
    <definedName name="GNCY">[2]Links!$J$10</definedName>
    <definedName name="God">[4]C!$E$3</definedName>
    <definedName name="GOODS_f" localSheetId="58">[2]Links!#REF!</definedName>
    <definedName name="GOODS_f">[2]Links!#REF!</definedName>
    <definedName name="GRANT_f" localSheetId="58">[2]Links!#REF!</definedName>
    <definedName name="GRANT_f">[2]Links!#REF!</definedName>
    <definedName name="hgj" localSheetId="38" hidden="1">{#N/A,#N/A,FALSE,"т02бд"}</definedName>
    <definedName name="hgj" localSheetId="51" hidden="1">{#N/A,#N/A,FALSE,"т02бд"}</definedName>
    <definedName name="hgj" hidden="1">{#N/A,#N/A,FALSE,"т02бд"}</definedName>
    <definedName name="hgj_1" localSheetId="38" hidden="1">{#N/A,#N/A,FALSE,"т02бд"}</definedName>
    <definedName name="hgj_1" localSheetId="51" hidden="1">{#N/A,#N/A,FALSE,"т02бд"}</definedName>
    <definedName name="hgj_1" hidden="1">{#N/A,#N/A,FALSE,"т02бд"}</definedName>
    <definedName name="hgj_2" localSheetId="38" hidden="1">{#N/A,#N/A,FALSE,"т02бд"}</definedName>
    <definedName name="hgj_2" localSheetId="51" hidden="1">{#N/A,#N/A,FALSE,"т02бд"}</definedName>
    <definedName name="hgj_2" hidden="1">{#N/A,#N/A,FALSE,"т02бд"}</definedName>
    <definedName name="hj" localSheetId="38" hidden="1">{#N/A,#N/A,FALSE,"т02бд"}</definedName>
    <definedName name="hj" localSheetId="51" hidden="1">{#N/A,#N/A,FALSE,"т02бд"}</definedName>
    <definedName name="hj" hidden="1">{#N/A,#N/A,FALSE,"т02бд"}</definedName>
    <definedName name="hj_1" localSheetId="38" hidden="1">{#N/A,#N/A,FALSE,"т02бд"}</definedName>
    <definedName name="hj_1" localSheetId="51" hidden="1">{#N/A,#N/A,FALSE,"т02бд"}</definedName>
    <definedName name="hj_1" hidden="1">{#N/A,#N/A,FALSE,"т02бд"}</definedName>
    <definedName name="hj_2" localSheetId="38" hidden="1">{#N/A,#N/A,FALSE,"т02бд"}</definedName>
    <definedName name="hj_2" localSheetId="51" hidden="1">{#N/A,#N/A,FALSE,"т02бд"}</definedName>
    <definedName name="hj_2" hidden="1">{#N/A,#N/A,FALSE,"т02бд"}</definedName>
    <definedName name="i" localSheetId="1" hidden="1">{#N/A,#N/A,FALSE,"т02бд"}</definedName>
    <definedName name="i" localSheetId="2" hidden="1">{#N/A,#N/A,FALSE,"т02бд"}</definedName>
    <definedName name="i" localSheetId="18" hidden="1">{#N/A,#N/A,FALSE,"т02бд"}</definedName>
    <definedName name="i" localSheetId="28" hidden="1">{#N/A,#N/A,FALSE,"т02бд"}</definedName>
    <definedName name="i" localSheetId="29" hidden="1">{#N/A,#N/A,FALSE,"т02бд"}</definedName>
    <definedName name="i" localSheetId="30" hidden="1">{#N/A,#N/A,FALSE,"т02бд"}</definedName>
    <definedName name="i" localSheetId="20" hidden="1">{#N/A,#N/A,FALSE,"т02бд"}</definedName>
    <definedName name="i" localSheetId="23" hidden="1">{#N/A,#N/A,FALSE,"т02бд"}</definedName>
    <definedName name="i" localSheetId="36" hidden="1">{#N/A,#N/A,FALSE,"т02бд"}</definedName>
    <definedName name="i" localSheetId="45" hidden="1">{#N/A,#N/A,FALSE,"т02бд"}</definedName>
    <definedName name="i" localSheetId="46" hidden="1">{#N/A,#N/A,FALSE,"т02бд"}</definedName>
    <definedName name="i" localSheetId="37" hidden="1">{#N/A,#N/A,FALSE,"т02бд"}</definedName>
    <definedName name="i" localSheetId="38" hidden="1">{#N/A,#N/A,FALSE,"т02бд"}</definedName>
    <definedName name="i" localSheetId="39" hidden="1">{#N/A,#N/A,FALSE,"т02бд"}</definedName>
    <definedName name="i" localSheetId="40" hidden="1">{#N/A,#N/A,FALSE,"т02бд"}</definedName>
    <definedName name="i" localSheetId="41" hidden="1">{#N/A,#N/A,FALSE,"т02бд"}</definedName>
    <definedName name="i" localSheetId="42" hidden="1">{#N/A,#N/A,FALSE,"т02бд"}</definedName>
    <definedName name="i" localSheetId="43" hidden="1">{#N/A,#N/A,FALSE,"т02бд"}</definedName>
    <definedName name="i" localSheetId="44" hidden="1">{#N/A,#N/A,FALSE,"т02бд"}</definedName>
    <definedName name="i" localSheetId="50" hidden="1">{#N/A,#N/A,FALSE,"т02бд"}</definedName>
    <definedName name="i" localSheetId="51" hidden="1">{#N/A,#N/A,FALSE,"т02бд"}</definedName>
    <definedName name="i" localSheetId="54" hidden="1">{#N/A,#N/A,FALSE,"т02бд"}</definedName>
    <definedName name="i" localSheetId="63" hidden="1">{#N/A,#N/A,FALSE,"т02бд"}</definedName>
    <definedName name="i" localSheetId="55" hidden="1">{#N/A,#N/A,FALSE,"т02бд"}</definedName>
    <definedName name="i" localSheetId="56" hidden="1">{#N/A,#N/A,FALSE,"т02бд"}</definedName>
    <definedName name="i" localSheetId="57" hidden="1">{#N/A,#N/A,FALSE,"т02бд"}</definedName>
    <definedName name="i" localSheetId="58" hidden="1">{#N/A,#N/A,FALSE,"т02бд"}</definedName>
    <definedName name="i" localSheetId="59" hidden="1">{#N/A,#N/A,FALSE,"т02бд"}</definedName>
    <definedName name="i" localSheetId="60" hidden="1">{#N/A,#N/A,FALSE,"т02бд"}</definedName>
    <definedName name="i" localSheetId="61" hidden="1">{#N/A,#N/A,FALSE,"т02бд"}</definedName>
    <definedName name="i" localSheetId="62" hidden="1">{#N/A,#N/A,FALSE,"т02бд"}</definedName>
    <definedName name="i" localSheetId="97" hidden="1">{#N/A,#N/A,FALSE,"т02бд"}</definedName>
    <definedName name="i" localSheetId="98" hidden="1">{#N/A,#N/A,FALSE,"т02бд"}</definedName>
    <definedName name="i" localSheetId="99" hidden="1">{#N/A,#N/A,FALSE,"т02бд"}</definedName>
    <definedName name="i" localSheetId="100" hidden="1">{#N/A,#N/A,FALSE,"т02бд"}</definedName>
    <definedName name="i" localSheetId="101" hidden="1">{#N/A,#N/A,FALSE,"т02бд"}</definedName>
    <definedName name="i" localSheetId="89" hidden="1">{#N/A,#N/A,FALSE,"т02бд"}</definedName>
    <definedName name="i" localSheetId="91" hidden="1">{#N/A,#N/A,FALSE,"т02бд"}</definedName>
    <definedName name="i" localSheetId="93" hidden="1">{#N/A,#N/A,FALSE,"т02бд"}</definedName>
    <definedName name="i" localSheetId="115" hidden="1">{#N/A,#N/A,FALSE,"т02бд"}</definedName>
    <definedName name="i" localSheetId="123" hidden="1">{#N/A,#N/A,FALSE,"т02бд"}</definedName>
    <definedName name="i" localSheetId="130" hidden="1">{#N/A,#N/A,FALSE,"т02бд"}</definedName>
    <definedName name="i" localSheetId="131" hidden="1">{#N/A,#N/A,FALSE,"т02бд"}</definedName>
    <definedName name="i" localSheetId="132" hidden="1">{#N/A,#N/A,FALSE,"т02бд"}</definedName>
    <definedName name="i" localSheetId="133" hidden="1">{#N/A,#N/A,FALSE,"т02бд"}</definedName>
    <definedName name="i" localSheetId="134" hidden="1">{#N/A,#N/A,FALSE,"т02бд"}</definedName>
    <definedName name="i" localSheetId="35" hidden="1">{#N/A,#N/A,FALSE,"т02бд"}</definedName>
    <definedName name="i" localSheetId="104" hidden="1">{#N/A,#N/A,FALSE,"т02бд"}</definedName>
    <definedName name="i" localSheetId="105" hidden="1">{#N/A,#N/A,FALSE,"т02бд"}</definedName>
    <definedName name="i" localSheetId="103" hidden="1">{#N/A,#N/A,FALSE,"т02бд"}</definedName>
    <definedName name="i" hidden="1">{#N/A,#N/A,FALSE,"т02бд"}</definedName>
    <definedName name="i_1" localSheetId="38" hidden="1">{#N/A,#N/A,FALSE,"т02бд"}</definedName>
    <definedName name="i_1" localSheetId="51" hidden="1">{#N/A,#N/A,FALSE,"т02бд"}</definedName>
    <definedName name="i_1" hidden="1">{#N/A,#N/A,FALSE,"т02бд"}</definedName>
    <definedName name="i_2" localSheetId="38" hidden="1">{#N/A,#N/A,FALSE,"т02бд"}</definedName>
    <definedName name="i_2" localSheetId="51" hidden="1">{#N/A,#N/A,FALSE,"т02бд"}</definedName>
    <definedName name="i_2" hidden="1">{#N/A,#N/A,FALSE,"т02бд"}</definedName>
    <definedName name="IGS" localSheetId="58">[3]C!$L$42</definedName>
    <definedName name="IGS">[3]C!$L$42</definedName>
    <definedName name="IGS_P" localSheetId="58">[2]Links!$X$36</definedName>
    <definedName name="IGS_P">[2]Links!$X$36</definedName>
    <definedName name="IGSG" localSheetId="58">[2]Links!$Z$38</definedName>
    <definedName name="IGSG">[2]Links!$Z$38</definedName>
    <definedName name="IGSM" localSheetId="58">[2]Links!$Z$19</definedName>
    <definedName name="IGSM">[2]Links!$Z$19</definedName>
    <definedName name="IGSMG" localSheetId="58">[2]Links!$Z$35</definedName>
    <definedName name="IGSMG">[2]Links!$Z$35</definedName>
    <definedName name="IGSY" localSheetId="58">[2]Links!$V$16</definedName>
    <definedName name="IGSY">[2]Links!$V$16</definedName>
    <definedName name="IGSYG" localSheetId="58">[2]Links!$V$19</definedName>
    <definedName name="IGSYG">[2]Links!$V$19</definedName>
    <definedName name="INC" localSheetId="58">[2]Links!$L$2</definedName>
    <definedName name="INC">[2]Links!$L$2</definedName>
    <definedName name="INC_F" localSheetId="58">[2]Links!$T$14</definedName>
    <definedName name="INC_F">[2]Links!$T$14</definedName>
    <definedName name="INCBAL_f" localSheetId="58">[2]Links!#REF!</definedName>
    <definedName name="INCBAL_f">[2]Links!#REF!</definedName>
    <definedName name="INCC" localSheetId="58">[2]Links!$L$14</definedName>
    <definedName name="INCC">[2]Links!$L$14</definedName>
    <definedName name="INCC_f" localSheetId="58">[2]Links!#REF!</definedName>
    <definedName name="INCC_f">[2]Links!#REF!</definedName>
    <definedName name="INCCP" localSheetId="58">[2]Links!$L$18</definedName>
    <definedName name="INCCP">[2]Links!$L$18</definedName>
    <definedName name="INCCURR_f" localSheetId="58">[2]Links!#REF!</definedName>
    <definedName name="INCCURR_f">[2]Links!#REF!</definedName>
    <definedName name="INCM" localSheetId="58">[2]Links!$L$6</definedName>
    <definedName name="INCM">[2]Links!$L$6</definedName>
    <definedName name="INCO_f" localSheetId="58">[2]Links!#REF!</definedName>
    <definedName name="INCO_f">[2]Links!#REF!</definedName>
    <definedName name="INCRCY" localSheetId="58">[2]Links!$L$38</definedName>
    <definedName name="INCRCY">[2]Links!$L$38</definedName>
    <definedName name="INCRM" localSheetId="58">[2]Links!$L$26</definedName>
    <definedName name="INCRM">[2]Links!$L$26</definedName>
    <definedName name="IND" localSheetId="58">[3]C!$L$12</definedName>
    <definedName name="IND">[3]C!$L$12</definedName>
    <definedName name="IND_F" localSheetId="58">[2]Links!$T$3</definedName>
    <definedName name="IND_F">[2]Links!$T$3</definedName>
    <definedName name="IND_P" localSheetId="58">[2]Links!$X$8</definedName>
    <definedName name="IND_P">[2]Links!$X$8</definedName>
    <definedName name="INDM" localSheetId="58">[2]Links!$J$13</definedName>
    <definedName name="INDM">[2]Links!$J$13</definedName>
    <definedName name="INDMY" localSheetId="58">[2]Links!$J$23</definedName>
    <definedName name="INDMY">[2]Links!$J$23</definedName>
    <definedName name="INDR" localSheetId="58">[3]C!$L$13</definedName>
    <definedName name="INDR">[3]C!$L$13</definedName>
    <definedName name="INDR_F" localSheetId="58">[2]Links!$T$20</definedName>
    <definedName name="INDR_F">[2]Links!$T$20</definedName>
    <definedName name="INDR_P" localSheetId="58">[2]Links!$X$9</definedName>
    <definedName name="INDR_P">[2]Links!$X$9</definedName>
    <definedName name="INDRM" localSheetId="58">[2]Links!$R$3</definedName>
    <definedName name="INDRM">[2]Links!$R$3</definedName>
    <definedName name="INDRMY" localSheetId="58">[2]Links!#REF!</definedName>
    <definedName name="INDRMY">[2]Links!#REF!</definedName>
    <definedName name="INDY" localSheetId="58">[2]Links!$J$8</definedName>
    <definedName name="INDY">[2]Links!$J$8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"09/14/2015 12:48:03"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em">[6]Graph!$A$2</definedName>
    <definedName name="k" localSheetId="51" hidden="1">{"WEO",#N/A,FALSE,"T"}</definedName>
    <definedName name="k" localSheetId="63" hidden="1">{#N/A,#N/A,FALSE,"т02бд"}</definedName>
    <definedName name="k" localSheetId="56" hidden="1">{"WEO",#N/A,FALSE,"T"}</definedName>
    <definedName name="k" localSheetId="58" hidden="1">{#N/A,#N/A,FALSE,"т02бд"}</definedName>
    <definedName name="k" localSheetId="60" hidden="1">{"WEO",#N/A,FALSE,"T"}</definedName>
    <definedName name="k" localSheetId="69" hidden="1">{"WEO",#N/A,FALSE,"T"}</definedName>
    <definedName name="k" localSheetId="71" hidden="1">{"WEO",#N/A,FALSE,"T"}</definedName>
    <definedName name="k" localSheetId="72" hidden="1">{"WEO",#N/A,FALSE,"T"}</definedName>
    <definedName name="k" localSheetId="76" hidden="1">{"WEO",#N/A,FALSE,"T"}</definedName>
    <definedName name="k" localSheetId="97" hidden="1">{"WEO",#N/A,FALSE,"T"}</definedName>
    <definedName name="k" localSheetId="98" hidden="1">{"WEO",#N/A,FALSE,"T"}</definedName>
    <definedName name="k" localSheetId="99" hidden="1">{"WEO",#N/A,FALSE,"T"}</definedName>
    <definedName name="k" localSheetId="100" hidden="1">{"WEO",#N/A,FALSE,"T"}</definedName>
    <definedName name="k" localSheetId="101" hidden="1">{"WEO",#N/A,FALSE,"T"}</definedName>
    <definedName name="k" localSheetId="91" hidden="1">{"WEO",#N/A,FALSE,"T"}</definedName>
    <definedName name="k" localSheetId="93" hidden="1">{"WEO",#N/A,FALSE,"T"}</definedName>
    <definedName name="k" localSheetId="128" hidden="1">[7]Links!$D$2</definedName>
    <definedName name="k" localSheetId="131" hidden="1">[7]Links!$D$2</definedName>
    <definedName name="k" localSheetId="132" hidden="1">[7]Links!$D$2</definedName>
    <definedName name="k" localSheetId="133" hidden="1">{"WEO",#N/A,FALSE,"T"}</definedName>
    <definedName name="k" localSheetId="134" hidden="1">{"WEO",#N/A,FALSE,"T"}</definedName>
    <definedName name="k" localSheetId="103" hidden="1">{"WEO",#N/A,FALSE,"T"}</definedName>
    <definedName name="k" hidden="1">[7]Links!$D$2</definedName>
    <definedName name="k_1" localSheetId="38" hidden="1">{"WEO",#N/A,FALSE,"T"}</definedName>
    <definedName name="k_1" localSheetId="51" hidden="1">{"WEO",#N/A,FALSE,"T"}</definedName>
    <definedName name="k_1" hidden="1">{"WEO",#N/A,FALSE,"T"}</definedName>
    <definedName name="k_2" localSheetId="38" hidden="1">{"WEO",#N/A,FALSE,"T"}</definedName>
    <definedName name="k_2" localSheetId="51" hidden="1">{"WEO",#N/A,FALSE,"T"}</definedName>
    <definedName name="k_2" hidden="1">{"WEO",#N/A,FALSE,"T"}</definedName>
    <definedName name="khjkj" localSheetId="1" hidden="1">{#N/A,#N/A,FALSE,"т02бд"}</definedName>
    <definedName name="khjkj" localSheetId="2" hidden="1">{#N/A,#N/A,FALSE,"т02бд"}</definedName>
    <definedName name="khjkj" localSheetId="18" hidden="1">{#N/A,#N/A,FALSE,"т02бд"}</definedName>
    <definedName name="khjkj" localSheetId="28" hidden="1">{#N/A,#N/A,FALSE,"т02бд"}</definedName>
    <definedName name="khjkj" localSheetId="36" hidden="1">{#N/A,#N/A,FALSE,"т02бд"}</definedName>
    <definedName name="khjkj" localSheetId="45" hidden="1">{#N/A,#N/A,FALSE,"т02бд"}</definedName>
    <definedName name="khjkj" localSheetId="46" hidden="1">{#N/A,#N/A,FALSE,"т02бд"}</definedName>
    <definedName name="khjkj" localSheetId="37" hidden="1">{#N/A,#N/A,FALSE,"т02бд"}</definedName>
    <definedName name="khjkj" localSheetId="38" hidden="1">{#N/A,#N/A,FALSE,"т02бд"}</definedName>
    <definedName name="khjkj" localSheetId="39" hidden="1">{#N/A,#N/A,FALSE,"т02бд"}</definedName>
    <definedName name="khjkj" localSheetId="40" hidden="1">{#N/A,#N/A,FALSE,"т02бд"}</definedName>
    <definedName name="khjkj" localSheetId="41" hidden="1">{#N/A,#N/A,FALSE,"т02бд"}</definedName>
    <definedName name="khjkj" localSheetId="42" hidden="1">{#N/A,#N/A,FALSE,"т02бд"}</definedName>
    <definedName name="khjkj" localSheetId="43" hidden="1">{#N/A,#N/A,FALSE,"т02бд"}</definedName>
    <definedName name="khjkj" localSheetId="44" hidden="1">{#N/A,#N/A,FALSE,"т02бд"}</definedName>
    <definedName name="khjkj" localSheetId="54" hidden="1">{#N/A,#N/A,FALSE,"т02бд"}</definedName>
    <definedName name="khjkj" localSheetId="55" hidden="1">{#N/A,#N/A,FALSE,"т02бд"}</definedName>
    <definedName name="khjkj" localSheetId="57" hidden="1">{#N/A,#N/A,FALSE,"т02бд"}</definedName>
    <definedName name="khjkj" localSheetId="59" hidden="1">{#N/A,#N/A,FALSE,"т02бд"}</definedName>
    <definedName name="khjkj" localSheetId="61" hidden="1">{#N/A,#N/A,FALSE,"т02бд"}</definedName>
    <definedName name="khjkj" localSheetId="62" hidden="1">{#N/A,#N/A,FALSE,"т02бд"}</definedName>
    <definedName name="khjkj" localSheetId="97" hidden="1">{#N/A,#N/A,FALSE,"т02бд"}</definedName>
    <definedName name="khjkj" localSheetId="98" hidden="1">{#N/A,#N/A,FALSE,"т02бд"}</definedName>
    <definedName name="khjkj" localSheetId="91" hidden="1">{#N/A,#N/A,FALSE,"т02бд"}</definedName>
    <definedName name="khjkj" localSheetId="93" hidden="1">{#N/A,#N/A,FALSE,"т02бд"}</definedName>
    <definedName name="khjkj" localSheetId="115" hidden="1">{#N/A,#N/A,FALSE,"т02бд"}</definedName>
    <definedName name="khjkj" localSheetId="123" hidden="1">{#N/A,#N/A,FALSE,"т02бд"}</definedName>
    <definedName name="khjkj" localSheetId="130" hidden="1">{#N/A,#N/A,FALSE,"т02бд"}</definedName>
    <definedName name="khjkj" localSheetId="131" hidden="1">{#N/A,#N/A,FALSE,"т02бд"}</definedName>
    <definedName name="khjkj" localSheetId="132" hidden="1">{#N/A,#N/A,FALSE,"т02бд"}</definedName>
    <definedName name="khjkj" localSheetId="35" hidden="1">{#N/A,#N/A,FALSE,"т02бд"}</definedName>
    <definedName name="khjkj" localSheetId="104" hidden="1">{#N/A,#N/A,FALSE,"т02бд"}</definedName>
    <definedName name="khjkj" localSheetId="105" hidden="1">{#N/A,#N/A,FALSE,"т02бд"}</definedName>
    <definedName name="khjkj" localSheetId="103" hidden="1">{#N/A,#N/A,FALSE,"т02бд"}</definedName>
    <definedName name="khjkj" hidden="1">{#N/A,#N/A,FALSE,"т02бд"}</definedName>
    <definedName name="kkk" localSheetId="1" hidden="1">{#N/A,#N/A,FALSE,"т02бд"}</definedName>
    <definedName name="kkk" localSheetId="2" hidden="1">{#N/A,#N/A,FALSE,"т02бд"}</definedName>
    <definedName name="kkk" localSheetId="18" hidden="1">{#N/A,#N/A,FALSE,"т02бд"}</definedName>
    <definedName name="kkk" localSheetId="28" hidden="1">{#N/A,#N/A,FALSE,"т02бд"}</definedName>
    <definedName name="kkk" localSheetId="29" hidden="1">{#N/A,#N/A,FALSE,"т02бд"}</definedName>
    <definedName name="kkk" localSheetId="30" hidden="1">{#N/A,#N/A,FALSE,"т02бд"}</definedName>
    <definedName name="kkk" localSheetId="20" hidden="1">{#N/A,#N/A,FALSE,"т02бд"}</definedName>
    <definedName name="kkk" localSheetId="23" hidden="1">{#N/A,#N/A,FALSE,"т02бд"}</definedName>
    <definedName name="kkk" localSheetId="36" hidden="1">{#N/A,#N/A,FALSE,"т02бд"}</definedName>
    <definedName name="kkk" localSheetId="45" hidden="1">{#N/A,#N/A,FALSE,"т02бд"}</definedName>
    <definedName name="kkk" localSheetId="46" hidden="1">{#N/A,#N/A,FALSE,"т02бд"}</definedName>
    <definedName name="kkk" localSheetId="37" hidden="1">{#N/A,#N/A,FALSE,"т02бд"}</definedName>
    <definedName name="kkk" localSheetId="38" hidden="1">{#N/A,#N/A,FALSE,"т02бд"}</definedName>
    <definedName name="kkk" localSheetId="39" hidden="1">{#N/A,#N/A,FALSE,"т02бд"}</definedName>
    <definedName name="kkk" localSheetId="40" hidden="1">{#N/A,#N/A,FALSE,"т02бд"}</definedName>
    <definedName name="kkk" localSheetId="41" hidden="1">{#N/A,#N/A,FALSE,"т02бд"}</definedName>
    <definedName name="kkk" localSheetId="42" hidden="1">{#N/A,#N/A,FALSE,"т02бд"}</definedName>
    <definedName name="kkk" localSheetId="43" hidden="1">{#N/A,#N/A,FALSE,"т02бд"}</definedName>
    <definedName name="kkk" localSheetId="44" hidden="1">{#N/A,#N/A,FALSE,"т02бд"}</definedName>
    <definedName name="kkk" localSheetId="50" hidden="1">{#N/A,#N/A,FALSE,"т02бд"}</definedName>
    <definedName name="kkk" localSheetId="51" hidden="1">{#N/A,#N/A,FALSE,"т02бд"}</definedName>
    <definedName name="kkk" localSheetId="54" hidden="1">{#N/A,#N/A,FALSE,"т02бд"}</definedName>
    <definedName name="kkk" localSheetId="63" hidden="1">{#N/A,#N/A,FALSE,"т02бд"}</definedName>
    <definedName name="kkk" localSheetId="55" hidden="1">{#N/A,#N/A,FALSE,"т02бд"}</definedName>
    <definedName name="kkk" localSheetId="56" hidden="1">{#N/A,#N/A,FALSE,"т02бд"}</definedName>
    <definedName name="kkk" localSheetId="57" hidden="1">{#N/A,#N/A,FALSE,"т02бд"}</definedName>
    <definedName name="kkk" localSheetId="58" hidden="1">{#N/A,#N/A,FALSE,"т02бд"}</definedName>
    <definedName name="kkk" localSheetId="59" hidden="1">{#N/A,#N/A,FALSE,"т02бд"}</definedName>
    <definedName name="kkk" localSheetId="60" hidden="1">{#N/A,#N/A,FALSE,"т02бд"}</definedName>
    <definedName name="kkk" localSheetId="61" hidden="1">{#N/A,#N/A,FALSE,"т02бд"}</definedName>
    <definedName name="kkk" localSheetId="62" hidden="1">{#N/A,#N/A,FALSE,"т02бд"}</definedName>
    <definedName name="kkk" localSheetId="97" hidden="1">{#N/A,#N/A,FALSE,"т02бд"}</definedName>
    <definedName name="kkk" localSheetId="98" hidden="1">{#N/A,#N/A,FALSE,"т02бд"}</definedName>
    <definedName name="kkk" localSheetId="99" hidden="1">{#N/A,#N/A,FALSE,"т02бд"}</definedName>
    <definedName name="kkk" localSheetId="100" hidden="1">{#N/A,#N/A,FALSE,"т02бд"}</definedName>
    <definedName name="kkk" localSheetId="101" hidden="1">{#N/A,#N/A,FALSE,"т02бд"}</definedName>
    <definedName name="kkk" localSheetId="89" hidden="1">{#N/A,#N/A,FALSE,"т02бд"}</definedName>
    <definedName name="kkk" localSheetId="91" hidden="1">{#N/A,#N/A,FALSE,"т02бд"}</definedName>
    <definedName name="kkk" localSheetId="93" hidden="1">{#N/A,#N/A,FALSE,"т02бд"}</definedName>
    <definedName name="kkk" localSheetId="115" hidden="1">{#N/A,#N/A,FALSE,"т02бд"}</definedName>
    <definedName name="kkk" localSheetId="123" hidden="1">{#N/A,#N/A,FALSE,"т02бд"}</definedName>
    <definedName name="kkk" localSheetId="130" hidden="1">{#N/A,#N/A,FALSE,"т02бд"}</definedName>
    <definedName name="kkk" localSheetId="131" hidden="1">{#N/A,#N/A,FALSE,"т02бд"}</definedName>
    <definedName name="kkk" localSheetId="132" hidden="1">{#N/A,#N/A,FALSE,"т02бд"}</definedName>
    <definedName name="kkk" localSheetId="133" hidden="1">{#N/A,#N/A,FALSE,"т02бд"}</definedName>
    <definedName name="kkk" localSheetId="134" hidden="1">{#N/A,#N/A,FALSE,"т02бд"}</definedName>
    <definedName name="kkk" localSheetId="35" hidden="1">{#N/A,#N/A,FALSE,"т02бд"}</definedName>
    <definedName name="kkk" localSheetId="104" hidden="1">{#N/A,#N/A,FALSE,"т02бд"}</definedName>
    <definedName name="kkk" localSheetId="105" hidden="1">{#N/A,#N/A,FALSE,"т02бд"}</definedName>
    <definedName name="kkk" localSheetId="103" hidden="1">{#N/A,#N/A,FALSE,"т02бд"}</definedName>
    <definedName name="kkk" hidden="1">{#N/A,#N/A,FALSE,"т02бд"}</definedName>
    <definedName name="kkk_1" localSheetId="38" hidden="1">{#N/A,#N/A,FALSE,"т02бд"}</definedName>
    <definedName name="kkk_1" localSheetId="51" hidden="1">{#N/A,#N/A,FALSE,"т02бд"}</definedName>
    <definedName name="kkk_1" hidden="1">{#N/A,#N/A,FALSE,"т02бд"}</definedName>
    <definedName name="kkk_2" localSheetId="38" hidden="1">{#N/A,#N/A,FALSE,"т02бд"}</definedName>
    <definedName name="kkk_2" localSheetId="51" hidden="1">{#N/A,#N/A,FALSE,"т02бд"}</definedName>
    <definedName name="kkk_2" hidden="1">{#N/A,#N/A,FALSE,"т02бд"}</definedName>
    <definedName name="kkkkk" localSheetId="1" hidden="1">{#N/A,#N/A,FALSE,"т02бд"}</definedName>
    <definedName name="kkkkk" localSheetId="2" hidden="1">{#N/A,#N/A,FALSE,"т02бд"}</definedName>
    <definedName name="kkkkk" localSheetId="18" hidden="1">{#N/A,#N/A,FALSE,"т02бд"}</definedName>
    <definedName name="kkkkk" localSheetId="28" hidden="1">{#N/A,#N/A,FALSE,"т02бд"}</definedName>
    <definedName name="kkkkk" localSheetId="29" hidden="1">{#N/A,#N/A,FALSE,"т02бд"}</definedName>
    <definedName name="kkkkk" localSheetId="30" hidden="1">{#N/A,#N/A,FALSE,"т02бд"}</definedName>
    <definedName name="kkkkk" localSheetId="20" hidden="1">{#N/A,#N/A,FALSE,"т02бд"}</definedName>
    <definedName name="kkkkk" localSheetId="23" hidden="1">{#N/A,#N/A,FALSE,"т02бд"}</definedName>
    <definedName name="kkkkk" localSheetId="36" hidden="1">{#N/A,#N/A,FALSE,"т02бд"}</definedName>
    <definedName name="kkkkk" localSheetId="45" hidden="1">{#N/A,#N/A,FALSE,"т02бд"}</definedName>
    <definedName name="kkkkk" localSheetId="46" hidden="1">{#N/A,#N/A,FALSE,"т02бд"}</definedName>
    <definedName name="kkkkk" localSheetId="37" hidden="1">{#N/A,#N/A,FALSE,"т02бд"}</definedName>
    <definedName name="kkkkk" localSheetId="38" hidden="1">{#N/A,#N/A,FALSE,"т02бд"}</definedName>
    <definedName name="kkkkk" localSheetId="39" hidden="1">{#N/A,#N/A,FALSE,"т02бд"}</definedName>
    <definedName name="kkkkk" localSheetId="40" hidden="1">{#N/A,#N/A,FALSE,"т02бд"}</definedName>
    <definedName name="kkkkk" localSheetId="41" hidden="1">{#N/A,#N/A,FALSE,"т02бд"}</definedName>
    <definedName name="kkkkk" localSheetId="42" hidden="1">{#N/A,#N/A,FALSE,"т02бд"}</definedName>
    <definedName name="kkkkk" localSheetId="43" hidden="1">{#N/A,#N/A,FALSE,"т02бд"}</definedName>
    <definedName name="kkkkk" localSheetId="44" hidden="1">{#N/A,#N/A,FALSE,"т02бд"}</definedName>
    <definedName name="kkkkk" localSheetId="50" hidden="1">{#N/A,#N/A,FALSE,"т02бд"}</definedName>
    <definedName name="kkkkk" localSheetId="51" hidden="1">{#N/A,#N/A,FALSE,"т02бд"}</definedName>
    <definedName name="kkkkk" localSheetId="54" hidden="1">{#N/A,#N/A,FALSE,"т02бд"}</definedName>
    <definedName name="kkkkk" localSheetId="63" hidden="1">{#N/A,#N/A,FALSE,"т02бд"}</definedName>
    <definedName name="kkkkk" localSheetId="55" hidden="1">{#N/A,#N/A,FALSE,"т02бд"}</definedName>
    <definedName name="kkkkk" localSheetId="56" hidden="1">{#N/A,#N/A,FALSE,"т02бд"}</definedName>
    <definedName name="kkkkk" localSheetId="57" hidden="1">{#N/A,#N/A,FALSE,"т02бд"}</definedName>
    <definedName name="kkkkk" localSheetId="58" hidden="1">{#N/A,#N/A,FALSE,"т02бд"}</definedName>
    <definedName name="kkkkk" localSheetId="59" hidden="1">{#N/A,#N/A,FALSE,"т02бд"}</definedName>
    <definedName name="kkkkk" localSheetId="60" hidden="1">{#N/A,#N/A,FALSE,"т02бд"}</definedName>
    <definedName name="kkkkk" localSheetId="61" hidden="1">{#N/A,#N/A,FALSE,"т02бд"}</definedName>
    <definedName name="kkkkk" localSheetId="62" hidden="1">{#N/A,#N/A,FALSE,"т02бд"}</definedName>
    <definedName name="kkkkk" localSheetId="97" hidden="1">{#N/A,#N/A,FALSE,"т02бд"}</definedName>
    <definedName name="kkkkk" localSheetId="98" hidden="1">{#N/A,#N/A,FALSE,"т02бд"}</definedName>
    <definedName name="kkkkk" localSheetId="99" hidden="1">{#N/A,#N/A,FALSE,"т02бд"}</definedName>
    <definedName name="kkkkk" localSheetId="100" hidden="1">{#N/A,#N/A,FALSE,"т02бд"}</definedName>
    <definedName name="kkkkk" localSheetId="101" hidden="1">{#N/A,#N/A,FALSE,"т02бд"}</definedName>
    <definedName name="kkkkk" localSheetId="89" hidden="1">{#N/A,#N/A,FALSE,"т02бд"}</definedName>
    <definedName name="kkkkk" localSheetId="91" hidden="1">{#N/A,#N/A,FALSE,"т02бд"}</definedName>
    <definedName name="kkkkk" localSheetId="93" hidden="1">{#N/A,#N/A,FALSE,"т02бд"}</definedName>
    <definedName name="kkkkk" localSheetId="115" hidden="1">{#N/A,#N/A,FALSE,"т02бд"}</definedName>
    <definedName name="kkkkk" localSheetId="123" hidden="1">{#N/A,#N/A,FALSE,"т02бд"}</definedName>
    <definedName name="kkkkk" localSheetId="130" hidden="1">{#N/A,#N/A,FALSE,"т02бд"}</definedName>
    <definedName name="kkkkk" localSheetId="131" hidden="1">{#N/A,#N/A,FALSE,"т02бд"}</definedName>
    <definedName name="kkkkk" localSheetId="132" hidden="1">{#N/A,#N/A,FALSE,"т02бд"}</definedName>
    <definedName name="kkkkk" localSheetId="133" hidden="1">{#N/A,#N/A,FALSE,"т02бд"}</definedName>
    <definedName name="kkkkk" localSheetId="134" hidden="1">{#N/A,#N/A,FALSE,"т02бд"}</definedName>
    <definedName name="kkkkk" localSheetId="35" hidden="1">{#N/A,#N/A,FALSE,"т02бд"}</definedName>
    <definedName name="kkkkk" localSheetId="104" hidden="1">{#N/A,#N/A,FALSE,"т02бд"}</definedName>
    <definedName name="kkkkk" localSheetId="105" hidden="1">{#N/A,#N/A,FALSE,"т02бд"}</definedName>
    <definedName name="kkkkk" localSheetId="103" hidden="1">{#N/A,#N/A,FALSE,"т02бд"}</definedName>
    <definedName name="kkkkk" hidden="1">{#N/A,#N/A,FALSE,"т02бд"}</definedName>
    <definedName name="kkkkk_1" localSheetId="38" hidden="1">{#N/A,#N/A,FALSE,"т02бд"}</definedName>
    <definedName name="kkkkk_1" localSheetId="51" hidden="1">{#N/A,#N/A,FALSE,"т02бд"}</definedName>
    <definedName name="kkkkk_1" hidden="1">{#N/A,#N/A,FALSE,"т02бд"}</definedName>
    <definedName name="kkkkk_2" localSheetId="38" hidden="1">{#N/A,#N/A,FALSE,"т02бд"}</definedName>
    <definedName name="kkkkk_2" localSheetId="51" hidden="1">{#N/A,#N/A,FALSE,"т02бд"}</definedName>
    <definedName name="kkkkk_2" hidden="1">{#N/A,#N/A,FALSE,"т02бд"}</definedName>
    <definedName name="KV_SH_FIN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1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2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2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hidden="1">{"BOP_TAB",#N/A,FALSE,"N";"MIDTERM_TAB",#N/A,FALSE,"O";"FUND_CRED",#N/A,FALSE,"P";"DEBT_TAB1",#N/A,FALSE,"Q";"DEBT_TAB2",#N/A,FALSE,"Q";"FORFIN_TAB1",#N/A,FALSE,"R";"FORFIN_TAB2",#N/A,FALSE,"R";"BOP_ANALY",#N/A,FALSE,"U"}</definedName>
    <definedName name="lang" localSheetId="58">#REF!</definedName>
    <definedName name="lang">#REF!</definedName>
    <definedName name="lk" localSheetId="1" hidden="1">{#N/A,#N/A,FALSE,"т02бд"}</definedName>
    <definedName name="lk" localSheetId="2" hidden="1">{#N/A,#N/A,FALSE,"т02бд"}</definedName>
    <definedName name="lk" localSheetId="18" hidden="1">{#N/A,#N/A,FALSE,"т02бд"}</definedName>
    <definedName name="lk" localSheetId="28" hidden="1">{#N/A,#N/A,FALSE,"т02бд"}</definedName>
    <definedName name="lk" localSheetId="29" hidden="1">{#N/A,#N/A,FALSE,"т02бд"}</definedName>
    <definedName name="lk" localSheetId="30" hidden="1">{#N/A,#N/A,FALSE,"т02бд"}</definedName>
    <definedName name="lk" localSheetId="20" hidden="1">{#N/A,#N/A,FALSE,"т02бд"}</definedName>
    <definedName name="lk" localSheetId="23" hidden="1">{#N/A,#N/A,FALSE,"т02бд"}</definedName>
    <definedName name="lk" localSheetId="36" hidden="1">{#N/A,#N/A,FALSE,"т02бд"}</definedName>
    <definedName name="lk" localSheetId="45" hidden="1">{#N/A,#N/A,FALSE,"т02бд"}</definedName>
    <definedName name="lk" localSheetId="46" hidden="1">{#N/A,#N/A,FALSE,"т02бд"}</definedName>
    <definedName name="lk" localSheetId="37" hidden="1">{#N/A,#N/A,FALSE,"т02бд"}</definedName>
    <definedName name="lk" localSheetId="38" hidden="1">{#N/A,#N/A,FALSE,"т02бд"}</definedName>
    <definedName name="lk" localSheetId="39" hidden="1">{#N/A,#N/A,FALSE,"т02бд"}</definedName>
    <definedName name="lk" localSheetId="40" hidden="1">{#N/A,#N/A,FALSE,"т02бд"}</definedName>
    <definedName name="lk" localSheetId="41" hidden="1">{#N/A,#N/A,FALSE,"т02бд"}</definedName>
    <definedName name="lk" localSheetId="42" hidden="1">{#N/A,#N/A,FALSE,"т02бд"}</definedName>
    <definedName name="lk" localSheetId="43" hidden="1">{#N/A,#N/A,FALSE,"т02бд"}</definedName>
    <definedName name="lk" localSheetId="44" hidden="1">{#N/A,#N/A,FALSE,"т02бд"}</definedName>
    <definedName name="lk" localSheetId="50" hidden="1">{#N/A,#N/A,FALSE,"т02бд"}</definedName>
    <definedName name="lk" localSheetId="51" hidden="1">{#N/A,#N/A,FALSE,"т02бд"}</definedName>
    <definedName name="lk" localSheetId="54" hidden="1">{#N/A,#N/A,FALSE,"т02бд"}</definedName>
    <definedName name="lk" localSheetId="63" hidden="1">{#N/A,#N/A,FALSE,"т02бд"}</definedName>
    <definedName name="lk" localSheetId="55" hidden="1">{#N/A,#N/A,FALSE,"т02бд"}</definedName>
    <definedName name="lk" localSheetId="56" hidden="1">{#N/A,#N/A,FALSE,"т02бд"}</definedName>
    <definedName name="lk" localSheetId="57" hidden="1">{#N/A,#N/A,FALSE,"т02бд"}</definedName>
    <definedName name="lk" localSheetId="58" hidden="1">{#N/A,#N/A,FALSE,"т02бд"}</definedName>
    <definedName name="lk" localSheetId="59" hidden="1">{#N/A,#N/A,FALSE,"т02бд"}</definedName>
    <definedName name="lk" localSheetId="60" hidden="1">{#N/A,#N/A,FALSE,"т02бд"}</definedName>
    <definedName name="lk" localSheetId="61" hidden="1">{#N/A,#N/A,FALSE,"т02бд"}</definedName>
    <definedName name="lk" localSheetId="62" hidden="1">{#N/A,#N/A,FALSE,"т02бд"}</definedName>
    <definedName name="lk" localSheetId="97" hidden="1">{#N/A,#N/A,FALSE,"т02бд"}</definedName>
    <definedName name="lk" localSheetId="98" hidden="1">{#N/A,#N/A,FALSE,"т02бд"}</definedName>
    <definedName name="lk" localSheetId="99" hidden="1">{#N/A,#N/A,FALSE,"т02бд"}</definedName>
    <definedName name="lk" localSheetId="100" hidden="1">{#N/A,#N/A,FALSE,"т02бд"}</definedName>
    <definedName name="lk" localSheetId="101" hidden="1">{#N/A,#N/A,FALSE,"т02бд"}</definedName>
    <definedName name="lk" localSheetId="89" hidden="1">{#N/A,#N/A,FALSE,"т02бд"}</definedName>
    <definedName name="lk" localSheetId="91" hidden="1">{#N/A,#N/A,FALSE,"т02бд"}</definedName>
    <definedName name="lk" localSheetId="93" hidden="1">{#N/A,#N/A,FALSE,"т02бд"}</definedName>
    <definedName name="lk" localSheetId="115" hidden="1">{#N/A,#N/A,FALSE,"т02бд"}</definedName>
    <definedName name="lk" localSheetId="123" hidden="1">{#N/A,#N/A,FALSE,"т02бд"}</definedName>
    <definedName name="lk" localSheetId="130" hidden="1">{#N/A,#N/A,FALSE,"т02бд"}</definedName>
    <definedName name="lk" localSheetId="131" hidden="1">{#N/A,#N/A,FALSE,"т02бд"}</definedName>
    <definedName name="lk" localSheetId="132" hidden="1">{#N/A,#N/A,FALSE,"т02бд"}</definedName>
    <definedName name="lk" localSheetId="133" hidden="1">{#N/A,#N/A,FALSE,"т02бд"}</definedName>
    <definedName name="lk" localSheetId="134" hidden="1">{#N/A,#N/A,FALSE,"т02бд"}</definedName>
    <definedName name="lk" localSheetId="35" hidden="1">{#N/A,#N/A,FALSE,"т02бд"}</definedName>
    <definedName name="lk" localSheetId="104" hidden="1">{#N/A,#N/A,FALSE,"т02бд"}</definedName>
    <definedName name="lk" localSheetId="105" hidden="1">{#N/A,#N/A,FALSE,"т02бд"}</definedName>
    <definedName name="lk" localSheetId="103" hidden="1">{#N/A,#N/A,FALSE,"т02бд"}</definedName>
    <definedName name="lk" hidden="1">{#N/A,#N/A,FALSE,"т02бд"}</definedName>
    <definedName name="lk_1" localSheetId="38" hidden="1">{#N/A,#N/A,FALSE,"т02бд"}</definedName>
    <definedName name="lk_1" localSheetId="51" hidden="1">{#N/A,#N/A,FALSE,"т02бд"}</definedName>
    <definedName name="lk_1" hidden="1">{#N/A,#N/A,FALSE,"т02бд"}</definedName>
    <definedName name="lk_2" localSheetId="38" hidden="1">{#N/A,#N/A,FALSE,"т02бд"}</definedName>
    <definedName name="lk_2" localSheetId="51" hidden="1">{#N/A,#N/A,FALSE,"т02бд"}</definedName>
    <definedName name="lk_2" hidden="1">{#N/A,#N/A,FALSE,"т02бд"}</definedName>
    <definedName name="ll" localSheetId="1" hidden="1">{#N/A,#N/A,FALSE,"Лист4"}</definedName>
    <definedName name="ll" localSheetId="18" hidden="1">{#N/A,#N/A,FALSE,"Лист4"}</definedName>
    <definedName name="ll" localSheetId="28" hidden="1">{#N/A,#N/A,FALSE,"Лист4"}</definedName>
    <definedName name="ll" localSheetId="36" hidden="1">{#N/A,#N/A,FALSE,"Лист4"}</definedName>
    <definedName name="ll" localSheetId="45" hidden="1">{#N/A,#N/A,FALSE,"Лист4"}</definedName>
    <definedName name="ll" localSheetId="46" hidden="1">{#N/A,#N/A,FALSE,"Лист4"}</definedName>
    <definedName name="ll" localSheetId="37" hidden="1">{#N/A,#N/A,FALSE,"Лист4"}</definedName>
    <definedName name="ll" localSheetId="38" hidden="1">{#N/A,#N/A,FALSE,"Лист4"}</definedName>
    <definedName name="ll" localSheetId="39" hidden="1">{#N/A,#N/A,FALSE,"Лист4"}</definedName>
    <definedName name="ll" localSheetId="40" hidden="1">{#N/A,#N/A,FALSE,"Лист4"}</definedName>
    <definedName name="ll" localSheetId="41" hidden="1">{#N/A,#N/A,FALSE,"Лист4"}</definedName>
    <definedName name="ll" localSheetId="42" hidden="1">{#N/A,#N/A,FALSE,"Лист4"}</definedName>
    <definedName name="ll" localSheetId="43" hidden="1">{#N/A,#N/A,FALSE,"Лист4"}</definedName>
    <definedName name="ll" localSheetId="44" hidden="1">{#N/A,#N/A,FALSE,"Лист4"}</definedName>
    <definedName name="ll" localSheetId="55" hidden="1">{#N/A,#N/A,FALSE,"Лист4"}</definedName>
    <definedName name="ll" localSheetId="97" hidden="1">{#N/A,#N/A,FALSE,"Лист4"}</definedName>
    <definedName name="ll" localSheetId="98" hidden="1">{#N/A,#N/A,FALSE,"Лист4"}</definedName>
    <definedName name="ll" localSheetId="99" hidden="1">{#N/A,#N/A,FALSE,"Лист4"}</definedName>
    <definedName name="ll" localSheetId="100" hidden="1">{#N/A,#N/A,FALSE,"Лист4"}</definedName>
    <definedName name="ll" localSheetId="101" hidden="1">{#N/A,#N/A,FALSE,"Лист4"}</definedName>
    <definedName name="ll" localSheetId="91" hidden="1">{#N/A,#N/A,FALSE,"Лист4"}</definedName>
    <definedName name="ll" localSheetId="93" hidden="1">{#N/A,#N/A,FALSE,"Лист4"}</definedName>
    <definedName name="ll" localSheetId="115" hidden="1">{#N/A,#N/A,FALSE,"Лист4"}</definedName>
    <definedName name="ll" localSheetId="123" hidden="1">{#N/A,#N/A,FALSE,"Лист4"}</definedName>
    <definedName name="ll" localSheetId="130" hidden="1">{#N/A,#N/A,FALSE,"Лист4"}</definedName>
    <definedName name="ll" localSheetId="131" hidden="1">{#N/A,#N/A,FALSE,"Лист4"}</definedName>
    <definedName name="ll" localSheetId="132" hidden="1">{#N/A,#N/A,FALSE,"Лист4"}</definedName>
    <definedName name="ll" localSheetId="133" hidden="1">{#N/A,#N/A,FALSE,"Лист4"}</definedName>
    <definedName name="ll" localSheetId="134" hidden="1">{#N/A,#N/A,FALSE,"Лист4"}</definedName>
    <definedName name="ll" localSheetId="35" hidden="1">{#N/A,#N/A,FALSE,"Лист4"}</definedName>
    <definedName name="ll" localSheetId="104" hidden="1">{#N/A,#N/A,FALSE,"Лист4"}</definedName>
    <definedName name="ll" localSheetId="105" hidden="1">{#N/A,#N/A,FALSE,"Лист4"}</definedName>
    <definedName name="ll" localSheetId="103" hidden="1">{#N/A,#N/A,FALSE,"Лист4"}</definedName>
    <definedName name="ll" hidden="1">{#N/A,#N/A,FALSE,"Лист4"}</definedName>
    <definedName name="lll" localSheetId="1" hidden="1">{#N/A,#N/A,FALSE,"т02бд"}</definedName>
    <definedName name="lll" localSheetId="2" hidden="1">{#N/A,#N/A,FALSE,"т02бд"}</definedName>
    <definedName name="lll" localSheetId="18" hidden="1">{#N/A,#N/A,FALSE,"т02бд"}</definedName>
    <definedName name="lll" localSheetId="28" hidden="1">{#N/A,#N/A,FALSE,"т02бд"}</definedName>
    <definedName name="lll" localSheetId="29" hidden="1">{#N/A,#N/A,FALSE,"т02бд"}</definedName>
    <definedName name="lll" localSheetId="30" hidden="1">{#N/A,#N/A,FALSE,"т02бд"}</definedName>
    <definedName name="lll" localSheetId="20" hidden="1">{#N/A,#N/A,FALSE,"т02бд"}</definedName>
    <definedName name="lll" localSheetId="22" hidden="1">{#N/A,#N/A,FALSE,"т02бд"}</definedName>
    <definedName name="lll" localSheetId="23" hidden="1">{#N/A,#N/A,FALSE,"т02бд"}</definedName>
    <definedName name="lll" localSheetId="36" hidden="1">{#N/A,#N/A,FALSE,"т02бд"}</definedName>
    <definedName name="lll" localSheetId="45" hidden="1">{#N/A,#N/A,FALSE,"т02бд"}</definedName>
    <definedName name="lll" localSheetId="46" hidden="1">{#N/A,#N/A,FALSE,"т02бд"}</definedName>
    <definedName name="lll" localSheetId="37" hidden="1">{#N/A,#N/A,FALSE,"т02бд"}</definedName>
    <definedName name="lll" localSheetId="38" hidden="1">{#N/A,#N/A,FALSE,"т02бд"}</definedName>
    <definedName name="lll" localSheetId="39" hidden="1">{#N/A,#N/A,FALSE,"т02бд"}</definedName>
    <definedName name="lll" localSheetId="40" hidden="1">{#N/A,#N/A,FALSE,"т02бд"}</definedName>
    <definedName name="lll" localSheetId="41" hidden="1">{#N/A,#N/A,FALSE,"т02бд"}</definedName>
    <definedName name="lll" localSheetId="42" hidden="1">{#N/A,#N/A,FALSE,"т02бд"}</definedName>
    <definedName name="lll" localSheetId="43" hidden="1">{#N/A,#N/A,FALSE,"т02бд"}</definedName>
    <definedName name="lll" localSheetId="44" hidden="1">{#N/A,#N/A,FALSE,"т02бд"}</definedName>
    <definedName name="lll" localSheetId="50" hidden="1">{#N/A,#N/A,FALSE,"т02бд"}</definedName>
    <definedName name="lll" localSheetId="51" hidden="1">{#N/A,#N/A,FALSE,"т02бд"}</definedName>
    <definedName name="lll" localSheetId="54" hidden="1">{#N/A,#N/A,FALSE,"т02бд"}</definedName>
    <definedName name="lll" localSheetId="63" hidden="1">{#N/A,#N/A,FALSE,"т02бд"}</definedName>
    <definedName name="lll" localSheetId="55" hidden="1">{#N/A,#N/A,FALSE,"т02бд"}</definedName>
    <definedName name="lll" localSheetId="56" hidden="1">{#N/A,#N/A,FALSE,"т02бд"}</definedName>
    <definedName name="lll" localSheetId="57" hidden="1">{#N/A,#N/A,FALSE,"т02бд"}</definedName>
    <definedName name="lll" localSheetId="58" hidden="1">{#N/A,#N/A,FALSE,"т02бд"}</definedName>
    <definedName name="lll" localSheetId="59" hidden="1">{#N/A,#N/A,FALSE,"т02бд"}</definedName>
    <definedName name="lll" localSheetId="60" hidden="1">{#N/A,#N/A,FALSE,"т02бд"}</definedName>
    <definedName name="lll" localSheetId="61" hidden="1">{#N/A,#N/A,FALSE,"т02бд"}</definedName>
    <definedName name="lll" localSheetId="62" hidden="1">{#N/A,#N/A,FALSE,"т02бд"}</definedName>
    <definedName name="lll" localSheetId="97" hidden="1">{#N/A,#N/A,FALSE,"т02бд"}</definedName>
    <definedName name="lll" localSheetId="98" hidden="1">{#N/A,#N/A,FALSE,"т02бд"}</definedName>
    <definedName name="lll" localSheetId="99" hidden="1">{#N/A,#N/A,FALSE,"т02бд"}</definedName>
    <definedName name="lll" localSheetId="100" hidden="1">{#N/A,#N/A,FALSE,"т02бд"}</definedName>
    <definedName name="lll" localSheetId="101" hidden="1">{#N/A,#N/A,FALSE,"т02бд"}</definedName>
    <definedName name="lll" localSheetId="89" hidden="1">{#N/A,#N/A,FALSE,"т02бд"}</definedName>
    <definedName name="lll" localSheetId="91" hidden="1">{#N/A,#N/A,FALSE,"т02бд"}</definedName>
    <definedName name="lll" localSheetId="93" hidden="1">{#N/A,#N/A,FALSE,"т02бд"}</definedName>
    <definedName name="lll" localSheetId="115" hidden="1">{#N/A,#N/A,FALSE,"т02бд"}</definedName>
    <definedName name="lll" localSheetId="123" hidden="1">{#N/A,#N/A,FALSE,"т02бд"}</definedName>
    <definedName name="lll" localSheetId="130" hidden="1">{#N/A,#N/A,FALSE,"т02бд"}</definedName>
    <definedName name="lll" localSheetId="131" hidden="1">{#N/A,#N/A,FALSE,"т02бд"}</definedName>
    <definedName name="lll" localSheetId="132" hidden="1">{#N/A,#N/A,FALSE,"т02бд"}</definedName>
    <definedName name="lll" localSheetId="133" hidden="1">{#N/A,#N/A,FALSE,"т02бд"}</definedName>
    <definedName name="lll" localSheetId="134" hidden="1">{#N/A,#N/A,FALSE,"т02бд"}</definedName>
    <definedName name="lll" localSheetId="35" hidden="1">{#N/A,#N/A,FALSE,"т02бд"}</definedName>
    <definedName name="lll" localSheetId="104" hidden="1">{#N/A,#N/A,FALSE,"т02бд"}</definedName>
    <definedName name="lll" localSheetId="105" hidden="1">{#N/A,#N/A,FALSE,"т02бд"}</definedName>
    <definedName name="lll" localSheetId="103" hidden="1">{#N/A,#N/A,FALSE,"т02бд"}</definedName>
    <definedName name="lll" hidden="1">{#N/A,#N/A,FALSE,"т02бд"}</definedName>
    <definedName name="lll_2" localSheetId="38" hidden="1">{#N/A,#N/A,FALSE,"т02бд"}</definedName>
    <definedName name="lll_2" localSheetId="51" hidden="1">{#N/A,#N/A,FALSE,"т02бд"}</definedName>
    <definedName name="lll_2" hidden="1">{#N/A,#N/A,FALSE,"т02бд"}</definedName>
    <definedName name="lll_2_1" localSheetId="38" hidden="1">{#N/A,#N/A,FALSE,"т02бд"}</definedName>
    <definedName name="lll_2_1" localSheetId="51" hidden="1">{#N/A,#N/A,FALSE,"т02бд"}</definedName>
    <definedName name="lll_2_1" hidden="1">{#N/A,#N/A,FALSE,"т02бд"}</definedName>
    <definedName name="m" localSheetId="1" hidden="1">{#N/A,#N/A,FALSE,"I";#N/A,#N/A,FALSE,"J";#N/A,#N/A,FALSE,"K";#N/A,#N/A,FALSE,"L";#N/A,#N/A,FALSE,"M";#N/A,#N/A,FALSE,"N";#N/A,#N/A,FALSE,"O"}</definedName>
    <definedName name="m" localSheetId="2" hidden="1">{#N/A,#N/A,FALSE,"I";#N/A,#N/A,FALSE,"J";#N/A,#N/A,FALSE,"K";#N/A,#N/A,FALSE,"L";#N/A,#N/A,FALSE,"M";#N/A,#N/A,FALSE,"N";#N/A,#N/A,FALSE,"O"}</definedName>
    <definedName name="m" localSheetId="18" hidden="1">{#N/A,#N/A,FALSE,"I";#N/A,#N/A,FALSE,"J";#N/A,#N/A,FALSE,"K";#N/A,#N/A,FALSE,"L";#N/A,#N/A,FALSE,"M";#N/A,#N/A,FALSE,"N";#N/A,#N/A,FALSE,"O"}</definedName>
    <definedName name="m" localSheetId="28" hidden="1">{#N/A,#N/A,FALSE,"I";#N/A,#N/A,FALSE,"J";#N/A,#N/A,FALSE,"K";#N/A,#N/A,FALSE,"L";#N/A,#N/A,FALSE,"M";#N/A,#N/A,FALSE,"N";#N/A,#N/A,FALSE,"O"}</definedName>
    <definedName name="m" localSheetId="29" hidden="1">{#N/A,#N/A,FALSE,"I";#N/A,#N/A,FALSE,"J";#N/A,#N/A,FALSE,"K";#N/A,#N/A,FALSE,"L";#N/A,#N/A,FALSE,"M";#N/A,#N/A,FALSE,"N";#N/A,#N/A,FALSE,"O"}</definedName>
    <definedName name="m" localSheetId="30" hidden="1">{#N/A,#N/A,FALSE,"I";#N/A,#N/A,FALSE,"J";#N/A,#N/A,FALSE,"K";#N/A,#N/A,FALSE,"L";#N/A,#N/A,FALSE,"M";#N/A,#N/A,FALSE,"N";#N/A,#N/A,FALSE,"O"}</definedName>
    <definedName name="m" localSheetId="20" hidden="1">{#N/A,#N/A,FALSE,"I";#N/A,#N/A,FALSE,"J";#N/A,#N/A,FALSE,"K";#N/A,#N/A,FALSE,"L";#N/A,#N/A,FALSE,"M";#N/A,#N/A,FALSE,"N";#N/A,#N/A,FALSE,"O"}</definedName>
    <definedName name="m" localSheetId="23" hidden="1">{#N/A,#N/A,FALSE,"I";#N/A,#N/A,FALSE,"J";#N/A,#N/A,FALSE,"K";#N/A,#N/A,FALSE,"L";#N/A,#N/A,FALSE,"M";#N/A,#N/A,FALSE,"N";#N/A,#N/A,FALSE,"O"}</definedName>
    <definedName name="m" localSheetId="36" hidden="1">{#N/A,#N/A,FALSE,"I";#N/A,#N/A,FALSE,"J";#N/A,#N/A,FALSE,"K";#N/A,#N/A,FALSE,"L";#N/A,#N/A,FALSE,"M";#N/A,#N/A,FALSE,"N";#N/A,#N/A,FALSE,"O"}</definedName>
    <definedName name="m" localSheetId="45" hidden="1">{#N/A,#N/A,FALSE,"I";#N/A,#N/A,FALSE,"J";#N/A,#N/A,FALSE,"K";#N/A,#N/A,FALSE,"L";#N/A,#N/A,FALSE,"M";#N/A,#N/A,FALSE,"N";#N/A,#N/A,FALSE,"O"}</definedName>
    <definedName name="m" localSheetId="46" hidden="1">{#N/A,#N/A,FALSE,"I";#N/A,#N/A,FALSE,"J";#N/A,#N/A,FALSE,"K";#N/A,#N/A,FALSE,"L";#N/A,#N/A,FALSE,"M";#N/A,#N/A,FALSE,"N";#N/A,#N/A,FALSE,"O"}</definedName>
    <definedName name="m" localSheetId="37" hidden="1">{#N/A,#N/A,FALSE,"I";#N/A,#N/A,FALSE,"J";#N/A,#N/A,FALSE,"K";#N/A,#N/A,FALSE,"L";#N/A,#N/A,FALSE,"M";#N/A,#N/A,FALSE,"N";#N/A,#N/A,FALSE,"O"}</definedName>
    <definedName name="m" localSheetId="38" hidden="1">{#N/A,#N/A,FALSE,"I";#N/A,#N/A,FALSE,"J";#N/A,#N/A,FALSE,"K";#N/A,#N/A,FALSE,"L";#N/A,#N/A,FALSE,"M";#N/A,#N/A,FALSE,"N";#N/A,#N/A,FALSE,"O"}</definedName>
    <definedName name="m" localSheetId="39" hidden="1">{#N/A,#N/A,FALSE,"I";#N/A,#N/A,FALSE,"J";#N/A,#N/A,FALSE,"K";#N/A,#N/A,FALSE,"L";#N/A,#N/A,FALSE,"M";#N/A,#N/A,FALSE,"N";#N/A,#N/A,FALSE,"O"}</definedName>
    <definedName name="m" localSheetId="40" hidden="1">{#N/A,#N/A,FALSE,"I";#N/A,#N/A,FALSE,"J";#N/A,#N/A,FALSE,"K";#N/A,#N/A,FALSE,"L";#N/A,#N/A,FALSE,"M";#N/A,#N/A,FALSE,"N";#N/A,#N/A,FALSE,"O"}</definedName>
    <definedName name="m" localSheetId="41" hidden="1">{#N/A,#N/A,FALSE,"I";#N/A,#N/A,FALSE,"J";#N/A,#N/A,FALSE,"K";#N/A,#N/A,FALSE,"L";#N/A,#N/A,FALSE,"M";#N/A,#N/A,FALSE,"N";#N/A,#N/A,FALSE,"O"}</definedName>
    <definedName name="m" localSheetId="42" hidden="1">{#N/A,#N/A,FALSE,"I";#N/A,#N/A,FALSE,"J";#N/A,#N/A,FALSE,"K";#N/A,#N/A,FALSE,"L";#N/A,#N/A,FALSE,"M";#N/A,#N/A,FALSE,"N";#N/A,#N/A,FALSE,"O"}</definedName>
    <definedName name="m" localSheetId="43" hidden="1">{#N/A,#N/A,FALSE,"I";#N/A,#N/A,FALSE,"J";#N/A,#N/A,FALSE,"K";#N/A,#N/A,FALSE,"L";#N/A,#N/A,FALSE,"M";#N/A,#N/A,FALSE,"N";#N/A,#N/A,FALSE,"O"}</definedName>
    <definedName name="m" localSheetId="44" hidden="1">{#N/A,#N/A,FALSE,"I";#N/A,#N/A,FALSE,"J";#N/A,#N/A,FALSE,"K";#N/A,#N/A,FALSE,"L";#N/A,#N/A,FALSE,"M";#N/A,#N/A,FALSE,"N";#N/A,#N/A,FALSE,"O"}</definedName>
    <definedName name="m" localSheetId="50" hidden="1">{#N/A,#N/A,FALSE,"I";#N/A,#N/A,FALSE,"J";#N/A,#N/A,FALSE,"K";#N/A,#N/A,FALSE,"L";#N/A,#N/A,FALSE,"M";#N/A,#N/A,FALSE,"N";#N/A,#N/A,FALSE,"O"}</definedName>
    <definedName name="m" localSheetId="51" hidden="1">{#N/A,#N/A,FALSE,"I";#N/A,#N/A,FALSE,"J";#N/A,#N/A,FALSE,"K";#N/A,#N/A,FALSE,"L";#N/A,#N/A,FALSE,"M";#N/A,#N/A,FALSE,"N";#N/A,#N/A,FALSE,"O"}</definedName>
    <definedName name="m" localSheetId="54" hidden="1">{#N/A,#N/A,FALSE,"I";#N/A,#N/A,FALSE,"J";#N/A,#N/A,FALSE,"K";#N/A,#N/A,FALSE,"L";#N/A,#N/A,FALSE,"M";#N/A,#N/A,FALSE,"N";#N/A,#N/A,FALSE,"O"}</definedName>
    <definedName name="m" localSheetId="63" hidden="1">{#N/A,#N/A,FALSE,"I";#N/A,#N/A,FALSE,"J";#N/A,#N/A,FALSE,"K";#N/A,#N/A,FALSE,"L";#N/A,#N/A,FALSE,"M";#N/A,#N/A,FALSE,"N";#N/A,#N/A,FALSE,"O"}</definedName>
    <definedName name="m" localSheetId="55" hidden="1">{#N/A,#N/A,FALSE,"I";#N/A,#N/A,FALSE,"J";#N/A,#N/A,FALSE,"K";#N/A,#N/A,FALSE,"L";#N/A,#N/A,FALSE,"M";#N/A,#N/A,FALSE,"N";#N/A,#N/A,FALSE,"O"}</definedName>
    <definedName name="m" localSheetId="56" hidden="1">{#N/A,#N/A,FALSE,"I";#N/A,#N/A,FALSE,"J";#N/A,#N/A,FALSE,"K";#N/A,#N/A,FALSE,"L";#N/A,#N/A,FALSE,"M";#N/A,#N/A,FALSE,"N";#N/A,#N/A,FALSE,"O"}</definedName>
    <definedName name="m" localSheetId="57" hidden="1">{#N/A,#N/A,FALSE,"I";#N/A,#N/A,FALSE,"J";#N/A,#N/A,FALSE,"K";#N/A,#N/A,FALSE,"L";#N/A,#N/A,FALSE,"M";#N/A,#N/A,FALSE,"N";#N/A,#N/A,FALSE,"O"}</definedName>
    <definedName name="m" localSheetId="59" hidden="1">{#N/A,#N/A,FALSE,"I";#N/A,#N/A,FALSE,"J";#N/A,#N/A,FALSE,"K";#N/A,#N/A,FALSE,"L";#N/A,#N/A,FALSE,"M";#N/A,#N/A,FALSE,"N";#N/A,#N/A,FALSE,"O"}</definedName>
    <definedName name="m" localSheetId="60" hidden="1">{#N/A,#N/A,FALSE,"I";#N/A,#N/A,FALSE,"J";#N/A,#N/A,FALSE,"K";#N/A,#N/A,FALSE,"L";#N/A,#N/A,FALSE,"M";#N/A,#N/A,FALSE,"N";#N/A,#N/A,FALSE,"O"}</definedName>
    <definedName name="m" localSheetId="61" hidden="1">{#N/A,#N/A,FALSE,"I";#N/A,#N/A,FALSE,"J";#N/A,#N/A,FALSE,"K";#N/A,#N/A,FALSE,"L";#N/A,#N/A,FALSE,"M";#N/A,#N/A,FALSE,"N";#N/A,#N/A,FALSE,"O"}</definedName>
    <definedName name="m" localSheetId="62" hidden="1">{#N/A,#N/A,FALSE,"I";#N/A,#N/A,FALSE,"J";#N/A,#N/A,FALSE,"K";#N/A,#N/A,FALSE,"L";#N/A,#N/A,FALSE,"M";#N/A,#N/A,FALSE,"N";#N/A,#N/A,FALSE,"O"}</definedName>
    <definedName name="m" localSheetId="69" hidden="1">{#N/A,#N/A,FALSE,"I";#N/A,#N/A,FALSE,"J";#N/A,#N/A,FALSE,"K";#N/A,#N/A,FALSE,"L";#N/A,#N/A,FALSE,"M";#N/A,#N/A,FALSE,"N";#N/A,#N/A,FALSE,"O"}</definedName>
    <definedName name="m" localSheetId="71" hidden="1">{#N/A,#N/A,FALSE,"I";#N/A,#N/A,FALSE,"J";#N/A,#N/A,FALSE,"K";#N/A,#N/A,FALSE,"L";#N/A,#N/A,FALSE,"M";#N/A,#N/A,FALSE,"N";#N/A,#N/A,FALSE,"O"}</definedName>
    <definedName name="m" localSheetId="72" hidden="1">{#N/A,#N/A,FALSE,"I";#N/A,#N/A,FALSE,"J";#N/A,#N/A,FALSE,"K";#N/A,#N/A,FALSE,"L";#N/A,#N/A,FALSE,"M";#N/A,#N/A,FALSE,"N";#N/A,#N/A,FALSE,"O"}</definedName>
    <definedName name="m" localSheetId="76" hidden="1">{#N/A,#N/A,FALSE,"I";#N/A,#N/A,FALSE,"J";#N/A,#N/A,FALSE,"K";#N/A,#N/A,FALSE,"L";#N/A,#N/A,FALSE,"M";#N/A,#N/A,FALSE,"N";#N/A,#N/A,FALSE,"O"}</definedName>
    <definedName name="m" localSheetId="97" hidden="1">{#N/A,#N/A,FALSE,"I";#N/A,#N/A,FALSE,"J";#N/A,#N/A,FALSE,"K";#N/A,#N/A,FALSE,"L";#N/A,#N/A,FALSE,"M";#N/A,#N/A,FALSE,"N";#N/A,#N/A,FALSE,"O"}</definedName>
    <definedName name="m" localSheetId="98" hidden="1">{#N/A,#N/A,FALSE,"I";#N/A,#N/A,FALSE,"J";#N/A,#N/A,FALSE,"K";#N/A,#N/A,FALSE,"L";#N/A,#N/A,FALSE,"M";#N/A,#N/A,FALSE,"N";#N/A,#N/A,FALSE,"O"}</definedName>
    <definedName name="m" localSheetId="99" hidden="1">{#N/A,#N/A,FALSE,"I";#N/A,#N/A,FALSE,"J";#N/A,#N/A,FALSE,"K";#N/A,#N/A,FALSE,"L";#N/A,#N/A,FALSE,"M";#N/A,#N/A,FALSE,"N";#N/A,#N/A,FALSE,"O"}</definedName>
    <definedName name="m" localSheetId="100" hidden="1">{#N/A,#N/A,FALSE,"I";#N/A,#N/A,FALSE,"J";#N/A,#N/A,FALSE,"K";#N/A,#N/A,FALSE,"L";#N/A,#N/A,FALSE,"M";#N/A,#N/A,FALSE,"N";#N/A,#N/A,FALSE,"O"}</definedName>
    <definedName name="m" localSheetId="101" hidden="1">{#N/A,#N/A,FALSE,"I";#N/A,#N/A,FALSE,"J";#N/A,#N/A,FALSE,"K";#N/A,#N/A,FALSE,"L";#N/A,#N/A,FALSE,"M";#N/A,#N/A,FALSE,"N";#N/A,#N/A,FALSE,"O"}</definedName>
    <definedName name="m" localSheetId="89" hidden="1">{#N/A,#N/A,FALSE,"I";#N/A,#N/A,FALSE,"J";#N/A,#N/A,FALSE,"K";#N/A,#N/A,FALSE,"L";#N/A,#N/A,FALSE,"M";#N/A,#N/A,FALSE,"N";#N/A,#N/A,FALSE,"O"}</definedName>
    <definedName name="m" localSheetId="91" hidden="1">{#N/A,#N/A,FALSE,"I";#N/A,#N/A,FALSE,"J";#N/A,#N/A,FALSE,"K";#N/A,#N/A,FALSE,"L";#N/A,#N/A,FALSE,"M";#N/A,#N/A,FALSE,"N";#N/A,#N/A,FALSE,"O"}</definedName>
    <definedName name="m" localSheetId="93" hidden="1">{#N/A,#N/A,FALSE,"I";#N/A,#N/A,FALSE,"J";#N/A,#N/A,FALSE,"K";#N/A,#N/A,FALSE,"L";#N/A,#N/A,FALSE,"M";#N/A,#N/A,FALSE,"N";#N/A,#N/A,FALSE,"O"}</definedName>
    <definedName name="m" localSheetId="115" hidden="1">{#N/A,#N/A,FALSE,"I";#N/A,#N/A,FALSE,"J";#N/A,#N/A,FALSE,"K";#N/A,#N/A,FALSE,"L";#N/A,#N/A,FALSE,"M";#N/A,#N/A,FALSE,"N";#N/A,#N/A,FALSE,"O"}</definedName>
    <definedName name="m" localSheetId="123" hidden="1">{#N/A,#N/A,FALSE,"I";#N/A,#N/A,FALSE,"J";#N/A,#N/A,FALSE,"K";#N/A,#N/A,FALSE,"L";#N/A,#N/A,FALSE,"M";#N/A,#N/A,FALSE,"N";#N/A,#N/A,FALSE,"O"}</definedName>
    <definedName name="m" localSheetId="128" hidden="1">{#N/A,#N/A,FALSE,"I";#N/A,#N/A,FALSE,"J";#N/A,#N/A,FALSE,"K";#N/A,#N/A,FALSE,"L";#N/A,#N/A,FALSE,"M";#N/A,#N/A,FALSE,"N";#N/A,#N/A,FALSE,"O"}</definedName>
    <definedName name="m" localSheetId="130" hidden="1">{#N/A,#N/A,FALSE,"I";#N/A,#N/A,FALSE,"J";#N/A,#N/A,FALSE,"K";#N/A,#N/A,FALSE,"L";#N/A,#N/A,FALSE,"M";#N/A,#N/A,FALSE,"N";#N/A,#N/A,FALSE,"O"}</definedName>
    <definedName name="m" localSheetId="131" hidden="1">{#N/A,#N/A,FALSE,"I";#N/A,#N/A,FALSE,"J";#N/A,#N/A,FALSE,"K";#N/A,#N/A,FALSE,"L";#N/A,#N/A,FALSE,"M";#N/A,#N/A,FALSE,"N";#N/A,#N/A,FALSE,"O"}</definedName>
    <definedName name="m" localSheetId="132" hidden="1">{#N/A,#N/A,FALSE,"I";#N/A,#N/A,FALSE,"J";#N/A,#N/A,FALSE,"K";#N/A,#N/A,FALSE,"L";#N/A,#N/A,FALSE,"M";#N/A,#N/A,FALSE,"N";#N/A,#N/A,FALSE,"O"}</definedName>
    <definedName name="m" localSheetId="133" hidden="1">{#N/A,#N/A,FALSE,"I";#N/A,#N/A,FALSE,"J";#N/A,#N/A,FALSE,"K";#N/A,#N/A,FALSE,"L";#N/A,#N/A,FALSE,"M";#N/A,#N/A,FALSE,"N";#N/A,#N/A,FALSE,"O"}</definedName>
    <definedName name="m" localSheetId="134" hidden="1">{#N/A,#N/A,FALSE,"I";#N/A,#N/A,FALSE,"J";#N/A,#N/A,FALSE,"K";#N/A,#N/A,FALSE,"L";#N/A,#N/A,FALSE,"M";#N/A,#N/A,FALSE,"N";#N/A,#N/A,FALSE,"O"}</definedName>
    <definedName name="m" localSheetId="35" hidden="1">{#N/A,#N/A,FALSE,"I";#N/A,#N/A,FALSE,"J";#N/A,#N/A,FALSE,"K";#N/A,#N/A,FALSE,"L";#N/A,#N/A,FALSE,"M";#N/A,#N/A,FALSE,"N";#N/A,#N/A,FALSE,"O"}</definedName>
    <definedName name="m" localSheetId="104" hidden="1">{#N/A,#N/A,FALSE,"I";#N/A,#N/A,FALSE,"J";#N/A,#N/A,FALSE,"K";#N/A,#N/A,FALSE,"L";#N/A,#N/A,FALSE,"M";#N/A,#N/A,FALSE,"N";#N/A,#N/A,FALSE,"O"}</definedName>
    <definedName name="m" localSheetId="105" hidden="1">{#N/A,#N/A,FALSE,"I";#N/A,#N/A,FALSE,"J";#N/A,#N/A,FALSE,"K";#N/A,#N/A,FALSE,"L";#N/A,#N/A,FALSE,"M";#N/A,#N/A,FALSE,"N";#N/A,#N/A,FALSE,"O"}</definedName>
    <definedName name="m" localSheetId="103" hidden="1">{#N/A,#N/A,FALSE,"I";#N/A,#N/A,FALSE,"J";#N/A,#N/A,FALSE,"K";#N/A,#N/A,FALSE,"L";#N/A,#N/A,FALSE,"M";#N/A,#N/A,FALSE,"N";#N/A,#N/A,FALSE,"O"}</definedName>
    <definedName name="m" hidden="1">{#N/A,#N/A,FALSE,"I";#N/A,#N/A,FALSE,"J";#N/A,#N/A,FALSE,"K";#N/A,#N/A,FALSE,"L";#N/A,#N/A,FALSE,"M";#N/A,#N/A,FALSE,"N";#N/A,#N/A,FALSE,"O"}</definedName>
    <definedName name="m_1" localSheetId="38" hidden="1">{#N/A,#N/A,FALSE,"I";#N/A,#N/A,FALSE,"J";#N/A,#N/A,FALSE,"K";#N/A,#N/A,FALSE,"L";#N/A,#N/A,FALSE,"M";#N/A,#N/A,FALSE,"N";#N/A,#N/A,FALSE,"O"}</definedName>
    <definedName name="m_1" localSheetId="51" hidden="1">{#N/A,#N/A,FALSE,"I";#N/A,#N/A,FALSE,"J";#N/A,#N/A,FALSE,"K";#N/A,#N/A,FALSE,"L";#N/A,#N/A,FALSE,"M";#N/A,#N/A,FALSE,"N";#N/A,#N/A,FALSE,"O"}</definedName>
    <definedName name="m_1" hidden="1">{#N/A,#N/A,FALSE,"I";#N/A,#N/A,FALSE,"J";#N/A,#N/A,FALSE,"K";#N/A,#N/A,FALSE,"L";#N/A,#N/A,FALSE,"M";#N/A,#N/A,FALSE,"N";#N/A,#N/A,FALSE,"O"}</definedName>
    <definedName name="m_2" localSheetId="38" hidden="1">{#N/A,#N/A,FALSE,"I";#N/A,#N/A,FALSE,"J";#N/A,#N/A,FALSE,"K";#N/A,#N/A,FALSE,"L";#N/A,#N/A,FALSE,"M";#N/A,#N/A,FALSE,"N";#N/A,#N/A,FALSE,"O"}</definedName>
    <definedName name="m_2" localSheetId="51" hidden="1">{#N/A,#N/A,FALSE,"I";#N/A,#N/A,FALSE,"J";#N/A,#N/A,FALSE,"K";#N/A,#N/A,FALSE,"L";#N/A,#N/A,FALSE,"M";#N/A,#N/A,FALSE,"N";#N/A,#N/A,FALSE,"O"}</definedName>
    <definedName name="m_2" hidden="1">{#N/A,#N/A,FALSE,"I";#N/A,#N/A,FALSE,"J";#N/A,#N/A,FALSE,"K";#N/A,#N/A,FALSE,"L";#N/A,#N/A,FALSE,"M";#N/A,#N/A,FALSE,"N";#N/A,#N/A,FALSE,"O"}</definedName>
    <definedName name="M0" localSheetId="58">[8]Links!$V$2</definedName>
    <definedName name="M0">[8]Links!$V$2</definedName>
    <definedName name="M0_F" localSheetId="58">[2]Links!$T$34</definedName>
    <definedName name="M0_F">[2]Links!$T$34</definedName>
    <definedName name="M0M" localSheetId="58">[2]Links!$F$9</definedName>
    <definedName name="M0M">[2]Links!$F$9</definedName>
    <definedName name="M0R_f" localSheetId="58">[2]Links!#REF!</definedName>
    <definedName name="M0R_f">[2]Links!#REF!</definedName>
    <definedName name="M0RM" localSheetId="58">[2]Links!$H$9</definedName>
    <definedName name="M0RM">[2]Links!$H$9</definedName>
    <definedName name="M0RY" localSheetId="58">[2]Links!$H$16</definedName>
    <definedName name="M0RY">[2]Links!$H$16</definedName>
    <definedName name="M0Y" localSheetId="58">[2]Links!$F$16</definedName>
    <definedName name="M0Y">[2]Links!$F$16</definedName>
    <definedName name="M0YN" localSheetId="58">[2]Links!$F$30</definedName>
    <definedName name="M0YN">[2]Links!$F$30</definedName>
    <definedName name="M0YND" localSheetId="58">[2]Links!$F$37</definedName>
    <definedName name="M0YND">[2]Links!$F$37</definedName>
    <definedName name="M1_F" localSheetId="58">[2]Links!$T$35</definedName>
    <definedName name="M1_F">[2]Links!$T$35</definedName>
    <definedName name="M1m_f" localSheetId="58">[2]Links!#REF!</definedName>
    <definedName name="M1m_f">[2]Links!#REF!</definedName>
    <definedName name="M1R_f" localSheetId="58">[2]Links!#REF!</definedName>
    <definedName name="M1R_f">[2]Links!#REF!</definedName>
    <definedName name="M2_F" localSheetId="58">[2]Links!$T$36</definedName>
    <definedName name="M2_F">[2]Links!$T$36</definedName>
    <definedName name="M2m_f" localSheetId="58">[2]Links!#REF!</definedName>
    <definedName name="M2m_f">[2]Links!#REF!</definedName>
    <definedName name="M2R_f" localSheetId="58">[2]Links!#REF!</definedName>
    <definedName name="M2R_f">[2]Links!#REF!</definedName>
    <definedName name="M3_F" localSheetId="58">[9]Links!$AD$37</definedName>
    <definedName name="M3_F">[9]Links!$AD$37</definedName>
    <definedName name="M3_P" localSheetId="58">[2]Links!$X$23</definedName>
    <definedName name="M3_P">[2]Links!$X$23</definedName>
    <definedName name="M3_R" localSheetId="58">[3]C!$L$28</definedName>
    <definedName name="M3_R">[3]C!$L$28</definedName>
    <definedName name="M3_R1" localSheetId="58">[3]C!$L$29</definedName>
    <definedName name="M3_R1">[3]C!$L$29</definedName>
    <definedName name="M3M" localSheetId="58">[2]Links!$F$10</definedName>
    <definedName name="M3M">[2]Links!$F$10</definedName>
    <definedName name="M3m_f" localSheetId="58">[2]Links!#REF!</definedName>
    <definedName name="M3m_f">[2]Links!#REF!</definedName>
    <definedName name="M3R_f" localSheetId="58">[2]Links!#REF!</definedName>
    <definedName name="M3R_f">[2]Links!#REF!</definedName>
    <definedName name="M3RM" localSheetId="58">[2]Links!$H$10</definedName>
    <definedName name="M3RM">[2]Links!$H$10</definedName>
    <definedName name="M3RY" localSheetId="58">[2]Links!$H$17</definedName>
    <definedName name="M3RY">[2]Links!$H$17</definedName>
    <definedName name="M3Y" localSheetId="58">[2]Links!$F$17</definedName>
    <definedName name="M3Y">[2]Links!$F$17</definedName>
    <definedName name="M3YN" localSheetId="58">[2]Links!$F$31</definedName>
    <definedName name="M3YN">[2]Links!$F$31</definedName>
    <definedName name="M3YND" localSheetId="58">[2]Links!$F$38</definedName>
    <definedName name="M3YND">[2]Links!$F$38</definedName>
    <definedName name="macro" localSheetId="58">[2]C!#REF!</definedName>
    <definedName name="macro">[2]C!#REF!</definedName>
    <definedName name="main_m" localSheetId="58">[2]C!#REF!</definedName>
    <definedName name="main_m">[2]C!#REF!</definedName>
    <definedName name="MB" localSheetId="58">[2]Links!$F$8</definedName>
    <definedName name="MB">[2]Links!$F$8</definedName>
    <definedName name="MB_F" localSheetId="58">[9]Links!$AD$42</definedName>
    <definedName name="MB_F">[9]Links!$AD$42</definedName>
    <definedName name="MB_P" localSheetId="58">[2]Links!$X$21</definedName>
    <definedName name="MB_P">[2]Links!$X$21</definedName>
    <definedName name="MB_R" localSheetId="58">[3]C!$L$26</definedName>
    <definedName name="MB_R">[3]C!$L$26</definedName>
    <definedName name="MB_R1" localSheetId="58">[3]C!$L$27</definedName>
    <definedName name="MB_R1">[3]C!$L$27</definedName>
    <definedName name="MBM" localSheetId="58">[2]Links!$F$15</definedName>
    <definedName name="MBM">[2]Links!$F$15</definedName>
    <definedName name="MBR_f" localSheetId="58">[2]Links!#REF!</definedName>
    <definedName name="MBR_f">[2]Links!#REF!</definedName>
    <definedName name="MBRM" localSheetId="58">[2]Links!$H$15</definedName>
    <definedName name="MBRM">[2]Links!$H$15</definedName>
    <definedName name="MBRY" localSheetId="58">[2]Links!$H$22</definedName>
    <definedName name="MBRY">[2]Links!$H$22</definedName>
    <definedName name="MBY" localSheetId="58">[2]Links!$F$22</definedName>
    <definedName name="MBY">[2]Links!$F$22</definedName>
    <definedName name="MBYN" localSheetId="58">[2]Links!$F$36</definedName>
    <definedName name="MBYN">[2]Links!$F$36</definedName>
    <definedName name="MBYND" localSheetId="58">[2]Links!$F$43</definedName>
    <definedName name="MBYND">[2]Links!$F$43</definedName>
    <definedName name="ME" localSheetId="58">[2]Links!$F$4</definedName>
    <definedName name="ME">[2]Links!$F$4</definedName>
    <definedName name="ME_F" localSheetId="58">[2]Links!$T$38</definedName>
    <definedName name="ME_F">[2]Links!$T$38</definedName>
    <definedName name="MEM" localSheetId="58">[2]Links!$F$11</definedName>
    <definedName name="MEM">[2]Links!$F$11</definedName>
    <definedName name="MERM" localSheetId="58">[2]Links!$H$11</definedName>
    <definedName name="MERM">[2]Links!$H$11</definedName>
    <definedName name="MERY" localSheetId="58">[2]Links!$H$18</definedName>
    <definedName name="MERY">[2]Links!$H$18</definedName>
    <definedName name="MEY" localSheetId="58">[2]Links!$F$18</definedName>
    <definedName name="MEY">[2]Links!$F$18</definedName>
    <definedName name="MEYN" localSheetId="58">[2]Links!$F$32</definedName>
    <definedName name="MEYN">[2]Links!$F$32</definedName>
    <definedName name="MEYND" localSheetId="58">[2]Links!$F$39</definedName>
    <definedName name="MEYND">[2]Links!$F$39</definedName>
    <definedName name="MH" localSheetId="58">[2]Links!$F$5</definedName>
    <definedName name="MH">[2]Links!$F$5</definedName>
    <definedName name="MH_F" localSheetId="58">[2]Links!$T$39</definedName>
    <definedName name="MH_F">[2]Links!$T$39</definedName>
    <definedName name="MHM" localSheetId="58">[2]Links!$F$12</definedName>
    <definedName name="MHM">[2]Links!$F$12</definedName>
    <definedName name="MHRM" localSheetId="58">[2]Links!$H$12</definedName>
    <definedName name="MHRM">[2]Links!$H$12</definedName>
    <definedName name="MHRY" localSheetId="58">[2]Links!$H$19</definedName>
    <definedName name="MHRY">[2]Links!$H$19</definedName>
    <definedName name="MHY" localSheetId="58">[2]Links!$F$19</definedName>
    <definedName name="MHY">[2]Links!$F$19</definedName>
    <definedName name="MHYN" localSheetId="58">[2]Links!$F$33</definedName>
    <definedName name="MHYN">[2]Links!$F$33</definedName>
    <definedName name="MHYND" localSheetId="58">[2]Links!$F$40</definedName>
    <definedName name="MHYND">[2]Links!$F$40</definedName>
    <definedName name="mn" localSheetId="1" hidden="1">{"MONA",#N/A,FALSE,"S"}</definedName>
    <definedName name="mn" localSheetId="2" hidden="1">{"MONA",#N/A,FALSE,"S"}</definedName>
    <definedName name="mn" localSheetId="18" hidden="1">{"MONA",#N/A,FALSE,"S"}</definedName>
    <definedName name="mn" localSheetId="28" hidden="1">{"MONA",#N/A,FALSE,"S"}</definedName>
    <definedName name="mn" localSheetId="29" hidden="1">{"MONA",#N/A,FALSE,"S"}</definedName>
    <definedName name="mn" localSheetId="30" hidden="1">{"MONA",#N/A,FALSE,"S"}</definedName>
    <definedName name="mn" localSheetId="20" hidden="1">{"MONA",#N/A,FALSE,"S"}</definedName>
    <definedName name="mn" localSheetId="23" hidden="1">{"MONA",#N/A,FALSE,"S"}</definedName>
    <definedName name="mn" localSheetId="36" hidden="1">{"MONA",#N/A,FALSE,"S"}</definedName>
    <definedName name="mn" localSheetId="45" hidden="1">{"MONA",#N/A,FALSE,"S"}</definedName>
    <definedName name="mn" localSheetId="46" hidden="1">{"MONA",#N/A,FALSE,"S"}</definedName>
    <definedName name="mn" localSheetId="37" hidden="1">{"MONA",#N/A,FALSE,"S"}</definedName>
    <definedName name="mn" localSheetId="38" hidden="1">{"MONA",#N/A,FALSE,"S"}</definedName>
    <definedName name="mn" localSheetId="39" hidden="1">{"MONA",#N/A,FALSE,"S"}</definedName>
    <definedName name="mn" localSheetId="40" hidden="1">{"MONA",#N/A,FALSE,"S"}</definedName>
    <definedName name="mn" localSheetId="41" hidden="1">{"MONA",#N/A,FALSE,"S"}</definedName>
    <definedName name="mn" localSheetId="42" hidden="1">{"MONA",#N/A,FALSE,"S"}</definedName>
    <definedName name="mn" localSheetId="43" hidden="1">{"MONA",#N/A,FALSE,"S"}</definedName>
    <definedName name="mn" localSheetId="44" hidden="1">{"MONA",#N/A,FALSE,"S"}</definedName>
    <definedName name="mn" localSheetId="50" hidden="1">{"MONA",#N/A,FALSE,"S"}</definedName>
    <definedName name="mn" localSheetId="51" hidden="1">{"MONA",#N/A,FALSE,"S"}</definedName>
    <definedName name="mn" localSheetId="54" hidden="1">{"MONA",#N/A,FALSE,"S"}</definedName>
    <definedName name="mn" localSheetId="63" hidden="1">{"MONA",#N/A,FALSE,"S"}</definedName>
    <definedName name="mn" localSheetId="55" hidden="1">{"MONA",#N/A,FALSE,"S"}</definedName>
    <definedName name="mn" localSheetId="56" hidden="1">{"MONA",#N/A,FALSE,"S"}</definedName>
    <definedName name="mn" localSheetId="57" hidden="1">{"MONA",#N/A,FALSE,"S"}</definedName>
    <definedName name="mn" localSheetId="59" hidden="1">{"MONA",#N/A,FALSE,"S"}</definedName>
    <definedName name="mn" localSheetId="60" hidden="1">{"MONA",#N/A,FALSE,"S"}</definedName>
    <definedName name="mn" localSheetId="61" hidden="1">{"MONA",#N/A,FALSE,"S"}</definedName>
    <definedName name="mn" localSheetId="62" hidden="1">{"MONA",#N/A,FALSE,"S"}</definedName>
    <definedName name="mn" localSheetId="69" hidden="1">{"MONA",#N/A,FALSE,"S"}</definedName>
    <definedName name="mn" localSheetId="71" hidden="1">{"MONA",#N/A,FALSE,"S"}</definedName>
    <definedName name="mn" localSheetId="72" hidden="1">{"MONA",#N/A,FALSE,"S"}</definedName>
    <definedName name="mn" localSheetId="76" hidden="1">{"MONA",#N/A,FALSE,"S"}</definedName>
    <definedName name="mn" localSheetId="97" hidden="1">{"MONA",#N/A,FALSE,"S"}</definedName>
    <definedName name="mn" localSheetId="98" hidden="1">{"MONA",#N/A,FALSE,"S"}</definedName>
    <definedName name="mn" localSheetId="99" hidden="1">{"MONA",#N/A,FALSE,"S"}</definedName>
    <definedName name="mn" localSheetId="100" hidden="1">{"MONA",#N/A,FALSE,"S"}</definedName>
    <definedName name="mn" localSheetId="101" hidden="1">{"MONA",#N/A,FALSE,"S"}</definedName>
    <definedName name="mn" localSheetId="89" hidden="1">{"MONA",#N/A,FALSE,"S"}</definedName>
    <definedName name="mn" localSheetId="91" hidden="1">{"MONA",#N/A,FALSE,"S"}</definedName>
    <definedName name="mn" localSheetId="93" hidden="1">{"MONA",#N/A,FALSE,"S"}</definedName>
    <definedName name="mn" localSheetId="115" hidden="1">{"MONA",#N/A,FALSE,"S"}</definedName>
    <definedName name="mn" localSheetId="123" hidden="1">{"MONA",#N/A,FALSE,"S"}</definedName>
    <definedName name="mn" localSheetId="128" hidden="1">{"MONA",#N/A,FALSE,"S"}</definedName>
    <definedName name="mn" localSheetId="130" hidden="1">{"MONA",#N/A,FALSE,"S"}</definedName>
    <definedName name="mn" localSheetId="131" hidden="1">{"MONA",#N/A,FALSE,"S"}</definedName>
    <definedName name="mn" localSheetId="132" hidden="1">{"MONA",#N/A,FALSE,"S"}</definedName>
    <definedName name="mn" localSheetId="133" hidden="1">{"MONA",#N/A,FALSE,"S"}</definedName>
    <definedName name="mn" localSheetId="134" hidden="1">{"MONA",#N/A,FALSE,"S"}</definedName>
    <definedName name="mn" localSheetId="35" hidden="1">{"MONA",#N/A,FALSE,"S"}</definedName>
    <definedName name="mn" localSheetId="104" hidden="1">{"MONA",#N/A,FALSE,"S"}</definedName>
    <definedName name="mn" localSheetId="105" hidden="1">{"MONA",#N/A,FALSE,"S"}</definedName>
    <definedName name="mn" localSheetId="103" hidden="1">{"MONA",#N/A,FALSE,"S"}</definedName>
    <definedName name="mn" hidden="1">{"MONA",#N/A,FALSE,"S"}</definedName>
    <definedName name="mn_1" localSheetId="38" hidden="1">{"MONA",#N/A,FALSE,"S"}</definedName>
    <definedName name="mn_1" localSheetId="51" hidden="1">{"MONA",#N/A,FALSE,"S"}</definedName>
    <definedName name="mn_1" hidden="1">{"MONA",#N/A,FALSE,"S"}</definedName>
    <definedName name="mn_2" localSheetId="38" hidden="1">{"MONA",#N/A,FALSE,"S"}</definedName>
    <definedName name="mn_2" localSheetId="51" hidden="1">{"MONA",#N/A,FALSE,"S"}</definedName>
    <definedName name="mn_2" hidden="1">{"MONA",#N/A,FALSE,"S"}</definedName>
    <definedName name="MNTZ_f" localSheetId="58">[2]Links!#REF!</definedName>
    <definedName name="MNTZ_f">[2]Links!#REF!</definedName>
    <definedName name="MONET" localSheetId="58">[2]Links!$V$2</definedName>
    <definedName name="MONET">[2]Links!$V$2</definedName>
    <definedName name="MONETM" localSheetId="58">[2]Links!$J$29</definedName>
    <definedName name="MONETM">[2]Links!$J$29</definedName>
    <definedName name="MONETMC" localSheetId="58">[2]Links!$J$32</definedName>
    <definedName name="MONETMC">[2]Links!$J$32</definedName>
    <definedName name="MONETP" localSheetId="58">[2]Links!$V$21</definedName>
    <definedName name="MONETP">[2]Links!$V$21</definedName>
    <definedName name="Month" localSheetId="58">[3]C!$G$14</definedName>
    <definedName name="Month">[3]C!$G$14</definedName>
    <definedName name="MonthL" localSheetId="58">[3]C!$G$15</definedName>
    <definedName name="MonthL">[3]C!$G$15</definedName>
    <definedName name="n" localSheetId="1" hidden="1">{#N/A,#N/A,FALSE,"Лист4"}</definedName>
    <definedName name="n" localSheetId="18" hidden="1">{#N/A,#N/A,FALSE,"Лист4"}</definedName>
    <definedName name="n" localSheetId="28" hidden="1">{#N/A,#N/A,FALSE,"Лист4"}</definedName>
    <definedName name="n" localSheetId="36" hidden="1">{#N/A,#N/A,FALSE,"Лист4"}</definedName>
    <definedName name="n" localSheetId="45" hidden="1">{#N/A,#N/A,FALSE,"Лист4"}</definedName>
    <definedName name="n" localSheetId="46" hidden="1">{#N/A,#N/A,FALSE,"Лист4"}</definedName>
    <definedName name="n" localSheetId="37" hidden="1">{#N/A,#N/A,FALSE,"Лист4"}</definedName>
    <definedName name="n" localSheetId="38" hidden="1">{#N/A,#N/A,FALSE,"Лист4"}</definedName>
    <definedName name="n" localSheetId="39" hidden="1">{#N/A,#N/A,FALSE,"Лист4"}</definedName>
    <definedName name="n" localSheetId="40" hidden="1">{#N/A,#N/A,FALSE,"Лист4"}</definedName>
    <definedName name="n" localSheetId="41" hidden="1">{#N/A,#N/A,FALSE,"Лист4"}</definedName>
    <definedName name="n" localSheetId="42" hidden="1">{#N/A,#N/A,FALSE,"Лист4"}</definedName>
    <definedName name="n" localSheetId="43" hidden="1">{#N/A,#N/A,FALSE,"Лист4"}</definedName>
    <definedName name="n" localSheetId="44" hidden="1">{#N/A,#N/A,FALSE,"Лист4"}</definedName>
    <definedName name="n" localSheetId="55" hidden="1">{#N/A,#N/A,FALSE,"Лист4"}</definedName>
    <definedName name="n" localSheetId="97" hidden="1">{#N/A,#N/A,FALSE,"Лист4"}</definedName>
    <definedName name="n" localSheetId="98" hidden="1">{#N/A,#N/A,FALSE,"Лист4"}</definedName>
    <definedName name="n" localSheetId="99" hidden="1">{#N/A,#N/A,FALSE,"Лист4"}</definedName>
    <definedName name="n" localSheetId="100" hidden="1">{#N/A,#N/A,FALSE,"Лист4"}</definedName>
    <definedName name="n" localSheetId="101" hidden="1">{#N/A,#N/A,FALSE,"Лист4"}</definedName>
    <definedName name="n" localSheetId="91" hidden="1">{#N/A,#N/A,FALSE,"Лист4"}</definedName>
    <definedName name="n" localSheetId="93" hidden="1">{#N/A,#N/A,FALSE,"Лист4"}</definedName>
    <definedName name="n" localSheetId="115" hidden="1">{#N/A,#N/A,FALSE,"Лист4"}</definedName>
    <definedName name="n" localSheetId="123" hidden="1">{#N/A,#N/A,FALSE,"Лист4"}</definedName>
    <definedName name="n" localSheetId="130" hidden="1">{#N/A,#N/A,FALSE,"Лист4"}</definedName>
    <definedName name="n" localSheetId="131" hidden="1">{#N/A,#N/A,FALSE,"Лист4"}</definedName>
    <definedName name="n" localSheetId="132" hidden="1">{#N/A,#N/A,FALSE,"Лист4"}</definedName>
    <definedName name="n" localSheetId="133" hidden="1">{#N/A,#N/A,FALSE,"Лист4"}</definedName>
    <definedName name="n" localSheetId="134" hidden="1">{#N/A,#N/A,FALSE,"Лист4"}</definedName>
    <definedName name="n" localSheetId="35" hidden="1">{#N/A,#N/A,FALSE,"Лист4"}</definedName>
    <definedName name="n" localSheetId="104" hidden="1">{#N/A,#N/A,FALSE,"Лист4"}</definedName>
    <definedName name="n" localSheetId="105" hidden="1">{#N/A,#N/A,FALSE,"Лист4"}</definedName>
    <definedName name="n" localSheetId="103" hidden="1">{#N/A,#N/A,FALSE,"Лист4"}</definedName>
    <definedName name="n" hidden="1">{#N/A,#N/A,FALSE,"Лист4"}</definedName>
    <definedName name="njgf" localSheetId="1" hidden="1">{#N/A,#N/A,FALSE,"т04"}</definedName>
    <definedName name="njgf" localSheetId="2" hidden="1">{#N/A,#N/A,FALSE,"т04"}</definedName>
    <definedName name="njgf" localSheetId="18" hidden="1">{#N/A,#N/A,FALSE,"т04"}</definedName>
    <definedName name="njgf" localSheetId="28" hidden="1">{#N/A,#N/A,FALSE,"т04"}</definedName>
    <definedName name="njgf" localSheetId="29" hidden="1">{#N/A,#N/A,FALSE,"т04"}</definedName>
    <definedName name="njgf" localSheetId="30" hidden="1">{#N/A,#N/A,FALSE,"т04"}</definedName>
    <definedName name="njgf" localSheetId="20" hidden="1">{#N/A,#N/A,FALSE,"т04"}</definedName>
    <definedName name="njgf" localSheetId="22" hidden="1">{#N/A,#N/A,FALSE,"т04"}</definedName>
    <definedName name="njgf" localSheetId="23" hidden="1">{#N/A,#N/A,FALSE,"т04"}</definedName>
    <definedName name="njgf" localSheetId="36" hidden="1">{#N/A,#N/A,FALSE,"т04"}</definedName>
    <definedName name="njgf" localSheetId="45" hidden="1">{#N/A,#N/A,FALSE,"т04"}</definedName>
    <definedName name="njgf" localSheetId="46" hidden="1">{#N/A,#N/A,FALSE,"т04"}</definedName>
    <definedName name="njgf" localSheetId="37" hidden="1">{#N/A,#N/A,FALSE,"т04"}</definedName>
    <definedName name="njgf" localSheetId="38" hidden="1">{#N/A,#N/A,FALSE,"т04"}</definedName>
    <definedName name="njgf" localSheetId="39" hidden="1">{#N/A,#N/A,FALSE,"т04"}</definedName>
    <definedName name="njgf" localSheetId="40" hidden="1">{#N/A,#N/A,FALSE,"т04"}</definedName>
    <definedName name="njgf" localSheetId="41" hidden="1">{#N/A,#N/A,FALSE,"т04"}</definedName>
    <definedName name="njgf" localSheetId="42" hidden="1">{#N/A,#N/A,FALSE,"т04"}</definedName>
    <definedName name="njgf" localSheetId="43" hidden="1">{#N/A,#N/A,FALSE,"т04"}</definedName>
    <definedName name="njgf" localSheetId="44" hidden="1">{#N/A,#N/A,FALSE,"т04"}</definedName>
    <definedName name="njgf" localSheetId="50" hidden="1">{#N/A,#N/A,FALSE,"т04"}</definedName>
    <definedName name="njgf" localSheetId="51" hidden="1">{#N/A,#N/A,FALSE,"т04"}</definedName>
    <definedName name="njgf" localSheetId="54" hidden="1">{#N/A,#N/A,FALSE,"т04"}</definedName>
    <definedName name="njgf" localSheetId="63" hidden="1">{#N/A,#N/A,FALSE,"т04"}</definedName>
    <definedName name="njgf" localSheetId="55" hidden="1">{#N/A,#N/A,FALSE,"т04"}</definedName>
    <definedName name="njgf" localSheetId="56" hidden="1">{#N/A,#N/A,FALSE,"т04"}</definedName>
    <definedName name="njgf" localSheetId="57" hidden="1">{#N/A,#N/A,FALSE,"т04"}</definedName>
    <definedName name="njgf" localSheetId="58" hidden="1">{#N/A,#N/A,FALSE,"т04"}</definedName>
    <definedName name="njgf" localSheetId="59" hidden="1">{#N/A,#N/A,FALSE,"т04"}</definedName>
    <definedName name="njgf" localSheetId="60" hidden="1">{#N/A,#N/A,FALSE,"т04"}</definedName>
    <definedName name="njgf" localSheetId="61" hidden="1">{#N/A,#N/A,FALSE,"т04"}</definedName>
    <definedName name="njgf" localSheetId="62" hidden="1">{#N/A,#N/A,FALSE,"т04"}</definedName>
    <definedName name="njgf" localSheetId="97" hidden="1">{#N/A,#N/A,FALSE,"т04"}</definedName>
    <definedName name="njgf" localSheetId="98" hidden="1">{#N/A,#N/A,FALSE,"т04"}</definedName>
    <definedName name="njgf" localSheetId="89" hidden="1">{#N/A,#N/A,FALSE,"т04"}</definedName>
    <definedName name="njgf" localSheetId="91" hidden="1">{#N/A,#N/A,FALSE,"т04"}</definedName>
    <definedName name="njgf" localSheetId="93" hidden="1">{#N/A,#N/A,FALSE,"т04"}</definedName>
    <definedName name="njgf" localSheetId="115" hidden="1">{#N/A,#N/A,FALSE,"т04"}</definedName>
    <definedName name="njgf" localSheetId="123" hidden="1">{#N/A,#N/A,FALSE,"т04"}</definedName>
    <definedName name="njgf" localSheetId="130" hidden="1">{#N/A,#N/A,FALSE,"т04"}</definedName>
    <definedName name="njgf" localSheetId="131" hidden="1">{#N/A,#N/A,FALSE,"т04"}</definedName>
    <definedName name="njgf" localSheetId="132" hidden="1">{#N/A,#N/A,FALSE,"т04"}</definedName>
    <definedName name="njgf" localSheetId="35" hidden="1">{#N/A,#N/A,FALSE,"т04"}</definedName>
    <definedName name="njgf" localSheetId="104" hidden="1">{#N/A,#N/A,FALSE,"т04"}</definedName>
    <definedName name="njgf" localSheetId="105" hidden="1">{#N/A,#N/A,FALSE,"т04"}</definedName>
    <definedName name="njgf" localSheetId="103" hidden="1">{#N/A,#N/A,FALSE,"т04"}</definedName>
    <definedName name="njgf" hidden="1">{#N/A,#N/A,FALSE,"т04"}</definedName>
    <definedName name="njgf_2" localSheetId="38" hidden="1">{#N/A,#N/A,FALSE,"т04"}</definedName>
    <definedName name="njgf_2" localSheetId="51" hidden="1">{#N/A,#N/A,FALSE,"т04"}</definedName>
    <definedName name="njgf_2" hidden="1">{#N/A,#N/A,FALSE,"т04"}</definedName>
    <definedName name="njgf_2_1" localSheetId="38" hidden="1">{#N/A,#N/A,FALSE,"т04"}</definedName>
    <definedName name="njgf_2_1" localSheetId="51" hidden="1">{#N/A,#N/A,FALSE,"т04"}</definedName>
    <definedName name="njgf_2_1" hidden="1">{#N/A,#N/A,FALSE,"т04"}</definedName>
    <definedName name="Nomer" localSheetId="58">[2]C!$D$12</definedName>
    <definedName name="Nomer">[2]C!$D$12</definedName>
    <definedName name="Number" localSheetId="58">#REF!</definedName>
    <definedName name="Number">#REF!</definedName>
    <definedName name="ooo" localSheetId="1" hidden="1">{#N/A,#N/A,FALSE,"т02бд"}</definedName>
    <definedName name="ooo" localSheetId="2" hidden="1">{#N/A,#N/A,FALSE,"т02бд"}</definedName>
    <definedName name="ooo" localSheetId="18" hidden="1">{#N/A,#N/A,FALSE,"т02бд"}</definedName>
    <definedName name="ooo" localSheetId="28" hidden="1">{#N/A,#N/A,FALSE,"т02бд"}</definedName>
    <definedName name="ooo" localSheetId="29" hidden="1">{#N/A,#N/A,FALSE,"т02бд"}</definedName>
    <definedName name="ooo" localSheetId="30" hidden="1">{#N/A,#N/A,FALSE,"т02бд"}</definedName>
    <definedName name="ooo" localSheetId="20" hidden="1">{#N/A,#N/A,FALSE,"т02бд"}</definedName>
    <definedName name="ooo" localSheetId="23" hidden="1">{#N/A,#N/A,FALSE,"т02бд"}</definedName>
    <definedName name="ooo" localSheetId="36" hidden="1">{#N/A,#N/A,FALSE,"т02бд"}</definedName>
    <definedName name="ooo" localSheetId="45" hidden="1">{#N/A,#N/A,FALSE,"т02бд"}</definedName>
    <definedName name="ooo" localSheetId="46" hidden="1">{#N/A,#N/A,FALSE,"т02бд"}</definedName>
    <definedName name="ooo" localSheetId="37" hidden="1">{#N/A,#N/A,FALSE,"т02бд"}</definedName>
    <definedName name="ooo" localSheetId="38" hidden="1">{#N/A,#N/A,FALSE,"т02бд"}</definedName>
    <definedName name="ooo" localSheetId="39" hidden="1">{#N/A,#N/A,FALSE,"т02бд"}</definedName>
    <definedName name="ooo" localSheetId="40" hidden="1">{#N/A,#N/A,FALSE,"т02бд"}</definedName>
    <definedName name="ooo" localSheetId="41" hidden="1">{#N/A,#N/A,FALSE,"т02бд"}</definedName>
    <definedName name="ooo" localSheetId="42" hidden="1">{#N/A,#N/A,FALSE,"т02бд"}</definedName>
    <definedName name="ooo" localSheetId="43" hidden="1">{#N/A,#N/A,FALSE,"т02бд"}</definedName>
    <definedName name="ooo" localSheetId="44" hidden="1">{#N/A,#N/A,FALSE,"т02бд"}</definedName>
    <definedName name="ooo" localSheetId="50" hidden="1">{#N/A,#N/A,FALSE,"т02бд"}</definedName>
    <definedName name="ooo" localSheetId="51" hidden="1">{#N/A,#N/A,FALSE,"т02бд"}</definedName>
    <definedName name="ooo" localSheetId="54" hidden="1">{#N/A,#N/A,FALSE,"т02бд"}</definedName>
    <definedName name="ooo" localSheetId="63" hidden="1">{#N/A,#N/A,FALSE,"т02бд"}</definedName>
    <definedName name="ooo" localSheetId="55" hidden="1">{#N/A,#N/A,FALSE,"т02бд"}</definedName>
    <definedName name="ooo" localSheetId="56" hidden="1">{#N/A,#N/A,FALSE,"т02бд"}</definedName>
    <definedName name="ooo" localSheetId="57" hidden="1">{#N/A,#N/A,FALSE,"т02бд"}</definedName>
    <definedName name="ooo" localSheetId="58" hidden="1">{#N/A,#N/A,FALSE,"т02бд"}</definedName>
    <definedName name="ooo" localSheetId="59" hidden="1">{#N/A,#N/A,FALSE,"т02бд"}</definedName>
    <definedName name="ooo" localSheetId="60" hidden="1">{#N/A,#N/A,FALSE,"т02бд"}</definedName>
    <definedName name="ooo" localSheetId="61" hidden="1">{#N/A,#N/A,FALSE,"т02бд"}</definedName>
    <definedName name="ooo" localSheetId="62" hidden="1">{#N/A,#N/A,FALSE,"т02бд"}</definedName>
    <definedName name="ooo" localSheetId="97" hidden="1">{#N/A,#N/A,FALSE,"т02бд"}</definedName>
    <definedName name="ooo" localSheetId="98" hidden="1">{#N/A,#N/A,FALSE,"т02бд"}</definedName>
    <definedName name="ooo" localSheetId="99" hidden="1">{#N/A,#N/A,FALSE,"т02бд"}</definedName>
    <definedName name="ooo" localSheetId="100" hidden="1">{#N/A,#N/A,FALSE,"т02бд"}</definedName>
    <definedName name="ooo" localSheetId="101" hidden="1">{#N/A,#N/A,FALSE,"т02бд"}</definedName>
    <definedName name="ooo" localSheetId="89" hidden="1">{#N/A,#N/A,FALSE,"т02бд"}</definedName>
    <definedName name="ooo" localSheetId="91" hidden="1">{#N/A,#N/A,FALSE,"т02бд"}</definedName>
    <definedName name="ooo" localSheetId="93" hidden="1">{#N/A,#N/A,FALSE,"т02бд"}</definedName>
    <definedName name="ooo" localSheetId="115" hidden="1">{#N/A,#N/A,FALSE,"т02бд"}</definedName>
    <definedName name="ooo" localSheetId="123" hidden="1">{#N/A,#N/A,FALSE,"т02бд"}</definedName>
    <definedName name="ooo" localSheetId="130" hidden="1">{#N/A,#N/A,FALSE,"т02бд"}</definedName>
    <definedName name="ooo" localSheetId="131" hidden="1">{#N/A,#N/A,FALSE,"т02бд"}</definedName>
    <definedName name="ooo" localSheetId="132" hidden="1">{#N/A,#N/A,FALSE,"т02бд"}</definedName>
    <definedName name="ooo" localSheetId="133" hidden="1">{#N/A,#N/A,FALSE,"т02бд"}</definedName>
    <definedName name="ooo" localSheetId="134" hidden="1">{#N/A,#N/A,FALSE,"т02бд"}</definedName>
    <definedName name="ooo" localSheetId="35" hidden="1">{#N/A,#N/A,FALSE,"т02бд"}</definedName>
    <definedName name="ooo" localSheetId="104" hidden="1">{#N/A,#N/A,FALSE,"т02бд"}</definedName>
    <definedName name="ooo" localSheetId="105" hidden="1">{#N/A,#N/A,FALSE,"т02бд"}</definedName>
    <definedName name="ooo" localSheetId="103" hidden="1">{#N/A,#N/A,FALSE,"т02бд"}</definedName>
    <definedName name="ooo" hidden="1">{#N/A,#N/A,FALSE,"т02бд"}</definedName>
    <definedName name="ooo_1" localSheetId="38" hidden="1">{#N/A,#N/A,FALSE,"т02бд"}</definedName>
    <definedName name="ooo_1" localSheetId="51" hidden="1">{#N/A,#N/A,FALSE,"т02бд"}</definedName>
    <definedName name="ooo_1" hidden="1">{#N/A,#N/A,FALSE,"т02бд"}</definedName>
    <definedName name="ooo_2" localSheetId="38" hidden="1">{#N/A,#N/A,FALSE,"т02бд"}</definedName>
    <definedName name="ooo_2" localSheetId="51" hidden="1">{#N/A,#N/A,FALSE,"т02бд"}</definedName>
    <definedName name="ooo_2" hidden="1">{#N/A,#N/A,FALSE,"т02бд"}</definedName>
    <definedName name="OST_KV_SH" localSheetId="1" hidden="1">{#N/A,#N/A,FALSE,"SimInp1";#N/A,#N/A,FALSE,"SimInp2";#N/A,#N/A,FALSE,"SimOut1";#N/A,#N/A,FALSE,"SimOut2";#N/A,#N/A,FALSE,"SimOut3";#N/A,#N/A,FALSE,"SimOut4";#N/A,#N/A,FALSE,"SimOut5"}</definedName>
    <definedName name="OST_KV_SH" localSheetId="2" hidden="1">{#N/A,#N/A,FALSE,"SimInp1";#N/A,#N/A,FALSE,"SimInp2";#N/A,#N/A,FALSE,"SimOut1";#N/A,#N/A,FALSE,"SimOut2";#N/A,#N/A,FALSE,"SimOut3";#N/A,#N/A,FALSE,"SimOut4";#N/A,#N/A,FALSE,"SimOut5"}</definedName>
    <definedName name="OST_KV_SH" localSheetId="18" hidden="1">{#N/A,#N/A,FALSE,"SimInp1";#N/A,#N/A,FALSE,"SimInp2";#N/A,#N/A,FALSE,"SimOut1";#N/A,#N/A,FALSE,"SimOut2";#N/A,#N/A,FALSE,"SimOut3";#N/A,#N/A,FALSE,"SimOut4";#N/A,#N/A,FALSE,"SimOut5"}</definedName>
    <definedName name="OST_KV_SH" localSheetId="28" hidden="1">{#N/A,#N/A,FALSE,"SimInp1";#N/A,#N/A,FALSE,"SimInp2";#N/A,#N/A,FALSE,"SimOut1";#N/A,#N/A,FALSE,"SimOut2";#N/A,#N/A,FALSE,"SimOut3";#N/A,#N/A,FALSE,"SimOut4";#N/A,#N/A,FALSE,"SimOut5"}</definedName>
    <definedName name="OST_KV_SH" localSheetId="29" hidden="1">{#N/A,#N/A,FALSE,"SimInp1";#N/A,#N/A,FALSE,"SimInp2";#N/A,#N/A,FALSE,"SimOut1";#N/A,#N/A,FALSE,"SimOut2";#N/A,#N/A,FALSE,"SimOut3";#N/A,#N/A,FALSE,"SimOut4";#N/A,#N/A,FALSE,"SimOut5"}</definedName>
    <definedName name="OST_KV_SH" localSheetId="30" hidden="1">{#N/A,#N/A,FALSE,"SimInp1";#N/A,#N/A,FALSE,"SimInp2";#N/A,#N/A,FALSE,"SimOut1";#N/A,#N/A,FALSE,"SimOut2";#N/A,#N/A,FALSE,"SimOut3";#N/A,#N/A,FALSE,"SimOut4";#N/A,#N/A,FALSE,"SimOut5"}</definedName>
    <definedName name="OST_KV_SH" localSheetId="20" hidden="1">{#N/A,#N/A,FALSE,"SimInp1";#N/A,#N/A,FALSE,"SimInp2";#N/A,#N/A,FALSE,"SimOut1";#N/A,#N/A,FALSE,"SimOut2";#N/A,#N/A,FALSE,"SimOut3";#N/A,#N/A,FALSE,"SimOut4";#N/A,#N/A,FALSE,"SimOut5"}</definedName>
    <definedName name="OST_KV_SH" localSheetId="23" hidden="1">{#N/A,#N/A,FALSE,"SimInp1";#N/A,#N/A,FALSE,"SimInp2";#N/A,#N/A,FALSE,"SimOut1";#N/A,#N/A,FALSE,"SimOut2";#N/A,#N/A,FALSE,"SimOut3";#N/A,#N/A,FALSE,"SimOut4";#N/A,#N/A,FALSE,"SimOut5"}</definedName>
    <definedName name="OST_KV_SH" localSheetId="36" hidden="1">{#N/A,#N/A,FALSE,"SimInp1";#N/A,#N/A,FALSE,"SimInp2";#N/A,#N/A,FALSE,"SimOut1";#N/A,#N/A,FALSE,"SimOut2";#N/A,#N/A,FALSE,"SimOut3";#N/A,#N/A,FALSE,"SimOut4";#N/A,#N/A,FALSE,"SimOut5"}</definedName>
    <definedName name="OST_KV_SH" localSheetId="45" hidden="1">{#N/A,#N/A,FALSE,"SimInp1";#N/A,#N/A,FALSE,"SimInp2";#N/A,#N/A,FALSE,"SimOut1";#N/A,#N/A,FALSE,"SimOut2";#N/A,#N/A,FALSE,"SimOut3";#N/A,#N/A,FALSE,"SimOut4";#N/A,#N/A,FALSE,"SimOut5"}</definedName>
    <definedName name="OST_KV_SH" localSheetId="46" hidden="1">{#N/A,#N/A,FALSE,"SimInp1";#N/A,#N/A,FALSE,"SimInp2";#N/A,#N/A,FALSE,"SimOut1";#N/A,#N/A,FALSE,"SimOut2";#N/A,#N/A,FALSE,"SimOut3";#N/A,#N/A,FALSE,"SimOut4";#N/A,#N/A,FALSE,"SimOut5"}</definedName>
    <definedName name="OST_KV_SH" localSheetId="37" hidden="1">{#N/A,#N/A,FALSE,"SimInp1";#N/A,#N/A,FALSE,"SimInp2";#N/A,#N/A,FALSE,"SimOut1";#N/A,#N/A,FALSE,"SimOut2";#N/A,#N/A,FALSE,"SimOut3";#N/A,#N/A,FALSE,"SimOut4";#N/A,#N/A,FALSE,"SimOut5"}</definedName>
    <definedName name="OST_KV_SH" localSheetId="38" hidden="1">{#N/A,#N/A,FALSE,"SimInp1";#N/A,#N/A,FALSE,"SimInp2";#N/A,#N/A,FALSE,"SimOut1";#N/A,#N/A,FALSE,"SimOut2";#N/A,#N/A,FALSE,"SimOut3";#N/A,#N/A,FALSE,"SimOut4";#N/A,#N/A,FALSE,"SimOut5"}</definedName>
    <definedName name="OST_KV_SH" localSheetId="39" hidden="1">{#N/A,#N/A,FALSE,"SimInp1";#N/A,#N/A,FALSE,"SimInp2";#N/A,#N/A,FALSE,"SimOut1";#N/A,#N/A,FALSE,"SimOut2";#N/A,#N/A,FALSE,"SimOut3";#N/A,#N/A,FALSE,"SimOut4";#N/A,#N/A,FALSE,"SimOut5"}</definedName>
    <definedName name="OST_KV_SH" localSheetId="40" hidden="1">{#N/A,#N/A,FALSE,"SimInp1";#N/A,#N/A,FALSE,"SimInp2";#N/A,#N/A,FALSE,"SimOut1";#N/A,#N/A,FALSE,"SimOut2";#N/A,#N/A,FALSE,"SimOut3";#N/A,#N/A,FALSE,"SimOut4";#N/A,#N/A,FALSE,"SimOut5"}</definedName>
    <definedName name="OST_KV_SH" localSheetId="41" hidden="1">{#N/A,#N/A,FALSE,"SimInp1";#N/A,#N/A,FALSE,"SimInp2";#N/A,#N/A,FALSE,"SimOut1";#N/A,#N/A,FALSE,"SimOut2";#N/A,#N/A,FALSE,"SimOut3";#N/A,#N/A,FALSE,"SimOut4";#N/A,#N/A,FALSE,"SimOut5"}</definedName>
    <definedName name="OST_KV_SH" localSheetId="42" hidden="1">{#N/A,#N/A,FALSE,"SimInp1";#N/A,#N/A,FALSE,"SimInp2";#N/A,#N/A,FALSE,"SimOut1";#N/A,#N/A,FALSE,"SimOut2";#N/A,#N/A,FALSE,"SimOut3";#N/A,#N/A,FALSE,"SimOut4";#N/A,#N/A,FALSE,"SimOut5"}</definedName>
    <definedName name="OST_KV_SH" localSheetId="43" hidden="1">{#N/A,#N/A,FALSE,"SimInp1";#N/A,#N/A,FALSE,"SimInp2";#N/A,#N/A,FALSE,"SimOut1";#N/A,#N/A,FALSE,"SimOut2";#N/A,#N/A,FALSE,"SimOut3";#N/A,#N/A,FALSE,"SimOut4";#N/A,#N/A,FALSE,"SimOut5"}</definedName>
    <definedName name="OST_KV_SH" localSheetId="44" hidden="1">{#N/A,#N/A,FALSE,"SimInp1";#N/A,#N/A,FALSE,"SimInp2";#N/A,#N/A,FALSE,"SimOut1";#N/A,#N/A,FALSE,"SimOut2";#N/A,#N/A,FALSE,"SimOut3";#N/A,#N/A,FALSE,"SimOut4";#N/A,#N/A,FALSE,"SimOut5"}</definedName>
    <definedName name="OST_KV_SH" localSheetId="50" hidden="1">{#N/A,#N/A,FALSE,"SimInp1";#N/A,#N/A,FALSE,"SimInp2";#N/A,#N/A,FALSE,"SimOut1";#N/A,#N/A,FALSE,"SimOut2";#N/A,#N/A,FALSE,"SimOut3";#N/A,#N/A,FALSE,"SimOut4";#N/A,#N/A,FALSE,"SimOut5"}</definedName>
    <definedName name="OST_KV_SH" localSheetId="51" hidden="1">{#N/A,#N/A,FALSE,"SimInp1";#N/A,#N/A,FALSE,"SimInp2";#N/A,#N/A,FALSE,"SimOut1";#N/A,#N/A,FALSE,"SimOut2";#N/A,#N/A,FALSE,"SimOut3";#N/A,#N/A,FALSE,"SimOut4";#N/A,#N/A,FALSE,"SimOut5"}</definedName>
    <definedName name="OST_KV_SH" localSheetId="54" hidden="1">{#N/A,#N/A,FALSE,"SimInp1";#N/A,#N/A,FALSE,"SimInp2";#N/A,#N/A,FALSE,"SimOut1";#N/A,#N/A,FALSE,"SimOut2";#N/A,#N/A,FALSE,"SimOut3";#N/A,#N/A,FALSE,"SimOut4";#N/A,#N/A,FALSE,"SimOut5"}</definedName>
    <definedName name="OST_KV_SH" localSheetId="63" hidden="1">{#N/A,#N/A,FALSE,"SimInp1";#N/A,#N/A,FALSE,"SimInp2";#N/A,#N/A,FALSE,"SimOut1";#N/A,#N/A,FALSE,"SimOut2";#N/A,#N/A,FALSE,"SimOut3";#N/A,#N/A,FALSE,"SimOut4";#N/A,#N/A,FALSE,"SimOut5"}</definedName>
    <definedName name="OST_KV_SH" localSheetId="55" hidden="1">{#N/A,#N/A,FALSE,"SimInp1";#N/A,#N/A,FALSE,"SimInp2";#N/A,#N/A,FALSE,"SimOut1";#N/A,#N/A,FALSE,"SimOut2";#N/A,#N/A,FALSE,"SimOut3";#N/A,#N/A,FALSE,"SimOut4";#N/A,#N/A,FALSE,"SimOut5"}</definedName>
    <definedName name="OST_KV_SH" localSheetId="56" hidden="1">{#N/A,#N/A,FALSE,"SimInp1";#N/A,#N/A,FALSE,"SimInp2";#N/A,#N/A,FALSE,"SimOut1";#N/A,#N/A,FALSE,"SimOut2";#N/A,#N/A,FALSE,"SimOut3";#N/A,#N/A,FALSE,"SimOut4";#N/A,#N/A,FALSE,"SimOut5"}</definedName>
    <definedName name="OST_KV_SH" localSheetId="57" hidden="1">{#N/A,#N/A,FALSE,"SimInp1";#N/A,#N/A,FALSE,"SimInp2";#N/A,#N/A,FALSE,"SimOut1";#N/A,#N/A,FALSE,"SimOut2";#N/A,#N/A,FALSE,"SimOut3";#N/A,#N/A,FALSE,"SimOut4";#N/A,#N/A,FALSE,"SimOut5"}</definedName>
    <definedName name="OST_KV_SH" localSheetId="59" hidden="1">{#N/A,#N/A,FALSE,"SimInp1";#N/A,#N/A,FALSE,"SimInp2";#N/A,#N/A,FALSE,"SimOut1";#N/A,#N/A,FALSE,"SimOut2";#N/A,#N/A,FALSE,"SimOut3";#N/A,#N/A,FALSE,"SimOut4";#N/A,#N/A,FALSE,"SimOut5"}</definedName>
    <definedName name="OST_KV_SH" localSheetId="60" hidden="1">{#N/A,#N/A,FALSE,"SimInp1";#N/A,#N/A,FALSE,"SimInp2";#N/A,#N/A,FALSE,"SimOut1";#N/A,#N/A,FALSE,"SimOut2";#N/A,#N/A,FALSE,"SimOut3";#N/A,#N/A,FALSE,"SimOut4";#N/A,#N/A,FALSE,"SimOut5"}</definedName>
    <definedName name="OST_KV_SH" localSheetId="61" hidden="1">{#N/A,#N/A,FALSE,"SimInp1";#N/A,#N/A,FALSE,"SimInp2";#N/A,#N/A,FALSE,"SimOut1";#N/A,#N/A,FALSE,"SimOut2";#N/A,#N/A,FALSE,"SimOut3";#N/A,#N/A,FALSE,"SimOut4";#N/A,#N/A,FALSE,"SimOut5"}</definedName>
    <definedName name="OST_KV_SH" localSheetId="62" hidden="1">{#N/A,#N/A,FALSE,"SimInp1";#N/A,#N/A,FALSE,"SimInp2";#N/A,#N/A,FALSE,"SimOut1";#N/A,#N/A,FALSE,"SimOut2";#N/A,#N/A,FALSE,"SimOut3";#N/A,#N/A,FALSE,"SimOut4";#N/A,#N/A,FALSE,"SimOut5"}</definedName>
    <definedName name="OST_KV_SH" localSheetId="69" hidden="1">{#N/A,#N/A,FALSE,"SimInp1";#N/A,#N/A,FALSE,"SimInp2";#N/A,#N/A,FALSE,"SimOut1";#N/A,#N/A,FALSE,"SimOut2";#N/A,#N/A,FALSE,"SimOut3";#N/A,#N/A,FALSE,"SimOut4";#N/A,#N/A,FALSE,"SimOut5"}</definedName>
    <definedName name="OST_KV_SH" localSheetId="71" hidden="1">{#N/A,#N/A,FALSE,"SimInp1";#N/A,#N/A,FALSE,"SimInp2";#N/A,#N/A,FALSE,"SimOut1";#N/A,#N/A,FALSE,"SimOut2";#N/A,#N/A,FALSE,"SimOut3";#N/A,#N/A,FALSE,"SimOut4";#N/A,#N/A,FALSE,"SimOut5"}</definedName>
    <definedName name="OST_KV_SH" localSheetId="72" hidden="1">{#N/A,#N/A,FALSE,"SimInp1";#N/A,#N/A,FALSE,"SimInp2";#N/A,#N/A,FALSE,"SimOut1";#N/A,#N/A,FALSE,"SimOut2";#N/A,#N/A,FALSE,"SimOut3";#N/A,#N/A,FALSE,"SimOut4";#N/A,#N/A,FALSE,"SimOut5"}</definedName>
    <definedName name="OST_KV_SH" localSheetId="76" hidden="1">{#N/A,#N/A,FALSE,"SimInp1";#N/A,#N/A,FALSE,"SimInp2";#N/A,#N/A,FALSE,"SimOut1";#N/A,#N/A,FALSE,"SimOut2";#N/A,#N/A,FALSE,"SimOut3";#N/A,#N/A,FALSE,"SimOut4";#N/A,#N/A,FALSE,"SimOut5"}</definedName>
    <definedName name="OST_KV_SH" localSheetId="97" hidden="1">{#N/A,#N/A,FALSE,"SimInp1";#N/A,#N/A,FALSE,"SimInp2";#N/A,#N/A,FALSE,"SimOut1";#N/A,#N/A,FALSE,"SimOut2";#N/A,#N/A,FALSE,"SimOut3";#N/A,#N/A,FALSE,"SimOut4";#N/A,#N/A,FALSE,"SimOut5"}</definedName>
    <definedName name="OST_KV_SH" localSheetId="98" hidden="1">{#N/A,#N/A,FALSE,"SimInp1";#N/A,#N/A,FALSE,"SimInp2";#N/A,#N/A,FALSE,"SimOut1";#N/A,#N/A,FALSE,"SimOut2";#N/A,#N/A,FALSE,"SimOut3";#N/A,#N/A,FALSE,"SimOut4";#N/A,#N/A,FALSE,"SimOut5"}</definedName>
    <definedName name="OST_KV_SH" localSheetId="99" hidden="1">{#N/A,#N/A,FALSE,"SimInp1";#N/A,#N/A,FALSE,"SimInp2";#N/A,#N/A,FALSE,"SimOut1";#N/A,#N/A,FALSE,"SimOut2";#N/A,#N/A,FALSE,"SimOut3";#N/A,#N/A,FALSE,"SimOut4";#N/A,#N/A,FALSE,"SimOut5"}</definedName>
    <definedName name="OST_KV_SH" localSheetId="100" hidden="1">{#N/A,#N/A,FALSE,"SimInp1";#N/A,#N/A,FALSE,"SimInp2";#N/A,#N/A,FALSE,"SimOut1";#N/A,#N/A,FALSE,"SimOut2";#N/A,#N/A,FALSE,"SimOut3";#N/A,#N/A,FALSE,"SimOut4";#N/A,#N/A,FALSE,"SimOut5"}</definedName>
    <definedName name="OST_KV_SH" localSheetId="101" hidden="1">{#N/A,#N/A,FALSE,"SimInp1";#N/A,#N/A,FALSE,"SimInp2";#N/A,#N/A,FALSE,"SimOut1";#N/A,#N/A,FALSE,"SimOut2";#N/A,#N/A,FALSE,"SimOut3";#N/A,#N/A,FALSE,"SimOut4";#N/A,#N/A,FALSE,"SimOut5"}</definedName>
    <definedName name="OST_KV_SH" localSheetId="89" hidden="1">{#N/A,#N/A,FALSE,"SimInp1";#N/A,#N/A,FALSE,"SimInp2";#N/A,#N/A,FALSE,"SimOut1";#N/A,#N/A,FALSE,"SimOut2";#N/A,#N/A,FALSE,"SimOut3";#N/A,#N/A,FALSE,"SimOut4";#N/A,#N/A,FALSE,"SimOut5"}</definedName>
    <definedName name="OST_KV_SH" localSheetId="91" hidden="1">{#N/A,#N/A,FALSE,"SimInp1";#N/A,#N/A,FALSE,"SimInp2";#N/A,#N/A,FALSE,"SimOut1";#N/A,#N/A,FALSE,"SimOut2";#N/A,#N/A,FALSE,"SimOut3";#N/A,#N/A,FALSE,"SimOut4";#N/A,#N/A,FALSE,"SimOut5"}</definedName>
    <definedName name="OST_KV_SH" localSheetId="93" hidden="1">{#N/A,#N/A,FALSE,"SimInp1";#N/A,#N/A,FALSE,"SimInp2";#N/A,#N/A,FALSE,"SimOut1";#N/A,#N/A,FALSE,"SimOut2";#N/A,#N/A,FALSE,"SimOut3";#N/A,#N/A,FALSE,"SimOut4";#N/A,#N/A,FALSE,"SimOut5"}</definedName>
    <definedName name="OST_KV_SH" localSheetId="115" hidden="1">{#N/A,#N/A,FALSE,"SimInp1";#N/A,#N/A,FALSE,"SimInp2";#N/A,#N/A,FALSE,"SimOut1";#N/A,#N/A,FALSE,"SimOut2";#N/A,#N/A,FALSE,"SimOut3";#N/A,#N/A,FALSE,"SimOut4";#N/A,#N/A,FALSE,"SimOut5"}</definedName>
    <definedName name="OST_KV_SH" localSheetId="123" hidden="1">{#N/A,#N/A,FALSE,"SimInp1";#N/A,#N/A,FALSE,"SimInp2";#N/A,#N/A,FALSE,"SimOut1";#N/A,#N/A,FALSE,"SimOut2";#N/A,#N/A,FALSE,"SimOut3";#N/A,#N/A,FALSE,"SimOut4";#N/A,#N/A,FALSE,"SimOut5"}</definedName>
    <definedName name="OST_KV_SH" localSheetId="128" hidden="1">{#N/A,#N/A,FALSE,"SimInp1";#N/A,#N/A,FALSE,"SimInp2";#N/A,#N/A,FALSE,"SimOut1";#N/A,#N/A,FALSE,"SimOut2";#N/A,#N/A,FALSE,"SimOut3";#N/A,#N/A,FALSE,"SimOut4";#N/A,#N/A,FALSE,"SimOut5"}</definedName>
    <definedName name="OST_KV_SH" localSheetId="130" hidden="1">{#N/A,#N/A,FALSE,"SimInp1";#N/A,#N/A,FALSE,"SimInp2";#N/A,#N/A,FALSE,"SimOut1";#N/A,#N/A,FALSE,"SimOut2";#N/A,#N/A,FALSE,"SimOut3";#N/A,#N/A,FALSE,"SimOut4";#N/A,#N/A,FALSE,"SimOut5"}</definedName>
    <definedName name="OST_KV_SH" localSheetId="131" hidden="1">{#N/A,#N/A,FALSE,"SimInp1";#N/A,#N/A,FALSE,"SimInp2";#N/A,#N/A,FALSE,"SimOut1";#N/A,#N/A,FALSE,"SimOut2";#N/A,#N/A,FALSE,"SimOut3";#N/A,#N/A,FALSE,"SimOut4";#N/A,#N/A,FALSE,"SimOut5"}</definedName>
    <definedName name="OST_KV_SH" localSheetId="132" hidden="1">{#N/A,#N/A,FALSE,"SimInp1";#N/A,#N/A,FALSE,"SimInp2";#N/A,#N/A,FALSE,"SimOut1";#N/A,#N/A,FALSE,"SimOut2";#N/A,#N/A,FALSE,"SimOut3";#N/A,#N/A,FALSE,"SimOut4";#N/A,#N/A,FALSE,"SimOut5"}</definedName>
    <definedName name="OST_KV_SH" localSheetId="133" hidden="1">{#N/A,#N/A,FALSE,"SimInp1";#N/A,#N/A,FALSE,"SimInp2";#N/A,#N/A,FALSE,"SimOut1";#N/A,#N/A,FALSE,"SimOut2";#N/A,#N/A,FALSE,"SimOut3";#N/A,#N/A,FALSE,"SimOut4";#N/A,#N/A,FALSE,"SimOut5"}</definedName>
    <definedName name="OST_KV_SH" localSheetId="134" hidden="1">{#N/A,#N/A,FALSE,"SimInp1";#N/A,#N/A,FALSE,"SimInp2";#N/A,#N/A,FALSE,"SimOut1";#N/A,#N/A,FALSE,"SimOut2";#N/A,#N/A,FALSE,"SimOut3";#N/A,#N/A,FALSE,"SimOut4";#N/A,#N/A,FALSE,"SimOut5"}</definedName>
    <definedName name="OST_KV_SH" localSheetId="35" hidden="1">{#N/A,#N/A,FALSE,"SimInp1";#N/A,#N/A,FALSE,"SimInp2";#N/A,#N/A,FALSE,"SimOut1";#N/A,#N/A,FALSE,"SimOut2";#N/A,#N/A,FALSE,"SimOut3";#N/A,#N/A,FALSE,"SimOut4";#N/A,#N/A,FALSE,"SimOut5"}</definedName>
    <definedName name="OST_KV_SH" localSheetId="104" hidden="1">{#N/A,#N/A,FALSE,"SimInp1";#N/A,#N/A,FALSE,"SimInp2";#N/A,#N/A,FALSE,"SimOut1";#N/A,#N/A,FALSE,"SimOut2";#N/A,#N/A,FALSE,"SimOut3";#N/A,#N/A,FALSE,"SimOut4";#N/A,#N/A,FALSE,"SimOut5"}</definedName>
    <definedName name="OST_KV_SH" localSheetId="105" hidden="1">{#N/A,#N/A,FALSE,"SimInp1";#N/A,#N/A,FALSE,"SimInp2";#N/A,#N/A,FALSE,"SimOut1";#N/A,#N/A,FALSE,"SimOut2";#N/A,#N/A,FALSE,"SimOut3";#N/A,#N/A,FALSE,"SimOut4";#N/A,#N/A,FALSE,"SimOut5"}</definedName>
    <definedName name="OST_KV_SH" localSheetId="103" hidden="1">{#N/A,#N/A,FALSE,"SimInp1";#N/A,#N/A,FALSE,"SimInp2";#N/A,#N/A,FALSE,"SimOut1";#N/A,#N/A,FALSE,"SimOut2";#N/A,#N/A,FALSE,"SimOut3";#N/A,#N/A,FALSE,"SimOut4";#N/A,#N/A,FALSE,"SimOut5"}</definedName>
    <definedName name="OST_KV_SH" hidden="1">{#N/A,#N/A,FALSE,"SimInp1";#N/A,#N/A,FALSE,"SimInp2";#N/A,#N/A,FALSE,"SimOut1";#N/A,#N/A,FALSE,"SimOut2";#N/A,#N/A,FALSE,"SimOut3";#N/A,#N/A,FALSE,"SimOut4";#N/A,#N/A,FALSE,"SimOut5"}</definedName>
    <definedName name="OST_KV_SH_2" localSheetId="38" hidden="1">{#N/A,#N/A,FALSE,"SimInp1";#N/A,#N/A,FALSE,"SimInp2";#N/A,#N/A,FALSE,"SimOut1";#N/A,#N/A,FALSE,"SimOut2";#N/A,#N/A,FALSE,"SimOut3";#N/A,#N/A,FALSE,"SimOut4";#N/A,#N/A,FALSE,"SimOut5"}</definedName>
    <definedName name="OST_KV_SH_2" localSheetId="51" hidden="1">{#N/A,#N/A,FALSE,"SimInp1";#N/A,#N/A,FALSE,"SimInp2";#N/A,#N/A,FALSE,"SimOut1";#N/A,#N/A,FALSE,"SimOut2";#N/A,#N/A,FALSE,"SimOut3";#N/A,#N/A,FALSE,"SimOut4";#N/A,#N/A,FALSE,"SimOut5"}</definedName>
    <definedName name="OST_KV_SH_2" hidden="1">{#N/A,#N/A,FALSE,"SimInp1";#N/A,#N/A,FALSE,"SimInp2";#N/A,#N/A,FALSE,"SimOut1";#N/A,#N/A,FALSE,"SimOut2";#N/A,#N/A,FALSE,"SimOut3";#N/A,#N/A,FALSE,"SimOut4";#N/A,#N/A,FALSE,"SimOut5"}</definedName>
    <definedName name="OST_KV_SH_2_1" localSheetId="38" hidden="1">{#N/A,#N/A,FALSE,"SimInp1";#N/A,#N/A,FALSE,"SimInp2";#N/A,#N/A,FALSE,"SimOut1";#N/A,#N/A,FALSE,"SimOut2";#N/A,#N/A,FALSE,"SimOut3";#N/A,#N/A,FALSE,"SimOut4";#N/A,#N/A,FALSE,"SimOut5"}</definedName>
    <definedName name="OST_KV_SH_2_1" localSheetId="51" hidden="1">{#N/A,#N/A,FALSE,"SimInp1";#N/A,#N/A,FALSE,"SimInp2";#N/A,#N/A,FALSE,"SimOut1";#N/A,#N/A,FALSE,"SimOut2";#N/A,#N/A,FALSE,"SimOut3";#N/A,#N/A,FALSE,"SimOut4";#N/A,#N/A,FALSE,"SimOut5"}</definedName>
    <definedName name="OST_KV_SH_2_1" hidden="1">{#N/A,#N/A,FALSE,"SimInp1";#N/A,#N/A,FALSE,"SimInp2";#N/A,#N/A,FALSE,"SimOut1";#N/A,#N/A,FALSE,"SimOut2";#N/A,#N/A,FALSE,"SimOut3";#N/A,#N/A,FALSE,"SimOut4";#N/A,#N/A,FALSE,"SimOut5"}</definedName>
    <definedName name="OST_SH" localSheetId="1" hidden="1">{#N/A,#N/A,FALSE,"SimInp1";#N/A,#N/A,FALSE,"SimInp2";#N/A,#N/A,FALSE,"SimOut1";#N/A,#N/A,FALSE,"SimOut2";#N/A,#N/A,FALSE,"SimOut3";#N/A,#N/A,FALSE,"SimOut4";#N/A,#N/A,FALSE,"SimOut5"}</definedName>
    <definedName name="OST_SH" localSheetId="2" hidden="1">{#N/A,#N/A,FALSE,"SimInp1";#N/A,#N/A,FALSE,"SimInp2";#N/A,#N/A,FALSE,"SimOut1";#N/A,#N/A,FALSE,"SimOut2";#N/A,#N/A,FALSE,"SimOut3";#N/A,#N/A,FALSE,"SimOut4";#N/A,#N/A,FALSE,"SimOut5"}</definedName>
    <definedName name="OST_SH" localSheetId="18" hidden="1">{#N/A,#N/A,FALSE,"SimInp1";#N/A,#N/A,FALSE,"SimInp2";#N/A,#N/A,FALSE,"SimOut1";#N/A,#N/A,FALSE,"SimOut2";#N/A,#N/A,FALSE,"SimOut3";#N/A,#N/A,FALSE,"SimOut4";#N/A,#N/A,FALSE,"SimOut5"}</definedName>
    <definedName name="OST_SH" localSheetId="28" hidden="1">{#N/A,#N/A,FALSE,"SimInp1";#N/A,#N/A,FALSE,"SimInp2";#N/A,#N/A,FALSE,"SimOut1";#N/A,#N/A,FALSE,"SimOut2";#N/A,#N/A,FALSE,"SimOut3";#N/A,#N/A,FALSE,"SimOut4";#N/A,#N/A,FALSE,"SimOut5"}</definedName>
    <definedName name="OST_SH" localSheetId="29" hidden="1">{#N/A,#N/A,FALSE,"SimInp1";#N/A,#N/A,FALSE,"SimInp2";#N/A,#N/A,FALSE,"SimOut1";#N/A,#N/A,FALSE,"SimOut2";#N/A,#N/A,FALSE,"SimOut3";#N/A,#N/A,FALSE,"SimOut4";#N/A,#N/A,FALSE,"SimOut5"}</definedName>
    <definedName name="OST_SH" localSheetId="30" hidden="1">{#N/A,#N/A,FALSE,"SimInp1";#N/A,#N/A,FALSE,"SimInp2";#N/A,#N/A,FALSE,"SimOut1";#N/A,#N/A,FALSE,"SimOut2";#N/A,#N/A,FALSE,"SimOut3";#N/A,#N/A,FALSE,"SimOut4";#N/A,#N/A,FALSE,"SimOut5"}</definedName>
    <definedName name="OST_SH" localSheetId="20" hidden="1">{#N/A,#N/A,FALSE,"SimInp1";#N/A,#N/A,FALSE,"SimInp2";#N/A,#N/A,FALSE,"SimOut1";#N/A,#N/A,FALSE,"SimOut2";#N/A,#N/A,FALSE,"SimOut3";#N/A,#N/A,FALSE,"SimOut4";#N/A,#N/A,FALSE,"SimOut5"}</definedName>
    <definedName name="OST_SH" localSheetId="23" hidden="1">{#N/A,#N/A,FALSE,"SimInp1";#N/A,#N/A,FALSE,"SimInp2";#N/A,#N/A,FALSE,"SimOut1";#N/A,#N/A,FALSE,"SimOut2";#N/A,#N/A,FALSE,"SimOut3";#N/A,#N/A,FALSE,"SimOut4";#N/A,#N/A,FALSE,"SimOut5"}</definedName>
    <definedName name="OST_SH" localSheetId="36" hidden="1">{#N/A,#N/A,FALSE,"SimInp1";#N/A,#N/A,FALSE,"SimInp2";#N/A,#N/A,FALSE,"SimOut1";#N/A,#N/A,FALSE,"SimOut2";#N/A,#N/A,FALSE,"SimOut3";#N/A,#N/A,FALSE,"SimOut4";#N/A,#N/A,FALSE,"SimOut5"}</definedName>
    <definedName name="OST_SH" localSheetId="45" hidden="1">{#N/A,#N/A,FALSE,"SimInp1";#N/A,#N/A,FALSE,"SimInp2";#N/A,#N/A,FALSE,"SimOut1";#N/A,#N/A,FALSE,"SimOut2";#N/A,#N/A,FALSE,"SimOut3";#N/A,#N/A,FALSE,"SimOut4";#N/A,#N/A,FALSE,"SimOut5"}</definedName>
    <definedName name="OST_SH" localSheetId="46" hidden="1">{#N/A,#N/A,FALSE,"SimInp1";#N/A,#N/A,FALSE,"SimInp2";#N/A,#N/A,FALSE,"SimOut1";#N/A,#N/A,FALSE,"SimOut2";#N/A,#N/A,FALSE,"SimOut3";#N/A,#N/A,FALSE,"SimOut4";#N/A,#N/A,FALSE,"SimOut5"}</definedName>
    <definedName name="OST_SH" localSheetId="37" hidden="1">{#N/A,#N/A,FALSE,"SimInp1";#N/A,#N/A,FALSE,"SimInp2";#N/A,#N/A,FALSE,"SimOut1";#N/A,#N/A,FALSE,"SimOut2";#N/A,#N/A,FALSE,"SimOut3";#N/A,#N/A,FALSE,"SimOut4";#N/A,#N/A,FALSE,"SimOut5"}</definedName>
    <definedName name="OST_SH" localSheetId="38" hidden="1">{#N/A,#N/A,FALSE,"SimInp1";#N/A,#N/A,FALSE,"SimInp2";#N/A,#N/A,FALSE,"SimOut1";#N/A,#N/A,FALSE,"SimOut2";#N/A,#N/A,FALSE,"SimOut3";#N/A,#N/A,FALSE,"SimOut4";#N/A,#N/A,FALSE,"SimOut5"}</definedName>
    <definedName name="OST_SH" localSheetId="39" hidden="1">{#N/A,#N/A,FALSE,"SimInp1";#N/A,#N/A,FALSE,"SimInp2";#N/A,#N/A,FALSE,"SimOut1";#N/A,#N/A,FALSE,"SimOut2";#N/A,#N/A,FALSE,"SimOut3";#N/A,#N/A,FALSE,"SimOut4";#N/A,#N/A,FALSE,"SimOut5"}</definedName>
    <definedName name="OST_SH" localSheetId="40" hidden="1">{#N/A,#N/A,FALSE,"SimInp1";#N/A,#N/A,FALSE,"SimInp2";#N/A,#N/A,FALSE,"SimOut1";#N/A,#N/A,FALSE,"SimOut2";#N/A,#N/A,FALSE,"SimOut3";#N/A,#N/A,FALSE,"SimOut4";#N/A,#N/A,FALSE,"SimOut5"}</definedName>
    <definedName name="OST_SH" localSheetId="41" hidden="1">{#N/A,#N/A,FALSE,"SimInp1";#N/A,#N/A,FALSE,"SimInp2";#N/A,#N/A,FALSE,"SimOut1";#N/A,#N/A,FALSE,"SimOut2";#N/A,#N/A,FALSE,"SimOut3";#N/A,#N/A,FALSE,"SimOut4";#N/A,#N/A,FALSE,"SimOut5"}</definedName>
    <definedName name="OST_SH" localSheetId="42" hidden="1">{#N/A,#N/A,FALSE,"SimInp1";#N/A,#N/A,FALSE,"SimInp2";#N/A,#N/A,FALSE,"SimOut1";#N/A,#N/A,FALSE,"SimOut2";#N/A,#N/A,FALSE,"SimOut3";#N/A,#N/A,FALSE,"SimOut4";#N/A,#N/A,FALSE,"SimOut5"}</definedName>
    <definedName name="OST_SH" localSheetId="43" hidden="1">{#N/A,#N/A,FALSE,"SimInp1";#N/A,#N/A,FALSE,"SimInp2";#N/A,#N/A,FALSE,"SimOut1";#N/A,#N/A,FALSE,"SimOut2";#N/A,#N/A,FALSE,"SimOut3";#N/A,#N/A,FALSE,"SimOut4";#N/A,#N/A,FALSE,"SimOut5"}</definedName>
    <definedName name="OST_SH" localSheetId="44" hidden="1">{#N/A,#N/A,FALSE,"SimInp1";#N/A,#N/A,FALSE,"SimInp2";#N/A,#N/A,FALSE,"SimOut1";#N/A,#N/A,FALSE,"SimOut2";#N/A,#N/A,FALSE,"SimOut3";#N/A,#N/A,FALSE,"SimOut4";#N/A,#N/A,FALSE,"SimOut5"}</definedName>
    <definedName name="OST_SH" localSheetId="50" hidden="1">{#N/A,#N/A,FALSE,"SimInp1";#N/A,#N/A,FALSE,"SimInp2";#N/A,#N/A,FALSE,"SimOut1";#N/A,#N/A,FALSE,"SimOut2";#N/A,#N/A,FALSE,"SimOut3";#N/A,#N/A,FALSE,"SimOut4";#N/A,#N/A,FALSE,"SimOut5"}</definedName>
    <definedName name="OST_SH" localSheetId="51" hidden="1">{#N/A,#N/A,FALSE,"SimInp1";#N/A,#N/A,FALSE,"SimInp2";#N/A,#N/A,FALSE,"SimOut1";#N/A,#N/A,FALSE,"SimOut2";#N/A,#N/A,FALSE,"SimOut3";#N/A,#N/A,FALSE,"SimOut4";#N/A,#N/A,FALSE,"SimOut5"}</definedName>
    <definedName name="OST_SH" localSheetId="54" hidden="1">{#N/A,#N/A,FALSE,"SimInp1";#N/A,#N/A,FALSE,"SimInp2";#N/A,#N/A,FALSE,"SimOut1";#N/A,#N/A,FALSE,"SimOut2";#N/A,#N/A,FALSE,"SimOut3";#N/A,#N/A,FALSE,"SimOut4";#N/A,#N/A,FALSE,"SimOut5"}</definedName>
    <definedName name="OST_SH" localSheetId="63" hidden="1">{#N/A,#N/A,FALSE,"SimInp1";#N/A,#N/A,FALSE,"SimInp2";#N/A,#N/A,FALSE,"SimOut1";#N/A,#N/A,FALSE,"SimOut2";#N/A,#N/A,FALSE,"SimOut3";#N/A,#N/A,FALSE,"SimOut4";#N/A,#N/A,FALSE,"SimOut5"}</definedName>
    <definedName name="OST_SH" localSheetId="55" hidden="1">{#N/A,#N/A,FALSE,"SimInp1";#N/A,#N/A,FALSE,"SimInp2";#N/A,#N/A,FALSE,"SimOut1";#N/A,#N/A,FALSE,"SimOut2";#N/A,#N/A,FALSE,"SimOut3";#N/A,#N/A,FALSE,"SimOut4";#N/A,#N/A,FALSE,"SimOut5"}</definedName>
    <definedName name="OST_SH" localSheetId="56" hidden="1">{#N/A,#N/A,FALSE,"SimInp1";#N/A,#N/A,FALSE,"SimInp2";#N/A,#N/A,FALSE,"SimOut1";#N/A,#N/A,FALSE,"SimOut2";#N/A,#N/A,FALSE,"SimOut3";#N/A,#N/A,FALSE,"SimOut4";#N/A,#N/A,FALSE,"SimOut5"}</definedName>
    <definedName name="OST_SH" localSheetId="57" hidden="1">{#N/A,#N/A,FALSE,"SimInp1";#N/A,#N/A,FALSE,"SimInp2";#N/A,#N/A,FALSE,"SimOut1";#N/A,#N/A,FALSE,"SimOut2";#N/A,#N/A,FALSE,"SimOut3";#N/A,#N/A,FALSE,"SimOut4";#N/A,#N/A,FALSE,"SimOut5"}</definedName>
    <definedName name="OST_SH" localSheetId="59" hidden="1">{#N/A,#N/A,FALSE,"SimInp1";#N/A,#N/A,FALSE,"SimInp2";#N/A,#N/A,FALSE,"SimOut1";#N/A,#N/A,FALSE,"SimOut2";#N/A,#N/A,FALSE,"SimOut3";#N/A,#N/A,FALSE,"SimOut4";#N/A,#N/A,FALSE,"SimOut5"}</definedName>
    <definedName name="OST_SH" localSheetId="60" hidden="1">{#N/A,#N/A,FALSE,"SimInp1";#N/A,#N/A,FALSE,"SimInp2";#N/A,#N/A,FALSE,"SimOut1";#N/A,#N/A,FALSE,"SimOut2";#N/A,#N/A,FALSE,"SimOut3";#N/A,#N/A,FALSE,"SimOut4";#N/A,#N/A,FALSE,"SimOut5"}</definedName>
    <definedName name="OST_SH" localSheetId="61" hidden="1">{#N/A,#N/A,FALSE,"SimInp1";#N/A,#N/A,FALSE,"SimInp2";#N/A,#N/A,FALSE,"SimOut1";#N/A,#N/A,FALSE,"SimOut2";#N/A,#N/A,FALSE,"SimOut3";#N/A,#N/A,FALSE,"SimOut4";#N/A,#N/A,FALSE,"SimOut5"}</definedName>
    <definedName name="OST_SH" localSheetId="62" hidden="1">{#N/A,#N/A,FALSE,"SimInp1";#N/A,#N/A,FALSE,"SimInp2";#N/A,#N/A,FALSE,"SimOut1";#N/A,#N/A,FALSE,"SimOut2";#N/A,#N/A,FALSE,"SimOut3";#N/A,#N/A,FALSE,"SimOut4";#N/A,#N/A,FALSE,"SimOut5"}</definedName>
    <definedName name="OST_SH" localSheetId="69" hidden="1">{#N/A,#N/A,FALSE,"SimInp1";#N/A,#N/A,FALSE,"SimInp2";#N/A,#N/A,FALSE,"SimOut1";#N/A,#N/A,FALSE,"SimOut2";#N/A,#N/A,FALSE,"SimOut3";#N/A,#N/A,FALSE,"SimOut4";#N/A,#N/A,FALSE,"SimOut5"}</definedName>
    <definedName name="OST_SH" localSheetId="71" hidden="1">{#N/A,#N/A,FALSE,"SimInp1";#N/A,#N/A,FALSE,"SimInp2";#N/A,#N/A,FALSE,"SimOut1";#N/A,#N/A,FALSE,"SimOut2";#N/A,#N/A,FALSE,"SimOut3";#N/A,#N/A,FALSE,"SimOut4";#N/A,#N/A,FALSE,"SimOut5"}</definedName>
    <definedName name="OST_SH" localSheetId="72" hidden="1">{#N/A,#N/A,FALSE,"SimInp1";#N/A,#N/A,FALSE,"SimInp2";#N/A,#N/A,FALSE,"SimOut1";#N/A,#N/A,FALSE,"SimOut2";#N/A,#N/A,FALSE,"SimOut3";#N/A,#N/A,FALSE,"SimOut4";#N/A,#N/A,FALSE,"SimOut5"}</definedName>
    <definedName name="OST_SH" localSheetId="76" hidden="1">{#N/A,#N/A,FALSE,"SimInp1";#N/A,#N/A,FALSE,"SimInp2";#N/A,#N/A,FALSE,"SimOut1";#N/A,#N/A,FALSE,"SimOut2";#N/A,#N/A,FALSE,"SimOut3";#N/A,#N/A,FALSE,"SimOut4";#N/A,#N/A,FALSE,"SimOut5"}</definedName>
    <definedName name="OST_SH" localSheetId="97" hidden="1">{#N/A,#N/A,FALSE,"SimInp1";#N/A,#N/A,FALSE,"SimInp2";#N/A,#N/A,FALSE,"SimOut1";#N/A,#N/A,FALSE,"SimOut2";#N/A,#N/A,FALSE,"SimOut3";#N/A,#N/A,FALSE,"SimOut4";#N/A,#N/A,FALSE,"SimOut5"}</definedName>
    <definedName name="OST_SH" localSheetId="98" hidden="1">{#N/A,#N/A,FALSE,"SimInp1";#N/A,#N/A,FALSE,"SimInp2";#N/A,#N/A,FALSE,"SimOut1";#N/A,#N/A,FALSE,"SimOut2";#N/A,#N/A,FALSE,"SimOut3";#N/A,#N/A,FALSE,"SimOut4";#N/A,#N/A,FALSE,"SimOut5"}</definedName>
    <definedName name="OST_SH" localSheetId="99" hidden="1">{#N/A,#N/A,FALSE,"SimInp1";#N/A,#N/A,FALSE,"SimInp2";#N/A,#N/A,FALSE,"SimOut1";#N/A,#N/A,FALSE,"SimOut2";#N/A,#N/A,FALSE,"SimOut3";#N/A,#N/A,FALSE,"SimOut4";#N/A,#N/A,FALSE,"SimOut5"}</definedName>
    <definedName name="OST_SH" localSheetId="100" hidden="1">{#N/A,#N/A,FALSE,"SimInp1";#N/A,#N/A,FALSE,"SimInp2";#N/A,#N/A,FALSE,"SimOut1";#N/A,#N/A,FALSE,"SimOut2";#N/A,#N/A,FALSE,"SimOut3";#N/A,#N/A,FALSE,"SimOut4";#N/A,#N/A,FALSE,"SimOut5"}</definedName>
    <definedName name="OST_SH" localSheetId="101" hidden="1">{#N/A,#N/A,FALSE,"SimInp1";#N/A,#N/A,FALSE,"SimInp2";#N/A,#N/A,FALSE,"SimOut1";#N/A,#N/A,FALSE,"SimOut2";#N/A,#N/A,FALSE,"SimOut3";#N/A,#N/A,FALSE,"SimOut4";#N/A,#N/A,FALSE,"SimOut5"}</definedName>
    <definedName name="OST_SH" localSheetId="89" hidden="1">{#N/A,#N/A,FALSE,"SimInp1";#N/A,#N/A,FALSE,"SimInp2";#N/A,#N/A,FALSE,"SimOut1";#N/A,#N/A,FALSE,"SimOut2";#N/A,#N/A,FALSE,"SimOut3";#N/A,#N/A,FALSE,"SimOut4";#N/A,#N/A,FALSE,"SimOut5"}</definedName>
    <definedName name="OST_SH" localSheetId="91" hidden="1">{#N/A,#N/A,FALSE,"SimInp1";#N/A,#N/A,FALSE,"SimInp2";#N/A,#N/A,FALSE,"SimOut1";#N/A,#N/A,FALSE,"SimOut2";#N/A,#N/A,FALSE,"SimOut3";#N/A,#N/A,FALSE,"SimOut4";#N/A,#N/A,FALSE,"SimOut5"}</definedName>
    <definedName name="OST_SH" localSheetId="93" hidden="1">{#N/A,#N/A,FALSE,"SimInp1";#N/A,#N/A,FALSE,"SimInp2";#N/A,#N/A,FALSE,"SimOut1";#N/A,#N/A,FALSE,"SimOut2";#N/A,#N/A,FALSE,"SimOut3";#N/A,#N/A,FALSE,"SimOut4";#N/A,#N/A,FALSE,"SimOut5"}</definedName>
    <definedName name="OST_SH" localSheetId="115" hidden="1">{#N/A,#N/A,FALSE,"SimInp1";#N/A,#N/A,FALSE,"SimInp2";#N/A,#N/A,FALSE,"SimOut1";#N/A,#N/A,FALSE,"SimOut2";#N/A,#N/A,FALSE,"SimOut3";#N/A,#N/A,FALSE,"SimOut4";#N/A,#N/A,FALSE,"SimOut5"}</definedName>
    <definedName name="OST_SH" localSheetId="123" hidden="1">{#N/A,#N/A,FALSE,"SimInp1";#N/A,#N/A,FALSE,"SimInp2";#N/A,#N/A,FALSE,"SimOut1";#N/A,#N/A,FALSE,"SimOut2";#N/A,#N/A,FALSE,"SimOut3";#N/A,#N/A,FALSE,"SimOut4";#N/A,#N/A,FALSE,"SimOut5"}</definedName>
    <definedName name="OST_SH" localSheetId="128" hidden="1">{#N/A,#N/A,FALSE,"SimInp1";#N/A,#N/A,FALSE,"SimInp2";#N/A,#N/A,FALSE,"SimOut1";#N/A,#N/A,FALSE,"SimOut2";#N/A,#N/A,FALSE,"SimOut3";#N/A,#N/A,FALSE,"SimOut4";#N/A,#N/A,FALSE,"SimOut5"}</definedName>
    <definedName name="OST_SH" localSheetId="130" hidden="1">{#N/A,#N/A,FALSE,"SimInp1";#N/A,#N/A,FALSE,"SimInp2";#N/A,#N/A,FALSE,"SimOut1";#N/A,#N/A,FALSE,"SimOut2";#N/A,#N/A,FALSE,"SimOut3";#N/A,#N/A,FALSE,"SimOut4";#N/A,#N/A,FALSE,"SimOut5"}</definedName>
    <definedName name="OST_SH" localSheetId="131" hidden="1">{#N/A,#N/A,FALSE,"SimInp1";#N/A,#N/A,FALSE,"SimInp2";#N/A,#N/A,FALSE,"SimOut1";#N/A,#N/A,FALSE,"SimOut2";#N/A,#N/A,FALSE,"SimOut3";#N/A,#N/A,FALSE,"SimOut4";#N/A,#N/A,FALSE,"SimOut5"}</definedName>
    <definedName name="OST_SH" localSheetId="132" hidden="1">{#N/A,#N/A,FALSE,"SimInp1";#N/A,#N/A,FALSE,"SimInp2";#N/A,#N/A,FALSE,"SimOut1";#N/A,#N/A,FALSE,"SimOut2";#N/A,#N/A,FALSE,"SimOut3";#N/A,#N/A,FALSE,"SimOut4";#N/A,#N/A,FALSE,"SimOut5"}</definedName>
    <definedName name="OST_SH" localSheetId="133" hidden="1">{#N/A,#N/A,FALSE,"SimInp1";#N/A,#N/A,FALSE,"SimInp2";#N/A,#N/A,FALSE,"SimOut1";#N/A,#N/A,FALSE,"SimOut2";#N/A,#N/A,FALSE,"SimOut3";#N/A,#N/A,FALSE,"SimOut4";#N/A,#N/A,FALSE,"SimOut5"}</definedName>
    <definedName name="OST_SH" localSheetId="134" hidden="1">{#N/A,#N/A,FALSE,"SimInp1";#N/A,#N/A,FALSE,"SimInp2";#N/A,#N/A,FALSE,"SimOut1";#N/A,#N/A,FALSE,"SimOut2";#N/A,#N/A,FALSE,"SimOut3";#N/A,#N/A,FALSE,"SimOut4";#N/A,#N/A,FALSE,"SimOut5"}</definedName>
    <definedName name="OST_SH" localSheetId="35" hidden="1">{#N/A,#N/A,FALSE,"SimInp1";#N/A,#N/A,FALSE,"SimInp2";#N/A,#N/A,FALSE,"SimOut1";#N/A,#N/A,FALSE,"SimOut2";#N/A,#N/A,FALSE,"SimOut3";#N/A,#N/A,FALSE,"SimOut4";#N/A,#N/A,FALSE,"SimOut5"}</definedName>
    <definedName name="OST_SH" localSheetId="104" hidden="1">{#N/A,#N/A,FALSE,"SimInp1";#N/A,#N/A,FALSE,"SimInp2";#N/A,#N/A,FALSE,"SimOut1";#N/A,#N/A,FALSE,"SimOut2";#N/A,#N/A,FALSE,"SimOut3";#N/A,#N/A,FALSE,"SimOut4";#N/A,#N/A,FALSE,"SimOut5"}</definedName>
    <definedName name="OST_SH" localSheetId="105" hidden="1">{#N/A,#N/A,FALSE,"SimInp1";#N/A,#N/A,FALSE,"SimInp2";#N/A,#N/A,FALSE,"SimOut1";#N/A,#N/A,FALSE,"SimOut2";#N/A,#N/A,FALSE,"SimOut3";#N/A,#N/A,FALSE,"SimOut4";#N/A,#N/A,FALSE,"SimOut5"}</definedName>
    <definedName name="OST_SH" localSheetId="103" hidden="1">{#N/A,#N/A,FALSE,"SimInp1";#N/A,#N/A,FALSE,"SimInp2";#N/A,#N/A,FALSE,"SimOut1";#N/A,#N/A,FALSE,"SimOut2";#N/A,#N/A,FALSE,"SimOut3";#N/A,#N/A,FALSE,"SimOut4";#N/A,#N/A,FALSE,"SimOut5"}</definedName>
    <definedName name="OST_SH" hidden="1">{#N/A,#N/A,FALSE,"SimInp1";#N/A,#N/A,FALSE,"SimInp2";#N/A,#N/A,FALSE,"SimOut1";#N/A,#N/A,FALSE,"SimOut2";#N/A,#N/A,FALSE,"SimOut3";#N/A,#N/A,FALSE,"SimOut4";#N/A,#N/A,FALSE,"SimOut5"}</definedName>
    <definedName name="OST_SH_2" localSheetId="38" hidden="1">{#N/A,#N/A,FALSE,"SimInp1";#N/A,#N/A,FALSE,"SimInp2";#N/A,#N/A,FALSE,"SimOut1";#N/A,#N/A,FALSE,"SimOut2";#N/A,#N/A,FALSE,"SimOut3";#N/A,#N/A,FALSE,"SimOut4";#N/A,#N/A,FALSE,"SimOut5"}</definedName>
    <definedName name="OST_SH_2" localSheetId="51" hidden="1">{#N/A,#N/A,FALSE,"SimInp1";#N/A,#N/A,FALSE,"SimInp2";#N/A,#N/A,FALSE,"SimOut1";#N/A,#N/A,FALSE,"SimOut2";#N/A,#N/A,FALSE,"SimOut3";#N/A,#N/A,FALSE,"SimOut4";#N/A,#N/A,FALSE,"SimOut5"}</definedName>
    <definedName name="OST_SH_2" hidden="1">{#N/A,#N/A,FALSE,"SimInp1";#N/A,#N/A,FALSE,"SimInp2";#N/A,#N/A,FALSE,"SimOut1";#N/A,#N/A,FALSE,"SimOut2";#N/A,#N/A,FALSE,"SimOut3";#N/A,#N/A,FALSE,"SimOut4";#N/A,#N/A,FALSE,"SimOut5"}</definedName>
    <definedName name="OST_SH_2_1" localSheetId="38" hidden="1">{#N/A,#N/A,FALSE,"SimInp1";#N/A,#N/A,FALSE,"SimInp2";#N/A,#N/A,FALSE,"SimOut1";#N/A,#N/A,FALSE,"SimOut2";#N/A,#N/A,FALSE,"SimOut3";#N/A,#N/A,FALSE,"SimOut4";#N/A,#N/A,FALSE,"SimOut5"}</definedName>
    <definedName name="OST_SH_2_1" localSheetId="51" hidden="1">{#N/A,#N/A,FALSE,"SimInp1";#N/A,#N/A,FALSE,"SimInp2";#N/A,#N/A,FALSE,"SimOut1";#N/A,#N/A,FALSE,"SimOut2";#N/A,#N/A,FALSE,"SimOut3";#N/A,#N/A,FALSE,"SimOut4";#N/A,#N/A,FALSE,"SimOut5"}</definedName>
    <definedName name="OST_SH_2_1" hidden="1">{#N/A,#N/A,FALSE,"SimInp1";#N/A,#N/A,FALSE,"SimInp2";#N/A,#N/A,FALSE,"SimOut1";#N/A,#N/A,FALSE,"SimOut2";#N/A,#N/A,FALSE,"SimOut3";#N/A,#N/A,FALSE,"SimOut4";#N/A,#N/A,FALSE,"SimOut5"}</definedName>
    <definedName name="PAYMENT_f" localSheetId="58">[2]Links!#REF!</definedName>
    <definedName name="PAYMENT_f">[2]Links!#REF!</definedName>
    <definedName name="PENSION_f" localSheetId="58">[2]Links!#REF!</definedName>
    <definedName name="PENSION_f">[2]Links!#REF!</definedName>
    <definedName name="PRINT_AREA_MI">#N/A</definedName>
    <definedName name="PRIV" localSheetId="58">[3]C!$L$33</definedName>
    <definedName name="PRIV">[3]C!$L$33</definedName>
    <definedName name="PRIV_F" localSheetId="58">[2]Links!$T$18</definedName>
    <definedName name="PRIV_F">[2]Links!$T$18</definedName>
    <definedName name="PRIV_P" localSheetId="58">[2]Links!$X$28</definedName>
    <definedName name="PRIV_P">[2]Links!$X$28</definedName>
    <definedName name="PRIVG" localSheetId="58">[2]Links!$Z$33</definedName>
    <definedName name="PRIVG">[2]Links!$Z$33</definedName>
    <definedName name="PRIVM" localSheetId="58">[2]Links!$Z$17</definedName>
    <definedName name="PRIVM">[2]Links!$Z$17</definedName>
    <definedName name="PRIVMG" localSheetId="58">[2]Links!$Z$29</definedName>
    <definedName name="PRIVMG">[2]Links!$Z$29</definedName>
    <definedName name="q" localSheetId="1" hidden="1">{#N/A,#N/A,FALSE,"т02бд"}</definedName>
    <definedName name="q" localSheetId="2" hidden="1">{#N/A,#N/A,FALSE,"т02бд"}</definedName>
    <definedName name="q" localSheetId="18" hidden="1">{#N/A,#N/A,FALSE,"т02бд"}</definedName>
    <definedName name="q" localSheetId="28" hidden="1">{#N/A,#N/A,FALSE,"т02бд"}</definedName>
    <definedName name="q" localSheetId="29" hidden="1">{#N/A,#N/A,FALSE,"т02бд"}</definedName>
    <definedName name="q" localSheetId="30" hidden="1">{#N/A,#N/A,FALSE,"т02бд"}</definedName>
    <definedName name="q" localSheetId="20" hidden="1">{#N/A,#N/A,FALSE,"т02бд"}</definedName>
    <definedName name="q" localSheetId="22" hidden="1">{#N/A,#N/A,FALSE,"т02бд"}</definedName>
    <definedName name="q" localSheetId="23" hidden="1">{#N/A,#N/A,FALSE,"т02бд"}</definedName>
    <definedName name="q" localSheetId="36" hidden="1">{#N/A,#N/A,FALSE,"т02бд"}</definedName>
    <definedName name="q" localSheetId="45" hidden="1">{#N/A,#N/A,FALSE,"т02бд"}</definedName>
    <definedName name="q" localSheetId="46" hidden="1">{#N/A,#N/A,FALSE,"т02бд"}</definedName>
    <definedName name="q" localSheetId="37" hidden="1">{#N/A,#N/A,FALSE,"т02бд"}</definedName>
    <definedName name="q" localSheetId="38" hidden="1">{#N/A,#N/A,FALSE,"т02бд"}</definedName>
    <definedName name="q" localSheetId="39" hidden="1">{#N/A,#N/A,FALSE,"т02бд"}</definedName>
    <definedName name="q" localSheetId="40" hidden="1">{#N/A,#N/A,FALSE,"т02бд"}</definedName>
    <definedName name="q" localSheetId="41" hidden="1">{#N/A,#N/A,FALSE,"т02бд"}</definedName>
    <definedName name="q" localSheetId="42" hidden="1">{#N/A,#N/A,FALSE,"т02бд"}</definedName>
    <definedName name="q" localSheetId="43" hidden="1">{#N/A,#N/A,FALSE,"т02бд"}</definedName>
    <definedName name="q" localSheetId="44" hidden="1">{#N/A,#N/A,FALSE,"т02бд"}</definedName>
    <definedName name="q" localSheetId="50" hidden="1">{#N/A,#N/A,FALSE,"т02бд"}</definedName>
    <definedName name="q" localSheetId="51" hidden="1">{#N/A,#N/A,FALSE,"т02бд"}</definedName>
    <definedName name="q" localSheetId="54" hidden="1">{#N/A,#N/A,FALSE,"т02бд"}</definedName>
    <definedName name="q" localSheetId="63" hidden="1">{#N/A,#N/A,FALSE,"т02бд"}</definedName>
    <definedName name="q" localSheetId="55" hidden="1">{#N/A,#N/A,FALSE,"т02бд"}</definedName>
    <definedName name="q" localSheetId="56" hidden="1">{#N/A,#N/A,FALSE,"т02бд"}</definedName>
    <definedName name="q" localSheetId="57" hidden="1">{#N/A,#N/A,FALSE,"т02бд"}</definedName>
    <definedName name="q" localSheetId="58" hidden="1">{#N/A,#N/A,FALSE,"т02бд"}</definedName>
    <definedName name="q" localSheetId="59" hidden="1">{#N/A,#N/A,FALSE,"т02бд"}</definedName>
    <definedName name="q" localSheetId="60" hidden="1">{#N/A,#N/A,FALSE,"т02бд"}</definedName>
    <definedName name="q" localSheetId="61" hidden="1">{#N/A,#N/A,FALSE,"т02бд"}</definedName>
    <definedName name="q" localSheetId="62" hidden="1">{#N/A,#N/A,FALSE,"т02бд"}</definedName>
    <definedName name="q" localSheetId="69" hidden="1">{#N/A,#N/A,FALSE,"т02бд"}</definedName>
    <definedName name="q" localSheetId="71" hidden="1">{#N/A,#N/A,FALSE,"т02бд"}</definedName>
    <definedName name="q" localSheetId="72" hidden="1">{#N/A,#N/A,FALSE,"т02бд"}</definedName>
    <definedName name="q" localSheetId="76" hidden="1">{#N/A,#N/A,FALSE,"т02бд"}</definedName>
    <definedName name="q" localSheetId="97" hidden="1">{#N/A,#N/A,FALSE,"т02бд"}</definedName>
    <definedName name="q" localSheetId="98" hidden="1">{#N/A,#N/A,FALSE,"т02бд"}</definedName>
    <definedName name="q" localSheetId="99" hidden="1">{#N/A,#N/A,FALSE,"т02бд"}</definedName>
    <definedName name="q" localSheetId="100" hidden="1">{#N/A,#N/A,FALSE,"т02бд"}</definedName>
    <definedName name="q" localSheetId="101" hidden="1">{#N/A,#N/A,FALSE,"т02бд"}</definedName>
    <definedName name="q" localSheetId="89" hidden="1">{#N/A,#N/A,FALSE,"т02бд"}</definedName>
    <definedName name="q" localSheetId="91" hidden="1">{#N/A,#N/A,FALSE,"т02бд"}</definedName>
    <definedName name="q" localSheetId="93" hidden="1">{#N/A,#N/A,FALSE,"т02бд"}</definedName>
    <definedName name="q" localSheetId="115" hidden="1">{#N/A,#N/A,FALSE,"т02бд"}</definedName>
    <definedName name="q" localSheetId="123" hidden="1">{#N/A,#N/A,FALSE,"т02бд"}</definedName>
    <definedName name="q" localSheetId="128" hidden="1">{#N/A,#N/A,FALSE,"т02бд"}</definedName>
    <definedName name="q" localSheetId="130" hidden="1">{#N/A,#N/A,FALSE,"т02бд"}</definedName>
    <definedName name="q" localSheetId="131" hidden="1">{#N/A,#N/A,FALSE,"т02бд"}</definedName>
    <definedName name="q" localSheetId="132" hidden="1">{#N/A,#N/A,FALSE,"т02бд"}</definedName>
    <definedName name="q" localSheetId="133" hidden="1">{#N/A,#N/A,FALSE,"т02бд"}</definedName>
    <definedName name="q" localSheetId="134" hidden="1">{#N/A,#N/A,FALSE,"т02бд"}</definedName>
    <definedName name="q" localSheetId="35" hidden="1">{#N/A,#N/A,FALSE,"т02бд"}</definedName>
    <definedName name="q" localSheetId="104" hidden="1">{#N/A,#N/A,FALSE,"т02бд"}</definedName>
    <definedName name="q" localSheetId="105" hidden="1">{#N/A,#N/A,FALSE,"т02бд"}</definedName>
    <definedName name="q" localSheetId="103" hidden="1">{#N/A,#N/A,FALSE,"т02бд"}</definedName>
    <definedName name="q" hidden="1">{#N/A,#N/A,FALSE,"т02бд"}</definedName>
    <definedName name="q_2" localSheetId="38" hidden="1">{#N/A,#N/A,FALSE,"т02бд"}</definedName>
    <definedName name="q_2" localSheetId="51" hidden="1">{#N/A,#N/A,FALSE,"т02бд"}</definedName>
    <definedName name="q_2" hidden="1">{#N/A,#N/A,FALSE,"т02бд"}</definedName>
    <definedName name="q_2_1" localSheetId="38" hidden="1">{#N/A,#N/A,FALSE,"т02бд"}</definedName>
    <definedName name="q_2_1" localSheetId="51" hidden="1">{#N/A,#N/A,FALSE,"т02бд"}</definedName>
    <definedName name="q_2_1" hidden="1">{#N/A,#N/A,FALSE,"т02бд"}</definedName>
    <definedName name="qart" localSheetId="1" hidden="1">{#N/A,#N/A,FALSE,"т04"}</definedName>
    <definedName name="qart" localSheetId="2" hidden="1">{#N/A,#N/A,FALSE,"т04"}</definedName>
    <definedName name="qart" localSheetId="18" hidden="1">{#N/A,#N/A,FALSE,"т04"}</definedName>
    <definedName name="qart" localSheetId="28" hidden="1">{#N/A,#N/A,FALSE,"т04"}</definedName>
    <definedName name="qart" localSheetId="29" hidden="1">{#N/A,#N/A,FALSE,"т04"}</definedName>
    <definedName name="qart" localSheetId="30" hidden="1">{#N/A,#N/A,FALSE,"т04"}</definedName>
    <definedName name="qart" localSheetId="20" hidden="1">{#N/A,#N/A,FALSE,"т04"}</definedName>
    <definedName name="qart" localSheetId="22" hidden="1">{#N/A,#N/A,FALSE,"т04"}</definedName>
    <definedName name="qart" localSheetId="23" hidden="1">{#N/A,#N/A,FALSE,"т04"}</definedName>
    <definedName name="qart" localSheetId="36" hidden="1">{#N/A,#N/A,FALSE,"т04"}</definedName>
    <definedName name="qart" localSheetId="45" hidden="1">{#N/A,#N/A,FALSE,"т04"}</definedName>
    <definedName name="qart" localSheetId="46" hidden="1">{#N/A,#N/A,FALSE,"т04"}</definedName>
    <definedName name="qart" localSheetId="37" hidden="1">{#N/A,#N/A,FALSE,"т04"}</definedName>
    <definedName name="qart" localSheetId="38" hidden="1">{#N/A,#N/A,FALSE,"т04"}</definedName>
    <definedName name="qart" localSheetId="39" hidden="1">{#N/A,#N/A,FALSE,"т04"}</definedName>
    <definedName name="qart" localSheetId="40" hidden="1">{#N/A,#N/A,FALSE,"т04"}</definedName>
    <definedName name="qart" localSheetId="41" hidden="1">{#N/A,#N/A,FALSE,"т04"}</definedName>
    <definedName name="qart" localSheetId="42" hidden="1">{#N/A,#N/A,FALSE,"т04"}</definedName>
    <definedName name="qart" localSheetId="43" hidden="1">{#N/A,#N/A,FALSE,"т04"}</definedName>
    <definedName name="qart" localSheetId="44" hidden="1">{#N/A,#N/A,FALSE,"т04"}</definedName>
    <definedName name="qart" localSheetId="50" hidden="1">{#N/A,#N/A,FALSE,"т04"}</definedName>
    <definedName name="qart" localSheetId="51" hidden="1">{#N/A,#N/A,FALSE,"т04"}</definedName>
    <definedName name="qart" localSheetId="54" hidden="1">{#N/A,#N/A,FALSE,"т04"}</definedName>
    <definedName name="qart" localSheetId="63" hidden="1">{#N/A,#N/A,FALSE,"т04"}</definedName>
    <definedName name="qart" localSheetId="55" hidden="1">{#N/A,#N/A,FALSE,"т04"}</definedName>
    <definedName name="qart" localSheetId="56" hidden="1">{#N/A,#N/A,FALSE,"т04"}</definedName>
    <definedName name="qart" localSheetId="57" hidden="1">{#N/A,#N/A,FALSE,"т04"}</definedName>
    <definedName name="qart" localSheetId="58" hidden="1">{#N/A,#N/A,FALSE,"т04"}</definedName>
    <definedName name="qart" localSheetId="59" hidden="1">{#N/A,#N/A,FALSE,"т04"}</definedName>
    <definedName name="qart" localSheetId="60" hidden="1">{#N/A,#N/A,FALSE,"т04"}</definedName>
    <definedName name="qart" localSheetId="61" hidden="1">{#N/A,#N/A,FALSE,"т04"}</definedName>
    <definedName name="qart" localSheetId="62" hidden="1">{#N/A,#N/A,FALSE,"т04"}</definedName>
    <definedName name="qart" localSheetId="97" hidden="1">{#N/A,#N/A,FALSE,"т04"}</definedName>
    <definedName name="qart" localSheetId="98" hidden="1">{#N/A,#N/A,FALSE,"т04"}</definedName>
    <definedName name="qart" localSheetId="89" hidden="1">{#N/A,#N/A,FALSE,"т04"}</definedName>
    <definedName name="qart" localSheetId="91" hidden="1">{#N/A,#N/A,FALSE,"т04"}</definedName>
    <definedName name="qart" localSheetId="93" hidden="1">{#N/A,#N/A,FALSE,"т04"}</definedName>
    <definedName name="qart" localSheetId="115" hidden="1">{#N/A,#N/A,FALSE,"т04"}</definedName>
    <definedName name="qart" localSheetId="123" hidden="1">{#N/A,#N/A,FALSE,"т04"}</definedName>
    <definedName name="qart" localSheetId="130" hidden="1">{#N/A,#N/A,FALSE,"т04"}</definedName>
    <definedName name="qart" localSheetId="131" hidden="1">{#N/A,#N/A,FALSE,"т04"}</definedName>
    <definedName name="qart" localSheetId="132" hidden="1">{#N/A,#N/A,FALSE,"т04"}</definedName>
    <definedName name="qart" localSheetId="35" hidden="1">{#N/A,#N/A,FALSE,"т04"}</definedName>
    <definedName name="qart" localSheetId="104" hidden="1">{#N/A,#N/A,FALSE,"т04"}</definedName>
    <definedName name="qart" localSheetId="105" hidden="1">{#N/A,#N/A,FALSE,"т04"}</definedName>
    <definedName name="qart" localSheetId="103" hidden="1">{#N/A,#N/A,FALSE,"т04"}</definedName>
    <definedName name="qart" hidden="1">{#N/A,#N/A,FALSE,"т04"}</definedName>
    <definedName name="qart_2" localSheetId="38" hidden="1">{#N/A,#N/A,FALSE,"т04"}</definedName>
    <definedName name="qart_2" localSheetId="51" hidden="1">{#N/A,#N/A,FALSE,"т04"}</definedName>
    <definedName name="qart_2" hidden="1">{#N/A,#N/A,FALSE,"т04"}</definedName>
    <definedName name="qart_2_1" localSheetId="38" hidden="1">{#N/A,#N/A,FALSE,"т04"}</definedName>
    <definedName name="qart_2_1" localSheetId="51" hidden="1">{#N/A,#N/A,FALSE,"т04"}</definedName>
    <definedName name="qart_2_1" hidden="1">{#N/A,#N/A,FALSE,"т04"}</definedName>
    <definedName name="qq" localSheetId="1" hidden="1">{#N/A,#N/A,FALSE,"т02бд"}</definedName>
    <definedName name="qq" localSheetId="2" hidden="1">{#N/A,#N/A,FALSE,"т02бд"}</definedName>
    <definedName name="qq" localSheetId="18" hidden="1">{#N/A,#N/A,FALSE,"т02бд"}</definedName>
    <definedName name="qq" localSheetId="28" hidden="1">{#N/A,#N/A,FALSE,"т02бд"}</definedName>
    <definedName name="qq" localSheetId="29" hidden="1">{#N/A,#N/A,FALSE,"т02бд"}</definedName>
    <definedName name="qq" localSheetId="30" hidden="1">{#N/A,#N/A,FALSE,"т02бд"}</definedName>
    <definedName name="qq" localSheetId="20" hidden="1">{#N/A,#N/A,FALSE,"т02бд"}</definedName>
    <definedName name="qq" localSheetId="22" hidden="1">{#N/A,#N/A,FALSE,"т02бд"}</definedName>
    <definedName name="qq" localSheetId="23" hidden="1">{#N/A,#N/A,FALSE,"т02бд"}</definedName>
    <definedName name="qq" localSheetId="36" hidden="1">{#N/A,#N/A,FALSE,"т02бд"}</definedName>
    <definedName name="qq" localSheetId="45" hidden="1">{#N/A,#N/A,FALSE,"т02бд"}</definedName>
    <definedName name="qq" localSheetId="46" hidden="1">{#N/A,#N/A,FALSE,"т02бд"}</definedName>
    <definedName name="qq" localSheetId="37" hidden="1">{#N/A,#N/A,FALSE,"т02бд"}</definedName>
    <definedName name="qq" localSheetId="38" hidden="1">{#N/A,#N/A,FALSE,"т02бд"}</definedName>
    <definedName name="qq" localSheetId="39" hidden="1">{#N/A,#N/A,FALSE,"т02бд"}</definedName>
    <definedName name="qq" localSheetId="40" hidden="1">{#N/A,#N/A,FALSE,"т02бд"}</definedName>
    <definedName name="qq" localSheetId="41" hidden="1">{#N/A,#N/A,FALSE,"т02бд"}</definedName>
    <definedName name="qq" localSheetId="42" hidden="1">{#N/A,#N/A,FALSE,"т02бд"}</definedName>
    <definedName name="qq" localSheetId="43" hidden="1">{#N/A,#N/A,FALSE,"т02бд"}</definedName>
    <definedName name="qq" localSheetId="44" hidden="1">{#N/A,#N/A,FALSE,"т02бд"}</definedName>
    <definedName name="qq" localSheetId="50" hidden="1">{#N/A,#N/A,FALSE,"т02бд"}</definedName>
    <definedName name="qq" localSheetId="51" hidden="1">{#N/A,#N/A,FALSE,"т02бд"}</definedName>
    <definedName name="qq" localSheetId="54" hidden="1">{#N/A,#N/A,FALSE,"т02бд"}</definedName>
    <definedName name="qq" localSheetId="63" hidden="1">{#N/A,#N/A,FALSE,"т02бд"}</definedName>
    <definedName name="qq" localSheetId="55" hidden="1">{#N/A,#N/A,FALSE,"т02бд"}</definedName>
    <definedName name="qq" localSheetId="56" hidden="1">{#N/A,#N/A,FALSE,"т02бд"}</definedName>
    <definedName name="qq" localSheetId="57" hidden="1">{#N/A,#N/A,FALSE,"т02бд"}</definedName>
    <definedName name="qq" localSheetId="58" hidden="1">{#N/A,#N/A,FALSE,"т02бд"}</definedName>
    <definedName name="qq" localSheetId="59" hidden="1">{#N/A,#N/A,FALSE,"т02бд"}</definedName>
    <definedName name="qq" localSheetId="60" hidden="1">{#N/A,#N/A,FALSE,"т02бд"}</definedName>
    <definedName name="qq" localSheetId="61" hidden="1">{#N/A,#N/A,FALSE,"т02бд"}</definedName>
    <definedName name="qq" localSheetId="62" hidden="1">{#N/A,#N/A,FALSE,"т02бд"}</definedName>
    <definedName name="qq" localSheetId="69" hidden="1">{#N/A,#N/A,FALSE,"т02бд"}</definedName>
    <definedName name="qq" localSheetId="71" hidden="1">{#N/A,#N/A,FALSE,"т02бд"}</definedName>
    <definedName name="qq" localSheetId="72" hidden="1">{#N/A,#N/A,FALSE,"т02бд"}</definedName>
    <definedName name="qq" localSheetId="76" hidden="1">{#N/A,#N/A,FALSE,"т02бд"}</definedName>
    <definedName name="qq" localSheetId="97" hidden="1">{#N/A,#N/A,FALSE,"т02бд"}</definedName>
    <definedName name="qq" localSheetId="98" hidden="1">{#N/A,#N/A,FALSE,"т02бд"}</definedName>
    <definedName name="qq" localSheetId="99" hidden="1">{#N/A,#N/A,FALSE,"т02бд"}</definedName>
    <definedName name="qq" localSheetId="100" hidden="1">{#N/A,#N/A,FALSE,"т02бд"}</definedName>
    <definedName name="qq" localSheetId="101" hidden="1">{#N/A,#N/A,FALSE,"т02бд"}</definedName>
    <definedName name="qq" localSheetId="89" hidden="1">{#N/A,#N/A,FALSE,"т02бд"}</definedName>
    <definedName name="qq" localSheetId="91" hidden="1">{#N/A,#N/A,FALSE,"т02бд"}</definedName>
    <definedName name="qq" localSheetId="93" hidden="1">{#N/A,#N/A,FALSE,"т02бд"}</definedName>
    <definedName name="qq" localSheetId="115" hidden="1">{#N/A,#N/A,FALSE,"т02бд"}</definedName>
    <definedName name="qq" localSheetId="123" hidden="1">{#N/A,#N/A,FALSE,"т02бд"}</definedName>
    <definedName name="qq" localSheetId="128" hidden="1">{#N/A,#N/A,FALSE,"т02бд"}</definedName>
    <definedName name="qq" localSheetId="130" hidden="1">{#N/A,#N/A,FALSE,"т02бд"}</definedName>
    <definedName name="qq" localSheetId="131" hidden="1">{#N/A,#N/A,FALSE,"т02бд"}</definedName>
    <definedName name="qq" localSheetId="132" hidden="1">{#N/A,#N/A,FALSE,"т02бд"}</definedName>
    <definedName name="qq" localSheetId="133" hidden="1">{#N/A,#N/A,FALSE,"т02бд"}</definedName>
    <definedName name="qq" localSheetId="134" hidden="1">{#N/A,#N/A,FALSE,"т02бд"}</definedName>
    <definedName name="qq" localSheetId="35" hidden="1">{#N/A,#N/A,FALSE,"т02бд"}</definedName>
    <definedName name="qq" localSheetId="104" hidden="1">{#N/A,#N/A,FALSE,"т02бд"}</definedName>
    <definedName name="qq" localSheetId="105" hidden="1">{#N/A,#N/A,FALSE,"т02бд"}</definedName>
    <definedName name="qq" localSheetId="103" hidden="1">{#N/A,#N/A,FALSE,"т02бд"}</definedName>
    <definedName name="qq" hidden="1">{#N/A,#N/A,FALSE,"т02бд"}</definedName>
    <definedName name="qq_2" localSheetId="38" hidden="1">{#N/A,#N/A,FALSE,"т02бд"}</definedName>
    <definedName name="qq_2" localSheetId="51" hidden="1">{#N/A,#N/A,FALSE,"т02бд"}</definedName>
    <definedName name="qq_2" hidden="1">{#N/A,#N/A,FALSE,"т02бд"}</definedName>
    <definedName name="qq_2_1" localSheetId="38" hidden="1">{#N/A,#N/A,FALSE,"т02бд"}</definedName>
    <definedName name="qq_2_1" localSheetId="51" hidden="1">{#N/A,#N/A,FALSE,"т02бд"}</definedName>
    <definedName name="qq_2_1" hidden="1">{#N/A,#N/A,FALSE,"т02бд"}</definedName>
    <definedName name="qqq" localSheetId="1" hidden="1">{#N/A,#N/A,FALSE,"т02бд"}</definedName>
    <definedName name="qqq" localSheetId="2" hidden="1">{#N/A,#N/A,FALSE,"т02бд"}</definedName>
    <definedName name="qqq" localSheetId="18" hidden="1">{#N/A,#N/A,FALSE,"т02бд"}</definedName>
    <definedName name="qqq" localSheetId="28" hidden="1">{#N/A,#N/A,FALSE,"т02бд"}</definedName>
    <definedName name="qqq" localSheetId="29" hidden="1">{#N/A,#N/A,FALSE,"т02бд"}</definedName>
    <definedName name="qqq" localSheetId="30" hidden="1">{#N/A,#N/A,FALSE,"т02бд"}</definedName>
    <definedName name="qqq" localSheetId="20" hidden="1">{#N/A,#N/A,FALSE,"т02бд"}</definedName>
    <definedName name="qqq" localSheetId="22" hidden="1">{#N/A,#N/A,FALSE,"т02бд"}</definedName>
    <definedName name="qqq" localSheetId="23" hidden="1">{#N/A,#N/A,FALSE,"т02бд"}</definedName>
    <definedName name="qqq" localSheetId="36" hidden="1">{#N/A,#N/A,FALSE,"т02бд"}</definedName>
    <definedName name="qqq" localSheetId="45" hidden="1">{#N/A,#N/A,FALSE,"т02бд"}</definedName>
    <definedName name="qqq" localSheetId="46" hidden="1">{#N/A,#N/A,FALSE,"т02бд"}</definedName>
    <definedName name="qqq" localSheetId="37" hidden="1">{#N/A,#N/A,FALSE,"т02бд"}</definedName>
    <definedName name="qqq" localSheetId="38" hidden="1">{#N/A,#N/A,FALSE,"т02бд"}</definedName>
    <definedName name="qqq" localSheetId="39" hidden="1">{#N/A,#N/A,FALSE,"т02бд"}</definedName>
    <definedName name="qqq" localSheetId="40" hidden="1">{#N/A,#N/A,FALSE,"т02бд"}</definedName>
    <definedName name="qqq" localSheetId="41" hidden="1">{#N/A,#N/A,FALSE,"т02бд"}</definedName>
    <definedName name="qqq" localSheetId="42" hidden="1">{#N/A,#N/A,FALSE,"т02бд"}</definedName>
    <definedName name="qqq" localSheetId="43" hidden="1">{#N/A,#N/A,FALSE,"т02бд"}</definedName>
    <definedName name="qqq" localSheetId="44" hidden="1">{#N/A,#N/A,FALSE,"т02бд"}</definedName>
    <definedName name="qqq" localSheetId="50" hidden="1">{#N/A,#N/A,FALSE,"т02бд"}</definedName>
    <definedName name="qqq" localSheetId="51" hidden="1">{#N/A,#N/A,FALSE,"т02бд"}</definedName>
    <definedName name="qqq" localSheetId="54" hidden="1">{#N/A,#N/A,FALSE,"т02бд"}</definedName>
    <definedName name="qqq" localSheetId="63" hidden="1">{#N/A,#N/A,FALSE,"т02бд"}</definedName>
    <definedName name="qqq" localSheetId="55" hidden="1">{#N/A,#N/A,FALSE,"т02бд"}</definedName>
    <definedName name="qqq" localSheetId="56" hidden="1">{#N/A,#N/A,FALSE,"т02бд"}</definedName>
    <definedName name="qqq" localSheetId="57" hidden="1">{#N/A,#N/A,FALSE,"т02бд"}</definedName>
    <definedName name="qqq" localSheetId="58" hidden="1">{#N/A,#N/A,FALSE,"т02бд"}</definedName>
    <definedName name="qqq" localSheetId="59" hidden="1">{#N/A,#N/A,FALSE,"т02бд"}</definedName>
    <definedName name="qqq" localSheetId="60" hidden="1">{#N/A,#N/A,FALSE,"т02бд"}</definedName>
    <definedName name="qqq" localSheetId="61" hidden="1">{#N/A,#N/A,FALSE,"т02бд"}</definedName>
    <definedName name="qqq" localSheetId="62" hidden="1">{#N/A,#N/A,FALSE,"т02бд"}</definedName>
    <definedName name="qqq" localSheetId="69" hidden="1">{#N/A,#N/A,FALSE,"т02бд"}</definedName>
    <definedName name="qqq" localSheetId="71" hidden="1">{#N/A,#N/A,FALSE,"т02бд"}</definedName>
    <definedName name="qqq" localSheetId="72" hidden="1">{#N/A,#N/A,FALSE,"т02бд"}</definedName>
    <definedName name="qqq" localSheetId="76" hidden="1">{#N/A,#N/A,FALSE,"т02бд"}</definedName>
    <definedName name="qqq" localSheetId="97" hidden="1">{#N/A,#N/A,FALSE,"т02бд"}</definedName>
    <definedName name="qqq" localSheetId="98" hidden="1">{#N/A,#N/A,FALSE,"т02бд"}</definedName>
    <definedName name="qqq" localSheetId="99" hidden="1">{#N/A,#N/A,FALSE,"т02бд"}</definedName>
    <definedName name="qqq" localSheetId="100" hidden="1">{#N/A,#N/A,FALSE,"т02бд"}</definedName>
    <definedName name="qqq" localSheetId="101" hidden="1">{#N/A,#N/A,FALSE,"т02бд"}</definedName>
    <definedName name="qqq" localSheetId="89" hidden="1">{#N/A,#N/A,FALSE,"т02бд"}</definedName>
    <definedName name="qqq" localSheetId="91" hidden="1">{#N/A,#N/A,FALSE,"т02бд"}</definedName>
    <definedName name="qqq" localSheetId="93" hidden="1">{#N/A,#N/A,FALSE,"т02бд"}</definedName>
    <definedName name="qqq" localSheetId="115" hidden="1">{#N/A,#N/A,FALSE,"т02бд"}</definedName>
    <definedName name="qqq" localSheetId="123" hidden="1">{#N/A,#N/A,FALSE,"т02бд"}</definedName>
    <definedName name="qqq" localSheetId="128" hidden="1">{#N/A,#N/A,FALSE,"т02бд"}</definedName>
    <definedName name="qqq" localSheetId="130" hidden="1">{#N/A,#N/A,FALSE,"т02бд"}</definedName>
    <definedName name="qqq" localSheetId="131" hidden="1">{#N/A,#N/A,FALSE,"т02бд"}</definedName>
    <definedName name="qqq" localSheetId="132" hidden="1">{#N/A,#N/A,FALSE,"т02бд"}</definedName>
    <definedName name="qqq" localSheetId="133" hidden="1">{#N/A,#N/A,FALSE,"т02бд"}</definedName>
    <definedName name="qqq" localSheetId="134" hidden="1">{#N/A,#N/A,FALSE,"т02бд"}</definedName>
    <definedName name="qqq" localSheetId="35" hidden="1">{#N/A,#N/A,FALSE,"т02бд"}</definedName>
    <definedName name="qqq" localSheetId="104" hidden="1">{#N/A,#N/A,FALSE,"т02бд"}</definedName>
    <definedName name="qqq" localSheetId="105" hidden="1">{#N/A,#N/A,FALSE,"т02бд"}</definedName>
    <definedName name="qqq" localSheetId="103" hidden="1">{#N/A,#N/A,FALSE,"т02бд"}</definedName>
    <definedName name="qqq" hidden="1">{#N/A,#N/A,FALSE,"т02бд"}</definedName>
    <definedName name="qqq_2" localSheetId="38" hidden="1">{#N/A,#N/A,FALSE,"т02бд"}</definedName>
    <definedName name="qqq_2" localSheetId="51" hidden="1">{#N/A,#N/A,FALSE,"т02бд"}</definedName>
    <definedName name="qqq_2" hidden="1">{#N/A,#N/A,FALSE,"т02бд"}</definedName>
    <definedName name="qqq_2_1" localSheetId="38" hidden="1">{#N/A,#N/A,FALSE,"т02бд"}</definedName>
    <definedName name="qqq_2_1" localSheetId="51" hidden="1">{#N/A,#N/A,FALSE,"т02бд"}</definedName>
    <definedName name="qqq_2_1" hidden="1">{#N/A,#N/A,FALSE,"т02бд"}</definedName>
    <definedName name="REF_f" localSheetId="58">[2]Links!#REF!</definedName>
    <definedName name="REF_f">[2]Links!#REF!</definedName>
    <definedName name="REZREQ_f" localSheetId="58">[2]Links!#REF!</definedName>
    <definedName name="REZREQ_f">[2]Links!#REF!</definedName>
    <definedName name="rrr" localSheetId="1" hidden="1">{#N/A,#N/A,FALSE,"т02бд"}</definedName>
    <definedName name="rrr" localSheetId="2" hidden="1">{#N/A,#N/A,FALSE,"т02бд"}</definedName>
    <definedName name="rrr" localSheetId="18" hidden="1">{#N/A,#N/A,FALSE,"т02бд"}</definedName>
    <definedName name="rrr" localSheetId="28" hidden="1">{#N/A,#N/A,FALSE,"т02бд"}</definedName>
    <definedName name="rrr" localSheetId="29" hidden="1">{#N/A,#N/A,FALSE,"т02бд"}</definedName>
    <definedName name="rrr" localSheetId="30" hidden="1">{#N/A,#N/A,FALSE,"т02бд"}</definedName>
    <definedName name="rrr" localSheetId="20" hidden="1">{#N/A,#N/A,FALSE,"т02бд"}</definedName>
    <definedName name="rrr" localSheetId="22" hidden="1">{#N/A,#N/A,FALSE,"т02бд"}</definedName>
    <definedName name="rrr" localSheetId="23" hidden="1">{#N/A,#N/A,FALSE,"т02бд"}</definedName>
    <definedName name="rrr" localSheetId="36" hidden="1">{#N/A,#N/A,FALSE,"т02бд"}</definedName>
    <definedName name="rrr" localSheetId="45" hidden="1">{#N/A,#N/A,FALSE,"т02бд"}</definedName>
    <definedName name="rrr" localSheetId="46" hidden="1">{#N/A,#N/A,FALSE,"т02бд"}</definedName>
    <definedName name="rrr" localSheetId="37" hidden="1">{#N/A,#N/A,FALSE,"т02бд"}</definedName>
    <definedName name="rrr" localSheetId="38" hidden="1">{#N/A,#N/A,FALSE,"т02бд"}</definedName>
    <definedName name="rrr" localSheetId="39" hidden="1">{#N/A,#N/A,FALSE,"т02бд"}</definedName>
    <definedName name="rrr" localSheetId="40" hidden="1">{#N/A,#N/A,FALSE,"т02бд"}</definedName>
    <definedName name="rrr" localSheetId="41" hidden="1">{#N/A,#N/A,FALSE,"т02бд"}</definedName>
    <definedName name="rrr" localSheetId="42" hidden="1">{#N/A,#N/A,FALSE,"т02бд"}</definedName>
    <definedName name="rrr" localSheetId="43" hidden="1">{#N/A,#N/A,FALSE,"т02бд"}</definedName>
    <definedName name="rrr" localSheetId="44" hidden="1">{#N/A,#N/A,FALSE,"т02бд"}</definedName>
    <definedName name="rrr" localSheetId="50" hidden="1">{#N/A,#N/A,FALSE,"т02бд"}</definedName>
    <definedName name="rrr" localSheetId="51" hidden="1">{#N/A,#N/A,FALSE,"т02бд"}</definedName>
    <definedName name="rrr" localSheetId="54" hidden="1">{#N/A,#N/A,FALSE,"т02бд"}</definedName>
    <definedName name="rrr" localSheetId="63" hidden="1">{#N/A,#N/A,FALSE,"т02бд"}</definedName>
    <definedName name="rrr" localSheetId="55" hidden="1">{#N/A,#N/A,FALSE,"т02бд"}</definedName>
    <definedName name="rrr" localSheetId="56" hidden="1">{#N/A,#N/A,FALSE,"т02бд"}</definedName>
    <definedName name="rrr" localSheetId="57" hidden="1">{#N/A,#N/A,FALSE,"т02бд"}</definedName>
    <definedName name="rrr" localSheetId="58" hidden="1">{#N/A,#N/A,FALSE,"т02бд"}</definedName>
    <definedName name="rrr" localSheetId="59" hidden="1">{#N/A,#N/A,FALSE,"т02бд"}</definedName>
    <definedName name="rrr" localSheetId="60" hidden="1">{#N/A,#N/A,FALSE,"т02бд"}</definedName>
    <definedName name="rrr" localSheetId="61" hidden="1">{#N/A,#N/A,FALSE,"т02бд"}</definedName>
    <definedName name="rrr" localSheetId="62" hidden="1">{#N/A,#N/A,FALSE,"т02бд"}</definedName>
    <definedName name="rrr" localSheetId="97" hidden="1">{#N/A,#N/A,FALSE,"т02бд"}</definedName>
    <definedName name="rrr" localSheetId="98" hidden="1">{#N/A,#N/A,FALSE,"т02бд"}</definedName>
    <definedName name="rrr" localSheetId="99" hidden="1">{#N/A,#N/A,FALSE,"т02бд"}</definedName>
    <definedName name="rrr" localSheetId="100" hidden="1">{#N/A,#N/A,FALSE,"т02бд"}</definedName>
    <definedName name="rrr" localSheetId="101" hidden="1">{#N/A,#N/A,FALSE,"т02бд"}</definedName>
    <definedName name="rrr" localSheetId="89" hidden="1">{#N/A,#N/A,FALSE,"т02бд"}</definedName>
    <definedName name="rrr" localSheetId="91" hidden="1">{#N/A,#N/A,FALSE,"т02бд"}</definedName>
    <definedName name="rrr" localSheetId="93" hidden="1">{#N/A,#N/A,FALSE,"т02бд"}</definedName>
    <definedName name="rrr" localSheetId="115" hidden="1">{#N/A,#N/A,FALSE,"т02бд"}</definedName>
    <definedName name="rrr" localSheetId="123" hidden="1">{#N/A,#N/A,FALSE,"т02бд"}</definedName>
    <definedName name="rrr" localSheetId="130" hidden="1">{#N/A,#N/A,FALSE,"т02бд"}</definedName>
    <definedName name="rrr" localSheetId="131" hidden="1">{#N/A,#N/A,FALSE,"т02бд"}</definedName>
    <definedName name="rrr" localSheetId="132" hidden="1">{#N/A,#N/A,FALSE,"т02бд"}</definedName>
    <definedName name="rrr" localSheetId="133" hidden="1">{#N/A,#N/A,FALSE,"т02бд"}</definedName>
    <definedName name="rrr" localSheetId="134" hidden="1">{#N/A,#N/A,FALSE,"т02бд"}</definedName>
    <definedName name="rrr" localSheetId="35" hidden="1">{#N/A,#N/A,FALSE,"т02бд"}</definedName>
    <definedName name="rrr" localSheetId="104" hidden="1">{#N/A,#N/A,FALSE,"т02бд"}</definedName>
    <definedName name="rrr" localSheetId="105" hidden="1">{#N/A,#N/A,FALSE,"т02бд"}</definedName>
    <definedName name="rrr" localSheetId="103" hidden="1">{#N/A,#N/A,FALSE,"т02бд"}</definedName>
    <definedName name="rrr" hidden="1">{#N/A,#N/A,FALSE,"т02бд"}</definedName>
    <definedName name="rrr_2" localSheetId="38" hidden="1">{#N/A,#N/A,FALSE,"т02бд"}</definedName>
    <definedName name="rrr_2" localSheetId="51" hidden="1">{#N/A,#N/A,FALSE,"т02бд"}</definedName>
    <definedName name="rrr_2" hidden="1">{#N/A,#N/A,FALSE,"т02бд"}</definedName>
    <definedName name="rrr_2_1" localSheetId="38" hidden="1">{#N/A,#N/A,FALSE,"т02бд"}</definedName>
    <definedName name="rrr_2_1" localSheetId="51" hidden="1">{#N/A,#N/A,FALSE,"т02бд"}</definedName>
    <definedName name="rrr_2_1" hidden="1">{#N/A,#N/A,FALSE,"т02бд"}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_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hidden="1">{"BOP_TAB",#N/A,FALSE,"N";"MIDTERM_TAB",#N/A,FALSE,"O";"FUND_CRED",#N/A,FALSE,"P";"DEBT_TAB1",#N/A,FALSE,"Q";"DEBT_TAB2",#N/A,FALSE,"Q";"FORFIN_TAB1",#N/A,FALSE,"R";"FORFIN_TAB2",#N/A,FALSE,"R";"BOP_ANALY",#N/A,FALSE,"U"}</definedName>
    <definedName name="RTab1.1" localSheetId="58">#REF!</definedName>
    <definedName name="RTab1.1">#REF!</definedName>
    <definedName name="RTab1.1a" localSheetId="58">#REF!</definedName>
    <definedName name="RTab1.1a">#REF!</definedName>
    <definedName name="RTab1.2" localSheetId="58">#REF!</definedName>
    <definedName name="RTab1.2">#REF!</definedName>
    <definedName name="RTab1.2a" localSheetId="58">#REF!</definedName>
    <definedName name="RTab1.2a">#REF!</definedName>
    <definedName name="RTab1.4" localSheetId="58">#REF!</definedName>
    <definedName name="RTab1.4">#REF!</definedName>
    <definedName name="RTab2.1" localSheetId="58">#REF!</definedName>
    <definedName name="RTab2.1">#REF!</definedName>
    <definedName name="RTab2.1a" localSheetId="58">#REF!</definedName>
    <definedName name="RTab2.1a">#REF!</definedName>
    <definedName name="RTab2.2" localSheetId="58">#REF!</definedName>
    <definedName name="RTab2.2">#REF!</definedName>
    <definedName name="RTab2.3" localSheetId="58">#REF!</definedName>
    <definedName name="RTab2.3">#REF!</definedName>
    <definedName name="RTab3.3" localSheetId="58">#REF!</definedName>
    <definedName name="RTab3.3">#REF!</definedName>
    <definedName name="RTab4.1" localSheetId="58">#REF!</definedName>
    <definedName name="RTab4.1">#REF!</definedName>
    <definedName name="RTab4.1a" localSheetId="58">#REF!</definedName>
    <definedName name="RTab4.1a">#REF!</definedName>
    <definedName name="RTab4.2" localSheetId="58">#REF!</definedName>
    <definedName name="RTab4.2">#REF!</definedName>
    <definedName name="RTab4.2a" localSheetId="58">#REF!</definedName>
    <definedName name="RTab4.2a">#REF!</definedName>
    <definedName name="RTab4.3" localSheetId="58">#REF!</definedName>
    <definedName name="RTab4.3">#REF!</definedName>
    <definedName name="RTab4.3a" localSheetId="58">#REF!</definedName>
    <definedName name="RTab4.3a">#REF!</definedName>
    <definedName name="RTab4.4" localSheetId="58">#REF!</definedName>
    <definedName name="RTab4.4">#REF!</definedName>
    <definedName name="RTab4.4a" localSheetId="58">#REF!</definedName>
    <definedName name="RTab4.4a">#REF!</definedName>
    <definedName name="RTab5.1" localSheetId="58">#REF!</definedName>
    <definedName name="RTab5.1">#REF!</definedName>
    <definedName name="RTab5.1a" localSheetId="58">#REF!</definedName>
    <definedName name="RTab5.1a">#REF!</definedName>
    <definedName name="RTab5.2" localSheetId="58">#REF!</definedName>
    <definedName name="RTab5.2">#REF!</definedName>
    <definedName name="RTab6.1" localSheetId="58">#REF!</definedName>
    <definedName name="RTab6.1">#REF!</definedName>
    <definedName name="RTab6.10B" localSheetId="58">#REF!</definedName>
    <definedName name="RTab6.10B">#REF!</definedName>
    <definedName name="RTab6.10P" localSheetId="58">#REF!</definedName>
    <definedName name="RTab6.10P">#REF!</definedName>
    <definedName name="RTab6.2" localSheetId="58">#REF!</definedName>
    <definedName name="RTab6.2">#REF!</definedName>
    <definedName name="RTab6.3" localSheetId="58">#REF!</definedName>
    <definedName name="RTab6.3">#REF!</definedName>
    <definedName name="RTab6.4" localSheetId="58">#REF!</definedName>
    <definedName name="RTab6.4">#REF!</definedName>
    <definedName name="RTab6.5" localSheetId="58">#REF!</definedName>
    <definedName name="RTab6.5">#REF!</definedName>
    <definedName name="RTab6.6" localSheetId="58">#REF!</definedName>
    <definedName name="RTab6.6">#REF!</definedName>
    <definedName name="RTab6.7" localSheetId="58">#REF!</definedName>
    <definedName name="RTab6.7">#REF!</definedName>
    <definedName name="RTab6.8" localSheetId="58">#REF!</definedName>
    <definedName name="RTab6.8">#REF!</definedName>
    <definedName name="RTab6.9" localSheetId="58">#REF!</definedName>
    <definedName name="RTab6.9">#REF!</definedName>
    <definedName name="S_CONS_f" localSheetId="58">[2]Links!#REF!</definedName>
    <definedName name="S_CONS_f">[2]Links!#REF!</definedName>
    <definedName name="S_CURR_f" localSheetId="58">[2]Links!#REF!</definedName>
    <definedName name="S_CURR_f">[2]Links!#REF!</definedName>
    <definedName name="S_MONEY_f" localSheetId="58">[2]Links!#REF!</definedName>
    <definedName name="S_MONEY_f">[2]Links!#REF!</definedName>
    <definedName name="S_SAVE_f" localSheetId="58">[2]Links!#REF!</definedName>
    <definedName name="S_SAVE_f">[2]Links!#REF!</definedName>
    <definedName name="sencount" hidden="1">2</definedName>
    <definedName name="SERVICES_f" localSheetId="58">[2]Links!#REF!</definedName>
    <definedName name="SERVICES_f">[2]Links!#REF!</definedName>
    <definedName name="sf" localSheetId="1" hidden="1">{#N/A,#N/A,FALSE,"т02бд"}</definedName>
    <definedName name="sf" localSheetId="2" hidden="1">{#N/A,#N/A,FALSE,"т02бд"}</definedName>
    <definedName name="sf" localSheetId="18" hidden="1">{#N/A,#N/A,FALSE,"т02бд"}</definedName>
    <definedName name="sf" localSheetId="28" hidden="1">{#N/A,#N/A,FALSE,"т02бд"}</definedName>
    <definedName name="sf" localSheetId="29" hidden="1">{#N/A,#N/A,FALSE,"т02бд"}</definedName>
    <definedName name="sf" localSheetId="30" hidden="1">{#N/A,#N/A,FALSE,"т02бд"}</definedName>
    <definedName name="sf" localSheetId="20" hidden="1">{#N/A,#N/A,FALSE,"т02бд"}</definedName>
    <definedName name="sf" localSheetId="22" hidden="1">{#N/A,#N/A,FALSE,"т02бд"}</definedName>
    <definedName name="sf" localSheetId="23" hidden="1">{#N/A,#N/A,FALSE,"т02бд"}</definedName>
    <definedName name="sf" localSheetId="36" hidden="1">{#N/A,#N/A,FALSE,"т02бд"}</definedName>
    <definedName name="sf" localSheetId="45" hidden="1">{#N/A,#N/A,FALSE,"т02бд"}</definedName>
    <definedName name="sf" localSheetId="46" hidden="1">{#N/A,#N/A,FALSE,"т02бд"}</definedName>
    <definedName name="sf" localSheetId="37" hidden="1">{#N/A,#N/A,FALSE,"т02бд"}</definedName>
    <definedName name="sf" localSheetId="38" hidden="1">{#N/A,#N/A,FALSE,"т02бд"}</definedName>
    <definedName name="sf" localSheetId="39" hidden="1">{#N/A,#N/A,FALSE,"т02бд"}</definedName>
    <definedName name="sf" localSheetId="40" hidden="1">{#N/A,#N/A,FALSE,"т02бд"}</definedName>
    <definedName name="sf" localSheetId="41" hidden="1">{#N/A,#N/A,FALSE,"т02бд"}</definedName>
    <definedName name="sf" localSheetId="42" hidden="1">{#N/A,#N/A,FALSE,"т02бд"}</definedName>
    <definedName name="sf" localSheetId="43" hidden="1">{#N/A,#N/A,FALSE,"т02бд"}</definedName>
    <definedName name="sf" localSheetId="44" hidden="1">{#N/A,#N/A,FALSE,"т02бд"}</definedName>
    <definedName name="sf" localSheetId="50" hidden="1">{#N/A,#N/A,FALSE,"т02бд"}</definedName>
    <definedName name="sf" localSheetId="51" hidden="1">{#N/A,#N/A,FALSE,"т02бд"}</definedName>
    <definedName name="sf" localSheetId="54" hidden="1">{#N/A,#N/A,FALSE,"т02бд"}</definedName>
    <definedName name="sf" localSheetId="63" hidden="1">{#N/A,#N/A,FALSE,"т02бд"}</definedName>
    <definedName name="sf" localSheetId="55" hidden="1">{#N/A,#N/A,FALSE,"т02бд"}</definedName>
    <definedName name="sf" localSheetId="56" hidden="1">{#N/A,#N/A,FALSE,"т02бд"}</definedName>
    <definedName name="sf" localSheetId="57" hidden="1">{#N/A,#N/A,FALSE,"т02бд"}</definedName>
    <definedName name="sf" localSheetId="58" hidden="1">{#N/A,#N/A,FALSE,"т02бд"}</definedName>
    <definedName name="sf" localSheetId="59" hidden="1">{#N/A,#N/A,FALSE,"т02бд"}</definedName>
    <definedName name="sf" localSheetId="60" hidden="1">{#N/A,#N/A,FALSE,"т02бд"}</definedName>
    <definedName name="sf" localSheetId="61" hidden="1">{#N/A,#N/A,FALSE,"т02бд"}</definedName>
    <definedName name="sf" localSheetId="62" hidden="1">{#N/A,#N/A,FALSE,"т02бд"}</definedName>
    <definedName name="sf" localSheetId="97" hidden="1">{#N/A,#N/A,FALSE,"т02бд"}</definedName>
    <definedName name="sf" localSheetId="98" hidden="1">{#N/A,#N/A,FALSE,"т02бд"}</definedName>
    <definedName name="sf" localSheetId="89" hidden="1">{#N/A,#N/A,FALSE,"т02бд"}</definedName>
    <definedName name="sf" localSheetId="91" hidden="1">{#N/A,#N/A,FALSE,"т02бд"}</definedName>
    <definedName name="sf" localSheetId="93" hidden="1">{#N/A,#N/A,FALSE,"т02бд"}</definedName>
    <definedName name="sf" localSheetId="115" hidden="1">{#N/A,#N/A,FALSE,"т02бд"}</definedName>
    <definedName name="sf" localSheetId="123" hidden="1">{#N/A,#N/A,FALSE,"т02бд"}</definedName>
    <definedName name="sf" localSheetId="130" hidden="1">{#N/A,#N/A,FALSE,"т02бд"}</definedName>
    <definedName name="sf" localSheetId="131" hidden="1">{#N/A,#N/A,FALSE,"т02бд"}</definedName>
    <definedName name="sf" localSheetId="132" hidden="1">{#N/A,#N/A,FALSE,"т02бд"}</definedName>
    <definedName name="sf" localSheetId="35" hidden="1">{#N/A,#N/A,FALSE,"т02бд"}</definedName>
    <definedName name="sf" localSheetId="104" hidden="1">{#N/A,#N/A,FALSE,"т02бд"}</definedName>
    <definedName name="sf" localSheetId="105" hidden="1">{#N/A,#N/A,FALSE,"т02бд"}</definedName>
    <definedName name="sf" localSheetId="103" hidden="1">{#N/A,#N/A,FALSE,"т02бд"}</definedName>
    <definedName name="sf" hidden="1">{#N/A,#N/A,FALSE,"т02бд"}</definedName>
    <definedName name="sf_2" localSheetId="38" hidden="1">{#N/A,#N/A,FALSE,"т02бд"}</definedName>
    <definedName name="sf_2" localSheetId="51" hidden="1">{#N/A,#N/A,FALSE,"т02бд"}</definedName>
    <definedName name="sf_2" hidden="1">{#N/A,#N/A,FALSE,"т02бд"}</definedName>
    <definedName name="sf_2_1" localSheetId="38" hidden="1">{#N/A,#N/A,FALSE,"т02бд"}</definedName>
    <definedName name="sf_2_1" localSheetId="51" hidden="1">{#N/A,#N/A,FALSE,"т02бд"}</definedName>
    <definedName name="sf_2_1" hidden="1">{#N/A,#N/A,FALSE,"т02бд"}</definedName>
    <definedName name="SOC" localSheetId="58">[2]Links!$L$4</definedName>
    <definedName name="SOC">[2]Links!$L$4</definedName>
    <definedName name="SOCC" localSheetId="58">[2]Links!$L$16</definedName>
    <definedName name="SOCC">[2]Links!$L$16</definedName>
    <definedName name="SOCCP" localSheetId="58">[2]Links!$L$20</definedName>
    <definedName name="SOCCP">[2]Links!$L$20</definedName>
    <definedName name="SOCIAL_f" localSheetId="58">[2]Links!#REF!</definedName>
    <definedName name="SOCIAL_f">[2]Links!#REF!</definedName>
    <definedName name="SOCM" localSheetId="58">[2]Links!$L$8</definedName>
    <definedName name="SOCM">[2]Links!$L$8</definedName>
    <definedName name="SOCRCY" localSheetId="58">[2]Links!$L$40</definedName>
    <definedName name="SOCRCY">[2]Links!$L$40</definedName>
    <definedName name="SOCRM" localSheetId="58">[2]Links!$L$28</definedName>
    <definedName name="SOCRM">[2]Links!$L$28</definedName>
    <definedName name="SPD_f" localSheetId="58">[2]Links!#REF!</definedName>
    <definedName name="SPD_f">[2]Links!#REF!</definedName>
    <definedName name="t01англ" localSheetId="1" hidden="1">{#N/A,#N/A,FALSE,"т02бд"}</definedName>
    <definedName name="t01англ" localSheetId="18" hidden="1">{#N/A,#N/A,FALSE,"т02бд"}</definedName>
    <definedName name="t01англ" localSheetId="28" hidden="1">{#N/A,#N/A,FALSE,"т02бд"}</definedName>
    <definedName name="t01англ" localSheetId="36" hidden="1">{#N/A,#N/A,FALSE,"т02бд"}</definedName>
    <definedName name="t01англ" localSheetId="45" hidden="1">{#N/A,#N/A,FALSE,"т02бд"}</definedName>
    <definedName name="t01англ" localSheetId="46" hidden="1">{#N/A,#N/A,FALSE,"т02бд"}</definedName>
    <definedName name="t01англ" localSheetId="37" hidden="1">{#N/A,#N/A,FALSE,"т02бд"}</definedName>
    <definedName name="t01англ" localSheetId="38" hidden="1">{#N/A,#N/A,FALSE,"т02бд"}</definedName>
    <definedName name="t01англ" localSheetId="39" hidden="1">{#N/A,#N/A,FALSE,"т02бд"}</definedName>
    <definedName name="t01англ" localSheetId="40" hidden="1">{#N/A,#N/A,FALSE,"т02бд"}</definedName>
    <definedName name="t01англ" localSheetId="41" hidden="1">{#N/A,#N/A,FALSE,"т02бд"}</definedName>
    <definedName name="t01англ" localSheetId="42" hidden="1">{#N/A,#N/A,FALSE,"т02бд"}</definedName>
    <definedName name="t01англ" localSheetId="43" hidden="1">{#N/A,#N/A,FALSE,"т02бд"}</definedName>
    <definedName name="t01англ" localSheetId="44" hidden="1">{#N/A,#N/A,FALSE,"т02бд"}</definedName>
    <definedName name="t01англ" localSheetId="55" hidden="1">{#N/A,#N/A,FALSE,"т02бд"}</definedName>
    <definedName name="t01англ" localSheetId="97" hidden="1">{#N/A,#N/A,FALSE,"т02бд"}</definedName>
    <definedName name="t01англ" localSheetId="98" hidden="1">{#N/A,#N/A,FALSE,"т02бд"}</definedName>
    <definedName name="t01англ" localSheetId="99" hidden="1">{#N/A,#N/A,FALSE,"т02бд"}</definedName>
    <definedName name="t01англ" localSheetId="100" hidden="1">{#N/A,#N/A,FALSE,"т02бд"}</definedName>
    <definedName name="t01англ" localSheetId="101" hidden="1">{#N/A,#N/A,FALSE,"т02бд"}</definedName>
    <definedName name="t01англ" localSheetId="91" hidden="1">{#N/A,#N/A,FALSE,"т02бд"}</definedName>
    <definedName name="t01англ" localSheetId="93" hidden="1">{#N/A,#N/A,FALSE,"т02бд"}</definedName>
    <definedName name="t01англ" localSheetId="115" hidden="1">{#N/A,#N/A,FALSE,"т02бд"}</definedName>
    <definedName name="t01англ" localSheetId="123" hidden="1">{#N/A,#N/A,FALSE,"т02бд"}</definedName>
    <definedName name="t01англ" localSheetId="130" hidden="1">{#N/A,#N/A,FALSE,"т02бд"}</definedName>
    <definedName name="t01англ" localSheetId="131" hidden="1">{#N/A,#N/A,FALSE,"т02бд"}</definedName>
    <definedName name="t01англ" localSheetId="132" hidden="1">{#N/A,#N/A,FALSE,"т02бд"}</definedName>
    <definedName name="t01англ" localSheetId="133" hidden="1">{#N/A,#N/A,FALSE,"т02бд"}</definedName>
    <definedName name="t01англ" localSheetId="134" hidden="1">{#N/A,#N/A,FALSE,"т02бд"}</definedName>
    <definedName name="t01англ" localSheetId="35" hidden="1">{#N/A,#N/A,FALSE,"т02бд"}</definedName>
    <definedName name="t01англ" localSheetId="104" hidden="1">{#N/A,#N/A,FALSE,"т02бд"}</definedName>
    <definedName name="t01англ" localSheetId="105" hidden="1">{#N/A,#N/A,FALSE,"т02бд"}</definedName>
    <definedName name="t01англ" localSheetId="103" hidden="1">{#N/A,#N/A,FALSE,"т02бд"}</definedName>
    <definedName name="t01англ" hidden="1">{#N/A,#N/A,FALSE,"т02бд"}</definedName>
    <definedName name="t05n" localSheetId="1" hidden="1">{#N/A,#N/A,FALSE,"т04"}</definedName>
    <definedName name="t05n" localSheetId="2" hidden="1">{#N/A,#N/A,FALSE,"т04"}</definedName>
    <definedName name="t05n" localSheetId="18" hidden="1">{#N/A,#N/A,FALSE,"т04"}</definedName>
    <definedName name="t05n" localSheetId="28" hidden="1">{#N/A,#N/A,FALSE,"т04"}</definedName>
    <definedName name="t05n" localSheetId="29" hidden="1">{#N/A,#N/A,FALSE,"т04"}</definedName>
    <definedName name="t05n" localSheetId="30" hidden="1">{#N/A,#N/A,FALSE,"т04"}</definedName>
    <definedName name="t05n" localSheetId="20" hidden="1">{#N/A,#N/A,FALSE,"т04"}</definedName>
    <definedName name="t05n" localSheetId="22" hidden="1">{#N/A,#N/A,FALSE,"т04"}</definedName>
    <definedName name="t05n" localSheetId="23" hidden="1">{#N/A,#N/A,FALSE,"т04"}</definedName>
    <definedName name="t05n" localSheetId="36" hidden="1">{#N/A,#N/A,FALSE,"т04"}</definedName>
    <definedName name="t05n" localSheetId="45" hidden="1">{#N/A,#N/A,FALSE,"т04"}</definedName>
    <definedName name="t05n" localSheetId="46" hidden="1">{#N/A,#N/A,FALSE,"т04"}</definedName>
    <definedName name="t05n" localSheetId="37" hidden="1">{#N/A,#N/A,FALSE,"т04"}</definedName>
    <definedName name="t05n" localSheetId="38" hidden="1">{#N/A,#N/A,FALSE,"т04"}</definedName>
    <definedName name="t05n" localSheetId="39" hidden="1">{#N/A,#N/A,FALSE,"т04"}</definedName>
    <definedName name="t05n" localSheetId="40" hidden="1">{#N/A,#N/A,FALSE,"т04"}</definedName>
    <definedName name="t05n" localSheetId="41" hidden="1">{#N/A,#N/A,FALSE,"т04"}</definedName>
    <definedName name="t05n" localSheetId="42" hidden="1">{#N/A,#N/A,FALSE,"т04"}</definedName>
    <definedName name="t05n" localSheetId="43" hidden="1">{#N/A,#N/A,FALSE,"т04"}</definedName>
    <definedName name="t05n" localSheetId="44" hidden="1">{#N/A,#N/A,FALSE,"т04"}</definedName>
    <definedName name="t05n" localSheetId="50" hidden="1">{#N/A,#N/A,FALSE,"т04"}</definedName>
    <definedName name="t05n" localSheetId="51" hidden="1">{#N/A,#N/A,FALSE,"т04"}</definedName>
    <definedName name="t05n" localSheetId="54" hidden="1">{#N/A,#N/A,FALSE,"т04"}</definedName>
    <definedName name="t05n" localSheetId="63" hidden="1">{#N/A,#N/A,FALSE,"т04"}</definedName>
    <definedName name="t05n" localSheetId="55" hidden="1">{#N/A,#N/A,FALSE,"т04"}</definedName>
    <definedName name="t05n" localSheetId="56" hidden="1">{#N/A,#N/A,FALSE,"т04"}</definedName>
    <definedName name="t05n" localSheetId="57" hidden="1">{#N/A,#N/A,FALSE,"т04"}</definedName>
    <definedName name="t05n" localSheetId="58" hidden="1">{#N/A,#N/A,FALSE,"т04"}</definedName>
    <definedName name="t05n" localSheetId="59" hidden="1">{#N/A,#N/A,FALSE,"т04"}</definedName>
    <definedName name="t05n" localSheetId="60" hidden="1">{#N/A,#N/A,FALSE,"т04"}</definedName>
    <definedName name="t05n" localSheetId="61" hidden="1">{#N/A,#N/A,FALSE,"т04"}</definedName>
    <definedName name="t05n" localSheetId="62" hidden="1">{#N/A,#N/A,FALSE,"т04"}</definedName>
    <definedName name="t05n" localSheetId="69" hidden="1">{#N/A,#N/A,FALSE,"т04"}</definedName>
    <definedName name="t05n" localSheetId="71" hidden="1">{#N/A,#N/A,FALSE,"т04"}</definedName>
    <definedName name="t05n" localSheetId="72" hidden="1">{#N/A,#N/A,FALSE,"т04"}</definedName>
    <definedName name="t05n" localSheetId="76" hidden="1">{#N/A,#N/A,FALSE,"т04"}</definedName>
    <definedName name="t05n" localSheetId="97" hidden="1">{#N/A,#N/A,FALSE,"т04"}</definedName>
    <definedName name="t05n" localSheetId="98" hidden="1">{#N/A,#N/A,FALSE,"т04"}</definedName>
    <definedName name="t05n" localSheetId="99" hidden="1">{#N/A,#N/A,FALSE,"т04"}</definedName>
    <definedName name="t05n" localSheetId="100" hidden="1">{#N/A,#N/A,FALSE,"т04"}</definedName>
    <definedName name="t05n" localSheetId="101" hidden="1">{#N/A,#N/A,FALSE,"т04"}</definedName>
    <definedName name="t05n" localSheetId="89" hidden="1">{#N/A,#N/A,FALSE,"т04"}</definedName>
    <definedName name="t05n" localSheetId="91" hidden="1">{#N/A,#N/A,FALSE,"т04"}</definedName>
    <definedName name="t05n" localSheetId="93" hidden="1">{#N/A,#N/A,FALSE,"т04"}</definedName>
    <definedName name="t05n" localSheetId="115" hidden="1">{#N/A,#N/A,FALSE,"т04"}</definedName>
    <definedName name="t05n" localSheetId="123" hidden="1">{#N/A,#N/A,FALSE,"т04"}</definedName>
    <definedName name="t05n" localSheetId="128" hidden="1">{#N/A,#N/A,FALSE,"т04"}</definedName>
    <definedName name="t05n" localSheetId="130" hidden="1">{#N/A,#N/A,FALSE,"т04"}</definedName>
    <definedName name="t05n" localSheetId="131" hidden="1">{#N/A,#N/A,FALSE,"т04"}</definedName>
    <definedName name="t05n" localSheetId="132" hidden="1">{#N/A,#N/A,FALSE,"т04"}</definedName>
    <definedName name="t05n" localSheetId="133" hidden="1">{#N/A,#N/A,FALSE,"т04"}</definedName>
    <definedName name="t05n" localSheetId="134" hidden="1">{#N/A,#N/A,FALSE,"т04"}</definedName>
    <definedName name="t05n" localSheetId="35" hidden="1">{#N/A,#N/A,FALSE,"т04"}</definedName>
    <definedName name="t05n" localSheetId="104" hidden="1">{#N/A,#N/A,FALSE,"т04"}</definedName>
    <definedName name="t05n" localSheetId="105" hidden="1">{#N/A,#N/A,FALSE,"т04"}</definedName>
    <definedName name="t05n" localSheetId="103" hidden="1">{#N/A,#N/A,FALSE,"т04"}</definedName>
    <definedName name="t05n" hidden="1">{#N/A,#N/A,FALSE,"т04"}</definedName>
    <definedName name="t05n_2" localSheetId="38" hidden="1">{#N/A,#N/A,FALSE,"т04"}</definedName>
    <definedName name="t05n_2" localSheetId="51" hidden="1">{#N/A,#N/A,FALSE,"т04"}</definedName>
    <definedName name="t05n_2" hidden="1">{#N/A,#N/A,FALSE,"т04"}</definedName>
    <definedName name="t05n_2_1" localSheetId="38" hidden="1">{#N/A,#N/A,FALSE,"т04"}</definedName>
    <definedName name="t05n_2_1" localSheetId="51" hidden="1">{#N/A,#N/A,FALSE,"т04"}</definedName>
    <definedName name="t05n_2_1" hidden="1">{#N/A,#N/A,FALSE,"т04"}</definedName>
    <definedName name="t05nn" localSheetId="1" hidden="1">{#N/A,#N/A,FALSE,"т04"}</definedName>
    <definedName name="t05nn" localSheetId="2" hidden="1">{#N/A,#N/A,FALSE,"т04"}</definedName>
    <definedName name="t05nn" localSheetId="18" hidden="1">{#N/A,#N/A,FALSE,"т04"}</definedName>
    <definedName name="t05nn" localSheetId="28" hidden="1">{#N/A,#N/A,FALSE,"т04"}</definedName>
    <definedName name="t05nn" localSheetId="29" hidden="1">{#N/A,#N/A,FALSE,"т04"}</definedName>
    <definedName name="t05nn" localSheetId="30" hidden="1">{#N/A,#N/A,FALSE,"т04"}</definedName>
    <definedName name="t05nn" localSheetId="20" hidden="1">{#N/A,#N/A,FALSE,"т04"}</definedName>
    <definedName name="t05nn" localSheetId="22" hidden="1">{#N/A,#N/A,FALSE,"т04"}</definedName>
    <definedName name="t05nn" localSheetId="23" hidden="1">{#N/A,#N/A,FALSE,"т04"}</definedName>
    <definedName name="t05nn" localSheetId="36" hidden="1">{#N/A,#N/A,FALSE,"т04"}</definedName>
    <definedName name="t05nn" localSheetId="45" hidden="1">{#N/A,#N/A,FALSE,"т04"}</definedName>
    <definedName name="t05nn" localSheetId="46" hidden="1">{#N/A,#N/A,FALSE,"т04"}</definedName>
    <definedName name="t05nn" localSheetId="37" hidden="1">{#N/A,#N/A,FALSE,"т04"}</definedName>
    <definedName name="t05nn" localSheetId="38" hidden="1">{#N/A,#N/A,FALSE,"т04"}</definedName>
    <definedName name="t05nn" localSheetId="39" hidden="1">{#N/A,#N/A,FALSE,"т04"}</definedName>
    <definedName name="t05nn" localSheetId="40" hidden="1">{#N/A,#N/A,FALSE,"т04"}</definedName>
    <definedName name="t05nn" localSheetId="41" hidden="1">{#N/A,#N/A,FALSE,"т04"}</definedName>
    <definedName name="t05nn" localSheetId="42" hidden="1">{#N/A,#N/A,FALSE,"т04"}</definedName>
    <definedName name="t05nn" localSheetId="43" hidden="1">{#N/A,#N/A,FALSE,"т04"}</definedName>
    <definedName name="t05nn" localSheetId="44" hidden="1">{#N/A,#N/A,FALSE,"т04"}</definedName>
    <definedName name="t05nn" localSheetId="50" hidden="1">{#N/A,#N/A,FALSE,"т04"}</definedName>
    <definedName name="t05nn" localSheetId="51" hidden="1">{#N/A,#N/A,FALSE,"т04"}</definedName>
    <definedName name="t05nn" localSheetId="54" hidden="1">{#N/A,#N/A,FALSE,"т04"}</definedName>
    <definedName name="t05nn" localSheetId="63" hidden="1">{#N/A,#N/A,FALSE,"т04"}</definedName>
    <definedName name="t05nn" localSheetId="55" hidden="1">{#N/A,#N/A,FALSE,"т04"}</definedName>
    <definedName name="t05nn" localSheetId="56" hidden="1">{#N/A,#N/A,FALSE,"т04"}</definedName>
    <definedName name="t05nn" localSheetId="57" hidden="1">{#N/A,#N/A,FALSE,"т04"}</definedName>
    <definedName name="t05nn" localSheetId="58" hidden="1">{#N/A,#N/A,FALSE,"т04"}</definedName>
    <definedName name="t05nn" localSheetId="59" hidden="1">{#N/A,#N/A,FALSE,"т04"}</definedName>
    <definedName name="t05nn" localSheetId="60" hidden="1">{#N/A,#N/A,FALSE,"т04"}</definedName>
    <definedName name="t05nn" localSheetId="61" hidden="1">{#N/A,#N/A,FALSE,"т04"}</definedName>
    <definedName name="t05nn" localSheetId="62" hidden="1">{#N/A,#N/A,FALSE,"т04"}</definedName>
    <definedName name="t05nn" localSheetId="69" hidden="1">{#N/A,#N/A,FALSE,"т04"}</definedName>
    <definedName name="t05nn" localSheetId="71" hidden="1">{#N/A,#N/A,FALSE,"т04"}</definedName>
    <definedName name="t05nn" localSheetId="72" hidden="1">{#N/A,#N/A,FALSE,"т04"}</definedName>
    <definedName name="t05nn" localSheetId="76" hidden="1">{#N/A,#N/A,FALSE,"т04"}</definedName>
    <definedName name="t05nn" localSheetId="97" hidden="1">{#N/A,#N/A,FALSE,"т04"}</definedName>
    <definedName name="t05nn" localSheetId="98" hidden="1">{#N/A,#N/A,FALSE,"т04"}</definedName>
    <definedName name="t05nn" localSheetId="99" hidden="1">{#N/A,#N/A,FALSE,"т04"}</definedName>
    <definedName name="t05nn" localSheetId="100" hidden="1">{#N/A,#N/A,FALSE,"т04"}</definedName>
    <definedName name="t05nn" localSheetId="101" hidden="1">{#N/A,#N/A,FALSE,"т04"}</definedName>
    <definedName name="t05nn" localSheetId="89" hidden="1">{#N/A,#N/A,FALSE,"т04"}</definedName>
    <definedName name="t05nn" localSheetId="91" hidden="1">{#N/A,#N/A,FALSE,"т04"}</definedName>
    <definedName name="t05nn" localSheetId="93" hidden="1">{#N/A,#N/A,FALSE,"т04"}</definedName>
    <definedName name="t05nn" localSheetId="115" hidden="1">{#N/A,#N/A,FALSE,"т04"}</definedName>
    <definedName name="t05nn" localSheetId="123" hidden="1">{#N/A,#N/A,FALSE,"т04"}</definedName>
    <definedName name="t05nn" localSheetId="128" hidden="1">{#N/A,#N/A,FALSE,"т04"}</definedName>
    <definedName name="t05nn" localSheetId="130" hidden="1">{#N/A,#N/A,FALSE,"т04"}</definedName>
    <definedName name="t05nn" localSheetId="131" hidden="1">{#N/A,#N/A,FALSE,"т04"}</definedName>
    <definedName name="t05nn" localSheetId="132" hidden="1">{#N/A,#N/A,FALSE,"т04"}</definedName>
    <definedName name="t05nn" localSheetId="133" hidden="1">{#N/A,#N/A,FALSE,"т04"}</definedName>
    <definedName name="t05nn" localSheetId="134" hidden="1">{#N/A,#N/A,FALSE,"т04"}</definedName>
    <definedName name="t05nn" localSheetId="35" hidden="1">{#N/A,#N/A,FALSE,"т04"}</definedName>
    <definedName name="t05nn" localSheetId="104" hidden="1">{#N/A,#N/A,FALSE,"т04"}</definedName>
    <definedName name="t05nn" localSheetId="105" hidden="1">{#N/A,#N/A,FALSE,"т04"}</definedName>
    <definedName name="t05nn" localSheetId="103" hidden="1">{#N/A,#N/A,FALSE,"т04"}</definedName>
    <definedName name="t05nn" hidden="1">{#N/A,#N/A,FALSE,"т04"}</definedName>
    <definedName name="t05nn_2" localSheetId="38" hidden="1">{#N/A,#N/A,FALSE,"т04"}</definedName>
    <definedName name="t05nn_2" localSheetId="51" hidden="1">{#N/A,#N/A,FALSE,"т04"}</definedName>
    <definedName name="t05nn_2" hidden="1">{#N/A,#N/A,FALSE,"т04"}</definedName>
    <definedName name="t05nn_2_1" localSheetId="38" hidden="1">{#N/A,#N/A,FALSE,"т04"}</definedName>
    <definedName name="t05nn_2_1" localSheetId="51" hidden="1">{#N/A,#N/A,FALSE,"т04"}</definedName>
    <definedName name="t05nn_2_1" hidden="1">{#N/A,#N/A,FALSE,"т04"}</definedName>
    <definedName name="T5.17">'[10]т07(98)'!$A$1</definedName>
    <definedName name="Tab1.1" localSheetId="58">#REF!</definedName>
    <definedName name="Tab1.1">#REF!</definedName>
    <definedName name="Tab1.1a" localSheetId="58">#REF!</definedName>
    <definedName name="Tab1.1a">#REF!</definedName>
    <definedName name="Tab6.5" localSheetId="58">#REF!</definedName>
    <definedName name="Tab6.5">#REF!</definedName>
    <definedName name="TAX_f" localSheetId="58">[2]Links!#REF!</definedName>
    <definedName name="TAX_f">[2]Links!#REF!</definedName>
    <definedName name="TB" localSheetId="58">[2]Links!#REF!</definedName>
    <definedName name="TB">[2]Links!#REF!</definedName>
    <definedName name="TB_f" localSheetId="58">[2]Links!#REF!</definedName>
    <definedName name="TB_f">[2]Links!#REF!</definedName>
    <definedName name="TD_f" localSheetId="58">[2]Links!#REF!</definedName>
    <definedName name="TD_f">[2]Links!#REF!</definedName>
    <definedName name="TDNF" localSheetId="58">[2]Links!$F$7</definedName>
    <definedName name="TDNF">[2]Links!$F$7</definedName>
    <definedName name="TDNFM" localSheetId="58">[2]Links!$F$14</definedName>
    <definedName name="TDNFM">[2]Links!$F$14</definedName>
    <definedName name="TDNFRM" localSheetId="58">[2]Links!$H$14</definedName>
    <definedName name="TDNFRM">[2]Links!$H$14</definedName>
    <definedName name="TDNFRY" localSheetId="58">[2]Links!$H$21</definedName>
    <definedName name="TDNFRY">[2]Links!$H$21</definedName>
    <definedName name="TDNFY" localSheetId="58">[2]Links!$F$21</definedName>
    <definedName name="TDNFY">[2]Links!$F$21</definedName>
    <definedName name="TDNFYN" localSheetId="58">[2]Links!$F$35</definedName>
    <definedName name="TDNFYN">[2]Links!$F$35</definedName>
    <definedName name="TDNFYND" localSheetId="58">[2]Links!$F$42</definedName>
    <definedName name="TDNFYND">[2]Links!$F$42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18" hidden="1">{#N/A,#N/A,FALSE,"SimInp1";#N/A,#N/A,FALSE,"SimInp2";#N/A,#N/A,FALSE,"SimOut1";#N/A,#N/A,FALSE,"SimOut2";#N/A,#N/A,FALSE,"SimOut3";#N/A,#N/A,FALSE,"SimOut4";#N/A,#N/A,FALSE,"SimOut5"}</definedName>
    <definedName name="teset" localSheetId="28" hidden="1">{#N/A,#N/A,FALSE,"SimInp1";#N/A,#N/A,FALSE,"SimInp2";#N/A,#N/A,FALSE,"SimOut1";#N/A,#N/A,FALSE,"SimOut2";#N/A,#N/A,FALSE,"SimOut3";#N/A,#N/A,FALSE,"SimOut4";#N/A,#N/A,FALSE,"SimOut5"}</definedName>
    <definedName name="teset" localSheetId="29" hidden="1">{#N/A,#N/A,FALSE,"SimInp1";#N/A,#N/A,FALSE,"SimInp2";#N/A,#N/A,FALSE,"SimOut1";#N/A,#N/A,FALSE,"SimOut2";#N/A,#N/A,FALSE,"SimOut3";#N/A,#N/A,FALSE,"SimOut4";#N/A,#N/A,FALSE,"SimOut5"}</definedName>
    <definedName name="teset" localSheetId="30" hidden="1">{#N/A,#N/A,FALSE,"SimInp1";#N/A,#N/A,FALSE,"SimInp2";#N/A,#N/A,FALSE,"SimOut1";#N/A,#N/A,FALSE,"SimOut2";#N/A,#N/A,FALSE,"SimOut3";#N/A,#N/A,FALSE,"SimOut4";#N/A,#N/A,FALSE,"SimOut5"}</definedName>
    <definedName name="teset" localSheetId="20" hidden="1">{#N/A,#N/A,FALSE,"SimInp1";#N/A,#N/A,FALSE,"SimInp2";#N/A,#N/A,FALSE,"SimOut1";#N/A,#N/A,FALSE,"SimOut2";#N/A,#N/A,FALSE,"SimOut3";#N/A,#N/A,FALSE,"SimOut4";#N/A,#N/A,FALSE,"SimOut5"}</definedName>
    <definedName name="teset" localSheetId="23" hidden="1">{#N/A,#N/A,FALSE,"SimInp1";#N/A,#N/A,FALSE,"SimInp2";#N/A,#N/A,FALSE,"SimOut1";#N/A,#N/A,FALSE,"SimOut2";#N/A,#N/A,FALSE,"SimOut3";#N/A,#N/A,FALSE,"SimOut4";#N/A,#N/A,FALSE,"SimOut5"}</definedName>
    <definedName name="teset" localSheetId="36" hidden="1">{#N/A,#N/A,FALSE,"SimInp1";#N/A,#N/A,FALSE,"SimInp2";#N/A,#N/A,FALSE,"SimOut1";#N/A,#N/A,FALSE,"SimOut2";#N/A,#N/A,FALSE,"SimOut3";#N/A,#N/A,FALSE,"SimOut4";#N/A,#N/A,FALSE,"SimOut5"}</definedName>
    <definedName name="teset" localSheetId="45" hidden="1">{#N/A,#N/A,FALSE,"SimInp1";#N/A,#N/A,FALSE,"SimInp2";#N/A,#N/A,FALSE,"SimOut1";#N/A,#N/A,FALSE,"SimOut2";#N/A,#N/A,FALSE,"SimOut3";#N/A,#N/A,FALSE,"SimOut4";#N/A,#N/A,FALSE,"SimOut5"}</definedName>
    <definedName name="teset" localSheetId="46" hidden="1">{#N/A,#N/A,FALSE,"SimInp1";#N/A,#N/A,FALSE,"SimInp2";#N/A,#N/A,FALSE,"SimOut1";#N/A,#N/A,FALSE,"SimOut2";#N/A,#N/A,FALSE,"SimOut3";#N/A,#N/A,FALSE,"SimOut4";#N/A,#N/A,FALSE,"SimOut5"}</definedName>
    <definedName name="teset" localSheetId="37" hidden="1">{#N/A,#N/A,FALSE,"SimInp1";#N/A,#N/A,FALSE,"SimInp2";#N/A,#N/A,FALSE,"SimOut1";#N/A,#N/A,FALSE,"SimOut2";#N/A,#N/A,FALSE,"SimOut3";#N/A,#N/A,FALSE,"SimOut4";#N/A,#N/A,FALSE,"SimOut5"}</definedName>
    <definedName name="teset" localSheetId="38" hidden="1">{#N/A,#N/A,FALSE,"SimInp1";#N/A,#N/A,FALSE,"SimInp2";#N/A,#N/A,FALSE,"SimOut1";#N/A,#N/A,FALSE,"SimOut2";#N/A,#N/A,FALSE,"SimOut3";#N/A,#N/A,FALSE,"SimOut4";#N/A,#N/A,FALSE,"SimOut5"}</definedName>
    <definedName name="teset" localSheetId="39" hidden="1">{#N/A,#N/A,FALSE,"SimInp1";#N/A,#N/A,FALSE,"SimInp2";#N/A,#N/A,FALSE,"SimOut1";#N/A,#N/A,FALSE,"SimOut2";#N/A,#N/A,FALSE,"SimOut3";#N/A,#N/A,FALSE,"SimOut4";#N/A,#N/A,FALSE,"SimOut5"}</definedName>
    <definedName name="teset" localSheetId="40" hidden="1">{#N/A,#N/A,FALSE,"SimInp1";#N/A,#N/A,FALSE,"SimInp2";#N/A,#N/A,FALSE,"SimOut1";#N/A,#N/A,FALSE,"SimOut2";#N/A,#N/A,FALSE,"SimOut3";#N/A,#N/A,FALSE,"SimOut4";#N/A,#N/A,FALSE,"SimOut5"}</definedName>
    <definedName name="teset" localSheetId="41" hidden="1">{#N/A,#N/A,FALSE,"SimInp1";#N/A,#N/A,FALSE,"SimInp2";#N/A,#N/A,FALSE,"SimOut1";#N/A,#N/A,FALSE,"SimOut2";#N/A,#N/A,FALSE,"SimOut3";#N/A,#N/A,FALSE,"SimOut4";#N/A,#N/A,FALSE,"SimOut5"}</definedName>
    <definedName name="teset" localSheetId="42" hidden="1">{#N/A,#N/A,FALSE,"SimInp1";#N/A,#N/A,FALSE,"SimInp2";#N/A,#N/A,FALSE,"SimOut1";#N/A,#N/A,FALSE,"SimOut2";#N/A,#N/A,FALSE,"SimOut3";#N/A,#N/A,FALSE,"SimOut4";#N/A,#N/A,FALSE,"SimOut5"}</definedName>
    <definedName name="teset" localSheetId="43" hidden="1">{#N/A,#N/A,FALSE,"SimInp1";#N/A,#N/A,FALSE,"SimInp2";#N/A,#N/A,FALSE,"SimOut1";#N/A,#N/A,FALSE,"SimOut2";#N/A,#N/A,FALSE,"SimOut3";#N/A,#N/A,FALSE,"SimOut4";#N/A,#N/A,FALSE,"SimOut5"}</definedName>
    <definedName name="teset" localSheetId="44" hidden="1">{#N/A,#N/A,FALSE,"SimInp1";#N/A,#N/A,FALSE,"SimInp2";#N/A,#N/A,FALSE,"SimOut1";#N/A,#N/A,FALSE,"SimOut2";#N/A,#N/A,FALSE,"SimOut3";#N/A,#N/A,FALSE,"SimOut4";#N/A,#N/A,FALSE,"SimOut5"}</definedName>
    <definedName name="teset" localSheetId="50" hidden="1">{#N/A,#N/A,FALSE,"SimInp1";#N/A,#N/A,FALSE,"SimInp2";#N/A,#N/A,FALSE,"SimOut1";#N/A,#N/A,FALSE,"SimOut2";#N/A,#N/A,FALSE,"SimOut3";#N/A,#N/A,FALSE,"SimOut4";#N/A,#N/A,FALSE,"SimOut5"}</definedName>
    <definedName name="teset" localSheetId="51" hidden="1">{#N/A,#N/A,FALSE,"SimInp1";#N/A,#N/A,FALSE,"SimInp2";#N/A,#N/A,FALSE,"SimOut1";#N/A,#N/A,FALSE,"SimOut2";#N/A,#N/A,FALSE,"SimOut3";#N/A,#N/A,FALSE,"SimOut4";#N/A,#N/A,FALSE,"SimOut5"}</definedName>
    <definedName name="teset" localSheetId="54" hidden="1">{#N/A,#N/A,FALSE,"SimInp1";#N/A,#N/A,FALSE,"SimInp2";#N/A,#N/A,FALSE,"SimOut1";#N/A,#N/A,FALSE,"SimOut2";#N/A,#N/A,FALSE,"SimOut3";#N/A,#N/A,FALSE,"SimOut4";#N/A,#N/A,FALSE,"SimOut5"}</definedName>
    <definedName name="teset" localSheetId="63" hidden="1">{#N/A,#N/A,FALSE,"SimInp1";#N/A,#N/A,FALSE,"SimInp2";#N/A,#N/A,FALSE,"SimOut1";#N/A,#N/A,FALSE,"SimOut2";#N/A,#N/A,FALSE,"SimOut3";#N/A,#N/A,FALSE,"SimOut4";#N/A,#N/A,FALSE,"SimOut5"}</definedName>
    <definedName name="teset" localSheetId="55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9" hidden="1">{#N/A,#N/A,FALSE,"SimInp1";#N/A,#N/A,FALSE,"SimInp2";#N/A,#N/A,FALSE,"SimOut1";#N/A,#N/A,FALSE,"SimOut2";#N/A,#N/A,FALSE,"SimOut3";#N/A,#N/A,FALSE,"SimOut4";#N/A,#N/A,FALSE,"SimOut5"}</definedName>
    <definedName name="teset" localSheetId="60" hidden="1">{#N/A,#N/A,FALSE,"SimInp1";#N/A,#N/A,FALSE,"SimInp2";#N/A,#N/A,FALSE,"SimOut1";#N/A,#N/A,FALSE,"SimOut2";#N/A,#N/A,FALSE,"SimOut3";#N/A,#N/A,FALSE,"SimOut4";#N/A,#N/A,FALSE,"SimOut5"}</definedName>
    <definedName name="teset" localSheetId="61" hidden="1">{#N/A,#N/A,FALSE,"SimInp1";#N/A,#N/A,FALSE,"SimInp2";#N/A,#N/A,FALSE,"SimOut1";#N/A,#N/A,FALSE,"SimOut2";#N/A,#N/A,FALSE,"SimOut3";#N/A,#N/A,FALSE,"SimOut4";#N/A,#N/A,FALSE,"SimOut5"}</definedName>
    <definedName name="teset" localSheetId="62" hidden="1">{#N/A,#N/A,FALSE,"SimInp1";#N/A,#N/A,FALSE,"SimInp2";#N/A,#N/A,FALSE,"SimOut1";#N/A,#N/A,FALSE,"SimOut2";#N/A,#N/A,FALSE,"SimOut3";#N/A,#N/A,FALSE,"SimOut4";#N/A,#N/A,FALSE,"SimOut5"}</definedName>
    <definedName name="teset" localSheetId="69" hidden="1">{#N/A,#N/A,FALSE,"SimInp1";#N/A,#N/A,FALSE,"SimInp2";#N/A,#N/A,FALSE,"SimOut1";#N/A,#N/A,FALSE,"SimOut2";#N/A,#N/A,FALSE,"SimOut3";#N/A,#N/A,FALSE,"SimOut4";#N/A,#N/A,FALSE,"SimOut5"}</definedName>
    <definedName name="teset" localSheetId="71" hidden="1">{#N/A,#N/A,FALSE,"SimInp1";#N/A,#N/A,FALSE,"SimInp2";#N/A,#N/A,FALSE,"SimOut1";#N/A,#N/A,FALSE,"SimOut2";#N/A,#N/A,FALSE,"SimOut3";#N/A,#N/A,FALSE,"SimOut4";#N/A,#N/A,FALSE,"SimOut5"}</definedName>
    <definedName name="teset" localSheetId="72" hidden="1">{#N/A,#N/A,FALSE,"SimInp1";#N/A,#N/A,FALSE,"SimInp2";#N/A,#N/A,FALSE,"SimOut1";#N/A,#N/A,FALSE,"SimOut2";#N/A,#N/A,FALSE,"SimOut3";#N/A,#N/A,FALSE,"SimOut4";#N/A,#N/A,FALSE,"SimOut5"}</definedName>
    <definedName name="teset" localSheetId="76" hidden="1">{#N/A,#N/A,FALSE,"SimInp1";#N/A,#N/A,FALSE,"SimInp2";#N/A,#N/A,FALSE,"SimOut1";#N/A,#N/A,FALSE,"SimOut2";#N/A,#N/A,FALSE,"SimOut3";#N/A,#N/A,FALSE,"SimOut4";#N/A,#N/A,FALSE,"SimOut5"}</definedName>
    <definedName name="teset" localSheetId="97" hidden="1">{#N/A,#N/A,FALSE,"SimInp1";#N/A,#N/A,FALSE,"SimInp2";#N/A,#N/A,FALSE,"SimOut1";#N/A,#N/A,FALSE,"SimOut2";#N/A,#N/A,FALSE,"SimOut3";#N/A,#N/A,FALSE,"SimOut4";#N/A,#N/A,FALSE,"SimOut5"}</definedName>
    <definedName name="teset" localSheetId="98" hidden="1">{#N/A,#N/A,FALSE,"SimInp1";#N/A,#N/A,FALSE,"SimInp2";#N/A,#N/A,FALSE,"SimOut1";#N/A,#N/A,FALSE,"SimOut2";#N/A,#N/A,FALSE,"SimOut3";#N/A,#N/A,FALSE,"SimOut4";#N/A,#N/A,FALSE,"SimOut5"}</definedName>
    <definedName name="teset" localSheetId="99" hidden="1">{#N/A,#N/A,FALSE,"SimInp1";#N/A,#N/A,FALSE,"SimInp2";#N/A,#N/A,FALSE,"SimOut1";#N/A,#N/A,FALSE,"SimOut2";#N/A,#N/A,FALSE,"SimOut3";#N/A,#N/A,FALSE,"SimOut4";#N/A,#N/A,FALSE,"SimOut5"}</definedName>
    <definedName name="teset" localSheetId="100" hidden="1">{#N/A,#N/A,FALSE,"SimInp1";#N/A,#N/A,FALSE,"SimInp2";#N/A,#N/A,FALSE,"SimOut1";#N/A,#N/A,FALSE,"SimOut2";#N/A,#N/A,FALSE,"SimOut3";#N/A,#N/A,FALSE,"SimOut4";#N/A,#N/A,FALSE,"SimOut5"}</definedName>
    <definedName name="teset" localSheetId="101" hidden="1">{#N/A,#N/A,FALSE,"SimInp1";#N/A,#N/A,FALSE,"SimInp2";#N/A,#N/A,FALSE,"SimOut1";#N/A,#N/A,FALSE,"SimOut2";#N/A,#N/A,FALSE,"SimOut3";#N/A,#N/A,FALSE,"SimOut4";#N/A,#N/A,FALSE,"SimOut5"}</definedName>
    <definedName name="teset" localSheetId="89" hidden="1">{#N/A,#N/A,FALSE,"SimInp1";#N/A,#N/A,FALSE,"SimInp2";#N/A,#N/A,FALSE,"SimOut1";#N/A,#N/A,FALSE,"SimOut2";#N/A,#N/A,FALSE,"SimOut3";#N/A,#N/A,FALSE,"SimOut4";#N/A,#N/A,FALSE,"SimOut5"}</definedName>
    <definedName name="teset" localSheetId="91" hidden="1">{#N/A,#N/A,FALSE,"SimInp1";#N/A,#N/A,FALSE,"SimInp2";#N/A,#N/A,FALSE,"SimOut1";#N/A,#N/A,FALSE,"SimOut2";#N/A,#N/A,FALSE,"SimOut3";#N/A,#N/A,FALSE,"SimOut4";#N/A,#N/A,FALSE,"SimOut5"}</definedName>
    <definedName name="teset" localSheetId="93" hidden="1">{#N/A,#N/A,FALSE,"SimInp1";#N/A,#N/A,FALSE,"SimInp2";#N/A,#N/A,FALSE,"SimOut1";#N/A,#N/A,FALSE,"SimOut2";#N/A,#N/A,FALSE,"SimOut3";#N/A,#N/A,FALSE,"SimOut4";#N/A,#N/A,FALSE,"SimOut5"}</definedName>
    <definedName name="teset" localSheetId="115" hidden="1">{#N/A,#N/A,FALSE,"SimInp1";#N/A,#N/A,FALSE,"SimInp2";#N/A,#N/A,FALSE,"SimOut1";#N/A,#N/A,FALSE,"SimOut2";#N/A,#N/A,FALSE,"SimOut3";#N/A,#N/A,FALSE,"SimOut4";#N/A,#N/A,FALSE,"SimOut5"}</definedName>
    <definedName name="teset" localSheetId="123" hidden="1">{#N/A,#N/A,FALSE,"SimInp1";#N/A,#N/A,FALSE,"SimInp2";#N/A,#N/A,FALSE,"SimOut1";#N/A,#N/A,FALSE,"SimOut2";#N/A,#N/A,FALSE,"SimOut3";#N/A,#N/A,FALSE,"SimOut4";#N/A,#N/A,FALSE,"SimOut5"}</definedName>
    <definedName name="teset" localSheetId="128" hidden="1">{#N/A,#N/A,FALSE,"SimInp1";#N/A,#N/A,FALSE,"SimInp2";#N/A,#N/A,FALSE,"SimOut1";#N/A,#N/A,FALSE,"SimOut2";#N/A,#N/A,FALSE,"SimOut3";#N/A,#N/A,FALSE,"SimOut4";#N/A,#N/A,FALSE,"SimOut5"}</definedName>
    <definedName name="teset" localSheetId="130" hidden="1">{#N/A,#N/A,FALSE,"SimInp1";#N/A,#N/A,FALSE,"SimInp2";#N/A,#N/A,FALSE,"SimOut1";#N/A,#N/A,FALSE,"SimOut2";#N/A,#N/A,FALSE,"SimOut3";#N/A,#N/A,FALSE,"SimOut4";#N/A,#N/A,FALSE,"SimOut5"}</definedName>
    <definedName name="teset" localSheetId="131" hidden="1">{#N/A,#N/A,FALSE,"SimInp1";#N/A,#N/A,FALSE,"SimInp2";#N/A,#N/A,FALSE,"SimOut1";#N/A,#N/A,FALSE,"SimOut2";#N/A,#N/A,FALSE,"SimOut3";#N/A,#N/A,FALSE,"SimOut4";#N/A,#N/A,FALSE,"SimOut5"}</definedName>
    <definedName name="teset" localSheetId="132" hidden="1">{#N/A,#N/A,FALSE,"SimInp1";#N/A,#N/A,FALSE,"SimInp2";#N/A,#N/A,FALSE,"SimOut1";#N/A,#N/A,FALSE,"SimOut2";#N/A,#N/A,FALSE,"SimOut3";#N/A,#N/A,FALSE,"SimOut4";#N/A,#N/A,FALSE,"SimOut5"}</definedName>
    <definedName name="teset" localSheetId="133" hidden="1">{#N/A,#N/A,FALSE,"SimInp1";#N/A,#N/A,FALSE,"SimInp2";#N/A,#N/A,FALSE,"SimOut1";#N/A,#N/A,FALSE,"SimOut2";#N/A,#N/A,FALSE,"SimOut3";#N/A,#N/A,FALSE,"SimOut4";#N/A,#N/A,FALSE,"SimOut5"}</definedName>
    <definedName name="teset" localSheetId="134" hidden="1">{#N/A,#N/A,FALSE,"SimInp1";#N/A,#N/A,FALSE,"SimInp2";#N/A,#N/A,FALSE,"SimOut1";#N/A,#N/A,FALSE,"SimOut2";#N/A,#N/A,FALSE,"SimOut3";#N/A,#N/A,FALSE,"SimOut4";#N/A,#N/A,FALSE,"SimOut5"}</definedName>
    <definedName name="teset" localSheetId="35" hidden="1">{#N/A,#N/A,FALSE,"SimInp1";#N/A,#N/A,FALSE,"SimInp2";#N/A,#N/A,FALSE,"SimOut1";#N/A,#N/A,FALSE,"SimOut2";#N/A,#N/A,FALSE,"SimOut3";#N/A,#N/A,FALSE,"SimOut4";#N/A,#N/A,FALSE,"SimOut5"}</definedName>
    <definedName name="teset" localSheetId="104" hidden="1">{#N/A,#N/A,FALSE,"SimInp1";#N/A,#N/A,FALSE,"SimInp2";#N/A,#N/A,FALSE,"SimOut1";#N/A,#N/A,FALSE,"SimOut2";#N/A,#N/A,FALSE,"SimOut3";#N/A,#N/A,FALSE,"SimOut4";#N/A,#N/A,FALSE,"SimOut5"}</definedName>
    <definedName name="teset" localSheetId="105" hidden="1">{#N/A,#N/A,FALSE,"SimInp1";#N/A,#N/A,FALSE,"SimInp2";#N/A,#N/A,FALSE,"SimOut1";#N/A,#N/A,FALSE,"SimOut2";#N/A,#N/A,FALSE,"SimOut3";#N/A,#N/A,FALSE,"SimOut4";#N/A,#N/A,FALSE,"SimOut5"}</definedName>
    <definedName name="teset" localSheetId="103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et_2" localSheetId="38" hidden="1">{#N/A,#N/A,FALSE,"SimInp1";#N/A,#N/A,FALSE,"SimInp2";#N/A,#N/A,FALSE,"SimOut1";#N/A,#N/A,FALSE,"SimOut2";#N/A,#N/A,FALSE,"SimOut3";#N/A,#N/A,FALSE,"SimOut4";#N/A,#N/A,FALSE,"SimOut5"}</definedName>
    <definedName name="teset_2" localSheetId="51" hidden="1">{#N/A,#N/A,FALSE,"SimInp1";#N/A,#N/A,FALSE,"SimInp2";#N/A,#N/A,FALSE,"SimOut1";#N/A,#N/A,FALSE,"SimOut2";#N/A,#N/A,FALSE,"SimOut3";#N/A,#N/A,FALSE,"SimOut4";#N/A,#N/A,FALSE,"SimOut5"}</definedName>
    <definedName name="teset_2" hidden="1">{#N/A,#N/A,FALSE,"SimInp1";#N/A,#N/A,FALSE,"SimInp2";#N/A,#N/A,FALSE,"SimOut1";#N/A,#N/A,FALSE,"SimOut2";#N/A,#N/A,FALSE,"SimOut3";#N/A,#N/A,FALSE,"SimOut4";#N/A,#N/A,FALSE,"SimOut5"}</definedName>
    <definedName name="teset_2_1" localSheetId="38" hidden="1">{#N/A,#N/A,FALSE,"SimInp1";#N/A,#N/A,FALSE,"SimInp2";#N/A,#N/A,FALSE,"SimOut1";#N/A,#N/A,FALSE,"SimOut2";#N/A,#N/A,FALSE,"SimOut3";#N/A,#N/A,FALSE,"SimOut4";#N/A,#N/A,FALSE,"SimOut5"}</definedName>
    <definedName name="teset_2_1" localSheetId="51" hidden="1">{#N/A,#N/A,FALSE,"SimInp1";#N/A,#N/A,FALSE,"SimInp2";#N/A,#N/A,FALSE,"SimOut1";#N/A,#N/A,FALSE,"SimOut2";#N/A,#N/A,FALSE,"SimOut3";#N/A,#N/A,FALSE,"SimOut4";#N/A,#N/A,FALSE,"SimOut5"}</definedName>
    <definedName name="teset_2_1" hidden="1">{#N/A,#N/A,FALSE,"SimInp1";#N/A,#N/A,FALSE,"SimInp2";#N/A,#N/A,FALSE,"SimOut1";#N/A,#N/A,FALSE,"SimOut2";#N/A,#N/A,FALSE,"SimOut3";#N/A,#N/A,FALSE,"SimOut4";#N/A,#N/A,FALSE,"SimOut5"}</definedName>
    <definedName name="tt" localSheetId="1" hidden="1">{#N/A,#N/A,FALSE,"т02бд"}</definedName>
    <definedName name="tt" localSheetId="18" hidden="1">{#N/A,#N/A,FALSE,"т02бд"}</definedName>
    <definedName name="tt" localSheetId="28" hidden="1">{#N/A,#N/A,FALSE,"т02бд"}</definedName>
    <definedName name="tt" localSheetId="36" hidden="1">{#N/A,#N/A,FALSE,"т02бд"}</definedName>
    <definedName name="tt" localSheetId="45" hidden="1">{#N/A,#N/A,FALSE,"т02бд"}</definedName>
    <definedName name="tt" localSheetId="46" hidden="1">{#N/A,#N/A,FALSE,"т02бд"}</definedName>
    <definedName name="tt" localSheetId="37" hidden="1">{#N/A,#N/A,FALSE,"т02бд"}</definedName>
    <definedName name="tt" localSheetId="38" hidden="1">{#N/A,#N/A,FALSE,"т02бд"}</definedName>
    <definedName name="tt" localSheetId="39" hidden="1">{#N/A,#N/A,FALSE,"т02бд"}</definedName>
    <definedName name="tt" localSheetId="40" hidden="1">{#N/A,#N/A,FALSE,"т02бд"}</definedName>
    <definedName name="tt" localSheetId="41" hidden="1">{#N/A,#N/A,FALSE,"т02бд"}</definedName>
    <definedName name="tt" localSheetId="42" hidden="1">{#N/A,#N/A,FALSE,"т02бд"}</definedName>
    <definedName name="tt" localSheetId="43" hidden="1">{#N/A,#N/A,FALSE,"т02бд"}</definedName>
    <definedName name="tt" localSheetId="44" hidden="1">{#N/A,#N/A,FALSE,"т02бд"}</definedName>
    <definedName name="tt" localSheetId="55" hidden="1">{#N/A,#N/A,FALSE,"т02бд"}</definedName>
    <definedName name="tt" localSheetId="97" hidden="1">{#N/A,#N/A,FALSE,"т02бд"}</definedName>
    <definedName name="tt" localSheetId="98" hidden="1">{#N/A,#N/A,FALSE,"т02бд"}</definedName>
    <definedName name="tt" localSheetId="99" hidden="1">{#N/A,#N/A,FALSE,"т02бд"}</definedName>
    <definedName name="tt" localSheetId="100" hidden="1">{#N/A,#N/A,FALSE,"т02бд"}</definedName>
    <definedName name="tt" localSheetId="101" hidden="1">{#N/A,#N/A,FALSE,"т02бд"}</definedName>
    <definedName name="tt" localSheetId="91" hidden="1">{#N/A,#N/A,FALSE,"т02бд"}</definedName>
    <definedName name="tt" localSheetId="93" hidden="1">{#N/A,#N/A,FALSE,"т02бд"}</definedName>
    <definedName name="tt" localSheetId="115" hidden="1">{#N/A,#N/A,FALSE,"т02бд"}</definedName>
    <definedName name="tt" localSheetId="123" hidden="1">{#N/A,#N/A,FALSE,"т02бд"}</definedName>
    <definedName name="tt" localSheetId="130" hidden="1">{#N/A,#N/A,FALSE,"т02бд"}</definedName>
    <definedName name="tt" localSheetId="131" hidden="1">{#N/A,#N/A,FALSE,"т02бд"}</definedName>
    <definedName name="tt" localSheetId="132" hidden="1">{#N/A,#N/A,FALSE,"т02бд"}</definedName>
    <definedName name="tt" localSheetId="133" hidden="1">{#N/A,#N/A,FALSE,"т02бд"}</definedName>
    <definedName name="tt" localSheetId="134" hidden="1">{#N/A,#N/A,FALSE,"т02бд"}</definedName>
    <definedName name="tt" localSheetId="35" hidden="1">{#N/A,#N/A,FALSE,"т02бд"}</definedName>
    <definedName name="tt" localSheetId="104" hidden="1">{#N/A,#N/A,FALSE,"т02бд"}</definedName>
    <definedName name="tt" localSheetId="105" hidden="1">{#N/A,#N/A,FALSE,"т02бд"}</definedName>
    <definedName name="tt" localSheetId="103" hidden="1">{#N/A,#N/A,FALSE,"т02бд"}</definedName>
    <definedName name="tt" hidden="1">{#N/A,#N/A,FALSE,"т02бд"}</definedName>
    <definedName name="TURN" localSheetId="58">[2]Links!$J$6</definedName>
    <definedName name="TURN">[2]Links!$J$6</definedName>
    <definedName name="TURN_F" localSheetId="58">[2]Links!$T$6</definedName>
    <definedName name="TURN_F">[2]Links!$T$6</definedName>
    <definedName name="TURNM" localSheetId="58">[2]Links!$J$16</definedName>
    <definedName name="TURNM">[2]Links!$J$16</definedName>
    <definedName name="TURNMY" localSheetId="58">[2]Links!$J$26</definedName>
    <definedName name="TURNMY">[2]Links!$J$26</definedName>
    <definedName name="TURNR" localSheetId="58">[2]Links!$R$11</definedName>
    <definedName name="TURNR">[2]Links!$R$11</definedName>
    <definedName name="TURNR_F" localSheetId="58">[2]Links!$T$23</definedName>
    <definedName name="TURNR_F">[2]Links!$T$23</definedName>
    <definedName name="TURNRM" localSheetId="58">[2]Links!$R$6</definedName>
    <definedName name="TURNRM">[2]Links!$R$6</definedName>
    <definedName name="TURNY" localSheetId="58">[2]Links!$J$11</definedName>
    <definedName name="TURNY">[2]Links!$J$11</definedName>
    <definedName name="UNEMP" localSheetId="58">[3]C!$L$23</definedName>
    <definedName name="UNEMP">[3]C!$L$23</definedName>
    <definedName name="UNEMP_F" localSheetId="58">[2]Links!$T$15</definedName>
    <definedName name="UNEMP_F">[2]Links!$T$15</definedName>
    <definedName name="UNEMP_P" localSheetId="58">[2]Links!$X$18</definedName>
    <definedName name="UNEMP_P">[2]Links!$X$18</definedName>
    <definedName name="USAA" localSheetId="58">[2]Links!$P$2</definedName>
    <definedName name="USAA">[2]Links!$P$2</definedName>
    <definedName name="USAAM" localSheetId="58">[2]Links!$P$8</definedName>
    <definedName name="USAAM">[2]Links!$P$8</definedName>
    <definedName name="USAAY" localSheetId="58">[2]Links!$P$14</definedName>
    <definedName name="USAAY">[2]Links!$P$14</definedName>
    <definedName name="USAE" localSheetId="58">[2]Links!$P$3</definedName>
    <definedName name="USAE">[2]Links!$P$3</definedName>
    <definedName name="USAEM" localSheetId="58">[2]Links!$P$9</definedName>
    <definedName name="USAEM">[2]Links!$P$9</definedName>
    <definedName name="USAEY" localSheetId="58">[2]Links!$P$15</definedName>
    <definedName name="USAEY">[2]Links!$P$15</definedName>
    <definedName name="USAYA" localSheetId="58">[2]Links!$V$9</definedName>
    <definedName name="USAYA">[2]Links!$V$9</definedName>
    <definedName name="V">'[11]146024'!$A$1:$K$1</definedName>
    <definedName name="Vaga" localSheetId="1" hidden="1">{#N/A,#N/A,FALSE,"т02бд"}</definedName>
    <definedName name="Vaga" localSheetId="2" hidden="1">{#N/A,#N/A,FALSE,"т02бд"}</definedName>
    <definedName name="Vaga" localSheetId="18" hidden="1">{#N/A,#N/A,FALSE,"т02бд"}</definedName>
    <definedName name="Vaga" localSheetId="28" hidden="1">{#N/A,#N/A,FALSE,"т02бд"}</definedName>
    <definedName name="Vaga" localSheetId="29" hidden="1">{#N/A,#N/A,FALSE,"т02бд"}</definedName>
    <definedName name="Vaga" localSheetId="30" hidden="1">{#N/A,#N/A,FALSE,"т02бд"}</definedName>
    <definedName name="Vaga" localSheetId="20" hidden="1">{#N/A,#N/A,FALSE,"т02бд"}</definedName>
    <definedName name="Vaga" localSheetId="23" hidden="1">{#N/A,#N/A,FALSE,"т02бд"}</definedName>
    <definedName name="Vaga" localSheetId="36" hidden="1">{#N/A,#N/A,FALSE,"т02бд"}</definedName>
    <definedName name="Vaga" localSheetId="45" hidden="1">{#N/A,#N/A,FALSE,"т02бд"}</definedName>
    <definedName name="Vaga" localSheetId="46" hidden="1">{#N/A,#N/A,FALSE,"т02бд"}</definedName>
    <definedName name="Vaga" localSheetId="37" hidden="1">{#N/A,#N/A,FALSE,"т02бд"}</definedName>
    <definedName name="Vaga" localSheetId="38" hidden="1">{#N/A,#N/A,FALSE,"т02бд"}</definedName>
    <definedName name="Vaga" localSheetId="39" hidden="1">{#N/A,#N/A,FALSE,"т02бд"}</definedName>
    <definedName name="Vaga" localSheetId="40" hidden="1">{#N/A,#N/A,FALSE,"т02бд"}</definedName>
    <definedName name="Vaga" localSheetId="41" hidden="1">{#N/A,#N/A,FALSE,"т02бд"}</definedName>
    <definedName name="Vaga" localSheetId="42" hidden="1">{#N/A,#N/A,FALSE,"т02бд"}</definedName>
    <definedName name="Vaga" localSheetId="43" hidden="1">{#N/A,#N/A,FALSE,"т02бд"}</definedName>
    <definedName name="Vaga" localSheetId="44" hidden="1">{#N/A,#N/A,FALSE,"т02бд"}</definedName>
    <definedName name="Vaga" localSheetId="50" hidden="1">{#N/A,#N/A,FALSE,"т02бд"}</definedName>
    <definedName name="Vaga" localSheetId="51" hidden="1">{#N/A,#N/A,FALSE,"т02бд"}</definedName>
    <definedName name="Vaga" localSheetId="54" hidden="1">{#N/A,#N/A,FALSE,"т02бд"}</definedName>
    <definedName name="Vaga" localSheetId="63" hidden="1">{#N/A,#N/A,FALSE,"т02бд"}</definedName>
    <definedName name="Vaga" localSheetId="55" hidden="1">{#N/A,#N/A,FALSE,"т02бд"}</definedName>
    <definedName name="Vaga" localSheetId="56" hidden="1">{#N/A,#N/A,FALSE,"т02бд"}</definedName>
    <definedName name="Vaga" localSheetId="57" hidden="1">{#N/A,#N/A,FALSE,"т02бд"}</definedName>
    <definedName name="Vaga" localSheetId="58" hidden="1">{#N/A,#N/A,FALSE,"т02бд"}</definedName>
    <definedName name="Vaga" localSheetId="59" hidden="1">{#N/A,#N/A,FALSE,"т02бд"}</definedName>
    <definedName name="Vaga" localSheetId="60" hidden="1">{#N/A,#N/A,FALSE,"т02бд"}</definedName>
    <definedName name="Vaga" localSheetId="61" hidden="1">{#N/A,#N/A,FALSE,"т02бд"}</definedName>
    <definedName name="Vaga" localSheetId="62" hidden="1">{#N/A,#N/A,FALSE,"т02бд"}</definedName>
    <definedName name="Vaga" localSheetId="97" hidden="1">{#N/A,#N/A,FALSE,"т02бд"}</definedName>
    <definedName name="Vaga" localSheetId="98" hidden="1">{#N/A,#N/A,FALSE,"т02бд"}</definedName>
    <definedName name="Vaga" localSheetId="99" hidden="1">{#N/A,#N/A,FALSE,"т02бд"}</definedName>
    <definedName name="Vaga" localSheetId="100" hidden="1">{#N/A,#N/A,FALSE,"т02бд"}</definedName>
    <definedName name="Vaga" localSheetId="101" hidden="1">{#N/A,#N/A,FALSE,"т02бд"}</definedName>
    <definedName name="Vaga" localSheetId="89" hidden="1">{#N/A,#N/A,FALSE,"т02бд"}</definedName>
    <definedName name="Vaga" localSheetId="91" hidden="1">{#N/A,#N/A,FALSE,"т02бд"}</definedName>
    <definedName name="Vaga" localSheetId="93" hidden="1">{#N/A,#N/A,FALSE,"т02бд"}</definedName>
    <definedName name="Vaga" localSheetId="115" hidden="1">{#N/A,#N/A,FALSE,"т02бд"}</definedName>
    <definedName name="Vaga" localSheetId="123" hidden="1">{#N/A,#N/A,FALSE,"т02бд"}</definedName>
    <definedName name="Vaga" localSheetId="130" hidden="1">{#N/A,#N/A,FALSE,"т02бд"}</definedName>
    <definedName name="Vaga" localSheetId="131" hidden="1">{#N/A,#N/A,FALSE,"т02бд"}</definedName>
    <definedName name="Vaga" localSheetId="132" hidden="1">{#N/A,#N/A,FALSE,"т02бд"}</definedName>
    <definedName name="Vaga" localSheetId="133" hidden="1">{#N/A,#N/A,FALSE,"т02бд"}</definedName>
    <definedName name="Vaga" localSheetId="134" hidden="1">{#N/A,#N/A,FALSE,"т02бд"}</definedName>
    <definedName name="Vaga" localSheetId="35" hidden="1">{#N/A,#N/A,FALSE,"т02бд"}</definedName>
    <definedName name="Vaga" localSheetId="104" hidden="1">{#N/A,#N/A,FALSE,"т02бд"}</definedName>
    <definedName name="Vaga" localSheetId="105" hidden="1">{#N/A,#N/A,FALSE,"т02бд"}</definedName>
    <definedName name="Vaga" localSheetId="103" hidden="1">{#N/A,#N/A,FALSE,"т02бд"}</definedName>
    <definedName name="Vaga" hidden="1">{#N/A,#N/A,FALSE,"т02бд"}</definedName>
    <definedName name="Vaga_1" localSheetId="38" hidden="1">{#N/A,#N/A,FALSE,"т02бд"}</definedName>
    <definedName name="Vaga_1" localSheetId="51" hidden="1">{#N/A,#N/A,FALSE,"т02бд"}</definedName>
    <definedName name="Vaga_1" hidden="1">{#N/A,#N/A,FALSE,"т02бд"}</definedName>
    <definedName name="Vaga_2" localSheetId="38" hidden="1">{#N/A,#N/A,FALSE,"т02бд"}</definedName>
    <definedName name="Vaga_2" localSheetId="51" hidden="1">{#N/A,#N/A,FALSE,"т02бд"}</definedName>
    <definedName name="Vaga_2" hidden="1">{#N/A,#N/A,FALSE,"т02бд"}</definedName>
    <definedName name="VAGA_NAT" localSheetId="1" hidden="1">{#N/A,#N/A,FALSE,"т02бд"}</definedName>
    <definedName name="VAGA_NAT" localSheetId="2" hidden="1">{#N/A,#N/A,FALSE,"т02бд"}</definedName>
    <definedName name="VAGA_NAT" localSheetId="18" hidden="1">{#N/A,#N/A,FALSE,"т02бд"}</definedName>
    <definedName name="VAGA_NAT" localSheetId="28" hidden="1">{#N/A,#N/A,FALSE,"т02бд"}</definedName>
    <definedName name="VAGA_NAT" localSheetId="29" hidden="1">{#N/A,#N/A,FALSE,"т02бд"}</definedName>
    <definedName name="VAGA_NAT" localSheetId="30" hidden="1">{#N/A,#N/A,FALSE,"т02бд"}</definedName>
    <definedName name="VAGA_NAT" localSheetId="20" hidden="1">{#N/A,#N/A,FALSE,"т02бд"}</definedName>
    <definedName name="VAGA_NAT" localSheetId="23" hidden="1">{#N/A,#N/A,FALSE,"т02бд"}</definedName>
    <definedName name="VAGA_NAT" localSheetId="36" hidden="1">{#N/A,#N/A,FALSE,"т02бд"}</definedName>
    <definedName name="VAGA_NAT" localSheetId="45" hidden="1">{#N/A,#N/A,FALSE,"т02бд"}</definedName>
    <definedName name="VAGA_NAT" localSheetId="46" hidden="1">{#N/A,#N/A,FALSE,"т02бд"}</definedName>
    <definedName name="VAGA_NAT" localSheetId="37" hidden="1">{#N/A,#N/A,FALSE,"т02бд"}</definedName>
    <definedName name="VAGA_NAT" localSheetId="38" hidden="1">{#N/A,#N/A,FALSE,"т02бд"}</definedName>
    <definedName name="VAGA_NAT" localSheetId="39" hidden="1">{#N/A,#N/A,FALSE,"т02бд"}</definedName>
    <definedName name="VAGA_NAT" localSheetId="40" hidden="1">{#N/A,#N/A,FALSE,"т02бд"}</definedName>
    <definedName name="VAGA_NAT" localSheetId="41" hidden="1">{#N/A,#N/A,FALSE,"т02бд"}</definedName>
    <definedName name="VAGA_NAT" localSheetId="42" hidden="1">{#N/A,#N/A,FALSE,"т02бд"}</definedName>
    <definedName name="VAGA_NAT" localSheetId="43" hidden="1">{#N/A,#N/A,FALSE,"т02бд"}</definedName>
    <definedName name="VAGA_NAT" localSheetId="44" hidden="1">{#N/A,#N/A,FALSE,"т02бд"}</definedName>
    <definedName name="VAGA_NAT" localSheetId="50" hidden="1">{#N/A,#N/A,FALSE,"т02бд"}</definedName>
    <definedName name="VAGA_NAT" localSheetId="51" hidden="1">{#N/A,#N/A,FALSE,"т02бд"}</definedName>
    <definedName name="VAGA_NAT" localSheetId="54" hidden="1">{#N/A,#N/A,FALSE,"т02бд"}</definedName>
    <definedName name="VAGA_NAT" localSheetId="63" hidden="1">{#N/A,#N/A,FALSE,"т02бд"}</definedName>
    <definedName name="VAGA_NAT" localSheetId="55" hidden="1">{#N/A,#N/A,FALSE,"т02бд"}</definedName>
    <definedName name="VAGA_NAT" localSheetId="56" hidden="1">{#N/A,#N/A,FALSE,"т02бд"}</definedName>
    <definedName name="VAGA_NAT" localSheetId="57" hidden="1">{#N/A,#N/A,FALSE,"т02бд"}</definedName>
    <definedName name="VAGA_NAT" localSheetId="58" hidden="1">{#N/A,#N/A,FALSE,"т02бд"}</definedName>
    <definedName name="VAGA_NAT" localSheetId="59" hidden="1">{#N/A,#N/A,FALSE,"т02бд"}</definedName>
    <definedName name="VAGA_NAT" localSheetId="60" hidden="1">{#N/A,#N/A,FALSE,"т02бд"}</definedName>
    <definedName name="VAGA_NAT" localSheetId="61" hidden="1">{#N/A,#N/A,FALSE,"т02бд"}</definedName>
    <definedName name="VAGA_NAT" localSheetId="62" hidden="1">{#N/A,#N/A,FALSE,"т02бд"}</definedName>
    <definedName name="VAGA_NAT" localSheetId="97" hidden="1">{#N/A,#N/A,FALSE,"т02бд"}</definedName>
    <definedName name="VAGA_NAT" localSheetId="98" hidden="1">{#N/A,#N/A,FALSE,"т02бд"}</definedName>
    <definedName name="VAGA_NAT" localSheetId="89" hidden="1">{#N/A,#N/A,FALSE,"т02бд"}</definedName>
    <definedName name="VAGA_NAT" localSheetId="91" hidden="1">{#N/A,#N/A,FALSE,"т02бд"}</definedName>
    <definedName name="VAGA_NAT" localSheetId="93" hidden="1">{#N/A,#N/A,FALSE,"т02бд"}</definedName>
    <definedName name="VAGA_NAT" localSheetId="115" hidden="1">{#N/A,#N/A,FALSE,"т02бд"}</definedName>
    <definedName name="VAGA_NAT" localSheetId="123" hidden="1">{#N/A,#N/A,FALSE,"т02бд"}</definedName>
    <definedName name="VAGA_NAT" localSheetId="130" hidden="1">{#N/A,#N/A,FALSE,"т02бд"}</definedName>
    <definedName name="VAGA_NAT" localSheetId="131" hidden="1">{#N/A,#N/A,FALSE,"т02бд"}</definedName>
    <definedName name="VAGA_NAT" localSheetId="132" hidden="1">{#N/A,#N/A,FALSE,"т02бд"}</definedName>
    <definedName name="VAGA_NAT" localSheetId="35" hidden="1">{#N/A,#N/A,FALSE,"т02бд"}</definedName>
    <definedName name="VAGA_NAT" localSheetId="104" hidden="1">{#N/A,#N/A,FALSE,"т02бд"}</definedName>
    <definedName name="VAGA_NAT" localSheetId="105" hidden="1">{#N/A,#N/A,FALSE,"т02бд"}</definedName>
    <definedName name="VAGA_NAT" localSheetId="103" hidden="1">{#N/A,#N/A,FALSE,"т02бд"}</definedName>
    <definedName name="VAGA_NAT" hidden="1">{#N/A,#N/A,FALSE,"т02бд"}</definedName>
    <definedName name="VAGA_NAT_1" localSheetId="38" hidden="1">{#N/A,#N/A,FALSE,"т02бд"}</definedName>
    <definedName name="VAGA_NAT_1" localSheetId="51" hidden="1">{#N/A,#N/A,FALSE,"т02бд"}</definedName>
    <definedName name="VAGA_NAT_1" hidden="1">{#N/A,#N/A,FALSE,"т02бд"}</definedName>
    <definedName name="VAGA_NAT_2" localSheetId="38" hidden="1">{#N/A,#N/A,FALSE,"т02бд"}</definedName>
    <definedName name="VAGA_NAT_2" localSheetId="51" hidden="1">{#N/A,#N/A,FALSE,"т02бд"}</definedName>
    <definedName name="VAGA_NAT_2" hidden="1">{#N/A,#N/A,FALSE,"т02бд"}</definedName>
    <definedName name="VM0" localSheetId="58">[2]Links!$V$3</definedName>
    <definedName name="VM0">[2]Links!$V$3</definedName>
    <definedName name="VM0M" localSheetId="58">[2]Links!$J$27</definedName>
    <definedName name="VM0M">[2]Links!$J$27</definedName>
    <definedName name="VM0MC" localSheetId="58">[2]Links!$J$30</definedName>
    <definedName name="VM0MC">[2]Links!$J$30</definedName>
    <definedName name="VM3M" localSheetId="58">[2]Links!$J$28</definedName>
    <definedName name="VM3M">[2]Links!$J$28</definedName>
    <definedName name="VM3MC" localSheetId="58">[2]Links!$J$31</definedName>
    <definedName name="VM3MC">[2]Links!$J$31</definedName>
    <definedName name="VM3P" localSheetId="58">[2]Links!$V$22</definedName>
    <definedName name="VM3P">[2]Links!$V$22</definedName>
    <definedName name="vvvv" localSheetId="1" hidden="1">{#N/A,#N/A,FALSE,"т02бд"}</definedName>
    <definedName name="vvvv" localSheetId="2" hidden="1">{#N/A,#N/A,FALSE,"т02бд"}</definedName>
    <definedName name="vvvv" localSheetId="18" hidden="1">{#N/A,#N/A,FALSE,"т02бд"}</definedName>
    <definedName name="vvvv" localSheetId="28" hidden="1">{#N/A,#N/A,FALSE,"т02бд"}</definedName>
    <definedName name="vvvv" localSheetId="29" hidden="1">{#N/A,#N/A,FALSE,"т02бд"}</definedName>
    <definedName name="vvvv" localSheetId="30" hidden="1">{#N/A,#N/A,FALSE,"т02бд"}</definedName>
    <definedName name="vvvv" localSheetId="20" hidden="1">{#N/A,#N/A,FALSE,"т02бд"}</definedName>
    <definedName name="vvvv" localSheetId="23" hidden="1">{#N/A,#N/A,FALSE,"т02бд"}</definedName>
    <definedName name="vvvv" localSheetId="36" hidden="1">{#N/A,#N/A,FALSE,"т02бд"}</definedName>
    <definedName name="vvvv" localSheetId="45" hidden="1">{#N/A,#N/A,FALSE,"т02бд"}</definedName>
    <definedName name="vvvv" localSheetId="46" hidden="1">{#N/A,#N/A,FALSE,"т02бд"}</definedName>
    <definedName name="vvvv" localSheetId="37" hidden="1">{#N/A,#N/A,FALSE,"т02бд"}</definedName>
    <definedName name="vvvv" localSheetId="38" hidden="1">{#N/A,#N/A,FALSE,"т02бд"}</definedName>
    <definedName name="vvvv" localSheetId="39" hidden="1">{#N/A,#N/A,FALSE,"т02бд"}</definedName>
    <definedName name="vvvv" localSheetId="40" hidden="1">{#N/A,#N/A,FALSE,"т02бд"}</definedName>
    <definedName name="vvvv" localSheetId="41" hidden="1">{#N/A,#N/A,FALSE,"т02бд"}</definedName>
    <definedName name="vvvv" localSheetId="42" hidden="1">{#N/A,#N/A,FALSE,"т02бд"}</definedName>
    <definedName name="vvvv" localSheetId="43" hidden="1">{#N/A,#N/A,FALSE,"т02бд"}</definedName>
    <definedName name="vvvv" localSheetId="44" hidden="1">{#N/A,#N/A,FALSE,"т02бд"}</definedName>
    <definedName name="vvvv" localSheetId="50" hidden="1">{#N/A,#N/A,FALSE,"т02бд"}</definedName>
    <definedName name="vvvv" localSheetId="51" hidden="1">{#N/A,#N/A,FALSE,"т02бд"}</definedName>
    <definedName name="vvvv" localSheetId="54" hidden="1">{#N/A,#N/A,FALSE,"т02бд"}</definedName>
    <definedName name="vvvv" localSheetId="63" hidden="1">{#N/A,#N/A,FALSE,"т02бд"}</definedName>
    <definedName name="vvvv" localSheetId="55" hidden="1">{#N/A,#N/A,FALSE,"т02бд"}</definedName>
    <definedName name="vvvv" localSheetId="56" hidden="1">{#N/A,#N/A,FALSE,"т02бд"}</definedName>
    <definedName name="vvvv" localSheetId="57" hidden="1">{#N/A,#N/A,FALSE,"т02бд"}</definedName>
    <definedName name="vvvv" localSheetId="58" hidden="1">{#N/A,#N/A,FALSE,"т02бд"}</definedName>
    <definedName name="vvvv" localSheetId="59" hidden="1">{#N/A,#N/A,FALSE,"т02бд"}</definedName>
    <definedName name="vvvv" localSheetId="60" hidden="1">{#N/A,#N/A,FALSE,"т02бд"}</definedName>
    <definedName name="vvvv" localSheetId="61" hidden="1">{#N/A,#N/A,FALSE,"т02бд"}</definedName>
    <definedName name="vvvv" localSheetId="62" hidden="1">{#N/A,#N/A,FALSE,"т02бд"}</definedName>
    <definedName name="vvvv" localSheetId="97" hidden="1">{#N/A,#N/A,FALSE,"т02бд"}</definedName>
    <definedName name="vvvv" localSheetId="98" hidden="1">{#N/A,#N/A,FALSE,"т02бд"}</definedName>
    <definedName name="vvvv" localSheetId="99" hidden="1">{#N/A,#N/A,FALSE,"т02бд"}</definedName>
    <definedName name="vvvv" localSheetId="100" hidden="1">{#N/A,#N/A,FALSE,"т02бд"}</definedName>
    <definedName name="vvvv" localSheetId="101" hidden="1">{#N/A,#N/A,FALSE,"т02бд"}</definedName>
    <definedName name="vvvv" localSheetId="89" hidden="1">{#N/A,#N/A,FALSE,"т02бд"}</definedName>
    <definedName name="vvvv" localSheetId="91" hidden="1">{#N/A,#N/A,FALSE,"т02бд"}</definedName>
    <definedName name="vvvv" localSheetId="93" hidden="1">{#N/A,#N/A,FALSE,"т02бд"}</definedName>
    <definedName name="vvvv" localSheetId="115" hidden="1">{#N/A,#N/A,FALSE,"т02бд"}</definedName>
    <definedName name="vvvv" localSheetId="123" hidden="1">{#N/A,#N/A,FALSE,"т02бд"}</definedName>
    <definedName name="vvvv" localSheetId="130" hidden="1">{#N/A,#N/A,FALSE,"т02бд"}</definedName>
    <definedName name="vvvv" localSheetId="131" hidden="1">{#N/A,#N/A,FALSE,"т02бд"}</definedName>
    <definedName name="vvvv" localSheetId="132" hidden="1">{#N/A,#N/A,FALSE,"т02бд"}</definedName>
    <definedName name="vvvv" localSheetId="133" hidden="1">{#N/A,#N/A,FALSE,"т02бд"}</definedName>
    <definedName name="vvvv" localSheetId="134" hidden="1">{#N/A,#N/A,FALSE,"т02бд"}</definedName>
    <definedName name="vvvv" localSheetId="35" hidden="1">{#N/A,#N/A,FALSE,"т02бд"}</definedName>
    <definedName name="vvvv" localSheetId="104" hidden="1">{#N/A,#N/A,FALSE,"т02бд"}</definedName>
    <definedName name="vvvv" localSheetId="105" hidden="1">{#N/A,#N/A,FALSE,"т02бд"}</definedName>
    <definedName name="vvvv" localSheetId="103" hidden="1">{#N/A,#N/A,FALSE,"т02бд"}</definedName>
    <definedName name="vvvv" hidden="1">{#N/A,#N/A,FALSE,"т02бд"}</definedName>
    <definedName name="vvvv_1" localSheetId="38" hidden="1">{#N/A,#N/A,FALSE,"т02бд"}</definedName>
    <definedName name="vvvv_1" localSheetId="51" hidden="1">{#N/A,#N/A,FALSE,"т02бд"}</definedName>
    <definedName name="vvvv_1" hidden="1">{#N/A,#N/A,FALSE,"т02бд"}</definedName>
    <definedName name="vvvv_2" localSheetId="38" hidden="1">{#N/A,#N/A,FALSE,"т02бд"}</definedName>
    <definedName name="vvvv_2" localSheetId="51" hidden="1">{#N/A,#N/A,FALSE,"т02бд"}</definedName>
    <definedName name="vvvv_2" hidden="1">{#N/A,#N/A,FALSE,"т02бд"}</definedName>
    <definedName name="W" localSheetId="58">[3]C!$L$19</definedName>
    <definedName name="W">[3]C!$L$19</definedName>
    <definedName name="W_F" localSheetId="58">[2]Links!$T$11</definedName>
    <definedName name="W_F">[2]Links!$T$11</definedName>
    <definedName name="W_P" localSheetId="58">[2]Links!$X$14</definedName>
    <definedName name="W_P">[2]Links!$X$14</definedName>
    <definedName name="WAG" localSheetId="58">[2]Links!$L$3</definedName>
    <definedName name="WAG">[2]Links!$L$3</definedName>
    <definedName name="WAGC" localSheetId="58">[2]Links!$L$15</definedName>
    <definedName name="WAGC">[2]Links!$L$15</definedName>
    <definedName name="WAGCP" localSheetId="58">[2]Links!$L$19</definedName>
    <definedName name="WAGCP">[2]Links!$L$19</definedName>
    <definedName name="Wage" localSheetId="58">[3]C!$L$30</definedName>
    <definedName name="Wage">[3]C!$L$30</definedName>
    <definedName name="WAGE_f" localSheetId="58">[2]Links!#REF!</definedName>
    <definedName name="WAGE_f">[2]Links!#REF!</definedName>
    <definedName name="WAGE_P" localSheetId="58">[2]Links!$X$25</definedName>
    <definedName name="WAGE_P">[2]Links!$X$25</definedName>
    <definedName name="WAGEM" localSheetId="58">[2]Links!$L$43</definedName>
    <definedName name="WAGEM">[2]Links!$L$43</definedName>
    <definedName name="WAGER" localSheetId="58">[3]C!$L$31</definedName>
    <definedName name="WAGER">[3]C!$L$31</definedName>
    <definedName name="WAGER_f" localSheetId="58">[2]Links!#REF!</definedName>
    <definedName name="WAGER_f">[2]Links!#REF!</definedName>
    <definedName name="WAGERM" localSheetId="58">[2]Links!$L$46</definedName>
    <definedName name="WAGERM">[2]Links!$L$46</definedName>
    <definedName name="WAGERY" localSheetId="58">[2]Links!$L$47</definedName>
    <definedName name="WAGERY">[2]Links!$L$47</definedName>
    <definedName name="WAGES" localSheetId="58">[3]C!$L$21</definedName>
    <definedName name="WAGES">[3]C!$L$21</definedName>
    <definedName name="WAGES_F" localSheetId="58">[2]Links!$T$12</definedName>
    <definedName name="WAGES_F">[2]Links!$T$12</definedName>
    <definedName name="WAGES_P" localSheetId="58">[2]Links!$X$16</definedName>
    <definedName name="WAGES_P">[2]Links!$X$16</definedName>
    <definedName name="WAGESK_f" localSheetId="58">[2]Links!#REF!</definedName>
    <definedName name="WAGESK_f">[2]Links!#REF!</definedName>
    <definedName name="WAGESP_f" localSheetId="58">[2]Links!#REF!</definedName>
    <definedName name="WAGESP_f">[2]Links!#REF!</definedName>
    <definedName name="WAGESR_f" localSheetId="58">[2]Links!#REF!</definedName>
    <definedName name="WAGESR_f">[2]Links!#REF!</definedName>
    <definedName name="WAGESW_f" localSheetId="58">[2]Links!#REF!</definedName>
    <definedName name="WAGESW_f">[2]Links!#REF!</definedName>
    <definedName name="WAGEYA" localSheetId="58">[2]Links!$V$7</definedName>
    <definedName name="WAGEYA">[2]Links!$V$7</definedName>
    <definedName name="WAGM" localSheetId="58">[2]Links!$L$7</definedName>
    <definedName name="WAGM">[2]Links!$L$7</definedName>
    <definedName name="WAGRCY" localSheetId="58">[2]Links!$L$39</definedName>
    <definedName name="WAGRCY">[2]Links!$L$39</definedName>
    <definedName name="WAGRM" localSheetId="58">[2]Links!$L$27</definedName>
    <definedName name="WAGRM">[2]Links!$L$27</definedName>
    <definedName name="we" localSheetId="1" hidden="1">{#N/A,#N/A,FALSE,"т02бд"}</definedName>
    <definedName name="we" localSheetId="2" hidden="1">{#N/A,#N/A,FALSE,"т02бд"}</definedName>
    <definedName name="we" localSheetId="18" hidden="1">{#N/A,#N/A,FALSE,"т02бд"}</definedName>
    <definedName name="we" localSheetId="28" hidden="1">{#N/A,#N/A,FALSE,"т02бд"}</definedName>
    <definedName name="we" localSheetId="36" hidden="1">{#N/A,#N/A,FALSE,"т02бд"}</definedName>
    <definedName name="we" localSheetId="45" hidden="1">{#N/A,#N/A,FALSE,"т02бд"}</definedName>
    <definedName name="we" localSheetId="46" hidden="1">{#N/A,#N/A,FALSE,"т02бд"}</definedName>
    <definedName name="we" localSheetId="37" hidden="1">{#N/A,#N/A,FALSE,"т02бд"}</definedName>
    <definedName name="we" localSheetId="38" hidden="1">{#N/A,#N/A,FALSE,"т02бд"}</definedName>
    <definedName name="we" localSheetId="39" hidden="1">{#N/A,#N/A,FALSE,"т02бд"}</definedName>
    <definedName name="we" localSheetId="40" hidden="1">{#N/A,#N/A,FALSE,"т02бд"}</definedName>
    <definedName name="we" localSheetId="41" hidden="1">{#N/A,#N/A,FALSE,"т02бд"}</definedName>
    <definedName name="we" localSheetId="42" hidden="1">{#N/A,#N/A,FALSE,"т02бд"}</definedName>
    <definedName name="we" localSheetId="43" hidden="1">{#N/A,#N/A,FALSE,"т02бд"}</definedName>
    <definedName name="we" localSheetId="44" hidden="1">{#N/A,#N/A,FALSE,"т02бд"}</definedName>
    <definedName name="we" localSheetId="54" hidden="1">{#N/A,#N/A,FALSE,"т02бд"}</definedName>
    <definedName name="we" localSheetId="55" hidden="1">{#N/A,#N/A,FALSE,"т02бд"}</definedName>
    <definedName name="we" localSheetId="57" hidden="1">{#N/A,#N/A,FALSE,"т02бд"}</definedName>
    <definedName name="we" localSheetId="59" hidden="1">{#N/A,#N/A,FALSE,"т02бд"}</definedName>
    <definedName name="we" localSheetId="61" hidden="1">{#N/A,#N/A,FALSE,"т02бд"}</definedName>
    <definedName name="we" localSheetId="62" hidden="1">{#N/A,#N/A,FALSE,"т02бд"}</definedName>
    <definedName name="we" localSheetId="97" hidden="1">{#N/A,#N/A,FALSE,"т02бд"}</definedName>
    <definedName name="we" localSheetId="98" hidden="1">{#N/A,#N/A,FALSE,"т02бд"}</definedName>
    <definedName name="we" localSheetId="91" hidden="1">{#N/A,#N/A,FALSE,"т02бд"}</definedName>
    <definedName name="we" localSheetId="93" hidden="1">{#N/A,#N/A,FALSE,"т02бд"}</definedName>
    <definedName name="we" localSheetId="115" hidden="1">{#N/A,#N/A,FALSE,"т02бд"}</definedName>
    <definedName name="we" localSheetId="123" hidden="1">{#N/A,#N/A,FALSE,"т02бд"}</definedName>
    <definedName name="we" localSheetId="130" hidden="1">{#N/A,#N/A,FALSE,"т02бд"}</definedName>
    <definedName name="we" localSheetId="131" hidden="1">{#N/A,#N/A,FALSE,"т02бд"}</definedName>
    <definedName name="we" localSheetId="132" hidden="1">{#N/A,#N/A,FALSE,"т02бд"}</definedName>
    <definedName name="we" localSheetId="35" hidden="1">{#N/A,#N/A,FALSE,"т02бд"}</definedName>
    <definedName name="we" localSheetId="104" hidden="1">{#N/A,#N/A,FALSE,"т02бд"}</definedName>
    <definedName name="we" localSheetId="105" hidden="1">{#N/A,#N/A,FALSE,"т02бд"}</definedName>
    <definedName name="we" localSheetId="103" hidden="1">{#N/A,#N/A,FALSE,"т02бд"}</definedName>
    <definedName name="we" hidden="1">{#N/A,#N/A,FALSE,"т02бд"}</definedName>
    <definedName name="WPI" localSheetId="58">#REF!</definedName>
    <definedName name="WPI">#REF!</definedName>
    <definedName name="WPI_F" localSheetId="58">[2]Links!$T$32</definedName>
    <definedName name="WPI_F">[2]Links!$T$32</definedName>
    <definedName name="WPI_P" localSheetId="58">[2]Links!$X$5</definedName>
    <definedName name="WPI_P">[2]Links!$X$5</definedName>
    <definedName name="WPIA_f" localSheetId="58">[2]Links!#REF!</definedName>
    <definedName name="WPIA_f">[2]Links!#REF!</definedName>
    <definedName name="WPIAVG" localSheetId="58">[3]C!$L$11</definedName>
    <definedName name="WPIAVG">[3]C!$L$11</definedName>
    <definedName name="WPIAVG_F" localSheetId="58">[2]Links!$T$33</definedName>
    <definedName name="WPIAVG_F">[2]Links!$T$33</definedName>
    <definedName name="WPIAVG_P" localSheetId="58">[2]Links!$X$7</definedName>
    <definedName name="WPIAVG_P">[2]Links!$X$7</definedName>
    <definedName name="WPIC">[4]Links!$B$24</definedName>
    <definedName name="WPICA" localSheetId="58">[2]Links!$B$31</definedName>
    <definedName name="WPICA">[2]Links!$B$31</definedName>
    <definedName name="WPID">[12]Links!$D$9</definedName>
    <definedName name="WPIDC">[4]Links!$B$27</definedName>
    <definedName name="WPIDCA">[12]Links!$D$41</definedName>
    <definedName name="WPIDMY">[12]Links!$D$33</definedName>
    <definedName name="WPIDMYA">[12]Links!$D$49</definedName>
    <definedName name="WPIDPA">[4]Links!$B$72</definedName>
    <definedName name="WPIDQ">[4]Links!$B$36</definedName>
    <definedName name="WPIDQA">[4]Links!$B$45</definedName>
    <definedName name="WPIDY">[12]Links!$D$17</definedName>
    <definedName name="WPIDYA">[4]Links!$B$63</definedName>
    <definedName name="WPIE">[12]Links!$D$7</definedName>
    <definedName name="WPIEC">[4]Links!$B$25</definedName>
    <definedName name="WPIECA">[12]Links!$D$39</definedName>
    <definedName name="WPIEMY">[12]Links!$D$31</definedName>
    <definedName name="WPIEMYA">[12]Links!$D$47</definedName>
    <definedName name="WPIEPA">[4]Links!$B$70</definedName>
    <definedName name="WPIEQ">[4]Links!$B$34</definedName>
    <definedName name="WPIEQA">[4]Links!$B$43</definedName>
    <definedName name="WPIEY">[12]Links!$D$15</definedName>
    <definedName name="WPIEYA">[4]Links!$B$61</definedName>
    <definedName name="WPIM">[12]Links!$D$8</definedName>
    <definedName name="WPIMC">[4]Links!$B$26</definedName>
    <definedName name="WPIMCA">[12]Links!$D$40</definedName>
    <definedName name="WPIMMY">[12]Links!$D$32</definedName>
    <definedName name="WPIMMYA">[12]Links!$D$48</definedName>
    <definedName name="WPImov_f" localSheetId="58">[2]Links!#REF!</definedName>
    <definedName name="WPImov_f">[2]Links!#REF!</definedName>
    <definedName name="WPIMPA">[4]Links!$B$71</definedName>
    <definedName name="WPIMQ">[4]Links!$B$35</definedName>
    <definedName name="WPIMQA">[4]Links!$B$44</definedName>
    <definedName name="WPIMY" localSheetId="58">[2]Links!$B$21</definedName>
    <definedName name="WPIMY">[2]Links!$B$21</definedName>
    <definedName name="WPIMY1">[12]Links!$D$16</definedName>
    <definedName name="WPIMYA" localSheetId="58">[2]Links!$B$26</definedName>
    <definedName name="WPIMYA">[2]Links!$B$26</definedName>
    <definedName name="WPIPA">[4]Links!$B$69</definedName>
    <definedName name="WPIQ">[4]Links!$B$33</definedName>
    <definedName name="WPIQA">[4]Links!$B$42</definedName>
    <definedName name="WPIY" localSheetId="58">[2]Links!$B$11</definedName>
    <definedName name="WPIY">[2]Links!$B$11</definedName>
    <definedName name="WPIYA">[4]Links!$B$60</definedName>
    <definedName name="WR" localSheetId="58">[3]C!$L$20</definedName>
    <definedName name="WR">[3]C!$L$20</definedName>
    <definedName name="WR_P" localSheetId="58">[2]Links!$X$15</definedName>
    <definedName name="WR_P">[2]Links!$X$15</definedName>
    <definedName name="wrn.04." localSheetId="1" hidden="1">{#N/A,#N/A,FALSE,"т04"}</definedName>
    <definedName name="wrn.04." localSheetId="2" hidden="1">{#N/A,#N/A,FALSE,"т04"}</definedName>
    <definedName name="wrn.04." localSheetId="18" hidden="1">{#N/A,#N/A,FALSE,"т04"}</definedName>
    <definedName name="wrn.04." localSheetId="28" hidden="1">{#N/A,#N/A,FALSE,"т04"}</definedName>
    <definedName name="wrn.04." localSheetId="29" hidden="1">{#N/A,#N/A,FALSE,"т04"}</definedName>
    <definedName name="wrn.04." localSheetId="30" hidden="1">{#N/A,#N/A,FALSE,"т04"}</definedName>
    <definedName name="wrn.04." localSheetId="20" hidden="1">{#N/A,#N/A,FALSE,"т04"}</definedName>
    <definedName name="wrn.04." localSheetId="22" hidden="1">{#N/A,#N/A,FALSE,"т04"}</definedName>
    <definedName name="wrn.04." localSheetId="23" hidden="1">{#N/A,#N/A,FALSE,"т04"}</definedName>
    <definedName name="wrn.04." localSheetId="36" hidden="1">{#N/A,#N/A,FALSE,"т04"}</definedName>
    <definedName name="wrn.04." localSheetId="45" hidden="1">{#N/A,#N/A,FALSE,"т04"}</definedName>
    <definedName name="wrn.04." localSheetId="46" hidden="1">{#N/A,#N/A,FALSE,"т04"}</definedName>
    <definedName name="wrn.04." localSheetId="37" hidden="1">{#N/A,#N/A,FALSE,"т04"}</definedName>
    <definedName name="wrn.04." localSheetId="38" hidden="1">{#N/A,#N/A,FALSE,"т04"}</definedName>
    <definedName name="wrn.04." localSheetId="39" hidden="1">{#N/A,#N/A,FALSE,"т04"}</definedName>
    <definedName name="wrn.04." localSheetId="40" hidden="1">{#N/A,#N/A,FALSE,"т04"}</definedName>
    <definedName name="wrn.04." localSheetId="41" hidden="1">{#N/A,#N/A,FALSE,"т04"}</definedName>
    <definedName name="wrn.04." localSheetId="42" hidden="1">{#N/A,#N/A,FALSE,"т04"}</definedName>
    <definedName name="wrn.04." localSheetId="43" hidden="1">{#N/A,#N/A,FALSE,"т04"}</definedName>
    <definedName name="wrn.04." localSheetId="44" hidden="1">{#N/A,#N/A,FALSE,"т04"}</definedName>
    <definedName name="wrn.04." localSheetId="50" hidden="1">{#N/A,#N/A,FALSE,"т04"}</definedName>
    <definedName name="wrn.04." localSheetId="51" hidden="1">{#N/A,#N/A,FALSE,"т04"}</definedName>
    <definedName name="wrn.04." localSheetId="54" hidden="1">{#N/A,#N/A,FALSE,"т04"}</definedName>
    <definedName name="wrn.04." localSheetId="63" hidden="1">{#N/A,#N/A,FALSE,"т04"}</definedName>
    <definedName name="wrn.04." localSheetId="55" hidden="1">{#N/A,#N/A,FALSE,"т04"}</definedName>
    <definedName name="wrn.04." localSheetId="56" hidden="1">{#N/A,#N/A,FALSE,"т04"}</definedName>
    <definedName name="wrn.04." localSheetId="57" hidden="1">{#N/A,#N/A,FALSE,"т04"}</definedName>
    <definedName name="wrn.04." localSheetId="58" hidden="1">{#N/A,#N/A,FALSE,"т04"}</definedName>
    <definedName name="wrn.04." localSheetId="59" hidden="1">{#N/A,#N/A,FALSE,"т04"}</definedName>
    <definedName name="wrn.04." localSheetId="60" hidden="1">{#N/A,#N/A,FALSE,"т04"}</definedName>
    <definedName name="wrn.04." localSheetId="61" hidden="1">{#N/A,#N/A,FALSE,"т04"}</definedName>
    <definedName name="wrn.04." localSheetId="62" hidden="1">{#N/A,#N/A,FALSE,"т04"}</definedName>
    <definedName name="wrn.04." localSheetId="69" hidden="1">{#N/A,#N/A,FALSE,"т04"}</definedName>
    <definedName name="wrn.04." localSheetId="71" hidden="1">{#N/A,#N/A,FALSE,"т04"}</definedName>
    <definedName name="wrn.04." localSheetId="72" hidden="1">{#N/A,#N/A,FALSE,"т04"}</definedName>
    <definedName name="wrn.04." localSheetId="76" hidden="1">{#N/A,#N/A,FALSE,"т04"}</definedName>
    <definedName name="wrn.04." localSheetId="97" hidden="1">{#N/A,#N/A,FALSE,"т02бд"}</definedName>
    <definedName name="wrn.04." localSheetId="98" hidden="1">{#N/A,#N/A,FALSE,"т02бд"}</definedName>
    <definedName name="wrn.04." localSheetId="99" hidden="1">{#N/A,#N/A,FALSE,"т02бд"}</definedName>
    <definedName name="wrn.04." localSheetId="100" hidden="1">{#N/A,#N/A,FALSE,"т02бд"}</definedName>
    <definedName name="wrn.04." localSheetId="101" hidden="1">{#N/A,#N/A,FALSE,"т02бд"}</definedName>
    <definedName name="wrn.04." localSheetId="89" hidden="1">{#N/A,#N/A,FALSE,"т04"}</definedName>
    <definedName name="wrn.04." localSheetId="91" hidden="1">{#N/A,#N/A,FALSE,"т02бд"}</definedName>
    <definedName name="wrn.04." localSheetId="93" hidden="1">{#N/A,#N/A,FALSE,"т02бд"}</definedName>
    <definedName name="wrn.04." localSheetId="115" hidden="1">{#N/A,#N/A,FALSE,"т04"}</definedName>
    <definedName name="wrn.04." localSheetId="123" hidden="1">{#N/A,#N/A,FALSE,"т04"}</definedName>
    <definedName name="wrn.04." localSheetId="128" hidden="1">{#N/A,#N/A,FALSE,"т04"}</definedName>
    <definedName name="wrn.04." localSheetId="130" hidden="1">{#N/A,#N/A,FALSE,"т04"}</definedName>
    <definedName name="wrn.04." localSheetId="131" hidden="1">{#N/A,#N/A,FALSE,"т04"}</definedName>
    <definedName name="wrn.04." localSheetId="132" hidden="1">{#N/A,#N/A,FALSE,"т04"}</definedName>
    <definedName name="wrn.04." localSheetId="133" hidden="1">{#N/A,#N/A,FALSE,"т02бд"}</definedName>
    <definedName name="wrn.04." localSheetId="134" hidden="1">{#N/A,#N/A,FALSE,"т02бд"}</definedName>
    <definedName name="wrn.04." localSheetId="35" hidden="1">{#N/A,#N/A,FALSE,"т04"}</definedName>
    <definedName name="wrn.04." localSheetId="104" hidden="1">{#N/A,#N/A,FALSE,"т04"}</definedName>
    <definedName name="wrn.04." localSheetId="105" hidden="1">{#N/A,#N/A,FALSE,"т04"}</definedName>
    <definedName name="wrn.04." localSheetId="103" hidden="1">{#N/A,#N/A,FALSE,"т02бд"}</definedName>
    <definedName name="wrn.04." hidden="1">{#N/A,#N/A,FALSE,"т04"}</definedName>
    <definedName name="wrn.04._2" localSheetId="38" hidden="1">{#N/A,#N/A,FALSE,"т04"}</definedName>
    <definedName name="wrn.04._2" localSheetId="51" hidden="1">{#N/A,#N/A,FALSE,"т04"}</definedName>
    <definedName name="wrn.04._2" hidden="1">{#N/A,#N/A,FALSE,"т04"}</definedName>
    <definedName name="wrn.04._2_1" localSheetId="38" hidden="1">{#N/A,#N/A,FALSE,"т04"}</definedName>
    <definedName name="wrn.04._2_1" localSheetId="51" hidden="1">{#N/A,#N/A,FALSE,"т04"}</definedName>
    <definedName name="wrn.04._2_1" hidden="1">{#N/A,#N/A,FALSE,"т04"}</definedName>
    <definedName name="wrn.05" localSheetId="1" hidden="1">{#N/A,#N/A,FALSE,"т02бд"}</definedName>
    <definedName name="wrn.05" localSheetId="18" hidden="1">{#N/A,#N/A,FALSE,"т02бд"}</definedName>
    <definedName name="wrn.05" localSheetId="28" hidden="1">{#N/A,#N/A,FALSE,"т02бд"}</definedName>
    <definedName name="wrn.05" localSheetId="36" hidden="1">{#N/A,#N/A,FALSE,"т02бд"}</definedName>
    <definedName name="wrn.05" localSheetId="45" hidden="1">{#N/A,#N/A,FALSE,"т02бд"}</definedName>
    <definedName name="wrn.05" localSheetId="46" hidden="1">{#N/A,#N/A,FALSE,"т02бд"}</definedName>
    <definedName name="wrn.05" localSheetId="37" hidden="1">{#N/A,#N/A,FALSE,"т02бд"}</definedName>
    <definedName name="wrn.05" localSheetId="38" hidden="1">{#N/A,#N/A,FALSE,"т02бд"}</definedName>
    <definedName name="wrn.05" localSheetId="39" hidden="1">{#N/A,#N/A,FALSE,"т02бд"}</definedName>
    <definedName name="wrn.05" localSheetId="40" hidden="1">{#N/A,#N/A,FALSE,"т02бд"}</definedName>
    <definedName name="wrn.05" localSheetId="41" hidden="1">{#N/A,#N/A,FALSE,"т02бд"}</definedName>
    <definedName name="wrn.05" localSheetId="42" hidden="1">{#N/A,#N/A,FALSE,"т02бд"}</definedName>
    <definedName name="wrn.05" localSheetId="43" hidden="1">{#N/A,#N/A,FALSE,"т02бд"}</definedName>
    <definedName name="wrn.05" localSheetId="44" hidden="1">{#N/A,#N/A,FALSE,"т02бд"}</definedName>
    <definedName name="wrn.05" localSheetId="55" hidden="1">{#N/A,#N/A,FALSE,"т02бд"}</definedName>
    <definedName name="wrn.05" localSheetId="97" hidden="1">{#N/A,#N/A,FALSE,"т02бд"}</definedName>
    <definedName name="wrn.05" localSheetId="98" hidden="1">{#N/A,#N/A,FALSE,"т02бд"}</definedName>
    <definedName name="wrn.05" localSheetId="99" hidden="1">{#N/A,#N/A,FALSE,"т02бд"}</definedName>
    <definedName name="wrn.05" localSheetId="100" hidden="1">{#N/A,#N/A,FALSE,"т02бд"}</definedName>
    <definedName name="wrn.05" localSheetId="101" hidden="1">{#N/A,#N/A,FALSE,"т02бд"}</definedName>
    <definedName name="wrn.05" localSheetId="91" hidden="1">{#N/A,#N/A,FALSE,"т02бд"}</definedName>
    <definedName name="wrn.05" localSheetId="93" hidden="1">{#N/A,#N/A,FALSE,"т02бд"}</definedName>
    <definedName name="wrn.05" localSheetId="115" hidden="1">{#N/A,#N/A,FALSE,"т02бд"}</definedName>
    <definedName name="wrn.05" localSheetId="123" hidden="1">{#N/A,#N/A,FALSE,"т02бд"}</definedName>
    <definedName name="wrn.05" localSheetId="130" hidden="1">{#N/A,#N/A,FALSE,"т02бд"}</definedName>
    <definedName name="wrn.05" localSheetId="131" hidden="1">{#N/A,#N/A,FALSE,"т02бд"}</definedName>
    <definedName name="wrn.05" localSheetId="132" hidden="1">{#N/A,#N/A,FALSE,"т02бд"}</definedName>
    <definedName name="wrn.05" localSheetId="133" hidden="1">{#N/A,#N/A,FALSE,"т02бд"}</definedName>
    <definedName name="wrn.05" localSheetId="134" hidden="1">{#N/A,#N/A,FALSE,"т02бд"}</definedName>
    <definedName name="wrn.05" localSheetId="35" hidden="1">{#N/A,#N/A,FALSE,"т02бд"}</definedName>
    <definedName name="wrn.05" localSheetId="104" hidden="1">{#N/A,#N/A,FALSE,"т02бд"}</definedName>
    <definedName name="wrn.05" localSheetId="105" hidden="1">{#N/A,#N/A,FALSE,"т02бд"}</definedName>
    <definedName name="wrn.05" localSheetId="103" hidden="1">{#N/A,#N/A,FALSE,"т02бд"}</definedName>
    <definedName name="wrn.05" hidden="1">{#N/A,#N/A,FALSE,"т02бд"}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18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20" hidden="1">{"BOP_TAB",#N/A,FALSE,"N";"MIDTERM_TAB",#N/A,FALSE,"O"}</definedName>
    <definedName name="wrn.BOP_MIDTERM." localSheetId="23" hidden="1">{"BOP_TAB",#N/A,FALSE,"N";"MIDTERM_TAB",#N/A,FALSE,"O"}</definedName>
    <definedName name="wrn.BOP_MIDTERM." localSheetId="36" hidden="1">{"BOP_TAB",#N/A,FALSE,"N";"MIDTERM_TAB",#N/A,FALSE,"O"}</definedName>
    <definedName name="wrn.BOP_MIDTERM." localSheetId="45" hidden="1">{"BOP_TAB",#N/A,FALSE,"N";"MIDTERM_TAB",#N/A,FALSE,"O"}</definedName>
    <definedName name="wrn.BOP_MIDTERM." localSheetId="46" hidden="1">{"BOP_TAB",#N/A,FALSE,"N";"MIDTERM_TAB",#N/A,FALSE,"O"}</definedName>
    <definedName name="wrn.BOP_MIDTERM." localSheetId="37" hidden="1">{"BOP_TAB",#N/A,FALSE,"N";"MIDTERM_TAB",#N/A,FALSE,"O"}</definedName>
    <definedName name="wrn.BOP_MIDTERM." localSheetId="38" hidden="1">{"BOP_TAB",#N/A,FALSE,"N";"MIDTERM_TAB",#N/A,FALSE,"O"}</definedName>
    <definedName name="wrn.BOP_MIDTERM." localSheetId="39" hidden="1">{"BOP_TAB",#N/A,FALSE,"N";"MIDTERM_TAB",#N/A,FALSE,"O"}</definedName>
    <definedName name="wrn.BOP_MIDTERM." localSheetId="40" hidden="1">{"BOP_TAB",#N/A,FALSE,"N";"MIDTERM_TAB",#N/A,FALSE,"O"}</definedName>
    <definedName name="wrn.BOP_MIDTERM." localSheetId="41" hidden="1">{"BOP_TAB",#N/A,FALSE,"N";"MIDTERM_TAB",#N/A,FALSE,"O"}</definedName>
    <definedName name="wrn.BOP_MIDTERM." localSheetId="42" hidden="1">{"BOP_TAB",#N/A,FALSE,"N";"MIDTERM_TAB",#N/A,FALSE,"O"}</definedName>
    <definedName name="wrn.BOP_MIDTERM." localSheetId="43" hidden="1">{"BOP_TAB",#N/A,FALSE,"N";"MIDTERM_TAB",#N/A,FALSE,"O"}</definedName>
    <definedName name="wrn.BOP_MIDTERM." localSheetId="44" hidden="1">{"BOP_TAB",#N/A,FALSE,"N";"MIDTERM_TAB",#N/A,FALSE,"O"}</definedName>
    <definedName name="wrn.BOP_MIDTERM." localSheetId="50" hidden="1">{"BOP_TAB",#N/A,FALSE,"N";"MIDTERM_TAB",#N/A,FALSE,"O"}</definedName>
    <definedName name="wrn.BOP_MIDTERM." localSheetId="51" hidden="1">{"BOP_TAB",#N/A,FALSE,"N";"MIDTERM_TAB",#N/A,FALSE,"O"}</definedName>
    <definedName name="wrn.BOP_MIDTERM." localSheetId="54" hidden="1">{"BOP_TAB",#N/A,FALSE,"N";"MIDTERM_TAB",#N/A,FALSE,"O"}</definedName>
    <definedName name="wrn.BOP_MIDTERM." localSheetId="63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9" hidden="1">{"BOP_TAB",#N/A,FALSE,"N";"MIDTERM_TAB",#N/A,FALSE,"O"}</definedName>
    <definedName name="wrn.BOP_MIDTERM." localSheetId="60" hidden="1">{"BOP_TAB",#N/A,FALSE,"N";"MIDTERM_TAB",#N/A,FALSE,"O"}</definedName>
    <definedName name="wrn.BOP_MIDTERM." localSheetId="61" hidden="1">{"BOP_TAB",#N/A,FALSE,"N";"MIDTERM_TAB",#N/A,FALSE,"O"}</definedName>
    <definedName name="wrn.BOP_MIDTERM." localSheetId="62" hidden="1">{"BOP_TAB",#N/A,FALSE,"N";"MIDTERM_TAB",#N/A,FALSE,"O"}</definedName>
    <definedName name="wrn.BOP_MIDTERM." localSheetId="69" hidden="1">{"BOP_TAB",#N/A,FALSE,"N";"MIDTERM_TAB",#N/A,FALSE,"O"}</definedName>
    <definedName name="wrn.BOP_MIDTERM." localSheetId="71" hidden="1">{"BOP_TAB",#N/A,FALSE,"N";"MIDTERM_TAB",#N/A,FALSE,"O"}</definedName>
    <definedName name="wrn.BOP_MIDTERM." localSheetId="72" hidden="1">{"BOP_TAB",#N/A,FALSE,"N";"MIDTERM_TAB",#N/A,FALSE,"O"}</definedName>
    <definedName name="wrn.BOP_MIDTERM." localSheetId="76" hidden="1">{"BOP_TAB",#N/A,FALSE,"N";"MIDTERM_TAB",#N/A,FALSE,"O"}</definedName>
    <definedName name="wrn.BOP_MIDTERM." localSheetId="97" hidden="1">{"BOP_TAB",#N/A,FALSE,"N";"MIDTERM_TAB",#N/A,FALSE,"O"}</definedName>
    <definedName name="wrn.BOP_MIDTERM." localSheetId="98" hidden="1">{"BOP_TAB",#N/A,FALSE,"N";"MIDTERM_TAB",#N/A,FALSE,"O"}</definedName>
    <definedName name="wrn.BOP_MIDTERM." localSheetId="99" hidden="1">{"BOP_TAB",#N/A,FALSE,"N";"MIDTERM_TAB",#N/A,FALSE,"O"}</definedName>
    <definedName name="wrn.BOP_MIDTERM." localSheetId="100" hidden="1">{"BOP_TAB",#N/A,FALSE,"N";"MIDTERM_TAB",#N/A,FALSE,"O"}</definedName>
    <definedName name="wrn.BOP_MIDTERM." localSheetId="101" hidden="1">{"BOP_TAB",#N/A,FALSE,"N";"MIDTERM_TAB",#N/A,FALSE,"O"}</definedName>
    <definedName name="wrn.BOP_MIDTERM." localSheetId="89" hidden="1">{"BOP_TAB",#N/A,FALSE,"N";"MIDTERM_TAB",#N/A,FALSE,"O"}</definedName>
    <definedName name="wrn.BOP_MIDTERM." localSheetId="91" hidden="1">{"BOP_TAB",#N/A,FALSE,"N";"MIDTERM_TAB",#N/A,FALSE,"O"}</definedName>
    <definedName name="wrn.BOP_MIDTERM." localSheetId="93" hidden="1">{"BOP_TAB",#N/A,FALSE,"N";"MIDTERM_TAB",#N/A,FALSE,"O"}</definedName>
    <definedName name="wrn.BOP_MIDTERM." localSheetId="115" hidden="1">{"BOP_TAB",#N/A,FALSE,"N";"MIDTERM_TAB",#N/A,FALSE,"O"}</definedName>
    <definedName name="wrn.BOP_MIDTERM." localSheetId="123" hidden="1">{"BOP_TAB",#N/A,FALSE,"N";"MIDTERM_TAB",#N/A,FALSE,"O"}</definedName>
    <definedName name="wrn.BOP_MIDTERM." localSheetId="128" hidden="1">{"BOP_TAB",#N/A,FALSE,"N";"MIDTERM_TAB",#N/A,FALSE,"O"}</definedName>
    <definedName name="wrn.BOP_MIDTERM." localSheetId="130" hidden="1">{"BOP_TAB",#N/A,FALSE,"N";"MIDTERM_TAB",#N/A,FALSE,"O"}</definedName>
    <definedName name="wrn.BOP_MIDTERM." localSheetId="131" hidden="1">{"BOP_TAB",#N/A,FALSE,"N";"MIDTERM_TAB",#N/A,FALSE,"O"}</definedName>
    <definedName name="wrn.BOP_MIDTERM." localSheetId="132" hidden="1">{"BOP_TAB",#N/A,FALSE,"N";"MIDTERM_TAB",#N/A,FALSE,"O"}</definedName>
    <definedName name="wrn.BOP_MIDTERM." localSheetId="133" hidden="1">{"BOP_TAB",#N/A,FALSE,"N";"MIDTERM_TAB",#N/A,FALSE,"O"}</definedName>
    <definedName name="wrn.BOP_MIDTERM." localSheetId="134" hidden="1">{"BOP_TAB",#N/A,FALSE,"N";"MIDTERM_TAB",#N/A,FALSE,"O"}</definedName>
    <definedName name="wrn.BOP_MIDTERM." localSheetId="35" hidden="1">{"BOP_TAB",#N/A,FALSE,"N";"MIDTERM_TAB",#N/A,FALSE,"O"}</definedName>
    <definedName name="wrn.BOP_MIDTERM." localSheetId="104" hidden="1">{"BOP_TAB",#N/A,FALSE,"N";"MIDTERM_TAB",#N/A,FALSE,"O"}</definedName>
    <definedName name="wrn.BOP_MIDTERM." localSheetId="105" hidden="1">{"BOP_TAB",#N/A,FALSE,"N";"MIDTERM_TAB",#N/A,FALSE,"O"}</definedName>
    <definedName name="wrn.BOP_MIDTERM." localSheetId="103" hidden="1">{"BOP_TAB",#N/A,FALSE,"N";"MIDTERM_TAB",#N/A,FALSE,"O"}</definedName>
    <definedName name="wrn.BOP_MIDTERM." hidden="1">{"BOP_TAB",#N/A,FALSE,"N";"MIDTERM_TAB",#N/A,FALSE,"O"}</definedName>
    <definedName name="wrn.BOP_MIDTERM._2" localSheetId="38" hidden="1">{"BOP_TAB",#N/A,FALSE,"N";"MIDTERM_TAB",#N/A,FALSE,"O"}</definedName>
    <definedName name="wrn.BOP_MIDTERM._2" localSheetId="51" hidden="1">{"BOP_TAB",#N/A,FALSE,"N";"MIDTERM_TAB",#N/A,FALSE,"O"}</definedName>
    <definedName name="wrn.BOP_MIDTERM._2" hidden="1">{"BOP_TAB",#N/A,FALSE,"N";"MIDTERM_TAB",#N/A,FALSE,"O"}</definedName>
    <definedName name="wrn.BOP_MIDTERM._2_1" localSheetId="38" hidden="1">{"BOP_TAB",#N/A,FALSE,"N";"MIDTERM_TAB",#N/A,FALSE,"O"}</definedName>
    <definedName name="wrn.BOP_MIDTERM._2_1" localSheetId="51" hidden="1">{"BOP_TAB",#N/A,FALSE,"N";"MIDTERM_TAB",#N/A,FALSE,"O"}</definedName>
    <definedName name="wrn.BOP_MIDTERM._2_1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3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_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_2_1" hidden="1">{#N/A,#N/A,FALSE,"SimInp1";#N/A,#N/A,FALSE,"SimInp2";#N/A,#N/A,FALSE,"SimOut1";#N/A,#N/A,FALSE,"SimOut2";#N/A,#N/A,FALSE,"SimOut3";#N/A,#N/A,FALSE,"SimOut4";#N/A,#N/A,FALSE,"SimOut5"}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18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20" hidden="1">{"MONA",#N/A,FALSE,"S"}</definedName>
    <definedName name="wrn.MONA." localSheetId="23" hidden="1">{"MONA",#N/A,FALSE,"S"}</definedName>
    <definedName name="wrn.MONA." localSheetId="36" hidden="1">{"MONA",#N/A,FALSE,"S"}</definedName>
    <definedName name="wrn.MONA." localSheetId="45" hidden="1">{"MONA",#N/A,FALSE,"S"}</definedName>
    <definedName name="wrn.MONA." localSheetId="46" hidden="1">{"MONA",#N/A,FALSE,"S"}</definedName>
    <definedName name="wrn.MONA." localSheetId="37" hidden="1">{"MONA",#N/A,FALSE,"S"}</definedName>
    <definedName name="wrn.MONA." localSheetId="38" hidden="1">{"MONA",#N/A,FALSE,"S"}</definedName>
    <definedName name="wrn.MONA." localSheetId="39" hidden="1">{"MONA",#N/A,FALSE,"S"}</definedName>
    <definedName name="wrn.MONA." localSheetId="40" hidden="1">{"MONA",#N/A,FALSE,"S"}</definedName>
    <definedName name="wrn.MONA." localSheetId="41" hidden="1">{"MONA",#N/A,FALSE,"S"}</definedName>
    <definedName name="wrn.MONA." localSheetId="42" hidden="1">{"MONA",#N/A,FALSE,"S"}</definedName>
    <definedName name="wrn.MONA." localSheetId="43" hidden="1">{"MONA",#N/A,FALSE,"S"}</definedName>
    <definedName name="wrn.MONA." localSheetId="44" hidden="1">{"MONA",#N/A,FALSE,"S"}</definedName>
    <definedName name="wrn.MONA." localSheetId="50" hidden="1">{"MONA",#N/A,FALSE,"S"}</definedName>
    <definedName name="wrn.MONA." localSheetId="51" hidden="1">{"MONA",#N/A,FALSE,"S"}</definedName>
    <definedName name="wrn.MONA." localSheetId="54" hidden="1">{"MONA",#N/A,FALSE,"S"}</definedName>
    <definedName name="wrn.MONA." localSheetId="63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9" hidden="1">{"MONA",#N/A,FALSE,"S"}</definedName>
    <definedName name="wrn.MONA." localSheetId="60" hidden="1">{"MONA",#N/A,FALSE,"S"}</definedName>
    <definedName name="wrn.MONA." localSheetId="61" hidden="1">{"MONA",#N/A,FALSE,"S"}</definedName>
    <definedName name="wrn.MONA." localSheetId="62" hidden="1">{"MONA",#N/A,FALSE,"S"}</definedName>
    <definedName name="wrn.MONA." localSheetId="69" hidden="1">{"MONA",#N/A,FALSE,"S"}</definedName>
    <definedName name="wrn.MONA." localSheetId="71" hidden="1">{"MONA",#N/A,FALSE,"S"}</definedName>
    <definedName name="wrn.MONA." localSheetId="72" hidden="1">{"MONA",#N/A,FALSE,"S"}</definedName>
    <definedName name="wrn.MONA." localSheetId="76" hidden="1">{"MONA",#N/A,FALSE,"S"}</definedName>
    <definedName name="wrn.MONA." localSheetId="97" hidden="1">{"MONA",#N/A,FALSE,"S"}</definedName>
    <definedName name="wrn.MONA." localSheetId="98" hidden="1">{"MONA",#N/A,FALSE,"S"}</definedName>
    <definedName name="wrn.MONA." localSheetId="99" hidden="1">{"MONA",#N/A,FALSE,"S"}</definedName>
    <definedName name="wrn.MONA." localSheetId="100" hidden="1">{"MONA",#N/A,FALSE,"S"}</definedName>
    <definedName name="wrn.MONA." localSheetId="101" hidden="1">{"MONA",#N/A,FALSE,"S"}</definedName>
    <definedName name="wrn.MONA." localSheetId="89" hidden="1">{"MONA",#N/A,FALSE,"S"}</definedName>
    <definedName name="wrn.MONA." localSheetId="91" hidden="1">{"MONA",#N/A,FALSE,"S"}</definedName>
    <definedName name="wrn.MONA." localSheetId="93" hidden="1">{"MONA",#N/A,FALSE,"S"}</definedName>
    <definedName name="wrn.MONA." localSheetId="115" hidden="1">{"MONA",#N/A,FALSE,"S"}</definedName>
    <definedName name="wrn.MONA." localSheetId="123" hidden="1">{"MONA",#N/A,FALSE,"S"}</definedName>
    <definedName name="wrn.MONA." localSheetId="128" hidden="1">{"MONA",#N/A,FALSE,"S"}</definedName>
    <definedName name="wrn.MONA." localSheetId="130" hidden="1">{"MONA",#N/A,FALSE,"S"}</definedName>
    <definedName name="wrn.MONA." localSheetId="131" hidden="1">{"MONA",#N/A,FALSE,"S"}</definedName>
    <definedName name="wrn.MONA." localSheetId="132" hidden="1">{"MONA",#N/A,FALSE,"S"}</definedName>
    <definedName name="wrn.MONA." localSheetId="133" hidden="1">{"MONA",#N/A,FALSE,"S"}</definedName>
    <definedName name="wrn.MONA." localSheetId="134" hidden="1">{"MONA",#N/A,FALSE,"S"}</definedName>
    <definedName name="wrn.MONA." localSheetId="35" hidden="1">{"MONA",#N/A,FALSE,"S"}</definedName>
    <definedName name="wrn.MONA." localSheetId="104" hidden="1">{"MONA",#N/A,FALSE,"S"}</definedName>
    <definedName name="wrn.MONA." localSheetId="105" hidden="1">{"MONA",#N/A,FALSE,"S"}</definedName>
    <definedName name="wrn.MONA." localSheetId="103" hidden="1">{"MONA",#N/A,FALSE,"S"}</definedName>
    <definedName name="wrn.MONA." hidden="1">{"MONA",#N/A,FALSE,"S"}</definedName>
    <definedName name="wrn.MONA._2" localSheetId="38" hidden="1">{"MONA",#N/A,FALSE,"S"}</definedName>
    <definedName name="wrn.MONA._2" localSheetId="51" hidden="1">{"MONA",#N/A,FALSE,"S"}</definedName>
    <definedName name="wrn.MONA._2" hidden="1">{"MONA",#N/A,FALSE,"S"}</definedName>
    <definedName name="wrn.MONA._2_1" localSheetId="38" hidden="1">{"MONA",#N/A,FALSE,"S"}</definedName>
    <definedName name="wrn.MONA._2_1" localSheetId="51" hidden="1">{"MONA",#N/A,FALSE,"S"}</definedName>
    <definedName name="wrn.MONA._2_1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36" hidden="1">{#N/A,#N/A,FALSE,"I";#N/A,#N/A,FALSE,"J";#N/A,#N/A,FALSE,"K";#N/A,#N/A,FALSE,"L";#N/A,#N/A,FALSE,"M";#N/A,#N/A,FALSE,"N";#N/A,#N/A,FALSE,"O"}</definedName>
    <definedName name="wrn.Output._.tables." localSheetId="45" hidden="1">{#N/A,#N/A,FALSE,"I";#N/A,#N/A,FALSE,"J";#N/A,#N/A,FALSE,"K";#N/A,#N/A,FALSE,"L";#N/A,#N/A,FALSE,"M";#N/A,#N/A,FALSE,"N";#N/A,#N/A,FALSE,"O"}</definedName>
    <definedName name="wrn.Output._.tables." localSheetId="46" hidden="1">{#N/A,#N/A,FALSE,"I";#N/A,#N/A,FALSE,"J";#N/A,#N/A,FALSE,"K";#N/A,#N/A,FALSE,"L";#N/A,#N/A,FALSE,"M";#N/A,#N/A,FALSE,"N";#N/A,#N/A,FALSE,"O"}</definedName>
    <definedName name="wrn.Output._.tables." localSheetId="37" hidden="1">{#N/A,#N/A,FALSE,"I";#N/A,#N/A,FALSE,"J";#N/A,#N/A,FALSE,"K";#N/A,#N/A,FALSE,"L";#N/A,#N/A,FALSE,"M";#N/A,#N/A,FALSE,"N";#N/A,#N/A,FALSE,"O"}</definedName>
    <definedName name="wrn.Output._.tables." localSheetId="38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40" hidden="1">{#N/A,#N/A,FALSE,"I";#N/A,#N/A,FALSE,"J";#N/A,#N/A,FALSE,"K";#N/A,#N/A,FALSE,"L";#N/A,#N/A,FALSE,"M";#N/A,#N/A,FALSE,"N";#N/A,#N/A,FALSE,"O"}</definedName>
    <definedName name="wrn.Output._.tables." localSheetId="41" hidden="1">{#N/A,#N/A,FALSE,"I";#N/A,#N/A,FALSE,"J";#N/A,#N/A,FALSE,"K";#N/A,#N/A,FALSE,"L";#N/A,#N/A,FALSE,"M";#N/A,#N/A,FALSE,"N";#N/A,#N/A,FALSE,"O"}</definedName>
    <definedName name="wrn.Output._.tables." localSheetId="42" hidden="1">{#N/A,#N/A,FALSE,"I";#N/A,#N/A,FALSE,"J";#N/A,#N/A,FALSE,"K";#N/A,#N/A,FALSE,"L";#N/A,#N/A,FALSE,"M";#N/A,#N/A,FALSE,"N";#N/A,#N/A,FALSE,"O"}</definedName>
    <definedName name="wrn.Output._.tables." localSheetId="43" hidden="1">{#N/A,#N/A,FALSE,"I";#N/A,#N/A,FALSE,"J";#N/A,#N/A,FALSE,"K";#N/A,#N/A,FALSE,"L";#N/A,#N/A,FALSE,"M";#N/A,#N/A,FALSE,"N";#N/A,#N/A,FALSE,"O"}</definedName>
    <definedName name="wrn.Output._.tables." localSheetId="44" hidden="1">{#N/A,#N/A,FALSE,"I";#N/A,#N/A,FALSE,"J";#N/A,#N/A,FALSE,"K";#N/A,#N/A,FALSE,"L";#N/A,#N/A,FALSE,"M";#N/A,#N/A,FALSE,"N";#N/A,#N/A,FALSE,"O"}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54" hidden="1">{#N/A,#N/A,FALSE,"I";#N/A,#N/A,FALSE,"J";#N/A,#N/A,FALSE,"K";#N/A,#N/A,FALSE,"L";#N/A,#N/A,FALSE,"M";#N/A,#N/A,FALSE,"N";#N/A,#N/A,FALSE,"O"}</definedName>
    <definedName name="wrn.Output._.tables." localSheetId="63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61" hidden="1">{#N/A,#N/A,FALSE,"I";#N/A,#N/A,FALSE,"J";#N/A,#N/A,FALSE,"K";#N/A,#N/A,FALSE,"L";#N/A,#N/A,FALSE,"M";#N/A,#N/A,FALSE,"N";#N/A,#N/A,FALSE,"O"}</definedName>
    <definedName name="wrn.Output._.tables." localSheetId="62" hidden="1">{#N/A,#N/A,FALSE,"I";#N/A,#N/A,FALSE,"J";#N/A,#N/A,FALSE,"K";#N/A,#N/A,FALSE,"L";#N/A,#N/A,FALSE,"M";#N/A,#N/A,FALSE,"N";#N/A,#N/A,FALSE,"O"}</definedName>
    <definedName name="wrn.Output._.tables." localSheetId="69" hidden="1">{#N/A,#N/A,FALSE,"I";#N/A,#N/A,FALSE,"J";#N/A,#N/A,FALSE,"K";#N/A,#N/A,FALSE,"L";#N/A,#N/A,FALSE,"M";#N/A,#N/A,FALSE,"N";#N/A,#N/A,FALSE,"O"}</definedName>
    <definedName name="wrn.Output._.tables." localSheetId="71" hidden="1">{#N/A,#N/A,FALSE,"I";#N/A,#N/A,FALSE,"J";#N/A,#N/A,FALSE,"K";#N/A,#N/A,FALSE,"L";#N/A,#N/A,FALSE,"M";#N/A,#N/A,FALSE,"N";#N/A,#N/A,FALSE,"O"}</definedName>
    <definedName name="wrn.Output._.tables." localSheetId="72" hidden="1">{#N/A,#N/A,FALSE,"I";#N/A,#N/A,FALSE,"J";#N/A,#N/A,FALSE,"K";#N/A,#N/A,FALSE,"L";#N/A,#N/A,FALSE,"M";#N/A,#N/A,FALSE,"N";#N/A,#N/A,FALSE,"O"}</definedName>
    <definedName name="wrn.Output._.tables." localSheetId="76" hidden="1">{#N/A,#N/A,FALSE,"I";#N/A,#N/A,FALSE,"J";#N/A,#N/A,FALSE,"K";#N/A,#N/A,FALSE,"L";#N/A,#N/A,FALSE,"M";#N/A,#N/A,FALSE,"N";#N/A,#N/A,FALSE,"O"}</definedName>
    <definedName name="wrn.Output._.tables." localSheetId="97" hidden="1">{#N/A,#N/A,FALSE,"I";#N/A,#N/A,FALSE,"J";#N/A,#N/A,FALSE,"K";#N/A,#N/A,FALSE,"L";#N/A,#N/A,FALSE,"M";#N/A,#N/A,FALSE,"N";#N/A,#N/A,FALSE,"O"}</definedName>
    <definedName name="wrn.Output._.tables." localSheetId="98" hidden="1">{#N/A,#N/A,FALSE,"I";#N/A,#N/A,FALSE,"J";#N/A,#N/A,FALSE,"K";#N/A,#N/A,FALSE,"L";#N/A,#N/A,FALSE,"M";#N/A,#N/A,FALSE,"N";#N/A,#N/A,FALSE,"O"}</definedName>
    <definedName name="wrn.Output._.tables." localSheetId="99" hidden="1">{#N/A,#N/A,FALSE,"I";#N/A,#N/A,FALSE,"J";#N/A,#N/A,FALSE,"K";#N/A,#N/A,FALSE,"L";#N/A,#N/A,FALSE,"M";#N/A,#N/A,FALSE,"N";#N/A,#N/A,FALSE,"O"}</definedName>
    <definedName name="wrn.Output._.tables." localSheetId="100" hidden="1">{#N/A,#N/A,FALSE,"I";#N/A,#N/A,FALSE,"J";#N/A,#N/A,FALSE,"K";#N/A,#N/A,FALSE,"L";#N/A,#N/A,FALSE,"M";#N/A,#N/A,FALSE,"N";#N/A,#N/A,FALSE,"O"}</definedName>
    <definedName name="wrn.Output._.tables." localSheetId="101" hidden="1">{#N/A,#N/A,FALSE,"I";#N/A,#N/A,FALSE,"J";#N/A,#N/A,FALSE,"K";#N/A,#N/A,FALSE,"L";#N/A,#N/A,FALSE,"M";#N/A,#N/A,FALSE,"N";#N/A,#N/A,FALSE,"O"}</definedName>
    <definedName name="wrn.Output._.tables." localSheetId="89" hidden="1">{#N/A,#N/A,FALSE,"I";#N/A,#N/A,FALSE,"J";#N/A,#N/A,FALSE,"K";#N/A,#N/A,FALSE,"L";#N/A,#N/A,FALSE,"M";#N/A,#N/A,FALSE,"N";#N/A,#N/A,FALSE,"O"}</definedName>
    <definedName name="wrn.Output._.tables." localSheetId="91" hidden="1">{#N/A,#N/A,FALSE,"I";#N/A,#N/A,FALSE,"J";#N/A,#N/A,FALSE,"K";#N/A,#N/A,FALSE,"L";#N/A,#N/A,FALSE,"M";#N/A,#N/A,FALSE,"N";#N/A,#N/A,FALSE,"O"}</definedName>
    <definedName name="wrn.Output._.tables." localSheetId="93" hidden="1">{#N/A,#N/A,FALSE,"I";#N/A,#N/A,FALSE,"J";#N/A,#N/A,FALSE,"K";#N/A,#N/A,FALSE,"L";#N/A,#N/A,FALSE,"M";#N/A,#N/A,FALSE,"N";#N/A,#N/A,FALSE,"O"}</definedName>
    <definedName name="wrn.Output._.tables." localSheetId="115" hidden="1">{#N/A,#N/A,FALSE,"I";#N/A,#N/A,FALSE,"J";#N/A,#N/A,FALSE,"K";#N/A,#N/A,FALSE,"L";#N/A,#N/A,FALSE,"M";#N/A,#N/A,FALSE,"N";#N/A,#N/A,FALSE,"O"}</definedName>
    <definedName name="wrn.Output._.tables." localSheetId="123" hidden="1">{#N/A,#N/A,FALSE,"I";#N/A,#N/A,FALSE,"J";#N/A,#N/A,FALSE,"K";#N/A,#N/A,FALSE,"L";#N/A,#N/A,FALSE,"M";#N/A,#N/A,FALSE,"N";#N/A,#N/A,FALSE,"O"}</definedName>
    <definedName name="wrn.Output._.tables." localSheetId="128" hidden="1">{#N/A,#N/A,FALSE,"I";#N/A,#N/A,FALSE,"J";#N/A,#N/A,FALSE,"K";#N/A,#N/A,FALSE,"L";#N/A,#N/A,FALSE,"M";#N/A,#N/A,FALSE,"N";#N/A,#N/A,FALSE,"O"}</definedName>
    <definedName name="wrn.Output._.tables." localSheetId="130" hidden="1">{#N/A,#N/A,FALSE,"I";#N/A,#N/A,FALSE,"J";#N/A,#N/A,FALSE,"K";#N/A,#N/A,FALSE,"L";#N/A,#N/A,FALSE,"M";#N/A,#N/A,FALSE,"N";#N/A,#N/A,FALSE,"O"}</definedName>
    <definedName name="wrn.Output._.tables." localSheetId="131" hidden="1">{#N/A,#N/A,FALSE,"I";#N/A,#N/A,FALSE,"J";#N/A,#N/A,FALSE,"K";#N/A,#N/A,FALSE,"L";#N/A,#N/A,FALSE,"M";#N/A,#N/A,FALSE,"N";#N/A,#N/A,FALSE,"O"}</definedName>
    <definedName name="wrn.Output._.tables." localSheetId="132" hidden="1">{#N/A,#N/A,FALSE,"I";#N/A,#N/A,FALSE,"J";#N/A,#N/A,FALSE,"K";#N/A,#N/A,FALSE,"L";#N/A,#N/A,FALSE,"M";#N/A,#N/A,FALSE,"N";#N/A,#N/A,FALSE,"O"}</definedName>
    <definedName name="wrn.Output._.tables." localSheetId="133" hidden="1">{#N/A,#N/A,FALSE,"I";#N/A,#N/A,FALSE,"J";#N/A,#N/A,FALSE,"K";#N/A,#N/A,FALSE,"L";#N/A,#N/A,FALSE,"M";#N/A,#N/A,FALSE,"N";#N/A,#N/A,FALSE,"O"}</definedName>
    <definedName name="wrn.Output._.tables." localSheetId="134" hidden="1">{#N/A,#N/A,FALSE,"I";#N/A,#N/A,FALSE,"J";#N/A,#N/A,FALSE,"K";#N/A,#N/A,FALSE,"L";#N/A,#N/A,FALSE,"M";#N/A,#N/A,FALSE,"N";#N/A,#N/A,FALSE,"O"}</definedName>
    <definedName name="wrn.Output._.tables." localSheetId="35" hidden="1">{#N/A,#N/A,FALSE,"I";#N/A,#N/A,FALSE,"J";#N/A,#N/A,FALSE,"K";#N/A,#N/A,FALSE,"L";#N/A,#N/A,FALSE,"M";#N/A,#N/A,FALSE,"N";#N/A,#N/A,FALSE,"O"}</definedName>
    <definedName name="wrn.Output._.tables." localSheetId="104" hidden="1">{#N/A,#N/A,FALSE,"I";#N/A,#N/A,FALSE,"J";#N/A,#N/A,FALSE,"K";#N/A,#N/A,FALSE,"L";#N/A,#N/A,FALSE,"M";#N/A,#N/A,FALSE,"N";#N/A,#N/A,FALSE,"O"}</definedName>
    <definedName name="wrn.Output._.tables." localSheetId="105" hidden="1">{#N/A,#N/A,FALSE,"I";#N/A,#N/A,FALSE,"J";#N/A,#N/A,FALSE,"K";#N/A,#N/A,FALSE,"L";#N/A,#N/A,FALSE,"M";#N/A,#N/A,FALSE,"N";#N/A,#N/A,FALSE,"O"}</definedName>
    <definedName name="wrn.Output._.tables." localSheetId="103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put._.tables._2" localSheetId="38" hidden="1">{#N/A,#N/A,FALSE,"I";#N/A,#N/A,FALSE,"J";#N/A,#N/A,FALSE,"K";#N/A,#N/A,FALSE,"L";#N/A,#N/A,FALSE,"M";#N/A,#N/A,FALSE,"N";#N/A,#N/A,FALSE,"O"}</definedName>
    <definedName name="wrn.Output._.tables._2" localSheetId="51" hidden="1">{#N/A,#N/A,FALSE,"I";#N/A,#N/A,FALSE,"J";#N/A,#N/A,FALSE,"K";#N/A,#N/A,FALSE,"L";#N/A,#N/A,FALSE,"M";#N/A,#N/A,FALSE,"N";#N/A,#N/A,FALSE,"O"}</definedName>
    <definedName name="wrn.Output._.tables._2" hidden="1">{#N/A,#N/A,FALSE,"I";#N/A,#N/A,FALSE,"J";#N/A,#N/A,FALSE,"K";#N/A,#N/A,FALSE,"L";#N/A,#N/A,FALSE,"M";#N/A,#N/A,FALSE,"N";#N/A,#N/A,FALSE,"O"}</definedName>
    <definedName name="wrn.Output._.tables._2_1" localSheetId="38" hidden="1">{#N/A,#N/A,FALSE,"I";#N/A,#N/A,FALSE,"J";#N/A,#N/A,FALSE,"K";#N/A,#N/A,FALSE,"L";#N/A,#N/A,FALSE,"M";#N/A,#N/A,FALSE,"N";#N/A,#N/A,FALSE,"O"}</definedName>
    <definedName name="wrn.Output._.tables._2_1" localSheetId="51" hidden="1">{#N/A,#N/A,FALSE,"I";#N/A,#N/A,FALSE,"J";#N/A,#N/A,FALSE,"K";#N/A,#N/A,FALSE,"L";#N/A,#N/A,FALSE,"M";#N/A,#N/A,FALSE,"N";#N/A,#N/A,FALSE,"O"}</definedName>
    <definedName name="wrn.Output._.tables._2_1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18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20" hidden="1">{"WEO",#N/A,FALSE,"T"}</definedName>
    <definedName name="wrn.WEO." localSheetId="23" hidden="1">{"WEO",#N/A,FALSE,"T"}</definedName>
    <definedName name="wrn.WEO." localSheetId="36" hidden="1">{"WEO",#N/A,FALSE,"T"}</definedName>
    <definedName name="wrn.WEO." localSheetId="45" hidden="1">{"WEO",#N/A,FALSE,"T"}</definedName>
    <definedName name="wrn.WEO." localSheetId="46" hidden="1">{"WEO",#N/A,FALSE,"T"}</definedName>
    <definedName name="wrn.WEO." localSheetId="37" hidden="1">{"WEO",#N/A,FALSE,"T"}</definedName>
    <definedName name="wrn.WEO." localSheetId="38" hidden="1">{"WEO",#N/A,FALSE,"T"}</definedName>
    <definedName name="wrn.WEO." localSheetId="39" hidden="1">{"WEO",#N/A,FALSE,"T"}</definedName>
    <definedName name="wrn.WEO." localSheetId="40" hidden="1">{"WEO",#N/A,FALSE,"T"}</definedName>
    <definedName name="wrn.WEO." localSheetId="41" hidden="1">{"WEO",#N/A,FALSE,"T"}</definedName>
    <definedName name="wrn.WEO." localSheetId="42" hidden="1">{"WEO",#N/A,FALSE,"T"}</definedName>
    <definedName name="wrn.WEO." localSheetId="43" hidden="1">{"WEO",#N/A,FALSE,"T"}</definedName>
    <definedName name="wrn.WEO." localSheetId="44" hidden="1">{"WEO",#N/A,FALSE,"T"}</definedName>
    <definedName name="wrn.WEO." localSheetId="50" hidden="1">{"WEO",#N/A,FALSE,"T"}</definedName>
    <definedName name="wrn.WEO." localSheetId="51" hidden="1">{"WEO",#N/A,FALSE,"T"}</definedName>
    <definedName name="wrn.WEO." localSheetId="54" hidden="1">{"WEO",#N/A,FALSE,"T"}</definedName>
    <definedName name="wrn.WEO." localSheetId="63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9" hidden="1">{"WEO",#N/A,FALSE,"T"}</definedName>
    <definedName name="wrn.WEO." localSheetId="60" hidden="1">{"WEO",#N/A,FALSE,"T"}</definedName>
    <definedName name="wrn.WEO." localSheetId="61" hidden="1">{"WEO",#N/A,FALSE,"T"}</definedName>
    <definedName name="wrn.WEO." localSheetId="62" hidden="1">{"WEO",#N/A,FALSE,"T"}</definedName>
    <definedName name="wrn.WEO." localSheetId="69" hidden="1">{"WEO",#N/A,FALSE,"T"}</definedName>
    <definedName name="wrn.WEO." localSheetId="71" hidden="1">{"WEO",#N/A,FALSE,"T"}</definedName>
    <definedName name="wrn.WEO." localSheetId="72" hidden="1">{"WEO",#N/A,FALSE,"T"}</definedName>
    <definedName name="wrn.WEO." localSheetId="76" hidden="1">{"WEO",#N/A,FALSE,"T"}</definedName>
    <definedName name="wrn.WEO." localSheetId="97" hidden="1">{"WEO",#N/A,FALSE,"T"}</definedName>
    <definedName name="wrn.WEO." localSheetId="98" hidden="1">{"WEO",#N/A,FALSE,"T"}</definedName>
    <definedName name="wrn.WEO." localSheetId="99" hidden="1">{"WEO",#N/A,FALSE,"T"}</definedName>
    <definedName name="wrn.WEO." localSheetId="100" hidden="1">{"WEO",#N/A,FALSE,"T"}</definedName>
    <definedName name="wrn.WEO." localSheetId="101" hidden="1">{"WEO",#N/A,FALSE,"T"}</definedName>
    <definedName name="wrn.WEO." localSheetId="89" hidden="1">{"WEO",#N/A,FALSE,"T"}</definedName>
    <definedName name="wrn.WEO." localSheetId="91" hidden="1">{"WEO",#N/A,FALSE,"T"}</definedName>
    <definedName name="wrn.WEO." localSheetId="93" hidden="1">{"WEO",#N/A,FALSE,"T"}</definedName>
    <definedName name="wrn.WEO." localSheetId="115" hidden="1">{"WEO",#N/A,FALSE,"T"}</definedName>
    <definedName name="wrn.WEO." localSheetId="123" hidden="1">{"WEO",#N/A,FALSE,"T"}</definedName>
    <definedName name="wrn.WEO." localSheetId="128" hidden="1">{"WEO",#N/A,FALSE,"T"}</definedName>
    <definedName name="wrn.WEO." localSheetId="130" hidden="1">{"WEO",#N/A,FALSE,"T"}</definedName>
    <definedName name="wrn.WEO." localSheetId="131" hidden="1">{"WEO",#N/A,FALSE,"T"}</definedName>
    <definedName name="wrn.WEO." localSheetId="132" hidden="1">{"WEO",#N/A,FALSE,"T"}</definedName>
    <definedName name="wrn.WEO." localSheetId="133" hidden="1">{"WEO",#N/A,FALSE,"T"}</definedName>
    <definedName name="wrn.WEO." localSheetId="134" hidden="1">{"WEO",#N/A,FALSE,"T"}</definedName>
    <definedName name="wrn.WEO." localSheetId="35" hidden="1">{"WEO",#N/A,FALSE,"T"}</definedName>
    <definedName name="wrn.WEO." localSheetId="104" hidden="1">{"WEO",#N/A,FALSE,"T"}</definedName>
    <definedName name="wrn.WEO." localSheetId="105" hidden="1">{"WEO",#N/A,FALSE,"T"}</definedName>
    <definedName name="wrn.WEO." localSheetId="103" hidden="1">{"WEO",#N/A,FALSE,"T"}</definedName>
    <definedName name="wrn.WEO." hidden="1">{"WEO",#N/A,FALSE,"T"}</definedName>
    <definedName name="wrn.WEO._2" localSheetId="38" hidden="1">{"WEO",#N/A,FALSE,"T"}</definedName>
    <definedName name="wrn.WEO._2" localSheetId="51" hidden="1">{"WEO",#N/A,FALSE,"T"}</definedName>
    <definedName name="wrn.WEO._2" hidden="1">{"WEO",#N/A,FALSE,"T"}</definedName>
    <definedName name="wrn.WEO._2_1" localSheetId="38" hidden="1">{"WEO",#N/A,FALSE,"T"}</definedName>
    <definedName name="wrn.WEO._2_1" localSheetId="51" hidden="1">{"WEO",#N/A,FALSE,"T"}</definedName>
    <definedName name="wrn.WEO._2_1" hidden="1">{"WEO",#N/A,FALSE,"T"}</definedName>
    <definedName name="wrn.д02." localSheetId="1" hidden="1">{#N/A,#N/A,FALSE,"т02бд"}</definedName>
    <definedName name="wrn.д02." localSheetId="2" hidden="1">{#N/A,#N/A,FALSE,"т02бд"}</definedName>
    <definedName name="wrn.д02." localSheetId="18" hidden="1">{#N/A,#N/A,FALSE,"т02бд"}</definedName>
    <definedName name="wrn.д02." localSheetId="28" hidden="1">{#N/A,#N/A,FALSE,"т02бд"}</definedName>
    <definedName name="wrn.д02." localSheetId="29" hidden="1">{#N/A,#N/A,FALSE,"т02бд"}</definedName>
    <definedName name="wrn.д02." localSheetId="30" hidden="1">{#N/A,#N/A,FALSE,"т02бд"}</definedName>
    <definedName name="wrn.д02." localSheetId="20" hidden="1">{#N/A,#N/A,FALSE,"т02бд"}</definedName>
    <definedName name="wrn.д02." localSheetId="22" hidden="1">{#N/A,#N/A,FALSE,"т02бд"}</definedName>
    <definedName name="wrn.д02." localSheetId="23" hidden="1">{#N/A,#N/A,FALSE,"т02бд"}</definedName>
    <definedName name="wrn.д02." localSheetId="36" hidden="1">{#N/A,#N/A,FALSE,"т02бд"}</definedName>
    <definedName name="wrn.д02." localSheetId="45" hidden="1">{#N/A,#N/A,FALSE,"т02бд"}</definedName>
    <definedName name="wrn.д02." localSheetId="46" hidden="1">{#N/A,#N/A,FALSE,"т02бд"}</definedName>
    <definedName name="wrn.д02." localSheetId="37" hidden="1">{#N/A,#N/A,FALSE,"т02бд"}</definedName>
    <definedName name="wrn.д02." localSheetId="38" hidden="1">{#N/A,#N/A,FALSE,"т02бд"}</definedName>
    <definedName name="wrn.д02." localSheetId="39" hidden="1">{#N/A,#N/A,FALSE,"т02бд"}</definedName>
    <definedName name="wrn.д02." localSheetId="40" hidden="1">{#N/A,#N/A,FALSE,"т02бд"}</definedName>
    <definedName name="wrn.д02." localSheetId="41" hidden="1">{#N/A,#N/A,FALSE,"т02бд"}</definedName>
    <definedName name="wrn.д02." localSheetId="42" hidden="1">{#N/A,#N/A,FALSE,"т02бд"}</definedName>
    <definedName name="wrn.д02." localSheetId="43" hidden="1">{#N/A,#N/A,FALSE,"т02бд"}</definedName>
    <definedName name="wrn.д02." localSheetId="44" hidden="1">{#N/A,#N/A,FALSE,"т02бд"}</definedName>
    <definedName name="wrn.д02." localSheetId="50" hidden="1">{#N/A,#N/A,FALSE,"т02бд"}</definedName>
    <definedName name="wrn.д02." localSheetId="51" hidden="1">{#N/A,#N/A,FALSE,"т02бд"}</definedName>
    <definedName name="wrn.д02." localSheetId="54" hidden="1">{#N/A,#N/A,FALSE,"т02бд"}</definedName>
    <definedName name="wrn.д02." localSheetId="63" hidden="1">{#N/A,#N/A,FALSE,"т02бд"}</definedName>
    <definedName name="wrn.д02." localSheetId="55" hidden="1">{#N/A,#N/A,FALSE,"т02бд"}</definedName>
    <definedName name="wrn.д02." localSheetId="56" hidden="1">{#N/A,#N/A,FALSE,"т02бд"}</definedName>
    <definedName name="wrn.д02." localSheetId="57" hidden="1">{#N/A,#N/A,FALSE,"т02бд"}</definedName>
    <definedName name="wrn.д02." localSheetId="58" hidden="1">{#N/A,#N/A,FALSE,"т02бд"}</definedName>
    <definedName name="wrn.д02." localSheetId="59" hidden="1">{#N/A,#N/A,FALSE,"т02бд"}</definedName>
    <definedName name="wrn.д02." localSheetId="60" hidden="1">{#N/A,#N/A,FALSE,"т02бд"}</definedName>
    <definedName name="wrn.д02." localSheetId="61" hidden="1">{#N/A,#N/A,FALSE,"т02бд"}</definedName>
    <definedName name="wrn.д02." localSheetId="62" hidden="1">{#N/A,#N/A,FALSE,"т02бд"}</definedName>
    <definedName name="wrn.д02." localSheetId="69" hidden="1">{#N/A,#N/A,FALSE,"т02бд"}</definedName>
    <definedName name="wrn.д02." localSheetId="71" hidden="1">{#N/A,#N/A,FALSE,"т02бд"}</definedName>
    <definedName name="wrn.д02." localSheetId="72" hidden="1">{#N/A,#N/A,FALSE,"т02бд"}</definedName>
    <definedName name="wrn.д02." localSheetId="76" hidden="1">{#N/A,#N/A,FALSE,"т02бд"}</definedName>
    <definedName name="wrn.д02." localSheetId="97" hidden="1">{#N/A,#N/A,FALSE,"т02бд"}</definedName>
    <definedName name="wrn.д02." localSheetId="98" hidden="1">{#N/A,#N/A,FALSE,"т02бд"}</definedName>
    <definedName name="wrn.д02." localSheetId="99" hidden="1">{#N/A,#N/A,FALSE,"т02бд"}</definedName>
    <definedName name="wrn.д02." localSheetId="100" hidden="1">{#N/A,#N/A,FALSE,"т02бд"}</definedName>
    <definedName name="wrn.д02." localSheetId="101" hidden="1">{#N/A,#N/A,FALSE,"т02бд"}</definedName>
    <definedName name="wrn.д02." localSheetId="89" hidden="1">{#N/A,#N/A,FALSE,"т02бд"}</definedName>
    <definedName name="wrn.д02." localSheetId="91" hidden="1">{#N/A,#N/A,FALSE,"т02бд"}</definedName>
    <definedName name="wrn.д02." localSheetId="93" hidden="1">{#N/A,#N/A,FALSE,"т02бд"}</definedName>
    <definedName name="wrn.д02." localSheetId="115" hidden="1">{#N/A,#N/A,FALSE,"т02бд"}</definedName>
    <definedName name="wrn.д02." localSheetId="123" hidden="1">{#N/A,#N/A,FALSE,"т02бд"}</definedName>
    <definedName name="wrn.д02." localSheetId="128" hidden="1">{#N/A,#N/A,FALSE,"т02бд"}</definedName>
    <definedName name="wrn.д02." localSheetId="130" hidden="1">{#N/A,#N/A,FALSE,"т02бд"}</definedName>
    <definedName name="wrn.д02." localSheetId="131" hidden="1">{#N/A,#N/A,FALSE,"т02бд"}</definedName>
    <definedName name="wrn.д02." localSheetId="132" hidden="1">{#N/A,#N/A,FALSE,"т02бд"}</definedName>
    <definedName name="wrn.д02." localSheetId="133" hidden="1">{#N/A,#N/A,FALSE,"т02бд"}</definedName>
    <definedName name="wrn.д02." localSheetId="134" hidden="1">{#N/A,#N/A,FALSE,"т02бд"}</definedName>
    <definedName name="wrn.д02." localSheetId="35" hidden="1">{#N/A,#N/A,FALSE,"т02бд"}</definedName>
    <definedName name="wrn.д02." localSheetId="104" hidden="1">{#N/A,#N/A,FALSE,"т02бд"}</definedName>
    <definedName name="wrn.д02." localSheetId="105" hidden="1">{#N/A,#N/A,FALSE,"т02бд"}</definedName>
    <definedName name="wrn.д02." localSheetId="103" hidden="1">{#N/A,#N/A,FALSE,"т02бд"}</definedName>
    <definedName name="wrn.д02." hidden="1">{#N/A,#N/A,FALSE,"т02бд"}</definedName>
    <definedName name="wrn.д02._2" localSheetId="38" hidden="1">{#N/A,#N/A,FALSE,"т02бд"}</definedName>
    <definedName name="wrn.д02._2" localSheetId="51" hidden="1">{#N/A,#N/A,FALSE,"т02бд"}</definedName>
    <definedName name="wrn.д02._2" hidden="1">{#N/A,#N/A,FALSE,"т02бд"}</definedName>
    <definedName name="wrn.д02._2_1" localSheetId="38" hidden="1">{#N/A,#N/A,FALSE,"т02бд"}</definedName>
    <definedName name="wrn.д02._2_1" localSheetId="51" hidden="1">{#N/A,#N/A,FALSE,"т02бд"}</definedName>
    <definedName name="wrn.д02._2_1" hidden="1">{#N/A,#N/A,FALSE,"т02бд"}</definedName>
    <definedName name="wrn.Інструкція." localSheetId="1" hidden="1">{#N/A,#N/A,FALSE,"Лист4"}</definedName>
    <definedName name="wrn.Інструкція." localSheetId="18" hidden="1">{#N/A,#N/A,FALSE,"Лист4"}</definedName>
    <definedName name="wrn.Інструкція." localSheetId="28" hidden="1">{#N/A,#N/A,FALSE,"Лист4"}</definedName>
    <definedName name="wrn.Інструкція." localSheetId="36" hidden="1">{#N/A,#N/A,FALSE,"Лист4"}</definedName>
    <definedName name="wrn.Інструкція." localSheetId="45" hidden="1">{#N/A,#N/A,FALSE,"Лист4"}</definedName>
    <definedName name="wrn.Інструкція." localSheetId="46" hidden="1">{#N/A,#N/A,FALSE,"Лист4"}</definedName>
    <definedName name="wrn.Інструкція." localSheetId="37" hidden="1">{#N/A,#N/A,FALSE,"Лист4"}</definedName>
    <definedName name="wrn.Інструкція." localSheetId="38" hidden="1">{#N/A,#N/A,FALSE,"Лист4"}</definedName>
    <definedName name="wrn.Інструкція." localSheetId="39" hidden="1">{#N/A,#N/A,FALSE,"Лист4"}</definedName>
    <definedName name="wrn.Інструкція." localSheetId="40" hidden="1">{#N/A,#N/A,FALSE,"Лист4"}</definedName>
    <definedName name="wrn.Інструкція." localSheetId="41" hidden="1">{#N/A,#N/A,FALSE,"Лист4"}</definedName>
    <definedName name="wrn.Інструкція." localSheetId="42" hidden="1">{#N/A,#N/A,FALSE,"Лист4"}</definedName>
    <definedName name="wrn.Інструкція." localSheetId="43" hidden="1">{#N/A,#N/A,FALSE,"Лист4"}</definedName>
    <definedName name="wrn.Інструкція." localSheetId="44" hidden="1">{#N/A,#N/A,FALSE,"Лист4"}</definedName>
    <definedName name="wrn.Інструкція." localSheetId="55" hidden="1">{#N/A,#N/A,FALSE,"Лист4"}</definedName>
    <definedName name="wrn.Інструкція." localSheetId="97" hidden="1">{#N/A,#N/A,FALSE,"Лист4"}</definedName>
    <definedName name="wrn.Інструкція." localSheetId="98" hidden="1">{#N/A,#N/A,FALSE,"Лист4"}</definedName>
    <definedName name="wrn.Інструкція." localSheetId="99" hidden="1">{#N/A,#N/A,FALSE,"Лист4"}</definedName>
    <definedName name="wrn.Інструкція." localSheetId="100" hidden="1">{#N/A,#N/A,FALSE,"Лист4"}</definedName>
    <definedName name="wrn.Інструкція." localSheetId="101" hidden="1">{#N/A,#N/A,FALSE,"Лист4"}</definedName>
    <definedName name="wrn.Інструкція." localSheetId="91" hidden="1">{#N/A,#N/A,FALSE,"Лист4"}</definedName>
    <definedName name="wrn.Інструкція." localSheetId="93" hidden="1">{#N/A,#N/A,FALSE,"Лист4"}</definedName>
    <definedName name="wrn.Інструкція." localSheetId="115" hidden="1">{#N/A,#N/A,FALSE,"Лист4"}</definedName>
    <definedName name="wrn.Інструкція." localSheetId="123" hidden="1">{#N/A,#N/A,FALSE,"Лист4"}</definedName>
    <definedName name="wrn.Інструкція." localSheetId="130" hidden="1">{#N/A,#N/A,FALSE,"Лист4"}</definedName>
    <definedName name="wrn.Інструкція." localSheetId="131" hidden="1">{#N/A,#N/A,FALSE,"Лист4"}</definedName>
    <definedName name="wrn.Інструкція." localSheetId="132" hidden="1">{#N/A,#N/A,FALSE,"Лист4"}</definedName>
    <definedName name="wrn.Інструкція." localSheetId="133" hidden="1">{#N/A,#N/A,FALSE,"Лист4"}</definedName>
    <definedName name="wrn.Інструкція." localSheetId="134" hidden="1">{#N/A,#N/A,FALSE,"Лист4"}</definedName>
    <definedName name="wrn.Інструкція." localSheetId="35" hidden="1">{#N/A,#N/A,FALSE,"Лист4"}</definedName>
    <definedName name="wrn.Інструкція." localSheetId="104" hidden="1">{#N/A,#N/A,FALSE,"Лист4"}</definedName>
    <definedName name="wrn.Інструкція." localSheetId="105" hidden="1">{#N/A,#N/A,FALSE,"Лист4"}</definedName>
    <definedName name="wrn.Інструкція." localSheetId="103" hidden="1">{#N/A,#N/A,FALSE,"Лист4"}</definedName>
    <definedName name="wrn.Інструкція." hidden="1">{#N/A,#N/A,FALSE,"Лист4"}</definedName>
    <definedName name="wrn.т171банки." localSheetId="1" hidden="1">{#N/A,#N/A,FALSE,"т17-1банки (2)"}</definedName>
    <definedName name="wrn.т171банки." localSheetId="2" hidden="1">{#N/A,#N/A,FALSE,"т17-1банки (2)"}</definedName>
    <definedName name="wrn.т171банки." localSheetId="18" hidden="1">{#N/A,#N/A,FALSE,"т17-1банки (2)"}</definedName>
    <definedName name="wrn.т171банки." localSheetId="28" hidden="1">{#N/A,#N/A,FALSE,"т17-1банки (2)"}</definedName>
    <definedName name="wrn.т171банки." localSheetId="29" hidden="1">{#N/A,#N/A,FALSE,"т17-1банки (2)"}</definedName>
    <definedName name="wrn.т171банки." localSheetId="30" hidden="1">{#N/A,#N/A,FALSE,"т17-1банки (2)"}</definedName>
    <definedName name="wrn.т171банки." localSheetId="20" hidden="1">{#N/A,#N/A,FALSE,"т17-1банки (2)"}</definedName>
    <definedName name="wrn.т171банки." localSheetId="22" hidden="1">{#N/A,#N/A,FALSE,"т17-1банки (2)"}</definedName>
    <definedName name="wrn.т171банки." localSheetId="23" hidden="1">{#N/A,#N/A,FALSE,"т17-1банки (2)"}</definedName>
    <definedName name="wrn.т171банки." localSheetId="36" hidden="1">{#N/A,#N/A,FALSE,"т17-1банки (2)"}</definedName>
    <definedName name="wrn.т171банки." localSheetId="45" hidden="1">{#N/A,#N/A,FALSE,"т17-1банки (2)"}</definedName>
    <definedName name="wrn.т171банки." localSheetId="46" hidden="1">{#N/A,#N/A,FALSE,"т17-1банки (2)"}</definedName>
    <definedName name="wrn.т171банки." localSheetId="37" hidden="1">{#N/A,#N/A,FALSE,"т17-1банки (2)"}</definedName>
    <definedName name="wrn.т171банки." localSheetId="38" hidden="1">{#N/A,#N/A,FALSE,"т17-1банки (2)"}</definedName>
    <definedName name="wrn.т171банки." localSheetId="39" hidden="1">{#N/A,#N/A,FALSE,"т17-1банки (2)"}</definedName>
    <definedName name="wrn.т171банки." localSheetId="40" hidden="1">{#N/A,#N/A,FALSE,"т17-1банки (2)"}</definedName>
    <definedName name="wrn.т171банки." localSheetId="41" hidden="1">{#N/A,#N/A,FALSE,"т17-1банки (2)"}</definedName>
    <definedName name="wrn.т171банки." localSheetId="42" hidden="1">{#N/A,#N/A,FALSE,"т17-1банки (2)"}</definedName>
    <definedName name="wrn.т171банки." localSheetId="43" hidden="1">{#N/A,#N/A,FALSE,"т17-1банки (2)"}</definedName>
    <definedName name="wrn.т171банки." localSheetId="44" hidden="1">{#N/A,#N/A,FALSE,"т17-1банки (2)"}</definedName>
    <definedName name="wrn.т171банки." localSheetId="50" hidden="1">{#N/A,#N/A,FALSE,"т17-1банки (2)"}</definedName>
    <definedName name="wrn.т171банки." localSheetId="51" hidden="1">{#N/A,#N/A,FALSE,"т17-1банки (2)"}</definedName>
    <definedName name="wrn.т171банки." localSheetId="54" hidden="1">{#N/A,#N/A,FALSE,"т17-1банки (2)"}</definedName>
    <definedName name="wrn.т171банки." localSheetId="63" hidden="1">{#N/A,#N/A,FALSE,"т17-1банки (2)"}</definedName>
    <definedName name="wrn.т171банки." localSheetId="55" hidden="1">{#N/A,#N/A,FALSE,"т17-1банки (2)"}</definedName>
    <definedName name="wrn.т171банки." localSheetId="56" hidden="1">{#N/A,#N/A,FALSE,"т17-1банки (2)"}</definedName>
    <definedName name="wrn.т171банки." localSheetId="57" hidden="1">{#N/A,#N/A,FALSE,"т17-1банки (2)"}</definedName>
    <definedName name="wrn.т171банки." localSheetId="58" hidden="1">{#N/A,#N/A,FALSE,"т17-1банки (2)"}</definedName>
    <definedName name="wrn.т171банки." localSheetId="59" hidden="1">{#N/A,#N/A,FALSE,"т17-1банки (2)"}</definedName>
    <definedName name="wrn.т171банки." localSheetId="60" hidden="1">{#N/A,#N/A,FALSE,"т17-1банки (2)"}</definedName>
    <definedName name="wrn.т171банки." localSheetId="61" hidden="1">{#N/A,#N/A,FALSE,"т17-1банки (2)"}</definedName>
    <definedName name="wrn.т171банки." localSheetId="62" hidden="1">{#N/A,#N/A,FALSE,"т17-1банки (2)"}</definedName>
    <definedName name="wrn.т171банки." localSheetId="69" hidden="1">{#N/A,#N/A,FALSE,"т17-1банки (2)"}</definedName>
    <definedName name="wrn.т171банки." localSheetId="71" hidden="1">{#N/A,#N/A,FALSE,"т17-1банки (2)"}</definedName>
    <definedName name="wrn.т171банки." localSheetId="72" hidden="1">{#N/A,#N/A,FALSE,"т17-1банки (2)"}</definedName>
    <definedName name="wrn.т171банки." localSheetId="76" hidden="1">{#N/A,#N/A,FALSE,"т17-1банки (2)"}</definedName>
    <definedName name="wrn.т171банки." localSheetId="97" hidden="1">{#N/A,#N/A,FALSE,"т17-1банки (2)"}</definedName>
    <definedName name="wrn.т171банки." localSheetId="98" hidden="1">{#N/A,#N/A,FALSE,"т17-1банки (2)"}</definedName>
    <definedName name="wrn.т171банки." localSheetId="99" hidden="1">{#N/A,#N/A,FALSE,"т17-1банки (2)"}</definedName>
    <definedName name="wrn.т171банки." localSheetId="100" hidden="1">{#N/A,#N/A,FALSE,"т17-1банки (2)"}</definedName>
    <definedName name="wrn.т171банки." localSheetId="101" hidden="1">{#N/A,#N/A,FALSE,"т17-1банки (2)"}</definedName>
    <definedName name="wrn.т171банки." localSheetId="89" hidden="1">{#N/A,#N/A,FALSE,"т17-1банки (2)"}</definedName>
    <definedName name="wrn.т171банки." localSheetId="91" hidden="1">{#N/A,#N/A,FALSE,"т17-1банки (2)"}</definedName>
    <definedName name="wrn.т171банки." localSheetId="93" hidden="1">{#N/A,#N/A,FALSE,"т17-1банки (2)"}</definedName>
    <definedName name="wrn.т171банки." localSheetId="115" hidden="1">{#N/A,#N/A,FALSE,"т17-1банки (2)"}</definedName>
    <definedName name="wrn.т171банки." localSheetId="123" hidden="1">{#N/A,#N/A,FALSE,"т17-1банки (2)"}</definedName>
    <definedName name="wrn.т171банки." localSheetId="128" hidden="1">{#N/A,#N/A,FALSE,"т17-1банки (2)"}</definedName>
    <definedName name="wrn.т171банки." localSheetId="130" hidden="1">{#N/A,#N/A,FALSE,"т17-1банки (2)"}</definedName>
    <definedName name="wrn.т171банки." localSheetId="131" hidden="1">{#N/A,#N/A,FALSE,"т17-1банки (2)"}</definedName>
    <definedName name="wrn.т171банки." localSheetId="132" hidden="1">{#N/A,#N/A,FALSE,"т17-1банки (2)"}</definedName>
    <definedName name="wrn.т171банки." localSheetId="133" hidden="1">{#N/A,#N/A,FALSE,"т17-1банки (2)"}</definedName>
    <definedName name="wrn.т171банки." localSheetId="134" hidden="1">{#N/A,#N/A,FALSE,"т17-1банки (2)"}</definedName>
    <definedName name="wrn.т171банки." localSheetId="35" hidden="1">{#N/A,#N/A,FALSE,"т17-1банки (2)"}</definedName>
    <definedName name="wrn.т171банки." localSheetId="104" hidden="1">{#N/A,#N/A,FALSE,"т17-1банки (2)"}</definedName>
    <definedName name="wrn.т171банки." localSheetId="105" hidden="1">{#N/A,#N/A,FALSE,"т17-1банки (2)"}</definedName>
    <definedName name="wrn.т171банки." localSheetId="103" hidden="1">{#N/A,#N/A,FALSE,"т17-1банки (2)"}</definedName>
    <definedName name="wrn.т171банки." hidden="1">{#N/A,#N/A,FALSE,"т17-1банки (2)"}</definedName>
    <definedName name="wrn.т171банки._2" localSheetId="38" hidden="1">{#N/A,#N/A,FALSE,"т17-1банки (2)"}</definedName>
    <definedName name="wrn.т171банки._2" localSheetId="51" hidden="1">{#N/A,#N/A,FALSE,"т17-1банки (2)"}</definedName>
    <definedName name="wrn.т171банки._2" hidden="1">{#N/A,#N/A,FALSE,"т17-1банки (2)"}</definedName>
    <definedName name="wrn.т171банки._2_1" localSheetId="38" hidden="1">{#N/A,#N/A,FALSE,"т17-1банки (2)"}</definedName>
    <definedName name="wrn.т171банки._2_1" localSheetId="51" hidden="1">{#N/A,#N/A,FALSE,"т17-1банки (2)"}</definedName>
    <definedName name="wrn.т171банки._2_1" hidden="1">{#N/A,#N/A,FALSE,"т17-1банки (2)"}</definedName>
    <definedName name="xxx" localSheetId="1" hidden="1">{#N/A,#N/A,FALSE,"т02бд"}</definedName>
    <definedName name="xxx" localSheetId="2" hidden="1">{#N/A,#N/A,FALSE,"т02бд"}</definedName>
    <definedName name="xxx" localSheetId="18" hidden="1">{#N/A,#N/A,FALSE,"т02бд"}</definedName>
    <definedName name="xxx" localSheetId="28" hidden="1">{#N/A,#N/A,FALSE,"т02бд"}</definedName>
    <definedName name="xxx" localSheetId="29" hidden="1">{#N/A,#N/A,FALSE,"т02бд"}</definedName>
    <definedName name="xxx" localSheetId="30" hidden="1">{#N/A,#N/A,FALSE,"т02бд"}</definedName>
    <definedName name="xxx" localSheetId="20" hidden="1">{#N/A,#N/A,FALSE,"т02бд"}</definedName>
    <definedName name="xxx" localSheetId="22" hidden="1">{#N/A,#N/A,FALSE,"т02бд"}</definedName>
    <definedName name="xxx" localSheetId="23" hidden="1">{#N/A,#N/A,FALSE,"т02бд"}</definedName>
    <definedName name="xxx" localSheetId="36" hidden="1">{#N/A,#N/A,FALSE,"т02бд"}</definedName>
    <definedName name="xxx" localSheetId="45" hidden="1">{#N/A,#N/A,FALSE,"т02бд"}</definedName>
    <definedName name="xxx" localSheetId="46" hidden="1">{#N/A,#N/A,FALSE,"т02бд"}</definedName>
    <definedName name="xxx" localSheetId="37" hidden="1">{#N/A,#N/A,FALSE,"т02бд"}</definedName>
    <definedName name="xxx" localSheetId="38" hidden="1">{#N/A,#N/A,FALSE,"т02бд"}</definedName>
    <definedName name="xxx" localSheetId="39" hidden="1">{#N/A,#N/A,FALSE,"т02бд"}</definedName>
    <definedName name="xxx" localSheetId="40" hidden="1">{#N/A,#N/A,FALSE,"т02бд"}</definedName>
    <definedName name="xxx" localSheetId="41" hidden="1">{#N/A,#N/A,FALSE,"т02бд"}</definedName>
    <definedName name="xxx" localSheetId="42" hidden="1">{#N/A,#N/A,FALSE,"т02бд"}</definedName>
    <definedName name="xxx" localSheetId="43" hidden="1">{#N/A,#N/A,FALSE,"т02бд"}</definedName>
    <definedName name="xxx" localSheetId="44" hidden="1">{#N/A,#N/A,FALSE,"т02бд"}</definedName>
    <definedName name="xxx" localSheetId="50" hidden="1">{#N/A,#N/A,FALSE,"т02бд"}</definedName>
    <definedName name="xxx" localSheetId="51" hidden="1">{#N/A,#N/A,FALSE,"т02бд"}</definedName>
    <definedName name="xxx" localSheetId="54" hidden="1">{#N/A,#N/A,FALSE,"т02бд"}</definedName>
    <definedName name="xxx" localSheetId="63" hidden="1">{#N/A,#N/A,FALSE,"т02бд"}</definedName>
    <definedName name="xxx" localSheetId="55" hidden="1">{#N/A,#N/A,FALSE,"т02бд"}</definedName>
    <definedName name="xxx" localSheetId="56" hidden="1">{#N/A,#N/A,FALSE,"т02бд"}</definedName>
    <definedName name="xxx" localSheetId="57" hidden="1">{#N/A,#N/A,FALSE,"т02бд"}</definedName>
    <definedName name="xxx" localSheetId="58" hidden="1">{#N/A,#N/A,FALSE,"т02бд"}</definedName>
    <definedName name="xxx" localSheetId="59" hidden="1">{#N/A,#N/A,FALSE,"т02бд"}</definedName>
    <definedName name="xxx" localSheetId="60" hidden="1">{#N/A,#N/A,FALSE,"т02бд"}</definedName>
    <definedName name="xxx" localSheetId="61" hidden="1">{#N/A,#N/A,FALSE,"т02бд"}</definedName>
    <definedName name="xxx" localSheetId="62" hidden="1">{#N/A,#N/A,FALSE,"т02бд"}</definedName>
    <definedName name="xxx" localSheetId="69" hidden="1">{#N/A,#N/A,FALSE,"т02бд"}</definedName>
    <definedName name="xxx" localSheetId="71" hidden="1">{#N/A,#N/A,FALSE,"т02бд"}</definedName>
    <definedName name="xxx" localSheetId="72" hidden="1">{#N/A,#N/A,FALSE,"т02бд"}</definedName>
    <definedName name="xxx" localSheetId="76" hidden="1">{#N/A,#N/A,FALSE,"т02бд"}</definedName>
    <definedName name="xxx" localSheetId="97" hidden="1">{#N/A,#N/A,FALSE,"т02бд"}</definedName>
    <definedName name="xxx" localSheetId="98" hidden="1">{#N/A,#N/A,FALSE,"т02бд"}</definedName>
    <definedName name="xxx" localSheetId="99" hidden="1">{#N/A,#N/A,FALSE,"т02бд"}</definedName>
    <definedName name="xxx" localSheetId="100" hidden="1">{#N/A,#N/A,FALSE,"т02бд"}</definedName>
    <definedName name="xxx" localSheetId="101" hidden="1">{#N/A,#N/A,FALSE,"т02бд"}</definedName>
    <definedName name="xxx" localSheetId="89" hidden="1">{#N/A,#N/A,FALSE,"т02бд"}</definedName>
    <definedName name="xxx" localSheetId="91" hidden="1">{#N/A,#N/A,FALSE,"т02бд"}</definedName>
    <definedName name="xxx" localSheetId="93" hidden="1">{#N/A,#N/A,FALSE,"т02бд"}</definedName>
    <definedName name="xxx" localSheetId="115" hidden="1">{#N/A,#N/A,FALSE,"т02бд"}</definedName>
    <definedName name="xxx" localSheetId="123" hidden="1">{#N/A,#N/A,FALSE,"т02бд"}</definedName>
    <definedName name="xxx" localSheetId="128" hidden="1">{#N/A,#N/A,FALSE,"т02бд"}</definedName>
    <definedName name="xxx" localSheetId="130" hidden="1">{#N/A,#N/A,FALSE,"т02бд"}</definedName>
    <definedName name="xxx" localSheetId="131" hidden="1">{#N/A,#N/A,FALSE,"т02бд"}</definedName>
    <definedName name="xxx" localSheetId="132" hidden="1">{#N/A,#N/A,FALSE,"т02бд"}</definedName>
    <definedName name="xxx" localSheetId="133" hidden="1">{#N/A,#N/A,FALSE,"т02бд"}</definedName>
    <definedName name="xxx" localSheetId="134" hidden="1">{#N/A,#N/A,FALSE,"т02бд"}</definedName>
    <definedName name="xxx" localSheetId="35" hidden="1">{#N/A,#N/A,FALSE,"т02бд"}</definedName>
    <definedName name="xxx" localSheetId="104" hidden="1">{#N/A,#N/A,FALSE,"т02бд"}</definedName>
    <definedName name="xxx" localSheetId="105" hidden="1">{#N/A,#N/A,FALSE,"т02бд"}</definedName>
    <definedName name="xxx" localSheetId="103" hidden="1">{#N/A,#N/A,FALSE,"т02бд"}</definedName>
    <definedName name="xxx" hidden="1">{#N/A,#N/A,FALSE,"т02бд"}</definedName>
    <definedName name="xxx_2" localSheetId="38" hidden="1">{#N/A,#N/A,FALSE,"т02бд"}</definedName>
    <definedName name="xxx_2" localSheetId="51" hidden="1">{#N/A,#N/A,FALSE,"т02бд"}</definedName>
    <definedName name="xxx_2" hidden="1">{#N/A,#N/A,FALSE,"т02бд"}</definedName>
    <definedName name="xxx_2_1" localSheetId="38" hidden="1">{#N/A,#N/A,FALSE,"т02бд"}</definedName>
    <definedName name="xxx_2_1" localSheetId="51" hidden="1">{#N/A,#N/A,FALSE,"т02бд"}</definedName>
    <definedName name="xxx_2_1" hidden="1">{#N/A,#N/A,FALSE,"т02бд"}</definedName>
    <definedName name="xzcb" localSheetId="1" hidden="1">{#N/A,#N/A,FALSE,"т04"}</definedName>
    <definedName name="xzcb" localSheetId="2" hidden="1">{#N/A,#N/A,FALSE,"т04"}</definedName>
    <definedName name="xzcb" localSheetId="18" hidden="1">{#N/A,#N/A,FALSE,"т04"}</definedName>
    <definedName name="xzcb" localSheetId="28" hidden="1">{#N/A,#N/A,FALSE,"т04"}</definedName>
    <definedName name="xzcb" localSheetId="29" hidden="1">{#N/A,#N/A,FALSE,"т04"}</definedName>
    <definedName name="xzcb" localSheetId="30" hidden="1">{#N/A,#N/A,FALSE,"т04"}</definedName>
    <definedName name="xzcb" localSheetId="20" hidden="1">{#N/A,#N/A,FALSE,"т04"}</definedName>
    <definedName name="xzcb" localSheetId="22" hidden="1">{#N/A,#N/A,FALSE,"т04"}</definedName>
    <definedName name="xzcb" localSheetId="23" hidden="1">{#N/A,#N/A,FALSE,"т04"}</definedName>
    <definedName name="xzcb" localSheetId="36" hidden="1">{#N/A,#N/A,FALSE,"т04"}</definedName>
    <definedName name="xzcb" localSheetId="45" hidden="1">{#N/A,#N/A,FALSE,"т04"}</definedName>
    <definedName name="xzcb" localSheetId="46" hidden="1">{#N/A,#N/A,FALSE,"т04"}</definedName>
    <definedName name="xzcb" localSheetId="37" hidden="1">{#N/A,#N/A,FALSE,"т04"}</definedName>
    <definedName name="xzcb" localSheetId="38" hidden="1">{#N/A,#N/A,FALSE,"т04"}</definedName>
    <definedName name="xzcb" localSheetId="39" hidden="1">{#N/A,#N/A,FALSE,"т04"}</definedName>
    <definedName name="xzcb" localSheetId="40" hidden="1">{#N/A,#N/A,FALSE,"т04"}</definedName>
    <definedName name="xzcb" localSheetId="41" hidden="1">{#N/A,#N/A,FALSE,"т04"}</definedName>
    <definedName name="xzcb" localSheetId="42" hidden="1">{#N/A,#N/A,FALSE,"т04"}</definedName>
    <definedName name="xzcb" localSheetId="43" hidden="1">{#N/A,#N/A,FALSE,"т04"}</definedName>
    <definedName name="xzcb" localSheetId="44" hidden="1">{#N/A,#N/A,FALSE,"т04"}</definedName>
    <definedName name="xzcb" localSheetId="50" hidden="1">{#N/A,#N/A,FALSE,"т04"}</definedName>
    <definedName name="xzcb" localSheetId="51" hidden="1">{#N/A,#N/A,FALSE,"т04"}</definedName>
    <definedName name="xzcb" localSheetId="54" hidden="1">{#N/A,#N/A,FALSE,"т04"}</definedName>
    <definedName name="xzcb" localSheetId="63" hidden="1">{#N/A,#N/A,FALSE,"т04"}</definedName>
    <definedName name="xzcb" localSheetId="55" hidden="1">{#N/A,#N/A,FALSE,"т04"}</definedName>
    <definedName name="xzcb" localSheetId="56" hidden="1">{#N/A,#N/A,FALSE,"т04"}</definedName>
    <definedName name="xzcb" localSheetId="57" hidden="1">{#N/A,#N/A,FALSE,"т04"}</definedName>
    <definedName name="xzcb" localSheetId="58" hidden="1">{#N/A,#N/A,FALSE,"т04"}</definedName>
    <definedName name="xzcb" localSheetId="59" hidden="1">{#N/A,#N/A,FALSE,"т04"}</definedName>
    <definedName name="xzcb" localSheetId="60" hidden="1">{#N/A,#N/A,FALSE,"т04"}</definedName>
    <definedName name="xzcb" localSheetId="61" hidden="1">{#N/A,#N/A,FALSE,"т04"}</definedName>
    <definedName name="xzcb" localSheetId="62" hidden="1">{#N/A,#N/A,FALSE,"т04"}</definedName>
    <definedName name="xzcb" localSheetId="97" hidden="1">{#N/A,#N/A,FALSE,"т04"}</definedName>
    <definedName name="xzcb" localSheetId="98" hidden="1">{#N/A,#N/A,FALSE,"т04"}</definedName>
    <definedName name="xzcb" localSheetId="89" hidden="1">{#N/A,#N/A,FALSE,"т04"}</definedName>
    <definedName name="xzcb" localSheetId="91" hidden="1">{#N/A,#N/A,FALSE,"т04"}</definedName>
    <definedName name="xzcb" localSheetId="93" hidden="1">{#N/A,#N/A,FALSE,"т04"}</definedName>
    <definedName name="xzcb" localSheetId="115" hidden="1">{#N/A,#N/A,FALSE,"т04"}</definedName>
    <definedName name="xzcb" localSheetId="123" hidden="1">{#N/A,#N/A,FALSE,"т04"}</definedName>
    <definedName name="xzcb" localSheetId="130" hidden="1">{#N/A,#N/A,FALSE,"т04"}</definedName>
    <definedName name="xzcb" localSheetId="131" hidden="1">{#N/A,#N/A,FALSE,"т04"}</definedName>
    <definedName name="xzcb" localSheetId="132" hidden="1">{#N/A,#N/A,FALSE,"т04"}</definedName>
    <definedName name="xzcb" localSheetId="35" hidden="1">{#N/A,#N/A,FALSE,"т04"}</definedName>
    <definedName name="xzcb" localSheetId="104" hidden="1">{#N/A,#N/A,FALSE,"т04"}</definedName>
    <definedName name="xzcb" localSheetId="105" hidden="1">{#N/A,#N/A,FALSE,"т04"}</definedName>
    <definedName name="xzcb" localSheetId="103" hidden="1">{#N/A,#N/A,FALSE,"т04"}</definedName>
    <definedName name="xzcb" hidden="1">{#N/A,#N/A,FALSE,"т04"}</definedName>
    <definedName name="xzcb_2" localSheetId="38" hidden="1">{#N/A,#N/A,FALSE,"т04"}</definedName>
    <definedName name="xzcb_2" localSheetId="51" hidden="1">{#N/A,#N/A,FALSE,"т04"}</definedName>
    <definedName name="xzcb_2" hidden="1">{#N/A,#N/A,FALSE,"т04"}</definedName>
    <definedName name="xzcb_2_1" localSheetId="38" hidden="1">{#N/A,#N/A,FALSE,"т04"}</definedName>
    <definedName name="xzcb_2_1" localSheetId="51" hidden="1">{#N/A,#N/A,FALSE,"т04"}</definedName>
    <definedName name="xzcb_2_1" hidden="1">{#N/A,#N/A,FALSE,"т04"}</definedName>
    <definedName name="Year" localSheetId="58">[8]C!$E$3</definedName>
    <definedName name="Year">[8]C!$E$3</definedName>
    <definedName name="Year2" localSheetId="58">[13]C!#REF!</definedName>
    <definedName name="Year2">[13]C!#REF!</definedName>
    <definedName name="yyy" localSheetId="1" hidden="1">{#N/A,#N/A,FALSE,"т02бд"}</definedName>
    <definedName name="yyy" localSheetId="18" hidden="1">{#N/A,#N/A,FALSE,"т02бд"}</definedName>
    <definedName name="yyy" localSheetId="28" hidden="1">{#N/A,#N/A,FALSE,"т02бд"}</definedName>
    <definedName name="yyy" localSheetId="36" hidden="1">{#N/A,#N/A,FALSE,"т02бд"}</definedName>
    <definedName name="yyy" localSheetId="45" hidden="1">{#N/A,#N/A,FALSE,"т02бд"}</definedName>
    <definedName name="yyy" localSheetId="46" hidden="1">{#N/A,#N/A,FALSE,"т02бд"}</definedName>
    <definedName name="yyy" localSheetId="37" hidden="1">{#N/A,#N/A,FALSE,"т02бд"}</definedName>
    <definedName name="yyy" localSheetId="38" hidden="1">{#N/A,#N/A,FALSE,"т02бд"}</definedName>
    <definedName name="yyy" localSheetId="39" hidden="1">{#N/A,#N/A,FALSE,"т02бд"}</definedName>
    <definedName name="yyy" localSheetId="40" hidden="1">{#N/A,#N/A,FALSE,"т02бд"}</definedName>
    <definedName name="yyy" localSheetId="41" hidden="1">{#N/A,#N/A,FALSE,"т02бд"}</definedName>
    <definedName name="yyy" localSheetId="42" hidden="1">{#N/A,#N/A,FALSE,"т02бд"}</definedName>
    <definedName name="yyy" localSheetId="43" hidden="1">{#N/A,#N/A,FALSE,"т02бд"}</definedName>
    <definedName name="yyy" localSheetId="44" hidden="1">{#N/A,#N/A,FALSE,"т02бд"}</definedName>
    <definedName name="yyy" localSheetId="55" hidden="1">{#N/A,#N/A,FALSE,"т02бд"}</definedName>
    <definedName name="yyy" localSheetId="97" hidden="1">{#N/A,#N/A,FALSE,"т02бд"}</definedName>
    <definedName name="yyy" localSheetId="98" hidden="1">{#N/A,#N/A,FALSE,"т02бд"}</definedName>
    <definedName name="yyy" localSheetId="99" hidden="1">{#N/A,#N/A,FALSE,"т02бд"}</definedName>
    <definedName name="yyy" localSheetId="100" hidden="1">{#N/A,#N/A,FALSE,"т02бд"}</definedName>
    <definedName name="yyy" localSheetId="101" hidden="1">{#N/A,#N/A,FALSE,"т02бд"}</definedName>
    <definedName name="yyy" localSheetId="91" hidden="1">{#N/A,#N/A,FALSE,"т02бд"}</definedName>
    <definedName name="yyy" localSheetId="93" hidden="1">{#N/A,#N/A,FALSE,"т02бд"}</definedName>
    <definedName name="yyy" localSheetId="115" hidden="1">{#N/A,#N/A,FALSE,"т02бд"}</definedName>
    <definedName name="yyy" localSheetId="123" hidden="1">{#N/A,#N/A,FALSE,"т02бд"}</definedName>
    <definedName name="yyy" localSheetId="130" hidden="1">{#N/A,#N/A,FALSE,"т02бд"}</definedName>
    <definedName name="yyy" localSheetId="131" hidden="1">{#N/A,#N/A,FALSE,"т02бд"}</definedName>
    <definedName name="yyy" localSheetId="132" hidden="1">{#N/A,#N/A,FALSE,"т02бд"}</definedName>
    <definedName name="yyy" localSheetId="133" hidden="1">{#N/A,#N/A,FALSE,"т02бд"}</definedName>
    <definedName name="yyy" localSheetId="134" hidden="1">{#N/A,#N/A,FALSE,"т02бд"}</definedName>
    <definedName name="yyy" localSheetId="35" hidden="1">{#N/A,#N/A,FALSE,"т02бд"}</definedName>
    <definedName name="yyy" localSheetId="104" hidden="1">{#N/A,#N/A,FALSE,"т02бд"}</definedName>
    <definedName name="yyy" localSheetId="105" hidden="1">{#N/A,#N/A,FALSE,"т02бд"}</definedName>
    <definedName name="yyy" localSheetId="103" hidden="1">{#N/A,#N/A,FALSE,"т02бд"}</definedName>
    <definedName name="yyy" hidden="1">{#N/A,#N/A,FALSE,"т02бд"}</definedName>
    <definedName name="zgxsd" localSheetId="1" hidden="1">{#N/A,#N/A,FALSE,"т02бд"}</definedName>
    <definedName name="zgxsd" localSheetId="2" hidden="1">{#N/A,#N/A,FALSE,"т02бд"}</definedName>
    <definedName name="zgxsd" localSheetId="18" hidden="1">{#N/A,#N/A,FALSE,"т02бд"}</definedName>
    <definedName name="zgxsd" localSheetId="28" hidden="1">{#N/A,#N/A,FALSE,"т02бд"}</definedName>
    <definedName name="zgxsd" localSheetId="29" hidden="1">{#N/A,#N/A,FALSE,"т02бд"}</definedName>
    <definedName name="zgxsd" localSheetId="30" hidden="1">{#N/A,#N/A,FALSE,"т02бд"}</definedName>
    <definedName name="zgxsd" localSheetId="20" hidden="1">{#N/A,#N/A,FALSE,"т02бд"}</definedName>
    <definedName name="zgxsd" localSheetId="23" hidden="1">{#N/A,#N/A,FALSE,"т02бд"}</definedName>
    <definedName name="zgxsd" localSheetId="36" hidden="1">{#N/A,#N/A,FALSE,"т02бд"}</definedName>
    <definedName name="zgxsd" localSheetId="45" hidden="1">{#N/A,#N/A,FALSE,"т02бд"}</definedName>
    <definedName name="zgxsd" localSheetId="46" hidden="1">{#N/A,#N/A,FALSE,"т02бд"}</definedName>
    <definedName name="zgxsd" localSheetId="37" hidden="1">{#N/A,#N/A,FALSE,"т02бд"}</definedName>
    <definedName name="zgxsd" localSheetId="38" hidden="1">{#N/A,#N/A,FALSE,"т02бд"}</definedName>
    <definedName name="zgxsd" localSheetId="39" hidden="1">{#N/A,#N/A,FALSE,"т02бд"}</definedName>
    <definedName name="zgxsd" localSheetId="40" hidden="1">{#N/A,#N/A,FALSE,"т02бд"}</definedName>
    <definedName name="zgxsd" localSheetId="41" hidden="1">{#N/A,#N/A,FALSE,"т02бд"}</definedName>
    <definedName name="zgxsd" localSheetId="42" hidden="1">{#N/A,#N/A,FALSE,"т02бд"}</definedName>
    <definedName name="zgxsd" localSheetId="43" hidden="1">{#N/A,#N/A,FALSE,"т02бд"}</definedName>
    <definedName name="zgxsd" localSheetId="44" hidden="1">{#N/A,#N/A,FALSE,"т02бд"}</definedName>
    <definedName name="zgxsd" localSheetId="50" hidden="1">{#N/A,#N/A,FALSE,"т02бд"}</definedName>
    <definedName name="zgxsd" localSheetId="51" hidden="1">{#N/A,#N/A,FALSE,"т02бд"}</definedName>
    <definedName name="zgxsd" localSheetId="54" hidden="1">{#N/A,#N/A,FALSE,"т02бд"}</definedName>
    <definedName name="zgxsd" localSheetId="63" hidden="1">{#N/A,#N/A,FALSE,"т02бд"}</definedName>
    <definedName name="zgxsd" localSheetId="55" hidden="1">{#N/A,#N/A,FALSE,"т02бд"}</definedName>
    <definedName name="zgxsd" localSheetId="56" hidden="1">{#N/A,#N/A,FALSE,"т02бд"}</definedName>
    <definedName name="zgxsd" localSheetId="57" hidden="1">{#N/A,#N/A,FALSE,"т02бд"}</definedName>
    <definedName name="zgxsd" localSheetId="58" hidden="1">{#N/A,#N/A,FALSE,"т02бд"}</definedName>
    <definedName name="zgxsd" localSheetId="59" hidden="1">{#N/A,#N/A,FALSE,"т02бд"}</definedName>
    <definedName name="zgxsd" localSheetId="60" hidden="1">{#N/A,#N/A,FALSE,"т02бд"}</definedName>
    <definedName name="zgxsd" localSheetId="61" hidden="1">{#N/A,#N/A,FALSE,"т02бд"}</definedName>
    <definedName name="zgxsd" localSheetId="62" hidden="1">{#N/A,#N/A,FALSE,"т02бд"}</definedName>
    <definedName name="zgxsd" localSheetId="97" hidden="1">{#N/A,#N/A,FALSE,"т02бд"}</definedName>
    <definedName name="zgxsd" localSheetId="98" hidden="1">{#N/A,#N/A,FALSE,"т02бд"}</definedName>
    <definedName name="zgxsd" localSheetId="99" hidden="1">{#N/A,#N/A,FALSE,"т02бд"}</definedName>
    <definedName name="zgxsd" localSheetId="100" hidden="1">{#N/A,#N/A,FALSE,"т02бд"}</definedName>
    <definedName name="zgxsd" localSheetId="101" hidden="1">{#N/A,#N/A,FALSE,"т02бд"}</definedName>
    <definedName name="zgxsd" localSheetId="89" hidden="1">{#N/A,#N/A,FALSE,"т02бд"}</definedName>
    <definedName name="zgxsd" localSheetId="91" hidden="1">{#N/A,#N/A,FALSE,"т02бд"}</definedName>
    <definedName name="zgxsd" localSheetId="93" hidden="1">{#N/A,#N/A,FALSE,"т02бд"}</definedName>
    <definedName name="zgxsd" localSheetId="115" hidden="1">{#N/A,#N/A,FALSE,"т02бд"}</definedName>
    <definedName name="zgxsd" localSheetId="123" hidden="1">{#N/A,#N/A,FALSE,"т02бд"}</definedName>
    <definedName name="zgxsd" localSheetId="130" hidden="1">{#N/A,#N/A,FALSE,"т02бд"}</definedName>
    <definedName name="zgxsd" localSheetId="131" hidden="1">{#N/A,#N/A,FALSE,"т02бд"}</definedName>
    <definedName name="zgxsd" localSheetId="132" hidden="1">{#N/A,#N/A,FALSE,"т02бд"}</definedName>
    <definedName name="zgxsd" localSheetId="133" hidden="1">{#N/A,#N/A,FALSE,"т02бд"}</definedName>
    <definedName name="zgxsd" localSheetId="134" hidden="1">{#N/A,#N/A,FALSE,"т02бд"}</definedName>
    <definedName name="zgxsd" localSheetId="35" hidden="1">{#N/A,#N/A,FALSE,"т02бд"}</definedName>
    <definedName name="zgxsd" localSheetId="104" hidden="1">{#N/A,#N/A,FALSE,"т02бд"}</definedName>
    <definedName name="zgxsd" localSheetId="105" hidden="1">{#N/A,#N/A,FALSE,"т02бд"}</definedName>
    <definedName name="zgxsd" localSheetId="103" hidden="1">{#N/A,#N/A,FALSE,"т02бд"}</definedName>
    <definedName name="zgxsd" hidden="1">{#N/A,#N/A,FALSE,"т02бд"}</definedName>
    <definedName name="zgxsd_1" localSheetId="38" hidden="1">{#N/A,#N/A,FALSE,"т02бд"}</definedName>
    <definedName name="zgxsd_1" localSheetId="51" hidden="1">{#N/A,#N/A,FALSE,"т02бд"}</definedName>
    <definedName name="zgxsd_1" hidden="1">{#N/A,#N/A,FALSE,"т02бд"}</definedName>
    <definedName name="zgxsd_2" localSheetId="38" hidden="1">{#N/A,#N/A,FALSE,"т02бд"}</definedName>
    <definedName name="zgxsd_2" localSheetId="51" hidden="1">{#N/A,#N/A,FALSE,"т02бд"}</definedName>
    <definedName name="zgxsd_2" hidden="1">{#N/A,#N/A,FALSE,"т02бд"}</definedName>
    <definedName name="zxz" localSheetId="1" hidden="1">{#N/A,#N/A,FALSE,"т02бд"}</definedName>
    <definedName name="zxz" localSheetId="2" hidden="1">{#N/A,#N/A,FALSE,"т02бд"}</definedName>
    <definedName name="zxz" localSheetId="18" hidden="1">{#N/A,#N/A,FALSE,"т02бд"}</definedName>
    <definedName name="zxz" localSheetId="28" hidden="1">{#N/A,#N/A,FALSE,"т02бд"}</definedName>
    <definedName name="zxz" localSheetId="29" hidden="1">{#N/A,#N/A,FALSE,"т02бд"}</definedName>
    <definedName name="zxz" localSheetId="30" hidden="1">{#N/A,#N/A,FALSE,"т02бд"}</definedName>
    <definedName name="zxz" localSheetId="20" hidden="1">{#N/A,#N/A,FALSE,"т02бд"}</definedName>
    <definedName name="zxz" localSheetId="22" hidden="1">{#N/A,#N/A,FALSE,"т02бд"}</definedName>
    <definedName name="zxz" localSheetId="23" hidden="1">{#N/A,#N/A,FALSE,"т02бд"}</definedName>
    <definedName name="zxz" localSheetId="36" hidden="1">{#N/A,#N/A,FALSE,"т02бд"}</definedName>
    <definedName name="zxz" localSheetId="45" hidden="1">{#N/A,#N/A,FALSE,"т02бд"}</definedName>
    <definedName name="zxz" localSheetId="46" hidden="1">{#N/A,#N/A,FALSE,"т02бд"}</definedName>
    <definedName name="zxz" localSheetId="37" hidden="1">{#N/A,#N/A,FALSE,"т02бд"}</definedName>
    <definedName name="zxz" localSheetId="38" hidden="1">{#N/A,#N/A,FALSE,"т02бд"}</definedName>
    <definedName name="zxz" localSheetId="39" hidden="1">{#N/A,#N/A,FALSE,"т02бд"}</definedName>
    <definedName name="zxz" localSheetId="40" hidden="1">{#N/A,#N/A,FALSE,"т02бд"}</definedName>
    <definedName name="zxz" localSheetId="41" hidden="1">{#N/A,#N/A,FALSE,"т02бд"}</definedName>
    <definedName name="zxz" localSheetId="42" hidden="1">{#N/A,#N/A,FALSE,"т02бд"}</definedName>
    <definedName name="zxz" localSheetId="43" hidden="1">{#N/A,#N/A,FALSE,"т02бд"}</definedName>
    <definedName name="zxz" localSheetId="44" hidden="1">{#N/A,#N/A,FALSE,"т02бд"}</definedName>
    <definedName name="zxz" localSheetId="50" hidden="1">{#N/A,#N/A,FALSE,"т02бд"}</definedName>
    <definedName name="zxz" localSheetId="51" hidden="1">{#N/A,#N/A,FALSE,"т02бд"}</definedName>
    <definedName name="zxz" localSheetId="54" hidden="1">{#N/A,#N/A,FALSE,"т02бд"}</definedName>
    <definedName name="zxz" localSheetId="63" hidden="1">{#N/A,#N/A,FALSE,"т02бд"}</definedName>
    <definedName name="zxz" localSheetId="55" hidden="1">{#N/A,#N/A,FALSE,"т02бд"}</definedName>
    <definedName name="zxz" localSheetId="56" hidden="1">{#N/A,#N/A,FALSE,"т02бд"}</definedName>
    <definedName name="zxz" localSheetId="57" hidden="1">{#N/A,#N/A,FALSE,"т02бд"}</definedName>
    <definedName name="zxz" localSheetId="58" hidden="1">{#N/A,#N/A,FALSE,"т02бд"}</definedName>
    <definedName name="zxz" localSheetId="59" hidden="1">{#N/A,#N/A,FALSE,"т02бд"}</definedName>
    <definedName name="zxz" localSheetId="60" hidden="1">{#N/A,#N/A,FALSE,"т02бд"}</definedName>
    <definedName name="zxz" localSheetId="61" hidden="1">{#N/A,#N/A,FALSE,"т02бд"}</definedName>
    <definedName name="zxz" localSheetId="62" hidden="1">{#N/A,#N/A,FALSE,"т02бд"}</definedName>
    <definedName name="zxz" localSheetId="97" hidden="1">{#N/A,#N/A,FALSE,"т02бд"}</definedName>
    <definedName name="zxz" localSheetId="98" hidden="1">{#N/A,#N/A,FALSE,"т02бд"}</definedName>
    <definedName name="zxz" localSheetId="99" hidden="1">{#N/A,#N/A,FALSE,"т02бд"}</definedName>
    <definedName name="zxz" localSheetId="100" hidden="1">{#N/A,#N/A,FALSE,"т02бд"}</definedName>
    <definedName name="zxz" localSheetId="101" hidden="1">{#N/A,#N/A,FALSE,"т02бд"}</definedName>
    <definedName name="zxz" localSheetId="89" hidden="1">{#N/A,#N/A,FALSE,"т02бд"}</definedName>
    <definedName name="zxz" localSheetId="91" hidden="1">{#N/A,#N/A,FALSE,"т02бд"}</definedName>
    <definedName name="zxz" localSheetId="93" hidden="1">{#N/A,#N/A,FALSE,"т02бд"}</definedName>
    <definedName name="zxz" localSheetId="115" hidden="1">{#N/A,#N/A,FALSE,"т02бд"}</definedName>
    <definedName name="zxz" localSheetId="123" hidden="1">{#N/A,#N/A,FALSE,"т02бд"}</definedName>
    <definedName name="zxz" localSheetId="130" hidden="1">{#N/A,#N/A,FALSE,"т02бд"}</definedName>
    <definedName name="zxz" localSheetId="131" hidden="1">{#N/A,#N/A,FALSE,"т02бд"}</definedName>
    <definedName name="zxz" localSheetId="132" hidden="1">{#N/A,#N/A,FALSE,"т02бд"}</definedName>
    <definedName name="zxz" localSheetId="133" hidden="1">{#N/A,#N/A,FALSE,"т02бд"}</definedName>
    <definedName name="zxz" localSheetId="134" hidden="1">{#N/A,#N/A,FALSE,"т02бд"}</definedName>
    <definedName name="zxz" localSheetId="35" hidden="1">{#N/A,#N/A,FALSE,"т02бд"}</definedName>
    <definedName name="zxz" localSheetId="104" hidden="1">{#N/A,#N/A,FALSE,"т02бд"}</definedName>
    <definedName name="zxz" localSheetId="105" hidden="1">{#N/A,#N/A,FALSE,"т02бд"}</definedName>
    <definedName name="zxz" localSheetId="103" hidden="1">{#N/A,#N/A,FALSE,"т02бд"}</definedName>
    <definedName name="zxz" hidden="1">{#N/A,#N/A,FALSE,"т02бд"}</definedName>
    <definedName name="zxz_2" localSheetId="38" hidden="1">{#N/A,#N/A,FALSE,"т02бд"}</definedName>
    <definedName name="zxz_2" localSheetId="51" hidden="1">{#N/A,#N/A,FALSE,"т02бд"}</definedName>
    <definedName name="zxz_2" hidden="1">{#N/A,#N/A,FALSE,"т02бд"}</definedName>
    <definedName name="zxz_2_1" localSheetId="38" hidden="1">{#N/A,#N/A,FALSE,"т02бд"}</definedName>
    <definedName name="zxz_2_1" localSheetId="51" hidden="1">{#N/A,#N/A,FALSE,"т02бд"}</definedName>
    <definedName name="zxz_2_1" hidden="1">{#N/A,#N/A,FALSE,"т02бд"}</definedName>
    <definedName name="а" localSheetId="1" hidden="1">{#N/A,#N/A,FALSE,"т02бд"}</definedName>
    <definedName name="а" localSheetId="2" hidden="1">{#N/A,#N/A,FALSE,"т02бд"}</definedName>
    <definedName name="а" localSheetId="18" hidden="1">{#N/A,#N/A,FALSE,"т02бд"}</definedName>
    <definedName name="а" localSheetId="28" hidden="1">{#N/A,#N/A,FALSE,"т02бд"}</definedName>
    <definedName name="а" localSheetId="29" hidden="1">{#N/A,#N/A,FALSE,"т02бд"}</definedName>
    <definedName name="а" localSheetId="30" hidden="1">{#N/A,#N/A,FALSE,"т02бд"}</definedName>
    <definedName name="а" localSheetId="20" hidden="1">{#N/A,#N/A,FALSE,"т02бд"}</definedName>
    <definedName name="а" localSheetId="22" hidden="1">{#N/A,#N/A,FALSE,"т02бд"}</definedName>
    <definedName name="а" localSheetId="23" hidden="1">{#N/A,#N/A,FALSE,"т02бд"}</definedName>
    <definedName name="а" localSheetId="36" hidden="1">{#N/A,#N/A,FALSE,"т02бд"}</definedName>
    <definedName name="а" localSheetId="45" hidden="1">{#N/A,#N/A,FALSE,"т02бд"}</definedName>
    <definedName name="а" localSheetId="46" hidden="1">{#N/A,#N/A,FALSE,"т02бд"}</definedName>
    <definedName name="а" localSheetId="37" hidden="1">{#N/A,#N/A,FALSE,"т02бд"}</definedName>
    <definedName name="а" localSheetId="38" hidden="1">{#N/A,#N/A,FALSE,"т02бд"}</definedName>
    <definedName name="а" localSheetId="39" hidden="1">{#N/A,#N/A,FALSE,"т02бд"}</definedName>
    <definedName name="а" localSheetId="40" hidden="1">{#N/A,#N/A,FALSE,"т02бд"}</definedName>
    <definedName name="а" localSheetId="41" hidden="1">{#N/A,#N/A,FALSE,"т02бд"}</definedName>
    <definedName name="а" localSheetId="42" hidden="1">{#N/A,#N/A,FALSE,"т02бд"}</definedName>
    <definedName name="а" localSheetId="43" hidden="1">{#N/A,#N/A,FALSE,"т02бд"}</definedName>
    <definedName name="а" localSheetId="44" hidden="1">{#N/A,#N/A,FALSE,"т02бд"}</definedName>
    <definedName name="а" localSheetId="50" hidden="1">{#N/A,#N/A,FALSE,"т02бд"}</definedName>
    <definedName name="а" localSheetId="51" hidden="1">{#N/A,#N/A,FALSE,"т02бд"}</definedName>
    <definedName name="а" localSheetId="54" hidden="1">{#N/A,#N/A,FALSE,"т02бд"}</definedName>
    <definedName name="а" localSheetId="63" hidden="1">{#N/A,#N/A,FALSE,"т02бд"}</definedName>
    <definedName name="а" localSheetId="55" hidden="1">{#N/A,#N/A,FALSE,"т02бд"}</definedName>
    <definedName name="а" localSheetId="56" hidden="1">{#N/A,#N/A,FALSE,"т02бд"}</definedName>
    <definedName name="а" localSheetId="57" hidden="1">{#N/A,#N/A,FALSE,"т02бд"}</definedName>
    <definedName name="а" localSheetId="58" hidden="1">{#N/A,#N/A,FALSE,"т02бд"}</definedName>
    <definedName name="а" localSheetId="59" hidden="1">{#N/A,#N/A,FALSE,"т02бд"}</definedName>
    <definedName name="а" localSheetId="60" hidden="1">{#N/A,#N/A,FALSE,"т02бд"}</definedName>
    <definedName name="а" localSheetId="61" hidden="1">{#N/A,#N/A,FALSE,"т02бд"}</definedName>
    <definedName name="а" localSheetId="62" hidden="1">{#N/A,#N/A,FALSE,"т02бд"}</definedName>
    <definedName name="а" localSheetId="97" hidden="1">{#N/A,#N/A,FALSE,"т02бд"}</definedName>
    <definedName name="а" localSheetId="98" hidden="1">{#N/A,#N/A,FALSE,"т02бд"}</definedName>
    <definedName name="а" localSheetId="89" hidden="1">{#N/A,#N/A,FALSE,"т02бд"}</definedName>
    <definedName name="а" localSheetId="91" hidden="1">{#N/A,#N/A,FALSE,"т02бд"}</definedName>
    <definedName name="а" localSheetId="93" hidden="1">{#N/A,#N/A,FALSE,"т02бд"}</definedName>
    <definedName name="а" localSheetId="115" hidden="1">{#N/A,#N/A,FALSE,"т02бд"}</definedName>
    <definedName name="а" localSheetId="123" hidden="1">{#N/A,#N/A,FALSE,"т02бд"}</definedName>
    <definedName name="а" localSheetId="130" hidden="1">{#N/A,#N/A,FALSE,"т02бд"}</definedName>
    <definedName name="а" localSheetId="131" hidden="1">{#N/A,#N/A,FALSE,"т02бд"}</definedName>
    <definedName name="а" localSheetId="132" hidden="1">{#N/A,#N/A,FALSE,"т02бд"}</definedName>
    <definedName name="а" localSheetId="35" hidden="1">{#N/A,#N/A,FALSE,"т02бд"}</definedName>
    <definedName name="а" localSheetId="104" hidden="1">{#N/A,#N/A,FALSE,"т02бд"}</definedName>
    <definedName name="а" localSheetId="105" hidden="1">{#N/A,#N/A,FALSE,"т02бд"}</definedName>
    <definedName name="а" localSheetId="103" hidden="1">{#N/A,#N/A,FALSE,"т02бд"}</definedName>
    <definedName name="а" hidden="1">{#N/A,#N/A,FALSE,"т02бд"}</definedName>
    <definedName name="а_2" localSheetId="38" hidden="1">{#N/A,#N/A,FALSE,"т02бд"}</definedName>
    <definedName name="а_2" localSheetId="51" hidden="1">{#N/A,#N/A,FALSE,"т02бд"}</definedName>
    <definedName name="а_2" hidden="1">{#N/A,#N/A,FALSE,"т02бд"}</definedName>
    <definedName name="а_2_1" localSheetId="38" hidden="1">{#N/A,#N/A,FALSE,"т02бд"}</definedName>
    <definedName name="а_2_1" localSheetId="51" hidden="1">{#N/A,#N/A,FALSE,"т02бд"}</definedName>
    <definedName name="а_2_1" hidden="1">{#N/A,#N/A,FALSE,"т02бд"}</definedName>
    <definedName name="аа" localSheetId="1" hidden="1">{#N/A,#N/A,FALSE,"Лист4"}</definedName>
    <definedName name="аа" localSheetId="18" hidden="1">{#N/A,#N/A,FALSE,"Лист4"}</definedName>
    <definedName name="аа" localSheetId="28" hidden="1">{#N/A,#N/A,FALSE,"Лист4"}</definedName>
    <definedName name="аа" localSheetId="36" hidden="1">{#N/A,#N/A,FALSE,"Лист4"}</definedName>
    <definedName name="аа" localSheetId="45" hidden="1">{#N/A,#N/A,FALSE,"Лист4"}</definedName>
    <definedName name="аа" localSheetId="46" hidden="1">{#N/A,#N/A,FALSE,"Лист4"}</definedName>
    <definedName name="аа" localSheetId="37" hidden="1">{#N/A,#N/A,FALSE,"Лист4"}</definedName>
    <definedName name="аа" localSheetId="38" hidden="1">{#N/A,#N/A,FALSE,"Лист4"}</definedName>
    <definedName name="аа" localSheetId="39" hidden="1">{#N/A,#N/A,FALSE,"Лист4"}</definedName>
    <definedName name="аа" localSheetId="40" hidden="1">{#N/A,#N/A,FALSE,"Лист4"}</definedName>
    <definedName name="аа" localSheetId="41" hidden="1">{#N/A,#N/A,FALSE,"Лист4"}</definedName>
    <definedName name="аа" localSheetId="42" hidden="1">{#N/A,#N/A,FALSE,"Лист4"}</definedName>
    <definedName name="аа" localSheetId="43" hidden="1">{#N/A,#N/A,FALSE,"Лист4"}</definedName>
    <definedName name="аа" localSheetId="44" hidden="1">{#N/A,#N/A,FALSE,"Лист4"}</definedName>
    <definedName name="аа" localSheetId="55" hidden="1">{#N/A,#N/A,FALSE,"Лист4"}</definedName>
    <definedName name="аа" localSheetId="97" hidden="1">{#N/A,#N/A,FALSE,"Лист4"}</definedName>
    <definedName name="аа" localSheetId="98" hidden="1">{#N/A,#N/A,FALSE,"Лист4"}</definedName>
    <definedName name="аа" localSheetId="99" hidden="1">{#N/A,#N/A,FALSE,"Лист4"}</definedName>
    <definedName name="аа" localSheetId="100" hidden="1">{#N/A,#N/A,FALSE,"Лист4"}</definedName>
    <definedName name="аа" localSheetId="101" hidden="1">{#N/A,#N/A,FALSE,"Лист4"}</definedName>
    <definedName name="аа" localSheetId="91" hidden="1">{#N/A,#N/A,FALSE,"Лист4"}</definedName>
    <definedName name="аа" localSheetId="93" hidden="1">{#N/A,#N/A,FALSE,"Лист4"}</definedName>
    <definedName name="аа" localSheetId="115" hidden="1">{#N/A,#N/A,FALSE,"Лист4"}</definedName>
    <definedName name="аа" localSheetId="123" hidden="1">{#N/A,#N/A,FALSE,"Лист4"}</definedName>
    <definedName name="аа" localSheetId="130" hidden="1">{#N/A,#N/A,FALSE,"Лист4"}</definedName>
    <definedName name="аа" localSheetId="131" hidden="1">{#N/A,#N/A,FALSE,"Лист4"}</definedName>
    <definedName name="аа" localSheetId="132" hidden="1">{#N/A,#N/A,FALSE,"Лист4"}</definedName>
    <definedName name="аа" localSheetId="133" hidden="1">{#N/A,#N/A,FALSE,"Лист4"}</definedName>
    <definedName name="аа" localSheetId="134" hidden="1">{#N/A,#N/A,FALSE,"Лист4"}</definedName>
    <definedName name="аа" localSheetId="35" hidden="1">{#N/A,#N/A,FALSE,"Лист4"}</definedName>
    <definedName name="аа" localSheetId="104" hidden="1">{#N/A,#N/A,FALSE,"Лист4"}</definedName>
    <definedName name="аа" localSheetId="105" hidden="1">{#N/A,#N/A,FALSE,"Лист4"}</definedName>
    <definedName name="аа" localSheetId="103" hidden="1">{#N/A,#N/A,FALSE,"Лист4"}</definedName>
    <definedName name="аа" hidden="1">{#N/A,#N/A,FALSE,"Лист4"}</definedName>
    <definedName name="ааа" localSheetId="1" hidden="1">{#N/A,#N/A,FALSE,"т04"}</definedName>
    <definedName name="ааа" localSheetId="2" hidden="1">{#N/A,#N/A,FALSE,"т04"}</definedName>
    <definedName name="ааа" localSheetId="18" hidden="1">{#N/A,#N/A,FALSE,"т04"}</definedName>
    <definedName name="ааа" localSheetId="28" hidden="1">{#N/A,#N/A,FALSE,"т04"}</definedName>
    <definedName name="ааа" localSheetId="29" hidden="1">{#N/A,#N/A,FALSE,"т04"}</definedName>
    <definedName name="ааа" localSheetId="30" hidden="1">{#N/A,#N/A,FALSE,"т04"}</definedName>
    <definedName name="ааа" localSheetId="20" hidden="1">{#N/A,#N/A,FALSE,"т04"}</definedName>
    <definedName name="ааа" localSheetId="23" hidden="1">{#N/A,#N/A,FALSE,"т04"}</definedName>
    <definedName name="ааа" localSheetId="36" hidden="1">{#N/A,#N/A,FALSE,"т04"}</definedName>
    <definedName name="ааа" localSheetId="45" hidden="1">{#N/A,#N/A,FALSE,"т04"}</definedName>
    <definedName name="ааа" localSheetId="46" hidden="1">{#N/A,#N/A,FALSE,"т04"}</definedName>
    <definedName name="ааа" localSheetId="37" hidden="1">{#N/A,#N/A,FALSE,"т04"}</definedName>
    <definedName name="ааа" localSheetId="38" hidden="1">{#N/A,#N/A,FALSE,"т04"}</definedName>
    <definedName name="ааа" localSheetId="39" hidden="1">{#N/A,#N/A,FALSE,"т04"}</definedName>
    <definedName name="ааа" localSheetId="40" hidden="1">{#N/A,#N/A,FALSE,"т04"}</definedName>
    <definedName name="ааа" localSheetId="41" hidden="1">{#N/A,#N/A,FALSE,"т04"}</definedName>
    <definedName name="ааа" localSheetId="42" hidden="1">{#N/A,#N/A,FALSE,"т04"}</definedName>
    <definedName name="ааа" localSheetId="43" hidden="1">{#N/A,#N/A,FALSE,"т04"}</definedName>
    <definedName name="ааа" localSheetId="44" hidden="1">{#N/A,#N/A,FALSE,"т04"}</definedName>
    <definedName name="ааа" localSheetId="50" hidden="1">{#N/A,#N/A,FALSE,"т04"}</definedName>
    <definedName name="ааа" localSheetId="51" hidden="1">{#N/A,#N/A,FALSE,"т04"}</definedName>
    <definedName name="ааа" localSheetId="54" hidden="1">{#N/A,#N/A,FALSE,"т04"}</definedName>
    <definedName name="ааа" localSheetId="55" hidden="1">{#N/A,#N/A,FALSE,"т04"}</definedName>
    <definedName name="ааа" localSheetId="57" hidden="1">{#N/A,#N/A,FALSE,"т04"}</definedName>
    <definedName name="ааа" localSheetId="59" hidden="1">{#N/A,#N/A,FALSE,"т04"}</definedName>
    <definedName name="ааа" localSheetId="61" hidden="1">{#N/A,#N/A,FALSE,"т04"}</definedName>
    <definedName name="ааа" localSheetId="62" hidden="1">{#N/A,#N/A,FALSE,"т04"}</definedName>
    <definedName name="ааа" localSheetId="97" hidden="1">{#N/A,#N/A,FALSE,"т04"}</definedName>
    <definedName name="ааа" localSheetId="98" hidden="1">{#N/A,#N/A,FALSE,"т04"}</definedName>
    <definedName name="ааа" localSheetId="89" hidden="1">{#N/A,#N/A,FALSE,"т04"}</definedName>
    <definedName name="ааа" localSheetId="91" hidden="1">{#N/A,#N/A,FALSE,"т04"}</definedName>
    <definedName name="ааа" localSheetId="93" hidden="1">{#N/A,#N/A,FALSE,"т04"}</definedName>
    <definedName name="ааа" localSheetId="115" hidden="1">{#N/A,#N/A,FALSE,"т04"}</definedName>
    <definedName name="ааа" localSheetId="123" hidden="1">{#N/A,#N/A,FALSE,"т04"}</definedName>
    <definedName name="ааа" localSheetId="130" hidden="1">{#N/A,#N/A,FALSE,"т04"}</definedName>
    <definedName name="ааа" localSheetId="131" hidden="1">{#N/A,#N/A,FALSE,"т04"}</definedName>
    <definedName name="ааа" localSheetId="132" hidden="1">{#N/A,#N/A,FALSE,"т04"}</definedName>
    <definedName name="ааа" localSheetId="35" hidden="1">{#N/A,#N/A,FALSE,"т04"}</definedName>
    <definedName name="ааа" localSheetId="104" hidden="1">{#N/A,#N/A,FALSE,"т04"}</definedName>
    <definedName name="ааа" localSheetId="105" hidden="1">{#N/A,#N/A,FALSE,"т04"}</definedName>
    <definedName name="ааа" localSheetId="103" hidden="1">{#N/A,#N/A,FALSE,"т04"}</definedName>
    <definedName name="ааа" hidden="1">{#N/A,#N/A,FALSE,"т04"}</definedName>
    <definedName name="ааа_1" localSheetId="38" hidden="1">{#N/A,#N/A,FALSE,"т04"}</definedName>
    <definedName name="ааа_1" localSheetId="51" hidden="1">{#N/A,#N/A,FALSE,"т04"}</definedName>
    <definedName name="ааа_1" hidden="1">{#N/A,#N/A,FALSE,"т04"}</definedName>
    <definedName name="ааа_2" localSheetId="38" hidden="1">{#N/A,#N/A,FALSE,"т04"}</definedName>
    <definedName name="ааа_2" localSheetId="51" hidden="1">{#N/A,#N/A,FALSE,"т04"}</definedName>
    <definedName name="ааа_2" hidden="1">{#N/A,#N/A,FALSE,"т04"}</definedName>
    <definedName name="аааа" localSheetId="1" hidden="1">{#N/A,#N/A,FALSE,"Лист4"}</definedName>
    <definedName name="аааа" localSheetId="18" hidden="1">{#N/A,#N/A,FALSE,"Лист4"}</definedName>
    <definedName name="аааа" localSheetId="28" hidden="1">{#N/A,#N/A,FALSE,"Лист4"}</definedName>
    <definedName name="аааа" localSheetId="36" hidden="1">{#N/A,#N/A,FALSE,"Лист4"}</definedName>
    <definedName name="аааа" localSheetId="45" hidden="1">{#N/A,#N/A,FALSE,"Лист4"}</definedName>
    <definedName name="аааа" localSheetId="46" hidden="1">{#N/A,#N/A,FALSE,"Лист4"}</definedName>
    <definedName name="аааа" localSheetId="37" hidden="1">{#N/A,#N/A,FALSE,"Лист4"}</definedName>
    <definedName name="аааа" localSheetId="38" hidden="1">{#N/A,#N/A,FALSE,"Лист4"}</definedName>
    <definedName name="аааа" localSheetId="39" hidden="1">{#N/A,#N/A,FALSE,"Лист4"}</definedName>
    <definedName name="аааа" localSheetId="40" hidden="1">{#N/A,#N/A,FALSE,"Лист4"}</definedName>
    <definedName name="аааа" localSheetId="41" hidden="1">{#N/A,#N/A,FALSE,"Лист4"}</definedName>
    <definedName name="аааа" localSheetId="42" hidden="1">{#N/A,#N/A,FALSE,"Лист4"}</definedName>
    <definedName name="аааа" localSheetId="43" hidden="1">{#N/A,#N/A,FALSE,"Лист4"}</definedName>
    <definedName name="аааа" localSheetId="44" hidden="1">{#N/A,#N/A,FALSE,"Лист4"}</definedName>
    <definedName name="аааа" localSheetId="55" hidden="1">{#N/A,#N/A,FALSE,"Лист4"}</definedName>
    <definedName name="аааа" localSheetId="97" hidden="1">{#N/A,#N/A,FALSE,"Лист4"}</definedName>
    <definedName name="аааа" localSheetId="98" hidden="1">{#N/A,#N/A,FALSE,"Лист4"}</definedName>
    <definedName name="аааа" localSheetId="99" hidden="1">{#N/A,#N/A,FALSE,"Лист4"}</definedName>
    <definedName name="аааа" localSheetId="100" hidden="1">{#N/A,#N/A,FALSE,"Лист4"}</definedName>
    <definedName name="аааа" localSheetId="101" hidden="1">{#N/A,#N/A,FALSE,"Лист4"}</definedName>
    <definedName name="аааа" localSheetId="91" hidden="1">{#N/A,#N/A,FALSE,"Лист4"}</definedName>
    <definedName name="аааа" localSheetId="93" hidden="1">{#N/A,#N/A,FALSE,"Лист4"}</definedName>
    <definedName name="аааа" localSheetId="115" hidden="1">{#N/A,#N/A,FALSE,"Лист4"}</definedName>
    <definedName name="аааа" localSheetId="123" hidden="1">{#N/A,#N/A,FALSE,"Лист4"}</definedName>
    <definedName name="аааа" localSheetId="130" hidden="1">{#N/A,#N/A,FALSE,"Лист4"}</definedName>
    <definedName name="аааа" localSheetId="131" hidden="1">{#N/A,#N/A,FALSE,"Лист4"}</definedName>
    <definedName name="аааа" localSheetId="132" hidden="1">{#N/A,#N/A,FALSE,"Лист4"}</definedName>
    <definedName name="аааа" localSheetId="133" hidden="1">{#N/A,#N/A,FALSE,"Лист4"}</definedName>
    <definedName name="аааа" localSheetId="134" hidden="1">{#N/A,#N/A,FALSE,"Лист4"}</definedName>
    <definedName name="аааа" localSheetId="35" hidden="1">{#N/A,#N/A,FALSE,"Лист4"}</definedName>
    <definedName name="аааа" localSheetId="104" hidden="1">{#N/A,#N/A,FALSE,"Лист4"}</definedName>
    <definedName name="аааа" localSheetId="105" hidden="1">{#N/A,#N/A,FALSE,"Лист4"}</definedName>
    <definedName name="аааа" localSheetId="103" hidden="1">{#N/A,#N/A,FALSE,"Лист4"}</definedName>
    <definedName name="аааа" hidden="1">{#N/A,#N/A,FALSE,"Лист4"}</definedName>
    <definedName name="ааааа" localSheetId="1" hidden="1">{#N/A,#N/A,FALSE,"Лист4"}</definedName>
    <definedName name="ааааа" localSheetId="18" hidden="1">{#N/A,#N/A,FALSE,"Лист4"}</definedName>
    <definedName name="ааааа" localSheetId="28" hidden="1">{#N/A,#N/A,FALSE,"Лист4"}</definedName>
    <definedName name="ааааа" localSheetId="36" hidden="1">{#N/A,#N/A,FALSE,"Лист4"}</definedName>
    <definedName name="ааааа" localSheetId="45" hidden="1">{#N/A,#N/A,FALSE,"Лист4"}</definedName>
    <definedName name="ааааа" localSheetId="46" hidden="1">{#N/A,#N/A,FALSE,"Лист4"}</definedName>
    <definedName name="ааааа" localSheetId="37" hidden="1">{#N/A,#N/A,FALSE,"Лист4"}</definedName>
    <definedName name="ааааа" localSheetId="38" hidden="1">{#N/A,#N/A,FALSE,"Лист4"}</definedName>
    <definedName name="ааааа" localSheetId="39" hidden="1">{#N/A,#N/A,FALSE,"Лист4"}</definedName>
    <definedName name="ааааа" localSheetId="40" hidden="1">{#N/A,#N/A,FALSE,"Лист4"}</definedName>
    <definedName name="ааааа" localSheetId="41" hidden="1">{#N/A,#N/A,FALSE,"Лист4"}</definedName>
    <definedName name="ааааа" localSheetId="42" hidden="1">{#N/A,#N/A,FALSE,"Лист4"}</definedName>
    <definedName name="ааааа" localSheetId="43" hidden="1">{#N/A,#N/A,FALSE,"Лист4"}</definedName>
    <definedName name="ааааа" localSheetId="44" hidden="1">{#N/A,#N/A,FALSE,"Лист4"}</definedName>
    <definedName name="ааааа" localSheetId="55" hidden="1">{#N/A,#N/A,FALSE,"Лист4"}</definedName>
    <definedName name="ааааа" localSheetId="97" hidden="1">{#N/A,#N/A,FALSE,"Лист4"}</definedName>
    <definedName name="ааааа" localSheetId="98" hidden="1">{#N/A,#N/A,FALSE,"Лист4"}</definedName>
    <definedName name="ааааа" localSheetId="99" hidden="1">{#N/A,#N/A,FALSE,"Лист4"}</definedName>
    <definedName name="ааааа" localSheetId="100" hidden="1">{#N/A,#N/A,FALSE,"Лист4"}</definedName>
    <definedName name="ааааа" localSheetId="101" hidden="1">{#N/A,#N/A,FALSE,"Лист4"}</definedName>
    <definedName name="ааааа" localSheetId="91" hidden="1">{#N/A,#N/A,FALSE,"Лист4"}</definedName>
    <definedName name="ааааа" localSheetId="93" hidden="1">{#N/A,#N/A,FALSE,"Лист4"}</definedName>
    <definedName name="ааааа" localSheetId="115" hidden="1">{#N/A,#N/A,FALSE,"Лист4"}</definedName>
    <definedName name="ааааа" localSheetId="123" hidden="1">{#N/A,#N/A,FALSE,"Лист4"}</definedName>
    <definedName name="ааааа" localSheetId="130" hidden="1">{#N/A,#N/A,FALSE,"Лист4"}</definedName>
    <definedName name="ааааа" localSheetId="131" hidden="1">{#N/A,#N/A,FALSE,"Лист4"}</definedName>
    <definedName name="ааааа" localSheetId="132" hidden="1">{#N/A,#N/A,FALSE,"Лист4"}</definedName>
    <definedName name="ааааа" localSheetId="133" hidden="1">{#N/A,#N/A,FALSE,"Лист4"}</definedName>
    <definedName name="ааааа" localSheetId="134" hidden="1">{#N/A,#N/A,FALSE,"Лист4"}</definedName>
    <definedName name="ааааа" localSheetId="35" hidden="1">{#N/A,#N/A,FALSE,"Лист4"}</definedName>
    <definedName name="ааааа" localSheetId="104" hidden="1">{#N/A,#N/A,FALSE,"Лист4"}</definedName>
    <definedName name="ааааа" localSheetId="105" hidden="1">{#N/A,#N/A,FALSE,"Лист4"}</definedName>
    <definedName name="ааааа" localSheetId="103" hidden="1">{#N/A,#N/A,FALSE,"Лист4"}</definedName>
    <definedName name="ааааа" hidden="1">{#N/A,#N/A,FALSE,"Лист4"}</definedName>
    <definedName name="ААААААААААААААААА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АААААААААААААААА" localSheetId="38" hidden="1">{"WEO",#N/A,FALSE,"T"}</definedName>
    <definedName name="ААААААААААААААААААААААААААААААААА" localSheetId="51" hidden="1">{"WEO",#N/A,FALSE,"T"}</definedName>
    <definedName name="ААААААААААААААААААААААААААААААААА" hidden="1">{"WEO",#N/A,FALSE,"T"}</definedName>
    <definedName name="ААААААААААААААААААААААААААААААААА_1" localSheetId="38" hidden="1">{"WEO",#N/A,FALSE,"T"}</definedName>
    <definedName name="ААААААААААААААААААААААААААААААААА_1" localSheetId="51" hidden="1">{"WEO",#N/A,FALSE,"T"}</definedName>
    <definedName name="ААААААААААААААААААААААААААААААААА_1" hidden="1">{"WEO",#N/A,FALSE,"T"}</definedName>
    <definedName name="ААААААААААААААААААААААААААААААААА_2" localSheetId="38" hidden="1">{"WEO",#N/A,FALSE,"T"}</definedName>
    <definedName name="ААААААААААААААААААААААААААААААААА_2" localSheetId="51" hidden="1">{"WEO",#N/A,FALSE,"T"}</definedName>
    <definedName name="ААААААААААААААААААААААААААААААААА_2" hidden="1">{"WEO",#N/A,FALSE,"T"}</definedName>
    <definedName name="аааг" localSheetId="1" hidden="1">{#N/A,#N/A,FALSE,"Лист4"}</definedName>
    <definedName name="аааг" localSheetId="18" hidden="1">{#N/A,#N/A,FALSE,"Лист4"}</definedName>
    <definedName name="аааг" localSheetId="28" hidden="1">{#N/A,#N/A,FALSE,"Лист4"}</definedName>
    <definedName name="аааг" localSheetId="36" hidden="1">{#N/A,#N/A,FALSE,"Лист4"}</definedName>
    <definedName name="аааг" localSheetId="45" hidden="1">{#N/A,#N/A,FALSE,"Лист4"}</definedName>
    <definedName name="аааг" localSheetId="46" hidden="1">{#N/A,#N/A,FALSE,"Лист4"}</definedName>
    <definedName name="аааг" localSheetId="37" hidden="1">{#N/A,#N/A,FALSE,"Лист4"}</definedName>
    <definedName name="аааг" localSheetId="38" hidden="1">{#N/A,#N/A,FALSE,"Лист4"}</definedName>
    <definedName name="аааг" localSheetId="39" hidden="1">{#N/A,#N/A,FALSE,"Лист4"}</definedName>
    <definedName name="аааг" localSheetId="40" hidden="1">{#N/A,#N/A,FALSE,"Лист4"}</definedName>
    <definedName name="аааг" localSheetId="41" hidden="1">{#N/A,#N/A,FALSE,"Лист4"}</definedName>
    <definedName name="аааг" localSheetId="42" hidden="1">{#N/A,#N/A,FALSE,"Лист4"}</definedName>
    <definedName name="аааг" localSheetId="43" hidden="1">{#N/A,#N/A,FALSE,"Лист4"}</definedName>
    <definedName name="аааг" localSheetId="44" hidden="1">{#N/A,#N/A,FALSE,"Лист4"}</definedName>
    <definedName name="аааг" localSheetId="55" hidden="1">{#N/A,#N/A,FALSE,"Лист4"}</definedName>
    <definedName name="аааг" localSheetId="97" hidden="1">{#N/A,#N/A,FALSE,"Лист4"}</definedName>
    <definedName name="аааг" localSheetId="98" hidden="1">{#N/A,#N/A,FALSE,"Лист4"}</definedName>
    <definedName name="аааг" localSheetId="99" hidden="1">{#N/A,#N/A,FALSE,"Лист4"}</definedName>
    <definedName name="аааг" localSheetId="100" hidden="1">{#N/A,#N/A,FALSE,"Лист4"}</definedName>
    <definedName name="аааг" localSheetId="101" hidden="1">{#N/A,#N/A,FALSE,"Лист4"}</definedName>
    <definedName name="аааг" localSheetId="91" hidden="1">{#N/A,#N/A,FALSE,"Лист4"}</definedName>
    <definedName name="аааг" localSheetId="93" hidden="1">{#N/A,#N/A,FALSE,"Лист4"}</definedName>
    <definedName name="аааг" localSheetId="115" hidden="1">{#N/A,#N/A,FALSE,"Лист4"}</definedName>
    <definedName name="аааг" localSheetId="123" hidden="1">{#N/A,#N/A,FALSE,"Лист4"}</definedName>
    <definedName name="аааг" localSheetId="130" hidden="1">{#N/A,#N/A,FALSE,"Лист4"}</definedName>
    <definedName name="аааг" localSheetId="131" hidden="1">{#N/A,#N/A,FALSE,"Лист4"}</definedName>
    <definedName name="аааг" localSheetId="132" hidden="1">{#N/A,#N/A,FALSE,"Лист4"}</definedName>
    <definedName name="аааг" localSheetId="133" hidden="1">{#N/A,#N/A,FALSE,"Лист4"}</definedName>
    <definedName name="аааг" localSheetId="134" hidden="1">{#N/A,#N/A,FALSE,"Лист4"}</definedName>
    <definedName name="аааг" localSheetId="35" hidden="1">{#N/A,#N/A,FALSE,"Лист4"}</definedName>
    <definedName name="аааг" localSheetId="104" hidden="1">{#N/A,#N/A,FALSE,"Лист4"}</definedName>
    <definedName name="аааг" localSheetId="105" hidden="1">{#N/A,#N/A,FALSE,"Лист4"}</definedName>
    <definedName name="аааг" localSheetId="103" hidden="1">{#N/A,#N/A,FALSE,"Лист4"}</definedName>
    <definedName name="аааг" hidden="1">{#N/A,#N/A,FALSE,"Лист4"}</definedName>
    <definedName name="ааао" localSheetId="1" hidden="1">{#N/A,#N/A,FALSE,"Лист4"}</definedName>
    <definedName name="ааао" localSheetId="18" hidden="1">{#N/A,#N/A,FALSE,"Лист4"}</definedName>
    <definedName name="ааао" localSheetId="28" hidden="1">{#N/A,#N/A,FALSE,"Лист4"}</definedName>
    <definedName name="ааао" localSheetId="36" hidden="1">{#N/A,#N/A,FALSE,"Лист4"}</definedName>
    <definedName name="ааао" localSheetId="45" hidden="1">{#N/A,#N/A,FALSE,"Лист4"}</definedName>
    <definedName name="ааао" localSheetId="46" hidden="1">{#N/A,#N/A,FALSE,"Лист4"}</definedName>
    <definedName name="ааао" localSheetId="37" hidden="1">{#N/A,#N/A,FALSE,"Лист4"}</definedName>
    <definedName name="ааао" localSheetId="38" hidden="1">{#N/A,#N/A,FALSE,"Лист4"}</definedName>
    <definedName name="ааао" localSheetId="39" hidden="1">{#N/A,#N/A,FALSE,"Лист4"}</definedName>
    <definedName name="ааао" localSheetId="40" hidden="1">{#N/A,#N/A,FALSE,"Лист4"}</definedName>
    <definedName name="ааао" localSheetId="41" hidden="1">{#N/A,#N/A,FALSE,"Лист4"}</definedName>
    <definedName name="ааао" localSheetId="42" hidden="1">{#N/A,#N/A,FALSE,"Лист4"}</definedName>
    <definedName name="ааао" localSheetId="43" hidden="1">{#N/A,#N/A,FALSE,"Лист4"}</definedName>
    <definedName name="ааао" localSheetId="44" hidden="1">{#N/A,#N/A,FALSE,"Лист4"}</definedName>
    <definedName name="ааао" localSheetId="55" hidden="1">{#N/A,#N/A,FALSE,"Лист4"}</definedName>
    <definedName name="ааао" localSheetId="97" hidden="1">{#N/A,#N/A,FALSE,"Лист4"}</definedName>
    <definedName name="ааао" localSheetId="98" hidden="1">{#N/A,#N/A,FALSE,"Лист4"}</definedName>
    <definedName name="ааао" localSheetId="99" hidden="1">{#N/A,#N/A,FALSE,"Лист4"}</definedName>
    <definedName name="ааао" localSheetId="100" hidden="1">{#N/A,#N/A,FALSE,"Лист4"}</definedName>
    <definedName name="ааао" localSheetId="101" hidden="1">{#N/A,#N/A,FALSE,"Лист4"}</definedName>
    <definedName name="ааао" localSheetId="91" hidden="1">{#N/A,#N/A,FALSE,"Лист4"}</definedName>
    <definedName name="ааао" localSheetId="93" hidden="1">{#N/A,#N/A,FALSE,"Лист4"}</definedName>
    <definedName name="ааао" localSheetId="115" hidden="1">{#N/A,#N/A,FALSE,"Лист4"}</definedName>
    <definedName name="ааао" localSheetId="123" hidden="1">{#N/A,#N/A,FALSE,"Лист4"}</definedName>
    <definedName name="ааао" localSheetId="130" hidden="1">{#N/A,#N/A,FALSE,"Лист4"}</definedName>
    <definedName name="ааао" localSheetId="131" hidden="1">{#N/A,#N/A,FALSE,"Лист4"}</definedName>
    <definedName name="ааао" localSheetId="132" hidden="1">{#N/A,#N/A,FALSE,"Лист4"}</definedName>
    <definedName name="ааао" localSheetId="133" hidden="1">{#N/A,#N/A,FALSE,"Лист4"}</definedName>
    <definedName name="ааао" localSheetId="134" hidden="1">{#N/A,#N/A,FALSE,"Лист4"}</definedName>
    <definedName name="ааао" localSheetId="35" hidden="1">{#N/A,#N/A,FALSE,"Лист4"}</definedName>
    <definedName name="ааао" localSheetId="104" hidden="1">{#N/A,#N/A,FALSE,"Лист4"}</definedName>
    <definedName name="ааао" localSheetId="105" hidden="1">{#N/A,#N/A,FALSE,"Лист4"}</definedName>
    <definedName name="ааао" localSheetId="103" hidden="1">{#N/A,#N/A,FALSE,"Лист4"}</definedName>
    <definedName name="ааао" hidden="1">{#N/A,#N/A,FALSE,"Лист4"}</definedName>
    <definedName name="аааоркк" localSheetId="1" hidden="1">{#N/A,#N/A,FALSE,"Лист4"}</definedName>
    <definedName name="аааоркк" localSheetId="18" hidden="1">{#N/A,#N/A,FALSE,"Лист4"}</definedName>
    <definedName name="аааоркк" localSheetId="28" hidden="1">{#N/A,#N/A,FALSE,"Лист4"}</definedName>
    <definedName name="аааоркк" localSheetId="36" hidden="1">{#N/A,#N/A,FALSE,"Лист4"}</definedName>
    <definedName name="аааоркк" localSheetId="45" hidden="1">{#N/A,#N/A,FALSE,"Лист4"}</definedName>
    <definedName name="аааоркк" localSheetId="46" hidden="1">{#N/A,#N/A,FALSE,"Лист4"}</definedName>
    <definedName name="аааоркк" localSheetId="37" hidden="1">{#N/A,#N/A,FALSE,"Лист4"}</definedName>
    <definedName name="аааоркк" localSheetId="38" hidden="1">{#N/A,#N/A,FALSE,"Лист4"}</definedName>
    <definedName name="аааоркк" localSheetId="39" hidden="1">{#N/A,#N/A,FALSE,"Лист4"}</definedName>
    <definedName name="аааоркк" localSheetId="40" hidden="1">{#N/A,#N/A,FALSE,"Лист4"}</definedName>
    <definedName name="аааоркк" localSheetId="41" hidden="1">{#N/A,#N/A,FALSE,"Лист4"}</definedName>
    <definedName name="аааоркк" localSheetId="42" hidden="1">{#N/A,#N/A,FALSE,"Лист4"}</definedName>
    <definedName name="аааоркк" localSheetId="43" hidden="1">{#N/A,#N/A,FALSE,"Лист4"}</definedName>
    <definedName name="аааоркк" localSheetId="44" hidden="1">{#N/A,#N/A,FALSE,"Лист4"}</definedName>
    <definedName name="аааоркк" localSheetId="55" hidden="1">{#N/A,#N/A,FALSE,"Лист4"}</definedName>
    <definedName name="аааоркк" localSheetId="97" hidden="1">{#N/A,#N/A,FALSE,"Лист4"}</definedName>
    <definedName name="аааоркк" localSheetId="98" hidden="1">{#N/A,#N/A,FALSE,"Лист4"}</definedName>
    <definedName name="аааоркк" localSheetId="99" hidden="1">{#N/A,#N/A,FALSE,"Лист4"}</definedName>
    <definedName name="аааоркк" localSheetId="100" hidden="1">{#N/A,#N/A,FALSE,"Лист4"}</definedName>
    <definedName name="аааоркк" localSheetId="101" hidden="1">{#N/A,#N/A,FALSE,"Лист4"}</definedName>
    <definedName name="аааоркк" localSheetId="91" hidden="1">{#N/A,#N/A,FALSE,"Лист4"}</definedName>
    <definedName name="аааоркк" localSheetId="93" hidden="1">{#N/A,#N/A,FALSE,"Лист4"}</definedName>
    <definedName name="аааоркк" localSheetId="115" hidden="1">{#N/A,#N/A,FALSE,"Лист4"}</definedName>
    <definedName name="аааоркк" localSheetId="123" hidden="1">{#N/A,#N/A,FALSE,"Лист4"}</definedName>
    <definedName name="аааоркк" localSheetId="130" hidden="1">{#N/A,#N/A,FALSE,"Лист4"}</definedName>
    <definedName name="аааоркк" localSheetId="131" hidden="1">{#N/A,#N/A,FALSE,"Лист4"}</definedName>
    <definedName name="аааоркк" localSheetId="132" hidden="1">{#N/A,#N/A,FALSE,"Лист4"}</definedName>
    <definedName name="аааоркк" localSheetId="133" hidden="1">{#N/A,#N/A,FALSE,"Лист4"}</definedName>
    <definedName name="аааоркк" localSheetId="134" hidden="1">{#N/A,#N/A,FALSE,"Лист4"}</definedName>
    <definedName name="аааоркк" localSheetId="35" hidden="1">{#N/A,#N/A,FALSE,"Лист4"}</definedName>
    <definedName name="аааоркк" localSheetId="104" hidden="1">{#N/A,#N/A,FALSE,"Лист4"}</definedName>
    <definedName name="аааоркк" localSheetId="105" hidden="1">{#N/A,#N/A,FALSE,"Лист4"}</definedName>
    <definedName name="аааоркк" localSheetId="103" hidden="1">{#N/A,#N/A,FALSE,"Лист4"}</definedName>
    <definedName name="аааоркк" hidden="1">{#N/A,#N/A,FALSE,"Лист4"}</definedName>
    <definedName name="аарр" localSheetId="1" hidden="1">{#N/A,#N/A,FALSE,"Лист4"}</definedName>
    <definedName name="аарр" localSheetId="18" hidden="1">{#N/A,#N/A,FALSE,"Лист4"}</definedName>
    <definedName name="аарр" localSheetId="28" hidden="1">{#N/A,#N/A,FALSE,"Лист4"}</definedName>
    <definedName name="аарр" localSheetId="36" hidden="1">{#N/A,#N/A,FALSE,"Лист4"}</definedName>
    <definedName name="аарр" localSheetId="45" hidden="1">{#N/A,#N/A,FALSE,"Лист4"}</definedName>
    <definedName name="аарр" localSheetId="46" hidden="1">{#N/A,#N/A,FALSE,"Лист4"}</definedName>
    <definedName name="аарр" localSheetId="37" hidden="1">{#N/A,#N/A,FALSE,"Лист4"}</definedName>
    <definedName name="аарр" localSheetId="38" hidden="1">{#N/A,#N/A,FALSE,"Лист4"}</definedName>
    <definedName name="аарр" localSheetId="39" hidden="1">{#N/A,#N/A,FALSE,"Лист4"}</definedName>
    <definedName name="аарр" localSheetId="40" hidden="1">{#N/A,#N/A,FALSE,"Лист4"}</definedName>
    <definedName name="аарр" localSheetId="41" hidden="1">{#N/A,#N/A,FALSE,"Лист4"}</definedName>
    <definedName name="аарр" localSheetId="42" hidden="1">{#N/A,#N/A,FALSE,"Лист4"}</definedName>
    <definedName name="аарр" localSheetId="43" hidden="1">{#N/A,#N/A,FALSE,"Лист4"}</definedName>
    <definedName name="аарр" localSheetId="44" hidden="1">{#N/A,#N/A,FALSE,"Лист4"}</definedName>
    <definedName name="аарр" localSheetId="55" hidden="1">{#N/A,#N/A,FALSE,"Лист4"}</definedName>
    <definedName name="аарр" localSheetId="97" hidden="1">{#N/A,#N/A,FALSE,"Лист4"}</definedName>
    <definedName name="аарр" localSheetId="98" hidden="1">{#N/A,#N/A,FALSE,"Лист4"}</definedName>
    <definedName name="аарр" localSheetId="99" hidden="1">{#N/A,#N/A,FALSE,"Лист4"}</definedName>
    <definedName name="аарр" localSheetId="100" hidden="1">{#N/A,#N/A,FALSE,"Лист4"}</definedName>
    <definedName name="аарр" localSheetId="101" hidden="1">{#N/A,#N/A,FALSE,"Лист4"}</definedName>
    <definedName name="аарр" localSheetId="91" hidden="1">{#N/A,#N/A,FALSE,"Лист4"}</definedName>
    <definedName name="аарр" localSheetId="93" hidden="1">{#N/A,#N/A,FALSE,"Лист4"}</definedName>
    <definedName name="аарр" localSheetId="115" hidden="1">{#N/A,#N/A,FALSE,"Лист4"}</definedName>
    <definedName name="аарр" localSheetId="123" hidden="1">{#N/A,#N/A,FALSE,"Лист4"}</definedName>
    <definedName name="аарр" localSheetId="130" hidden="1">{#N/A,#N/A,FALSE,"Лист4"}</definedName>
    <definedName name="аарр" localSheetId="131" hidden="1">{#N/A,#N/A,FALSE,"Лист4"}</definedName>
    <definedName name="аарр" localSheetId="132" hidden="1">{#N/A,#N/A,FALSE,"Лист4"}</definedName>
    <definedName name="аарр" localSheetId="133" hidden="1">{#N/A,#N/A,FALSE,"Лист4"}</definedName>
    <definedName name="аарр" localSheetId="134" hidden="1">{#N/A,#N/A,FALSE,"Лист4"}</definedName>
    <definedName name="аарр" localSheetId="35" hidden="1">{#N/A,#N/A,FALSE,"Лист4"}</definedName>
    <definedName name="аарр" localSheetId="104" hidden="1">{#N/A,#N/A,FALSE,"Лист4"}</definedName>
    <definedName name="аарр" localSheetId="105" hidden="1">{#N/A,#N/A,FALSE,"Лист4"}</definedName>
    <definedName name="аарр" localSheetId="103" hidden="1">{#N/A,#N/A,FALSE,"Лист4"}</definedName>
    <definedName name="аарр" hidden="1">{#N/A,#N/A,FALSE,"Лист4"}</definedName>
    <definedName name="амп" localSheetId="1" hidden="1">{#N/A,#N/A,FALSE,"Лист4"}</definedName>
    <definedName name="амп" localSheetId="18" hidden="1">{#N/A,#N/A,FALSE,"Лист4"}</definedName>
    <definedName name="амп" localSheetId="28" hidden="1">{#N/A,#N/A,FALSE,"Лист4"}</definedName>
    <definedName name="амп" localSheetId="36" hidden="1">{#N/A,#N/A,FALSE,"Лист4"}</definedName>
    <definedName name="амп" localSheetId="45" hidden="1">{#N/A,#N/A,FALSE,"Лист4"}</definedName>
    <definedName name="амп" localSheetId="46" hidden="1">{#N/A,#N/A,FALSE,"Лист4"}</definedName>
    <definedName name="амп" localSheetId="37" hidden="1">{#N/A,#N/A,FALSE,"Лист4"}</definedName>
    <definedName name="амп" localSheetId="38" hidden="1">{#N/A,#N/A,FALSE,"Лист4"}</definedName>
    <definedName name="амп" localSheetId="39" hidden="1">{#N/A,#N/A,FALSE,"Лист4"}</definedName>
    <definedName name="амп" localSheetId="40" hidden="1">{#N/A,#N/A,FALSE,"Лист4"}</definedName>
    <definedName name="амп" localSheetId="41" hidden="1">{#N/A,#N/A,FALSE,"Лист4"}</definedName>
    <definedName name="амп" localSheetId="42" hidden="1">{#N/A,#N/A,FALSE,"Лист4"}</definedName>
    <definedName name="амп" localSheetId="43" hidden="1">{#N/A,#N/A,FALSE,"Лист4"}</definedName>
    <definedName name="амп" localSheetId="44" hidden="1">{#N/A,#N/A,FALSE,"Лист4"}</definedName>
    <definedName name="амп" localSheetId="55" hidden="1">{#N/A,#N/A,FALSE,"Лист4"}</definedName>
    <definedName name="амп" localSheetId="97" hidden="1">{#N/A,#N/A,FALSE,"Лист4"}</definedName>
    <definedName name="амп" localSheetId="98" hidden="1">{#N/A,#N/A,FALSE,"Лист4"}</definedName>
    <definedName name="амп" localSheetId="99" hidden="1">{#N/A,#N/A,FALSE,"Лист4"}</definedName>
    <definedName name="амп" localSheetId="100" hidden="1">{#N/A,#N/A,FALSE,"Лист4"}</definedName>
    <definedName name="амп" localSheetId="101" hidden="1">{#N/A,#N/A,FALSE,"Лист4"}</definedName>
    <definedName name="амп" localSheetId="91" hidden="1">{#N/A,#N/A,FALSE,"Лист4"}</definedName>
    <definedName name="амп" localSheetId="93" hidden="1">{#N/A,#N/A,FALSE,"Лист4"}</definedName>
    <definedName name="амп" localSheetId="115" hidden="1">{#N/A,#N/A,FALSE,"Лист4"}</definedName>
    <definedName name="амп" localSheetId="123" hidden="1">{#N/A,#N/A,FALSE,"Лист4"}</definedName>
    <definedName name="амп" localSheetId="130" hidden="1">{#N/A,#N/A,FALSE,"Лист4"}</definedName>
    <definedName name="амп" localSheetId="131" hidden="1">{#N/A,#N/A,FALSE,"Лист4"}</definedName>
    <definedName name="амп" localSheetId="132" hidden="1">{#N/A,#N/A,FALSE,"Лист4"}</definedName>
    <definedName name="амп" localSheetId="133" hidden="1">{#N/A,#N/A,FALSE,"Лист4"}</definedName>
    <definedName name="амп" localSheetId="134" hidden="1">{#N/A,#N/A,FALSE,"Лист4"}</definedName>
    <definedName name="амп" localSheetId="35" hidden="1">{#N/A,#N/A,FALSE,"Лист4"}</definedName>
    <definedName name="амп" localSheetId="104" hidden="1">{#N/A,#N/A,FALSE,"Лист4"}</definedName>
    <definedName name="амп" localSheetId="105" hidden="1">{#N/A,#N/A,FALSE,"Лист4"}</definedName>
    <definedName name="амп" localSheetId="103" hidden="1">{#N/A,#N/A,FALSE,"Лист4"}</definedName>
    <definedName name="амп" hidden="1">{#N/A,#N/A,FALSE,"Лист4"}</definedName>
    <definedName name="ап" localSheetId="1" hidden="1">{#N/A,#N/A,FALSE,"Лист4"}</definedName>
    <definedName name="ап" localSheetId="18" hidden="1">{#N/A,#N/A,FALSE,"Лист4"}</definedName>
    <definedName name="ап" localSheetId="28" hidden="1">{#N/A,#N/A,FALSE,"Лист4"}</definedName>
    <definedName name="ап" localSheetId="36" hidden="1">{#N/A,#N/A,FALSE,"Лист4"}</definedName>
    <definedName name="ап" localSheetId="45" hidden="1">{#N/A,#N/A,FALSE,"Лист4"}</definedName>
    <definedName name="ап" localSheetId="46" hidden="1">{#N/A,#N/A,FALSE,"Лист4"}</definedName>
    <definedName name="ап" localSheetId="37" hidden="1">{#N/A,#N/A,FALSE,"Лист4"}</definedName>
    <definedName name="ап" localSheetId="38" hidden="1">{#N/A,#N/A,FALSE,"Лист4"}</definedName>
    <definedName name="ап" localSheetId="39" hidden="1">{#N/A,#N/A,FALSE,"Лист4"}</definedName>
    <definedName name="ап" localSheetId="40" hidden="1">{#N/A,#N/A,FALSE,"Лист4"}</definedName>
    <definedName name="ап" localSheetId="41" hidden="1">{#N/A,#N/A,FALSE,"Лист4"}</definedName>
    <definedName name="ап" localSheetId="42" hidden="1">{#N/A,#N/A,FALSE,"Лист4"}</definedName>
    <definedName name="ап" localSheetId="43" hidden="1">{#N/A,#N/A,FALSE,"Лист4"}</definedName>
    <definedName name="ап" localSheetId="44" hidden="1">{#N/A,#N/A,FALSE,"Лист4"}</definedName>
    <definedName name="ап" localSheetId="55" hidden="1">{#N/A,#N/A,FALSE,"Лист4"}</definedName>
    <definedName name="ап" localSheetId="97" hidden="1">{#N/A,#N/A,FALSE,"Лист4"}</definedName>
    <definedName name="ап" localSheetId="98" hidden="1">{#N/A,#N/A,FALSE,"Лист4"}</definedName>
    <definedName name="ап" localSheetId="99" hidden="1">{#N/A,#N/A,FALSE,"Лист4"}</definedName>
    <definedName name="ап" localSheetId="100" hidden="1">{#N/A,#N/A,FALSE,"Лист4"}</definedName>
    <definedName name="ап" localSheetId="101" hidden="1">{#N/A,#N/A,FALSE,"Лист4"}</definedName>
    <definedName name="ап" localSheetId="91" hidden="1">{#N/A,#N/A,FALSE,"Лист4"}</definedName>
    <definedName name="ап" localSheetId="93" hidden="1">{#N/A,#N/A,FALSE,"Лист4"}</definedName>
    <definedName name="ап" localSheetId="115" hidden="1">{#N/A,#N/A,FALSE,"Лист4"}</definedName>
    <definedName name="ап" localSheetId="123" hidden="1">{#N/A,#N/A,FALSE,"Лист4"}</definedName>
    <definedName name="ап" localSheetId="130" hidden="1">{#N/A,#N/A,FALSE,"Лист4"}</definedName>
    <definedName name="ап" localSheetId="131" hidden="1">{#N/A,#N/A,FALSE,"Лист4"}</definedName>
    <definedName name="ап" localSheetId="132" hidden="1">{#N/A,#N/A,FALSE,"Лист4"}</definedName>
    <definedName name="ап" localSheetId="133" hidden="1">{#N/A,#N/A,FALSE,"Лист4"}</definedName>
    <definedName name="ап" localSheetId="134" hidden="1">{#N/A,#N/A,FALSE,"Лист4"}</definedName>
    <definedName name="ап" localSheetId="35" hidden="1">{#N/A,#N/A,FALSE,"Лист4"}</definedName>
    <definedName name="ап" localSheetId="104" hidden="1">{#N/A,#N/A,FALSE,"Лист4"}</definedName>
    <definedName name="ап" localSheetId="105" hidden="1">{#N/A,#N/A,FALSE,"Лист4"}</definedName>
    <definedName name="ап" localSheetId="103" hidden="1">{#N/A,#N/A,FALSE,"Лист4"}</definedName>
    <definedName name="ап" hidden="1">{#N/A,#N/A,FALSE,"Лист4"}</definedName>
    <definedName name="апро" localSheetId="1" hidden="1">{#N/A,#N/A,FALSE,"Лист4"}</definedName>
    <definedName name="апро" localSheetId="18" hidden="1">{#N/A,#N/A,FALSE,"Лист4"}</definedName>
    <definedName name="апро" localSheetId="28" hidden="1">{#N/A,#N/A,FALSE,"Лист4"}</definedName>
    <definedName name="апро" localSheetId="36" hidden="1">{#N/A,#N/A,FALSE,"Лист4"}</definedName>
    <definedName name="апро" localSheetId="45" hidden="1">{#N/A,#N/A,FALSE,"Лист4"}</definedName>
    <definedName name="апро" localSheetId="46" hidden="1">{#N/A,#N/A,FALSE,"Лист4"}</definedName>
    <definedName name="апро" localSheetId="37" hidden="1">{#N/A,#N/A,FALSE,"Лист4"}</definedName>
    <definedName name="апро" localSheetId="38" hidden="1">{#N/A,#N/A,FALSE,"Лист4"}</definedName>
    <definedName name="апро" localSheetId="39" hidden="1">{#N/A,#N/A,FALSE,"Лист4"}</definedName>
    <definedName name="апро" localSheetId="40" hidden="1">{#N/A,#N/A,FALSE,"Лист4"}</definedName>
    <definedName name="апро" localSheetId="41" hidden="1">{#N/A,#N/A,FALSE,"Лист4"}</definedName>
    <definedName name="апро" localSheetId="42" hidden="1">{#N/A,#N/A,FALSE,"Лист4"}</definedName>
    <definedName name="апро" localSheetId="43" hidden="1">{#N/A,#N/A,FALSE,"Лист4"}</definedName>
    <definedName name="апро" localSheetId="44" hidden="1">{#N/A,#N/A,FALSE,"Лист4"}</definedName>
    <definedName name="апро" localSheetId="55" hidden="1">{#N/A,#N/A,FALSE,"Лист4"}</definedName>
    <definedName name="апро" localSheetId="97" hidden="1">{#N/A,#N/A,FALSE,"Лист4"}</definedName>
    <definedName name="апро" localSheetId="98" hidden="1">{#N/A,#N/A,FALSE,"Лист4"}</definedName>
    <definedName name="апро" localSheetId="99" hidden="1">{#N/A,#N/A,FALSE,"Лист4"}</definedName>
    <definedName name="апро" localSheetId="100" hidden="1">{#N/A,#N/A,FALSE,"Лист4"}</definedName>
    <definedName name="апро" localSheetId="101" hidden="1">{#N/A,#N/A,FALSE,"Лист4"}</definedName>
    <definedName name="апро" localSheetId="91" hidden="1">{#N/A,#N/A,FALSE,"Лист4"}</definedName>
    <definedName name="апро" localSheetId="93" hidden="1">{#N/A,#N/A,FALSE,"Лист4"}</definedName>
    <definedName name="апро" localSheetId="115" hidden="1">{#N/A,#N/A,FALSE,"Лист4"}</definedName>
    <definedName name="апро" localSheetId="123" hidden="1">{#N/A,#N/A,FALSE,"Лист4"}</definedName>
    <definedName name="апро" localSheetId="130" hidden="1">{#N/A,#N/A,FALSE,"Лист4"}</definedName>
    <definedName name="апро" localSheetId="131" hidden="1">{#N/A,#N/A,FALSE,"Лист4"}</definedName>
    <definedName name="апро" localSheetId="132" hidden="1">{#N/A,#N/A,FALSE,"Лист4"}</definedName>
    <definedName name="апро" localSheetId="133" hidden="1">{#N/A,#N/A,FALSE,"Лист4"}</definedName>
    <definedName name="апро" localSheetId="134" hidden="1">{#N/A,#N/A,FALSE,"Лист4"}</definedName>
    <definedName name="апро" localSheetId="35" hidden="1">{#N/A,#N/A,FALSE,"Лист4"}</definedName>
    <definedName name="апро" localSheetId="104" hidden="1">{#N/A,#N/A,FALSE,"Лист4"}</definedName>
    <definedName name="апро" localSheetId="105" hidden="1">{#N/A,#N/A,FALSE,"Лист4"}</definedName>
    <definedName name="апро" localSheetId="103" hidden="1">{#N/A,#N/A,FALSE,"Лист4"}</definedName>
    <definedName name="апро" hidden="1">{#N/A,#N/A,FALSE,"Лист4"}</definedName>
    <definedName name="аунуну" localSheetId="1" hidden="1">{#N/A,#N/A,FALSE,"Лист4"}</definedName>
    <definedName name="аунуну" localSheetId="18" hidden="1">{#N/A,#N/A,FALSE,"Лист4"}</definedName>
    <definedName name="аунуну" localSheetId="28" hidden="1">{#N/A,#N/A,FALSE,"Лист4"}</definedName>
    <definedName name="аунуну" localSheetId="36" hidden="1">{#N/A,#N/A,FALSE,"Лист4"}</definedName>
    <definedName name="аунуну" localSheetId="45" hidden="1">{#N/A,#N/A,FALSE,"Лист4"}</definedName>
    <definedName name="аунуну" localSheetId="46" hidden="1">{#N/A,#N/A,FALSE,"Лист4"}</definedName>
    <definedName name="аунуну" localSheetId="37" hidden="1">{#N/A,#N/A,FALSE,"Лист4"}</definedName>
    <definedName name="аунуну" localSheetId="38" hidden="1">{#N/A,#N/A,FALSE,"Лист4"}</definedName>
    <definedName name="аунуну" localSheetId="39" hidden="1">{#N/A,#N/A,FALSE,"Лист4"}</definedName>
    <definedName name="аунуну" localSheetId="40" hidden="1">{#N/A,#N/A,FALSE,"Лист4"}</definedName>
    <definedName name="аунуну" localSheetId="41" hidden="1">{#N/A,#N/A,FALSE,"Лист4"}</definedName>
    <definedName name="аунуну" localSheetId="42" hidden="1">{#N/A,#N/A,FALSE,"Лист4"}</definedName>
    <definedName name="аунуну" localSheetId="43" hidden="1">{#N/A,#N/A,FALSE,"Лист4"}</definedName>
    <definedName name="аунуну" localSheetId="44" hidden="1">{#N/A,#N/A,FALSE,"Лист4"}</definedName>
    <definedName name="аунуну" localSheetId="55" hidden="1">{#N/A,#N/A,FALSE,"Лист4"}</definedName>
    <definedName name="аунуну" localSheetId="97" hidden="1">{#N/A,#N/A,FALSE,"Лист4"}</definedName>
    <definedName name="аунуну" localSheetId="98" hidden="1">{#N/A,#N/A,FALSE,"Лист4"}</definedName>
    <definedName name="аунуну" localSheetId="99" hidden="1">{#N/A,#N/A,FALSE,"Лист4"}</definedName>
    <definedName name="аунуну" localSheetId="100" hidden="1">{#N/A,#N/A,FALSE,"Лист4"}</definedName>
    <definedName name="аунуну" localSheetId="101" hidden="1">{#N/A,#N/A,FALSE,"Лист4"}</definedName>
    <definedName name="аунуну" localSheetId="91" hidden="1">{#N/A,#N/A,FALSE,"Лист4"}</definedName>
    <definedName name="аунуну" localSheetId="93" hidden="1">{#N/A,#N/A,FALSE,"Лист4"}</definedName>
    <definedName name="аунуну" localSheetId="115" hidden="1">{#N/A,#N/A,FALSE,"Лист4"}</definedName>
    <definedName name="аунуну" localSheetId="123" hidden="1">{#N/A,#N/A,FALSE,"Лист4"}</definedName>
    <definedName name="аунуну" localSheetId="130" hidden="1">{#N/A,#N/A,FALSE,"Лист4"}</definedName>
    <definedName name="аунуну" localSheetId="131" hidden="1">{#N/A,#N/A,FALSE,"Лист4"}</definedName>
    <definedName name="аунуну" localSheetId="132" hidden="1">{#N/A,#N/A,FALSE,"Лист4"}</definedName>
    <definedName name="аунуну" localSheetId="133" hidden="1">{#N/A,#N/A,FALSE,"Лист4"}</definedName>
    <definedName name="аунуну" localSheetId="134" hidden="1">{#N/A,#N/A,FALSE,"Лист4"}</definedName>
    <definedName name="аунуну" localSheetId="35" hidden="1">{#N/A,#N/A,FALSE,"Лист4"}</definedName>
    <definedName name="аунуну" localSheetId="104" hidden="1">{#N/A,#N/A,FALSE,"Лист4"}</definedName>
    <definedName name="аунуну" localSheetId="105" hidden="1">{#N/A,#N/A,FALSE,"Лист4"}</definedName>
    <definedName name="аунуну" localSheetId="103" hidden="1">{#N/A,#N/A,FALSE,"Лист4"}</definedName>
    <definedName name="аунуну" hidden="1">{#N/A,#N/A,FALSE,"Лист4"}</definedName>
    <definedName name="бб" localSheetId="1" hidden="1">{#N/A,#N/A,FALSE,"Лист4"}</definedName>
    <definedName name="бб" localSheetId="18" hidden="1">{#N/A,#N/A,FALSE,"Лист4"}</definedName>
    <definedName name="бб" localSheetId="28" hidden="1">{#N/A,#N/A,FALSE,"Лист4"}</definedName>
    <definedName name="бб" localSheetId="36" hidden="1">{#N/A,#N/A,FALSE,"Лист4"}</definedName>
    <definedName name="бб" localSheetId="45" hidden="1">{#N/A,#N/A,FALSE,"Лист4"}</definedName>
    <definedName name="бб" localSheetId="46" hidden="1">{#N/A,#N/A,FALSE,"Лист4"}</definedName>
    <definedName name="бб" localSheetId="37" hidden="1">{#N/A,#N/A,FALSE,"Лист4"}</definedName>
    <definedName name="бб" localSheetId="38" hidden="1">{#N/A,#N/A,FALSE,"Лист4"}</definedName>
    <definedName name="бб" localSheetId="39" hidden="1">{#N/A,#N/A,FALSE,"Лист4"}</definedName>
    <definedName name="бб" localSheetId="40" hidden="1">{#N/A,#N/A,FALSE,"Лист4"}</definedName>
    <definedName name="бб" localSheetId="41" hidden="1">{#N/A,#N/A,FALSE,"Лист4"}</definedName>
    <definedName name="бб" localSheetId="42" hidden="1">{#N/A,#N/A,FALSE,"Лист4"}</definedName>
    <definedName name="бб" localSheetId="43" hidden="1">{#N/A,#N/A,FALSE,"Лист4"}</definedName>
    <definedName name="бб" localSheetId="44" hidden="1">{#N/A,#N/A,FALSE,"Лист4"}</definedName>
    <definedName name="бб" localSheetId="55" hidden="1">{#N/A,#N/A,FALSE,"Лист4"}</definedName>
    <definedName name="бб" localSheetId="97" hidden="1">{#N/A,#N/A,FALSE,"Лист4"}</definedName>
    <definedName name="бб" localSheetId="98" hidden="1">{#N/A,#N/A,FALSE,"Лист4"}</definedName>
    <definedName name="бб" localSheetId="99" hidden="1">{#N/A,#N/A,FALSE,"Лист4"}</definedName>
    <definedName name="бб" localSheetId="100" hidden="1">{#N/A,#N/A,FALSE,"Лист4"}</definedName>
    <definedName name="бб" localSheetId="101" hidden="1">{#N/A,#N/A,FALSE,"Лист4"}</definedName>
    <definedName name="бб" localSheetId="91" hidden="1">{#N/A,#N/A,FALSE,"Лист4"}</definedName>
    <definedName name="бб" localSheetId="93" hidden="1">{#N/A,#N/A,FALSE,"Лист4"}</definedName>
    <definedName name="бб" localSheetId="115" hidden="1">{#N/A,#N/A,FALSE,"Лист4"}</definedName>
    <definedName name="бб" localSheetId="123" hidden="1">{#N/A,#N/A,FALSE,"Лист4"}</definedName>
    <definedName name="бб" localSheetId="130" hidden="1">{#N/A,#N/A,FALSE,"Лист4"}</definedName>
    <definedName name="бб" localSheetId="131" hidden="1">{#N/A,#N/A,FALSE,"Лист4"}</definedName>
    <definedName name="бб" localSheetId="132" hidden="1">{#N/A,#N/A,FALSE,"Лист4"}</definedName>
    <definedName name="бб" localSheetId="133" hidden="1">{#N/A,#N/A,FALSE,"Лист4"}</definedName>
    <definedName name="бб" localSheetId="134" hidden="1">{#N/A,#N/A,FALSE,"Лист4"}</definedName>
    <definedName name="бб" localSheetId="35" hidden="1">{#N/A,#N/A,FALSE,"Лист4"}</definedName>
    <definedName name="бб" localSheetId="104" hidden="1">{#N/A,#N/A,FALSE,"Лист4"}</definedName>
    <definedName name="бб" localSheetId="105" hidden="1">{#N/A,#N/A,FALSE,"Лист4"}</definedName>
    <definedName name="бб" localSheetId="103" hidden="1">{#N/A,#N/A,FALSE,"Лист4"}</definedName>
    <definedName name="бб" hidden="1">{#N/A,#N/A,FALSE,"Лист4"}</definedName>
    <definedName name="бюдж2" localSheetId="1" hidden="1">{#N/A,#N/A,FALSE,"т02бд"}</definedName>
    <definedName name="бюдж2" localSheetId="2" hidden="1">{#N/A,#N/A,FALSE,"т02бд"}</definedName>
    <definedName name="бюдж2" localSheetId="18" hidden="1">{#N/A,#N/A,FALSE,"т02бд"}</definedName>
    <definedName name="бюдж2" localSheetId="28" hidden="1">{#N/A,#N/A,FALSE,"т02бд"}</definedName>
    <definedName name="бюдж2" localSheetId="29" hidden="1">{#N/A,#N/A,FALSE,"т02бд"}</definedName>
    <definedName name="бюдж2" localSheetId="30" hidden="1">{#N/A,#N/A,FALSE,"т02бд"}</definedName>
    <definedName name="бюдж2" localSheetId="20" hidden="1">{#N/A,#N/A,FALSE,"т02бд"}</definedName>
    <definedName name="бюдж2" localSheetId="22" hidden="1">{#N/A,#N/A,FALSE,"т02бд"}</definedName>
    <definedName name="бюдж2" localSheetId="23" hidden="1">{#N/A,#N/A,FALSE,"т02бд"}</definedName>
    <definedName name="бюдж2" localSheetId="36" hidden="1">{#N/A,#N/A,FALSE,"т02бд"}</definedName>
    <definedName name="бюдж2" localSheetId="45" hidden="1">{#N/A,#N/A,FALSE,"т02бд"}</definedName>
    <definedName name="бюдж2" localSheetId="46" hidden="1">{#N/A,#N/A,FALSE,"т02бд"}</definedName>
    <definedName name="бюдж2" localSheetId="37" hidden="1">{#N/A,#N/A,FALSE,"т02бд"}</definedName>
    <definedName name="бюдж2" localSheetId="38" hidden="1">{#N/A,#N/A,FALSE,"т02бд"}</definedName>
    <definedName name="бюдж2" localSheetId="39" hidden="1">{#N/A,#N/A,FALSE,"т02бд"}</definedName>
    <definedName name="бюдж2" localSheetId="40" hidden="1">{#N/A,#N/A,FALSE,"т02бд"}</definedName>
    <definedName name="бюдж2" localSheetId="41" hidden="1">{#N/A,#N/A,FALSE,"т02бд"}</definedName>
    <definedName name="бюдж2" localSheetId="42" hidden="1">{#N/A,#N/A,FALSE,"т02бд"}</definedName>
    <definedName name="бюдж2" localSheetId="43" hidden="1">{#N/A,#N/A,FALSE,"т02бд"}</definedName>
    <definedName name="бюдж2" localSheetId="44" hidden="1">{#N/A,#N/A,FALSE,"т02бд"}</definedName>
    <definedName name="бюдж2" localSheetId="50" hidden="1">{#N/A,#N/A,FALSE,"т02бд"}</definedName>
    <definedName name="бюдж2" localSheetId="51" hidden="1">{#N/A,#N/A,FALSE,"т02бд"}</definedName>
    <definedName name="бюдж2" localSheetId="54" hidden="1">{#N/A,#N/A,FALSE,"т02бд"}</definedName>
    <definedName name="бюдж2" localSheetId="63" hidden="1">{#N/A,#N/A,FALSE,"т02бд"}</definedName>
    <definedName name="бюдж2" localSheetId="55" hidden="1">{#N/A,#N/A,FALSE,"т02бд"}</definedName>
    <definedName name="бюдж2" localSheetId="56" hidden="1">{#N/A,#N/A,FALSE,"т02бд"}</definedName>
    <definedName name="бюдж2" localSheetId="57" hidden="1">{#N/A,#N/A,FALSE,"т02бд"}</definedName>
    <definedName name="бюдж2" localSheetId="58" hidden="1">{#N/A,#N/A,FALSE,"т02бд"}</definedName>
    <definedName name="бюдж2" localSheetId="59" hidden="1">{#N/A,#N/A,FALSE,"т02бд"}</definedName>
    <definedName name="бюдж2" localSheetId="60" hidden="1">{#N/A,#N/A,FALSE,"т02бд"}</definedName>
    <definedName name="бюдж2" localSheetId="61" hidden="1">{#N/A,#N/A,FALSE,"т02бд"}</definedName>
    <definedName name="бюдж2" localSheetId="62" hidden="1">{#N/A,#N/A,FALSE,"т02бд"}</definedName>
    <definedName name="бюдж2" localSheetId="97" hidden="1">{#N/A,#N/A,FALSE,"т02бд"}</definedName>
    <definedName name="бюдж2" localSheetId="98" hidden="1">{#N/A,#N/A,FALSE,"т02бд"}</definedName>
    <definedName name="бюдж2" localSheetId="89" hidden="1">{#N/A,#N/A,FALSE,"т02бд"}</definedName>
    <definedName name="бюдж2" localSheetId="91" hidden="1">{#N/A,#N/A,FALSE,"т02бд"}</definedName>
    <definedName name="бюдж2" localSheetId="93" hidden="1">{#N/A,#N/A,FALSE,"т02бд"}</definedName>
    <definedName name="бюдж2" localSheetId="115" hidden="1">{#N/A,#N/A,FALSE,"т02бд"}</definedName>
    <definedName name="бюдж2" localSheetId="123" hidden="1">{#N/A,#N/A,FALSE,"т02бд"}</definedName>
    <definedName name="бюдж2" localSheetId="130" hidden="1">{#N/A,#N/A,FALSE,"т02бд"}</definedName>
    <definedName name="бюдж2" localSheetId="131" hidden="1">{#N/A,#N/A,FALSE,"т02бд"}</definedName>
    <definedName name="бюдж2" localSheetId="132" hidden="1">{#N/A,#N/A,FALSE,"т02бд"}</definedName>
    <definedName name="бюдж2" localSheetId="35" hidden="1">{#N/A,#N/A,FALSE,"т02бд"}</definedName>
    <definedName name="бюдж2" localSheetId="104" hidden="1">{#N/A,#N/A,FALSE,"т02бд"}</definedName>
    <definedName name="бюдж2" localSheetId="105" hidden="1">{#N/A,#N/A,FALSE,"т02бд"}</definedName>
    <definedName name="бюдж2" localSheetId="103" hidden="1">{#N/A,#N/A,FALSE,"т02бд"}</definedName>
    <definedName name="бюдж2" hidden="1">{#N/A,#N/A,FALSE,"т02бд"}</definedName>
    <definedName name="бюдж2_1" localSheetId="38" hidden="1">{#N/A,#N/A,FALSE,"т02бд"}</definedName>
    <definedName name="бюдж2_1" localSheetId="51" hidden="1">{#N/A,#N/A,FALSE,"т02бд"}</definedName>
    <definedName name="бюдж2_1" hidden="1">{#N/A,#N/A,FALSE,"т02бд"}</definedName>
    <definedName name="бюдж2_2" localSheetId="38" hidden="1">{#N/A,#N/A,FALSE,"т02бд"}</definedName>
    <definedName name="бюдж2_2" localSheetId="51" hidden="1">{#N/A,#N/A,FALSE,"т02бд"}</definedName>
    <definedName name="бюдж2_2" hidden="1">{#N/A,#N/A,FALSE,"т02бд"}</definedName>
    <definedName name="в" localSheetId="38" hidden="1">{#N/A,#N/A,FALSE,"т02бд"}</definedName>
    <definedName name="в" localSheetId="51" hidden="1">{#N/A,#N/A,FALSE,"т02бд"}</definedName>
    <definedName name="в" hidden="1">{#N/A,#N/A,FALSE,"т02бд"}</definedName>
    <definedName name="в_1" localSheetId="38" hidden="1">{#N/A,#N/A,FALSE,"т02бд"}</definedName>
    <definedName name="в_1" localSheetId="51" hidden="1">{#N/A,#N/A,FALSE,"т02бд"}</definedName>
    <definedName name="в_1" hidden="1">{#N/A,#N/A,FALSE,"т02бд"}</definedName>
    <definedName name="в_2" localSheetId="38" hidden="1">{#N/A,#N/A,FALSE,"т02бд"}</definedName>
    <definedName name="в_2" localSheetId="51" hidden="1">{#N/A,#N/A,FALSE,"т02бд"}</definedName>
    <definedName name="в_2" hidden="1">{#N/A,#N/A,FALSE,"т02бд"}</definedName>
    <definedName name="вававав" localSheetId="1" hidden="1">{#N/A,#N/A,FALSE,"т02бд"}</definedName>
    <definedName name="вававав" localSheetId="2" hidden="1">{#N/A,#N/A,FALSE,"т02бд"}</definedName>
    <definedName name="вававав" localSheetId="18" hidden="1">{#N/A,#N/A,FALSE,"т02бд"}</definedName>
    <definedName name="вававав" localSheetId="28" hidden="1">{#N/A,#N/A,FALSE,"т02бд"}</definedName>
    <definedName name="вававав" localSheetId="29" hidden="1">{#N/A,#N/A,FALSE,"т02бд"}</definedName>
    <definedName name="вававав" localSheetId="30" hidden="1">{#N/A,#N/A,FALSE,"т02бд"}</definedName>
    <definedName name="вававав" localSheetId="20" hidden="1">{#N/A,#N/A,FALSE,"т02бд"}</definedName>
    <definedName name="вававав" localSheetId="22" hidden="1">{#N/A,#N/A,FALSE,"т02бд"}</definedName>
    <definedName name="вававав" localSheetId="23" hidden="1">{#N/A,#N/A,FALSE,"т02бд"}</definedName>
    <definedName name="вававав" localSheetId="36" hidden="1">{#N/A,#N/A,FALSE,"т02бд"}</definedName>
    <definedName name="вававав" localSheetId="45" hidden="1">{#N/A,#N/A,FALSE,"т02бд"}</definedName>
    <definedName name="вававав" localSheetId="46" hidden="1">{#N/A,#N/A,FALSE,"т02бд"}</definedName>
    <definedName name="вававав" localSheetId="37" hidden="1">{#N/A,#N/A,FALSE,"т02бд"}</definedName>
    <definedName name="вававав" localSheetId="38" hidden="1">{#N/A,#N/A,FALSE,"т02бд"}</definedName>
    <definedName name="вававав" localSheetId="39" hidden="1">{#N/A,#N/A,FALSE,"т02бд"}</definedName>
    <definedName name="вававав" localSheetId="40" hidden="1">{#N/A,#N/A,FALSE,"т02бд"}</definedName>
    <definedName name="вававав" localSheetId="41" hidden="1">{#N/A,#N/A,FALSE,"т02бд"}</definedName>
    <definedName name="вававав" localSheetId="42" hidden="1">{#N/A,#N/A,FALSE,"т02бд"}</definedName>
    <definedName name="вававав" localSheetId="43" hidden="1">{#N/A,#N/A,FALSE,"т02бд"}</definedName>
    <definedName name="вававав" localSheetId="44" hidden="1">{#N/A,#N/A,FALSE,"т02бд"}</definedName>
    <definedName name="вававав" localSheetId="50" hidden="1">{#N/A,#N/A,FALSE,"т02бд"}</definedName>
    <definedName name="вававав" localSheetId="51" hidden="1">{#N/A,#N/A,FALSE,"т02бд"}</definedName>
    <definedName name="вававав" localSheetId="54" hidden="1">{#N/A,#N/A,FALSE,"т02бд"}</definedName>
    <definedName name="вававав" localSheetId="63" hidden="1">{#N/A,#N/A,FALSE,"т02бд"}</definedName>
    <definedName name="вававав" localSheetId="55" hidden="1">{#N/A,#N/A,FALSE,"т02бд"}</definedName>
    <definedName name="вававав" localSheetId="56" hidden="1">{#N/A,#N/A,FALSE,"т02бд"}</definedName>
    <definedName name="вававав" localSheetId="57" hidden="1">{#N/A,#N/A,FALSE,"т02бд"}</definedName>
    <definedName name="вававав" localSheetId="58" hidden="1">{#N/A,#N/A,FALSE,"т02бд"}</definedName>
    <definedName name="вававав" localSheetId="59" hidden="1">{#N/A,#N/A,FALSE,"т02бд"}</definedName>
    <definedName name="вававав" localSheetId="60" hidden="1">{#N/A,#N/A,FALSE,"т02бд"}</definedName>
    <definedName name="вававав" localSheetId="61" hidden="1">{#N/A,#N/A,FALSE,"т02бд"}</definedName>
    <definedName name="вававав" localSheetId="62" hidden="1">{#N/A,#N/A,FALSE,"т02бд"}</definedName>
    <definedName name="вававав" localSheetId="69" hidden="1">{#N/A,#N/A,FALSE,"т02бд"}</definedName>
    <definedName name="вававав" localSheetId="71" hidden="1">{#N/A,#N/A,FALSE,"т02бд"}</definedName>
    <definedName name="вававав" localSheetId="72" hidden="1">{#N/A,#N/A,FALSE,"т02бд"}</definedName>
    <definedName name="вававав" localSheetId="76" hidden="1">{#N/A,#N/A,FALSE,"т02бд"}</definedName>
    <definedName name="вававав" localSheetId="97" hidden="1">{#N/A,#N/A,FALSE,"т02бд"}</definedName>
    <definedName name="вававав" localSheetId="98" hidden="1">{#N/A,#N/A,FALSE,"т02бд"}</definedName>
    <definedName name="вававав" localSheetId="99" hidden="1">{#N/A,#N/A,FALSE,"т02бд"}</definedName>
    <definedName name="вававав" localSheetId="100" hidden="1">{#N/A,#N/A,FALSE,"т02бд"}</definedName>
    <definedName name="вававав" localSheetId="101" hidden="1">{#N/A,#N/A,FALSE,"т02бд"}</definedName>
    <definedName name="вававав" localSheetId="89" hidden="1">{#N/A,#N/A,FALSE,"т02бд"}</definedName>
    <definedName name="вававав" localSheetId="91" hidden="1">{#N/A,#N/A,FALSE,"т02бд"}</definedName>
    <definedName name="вававав" localSheetId="93" hidden="1">{#N/A,#N/A,FALSE,"т02бд"}</definedName>
    <definedName name="вававав" localSheetId="115" hidden="1">{#N/A,#N/A,FALSE,"т02бд"}</definedName>
    <definedName name="вававав" localSheetId="123" hidden="1">{#N/A,#N/A,FALSE,"т02бд"}</definedName>
    <definedName name="вававав" localSheetId="128" hidden="1">{#N/A,#N/A,FALSE,"т02бд"}</definedName>
    <definedName name="вававав" localSheetId="130" hidden="1">{#N/A,#N/A,FALSE,"т02бд"}</definedName>
    <definedName name="вававав" localSheetId="131" hidden="1">{#N/A,#N/A,FALSE,"т02бд"}</definedName>
    <definedName name="вававав" localSheetId="132" hidden="1">{#N/A,#N/A,FALSE,"т02бд"}</definedName>
    <definedName name="вававав" localSheetId="133" hidden="1">{#N/A,#N/A,FALSE,"т02бд"}</definedName>
    <definedName name="вававав" localSheetId="134" hidden="1">{#N/A,#N/A,FALSE,"т02бд"}</definedName>
    <definedName name="вававав" localSheetId="35" hidden="1">{#N/A,#N/A,FALSE,"т02бд"}</definedName>
    <definedName name="вававав" localSheetId="104" hidden="1">{#N/A,#N/A,FALSE,"т02бд"}</definedName>
    <definedName name="вававав" localSheetId="105" hidden="1">{#N/A,#N/A,FALSE,"т02бд"}</definedName>
    <definedName name="вававав" localSheetId="103" hidden="1">{#N/A,#N/A,FALSE,"т02бд"}</definedName>
    <definedName name="вававав" hidden="1">{#N/A,#N/A,FALSE,"т02бд"}</definedName>
    <definedName name="вававав_2" localSheetId="38" hidden="1">{#N/A,#N/A,FALSE,"т02бд"}</definedName>
    <definedName name="вававав_2" localSheetId="51" hidden="1">{#N/A,#N/A,FALSE,"т02бд"}</definedName>
    <definedName name="вававав_2" hidden="1">{#N/A,#N/A,FALSE,"т02бд"}</definedName>
    <definedName name="вававав_2_1" localSheetId="38" hidden="1">{#N/A,#N/A,FALSE,"т02бд"}</definedName>
    <definedName name="вававав_2_1" localSheetId="51" hidden="1">{#N/A,#N/A,FALSE,"т02бд"}</definedName>
    <definedName name="вававав_2_1" hidden="1">{#N/A,#N/A,FALSE,"т02бд"}</definedName>
    <definedName name="вап" localSheetId="1" hidden="1">{#N/A,#N/A,FALSE,"Лист4"}</definedName>
    <definedName name="вап" localSheetId="18" hidden="1">{#N/A,#N/A,FALSE,"Лист4"}</definedName>
    <definedName name="вап" localSheetId="28" hidden="1">{#N/A,#N/A,FALSE,"Лист4"}</definedName>
    <definedName name="вап" localSheetId="36" hidden="1">{#N/A,#N/A,FALSE,"Лист4"}</definedName>
    <definedName name="вап" localSheetId="45" hidden="1">{#N/A,#N/A,FALSE,"Лист4"}</definedName>
    <definedName name="вап" localSheetId="46" hidden="1">{#N/A,#N/A,FALSE,"Лист4"}</definedName>
    <definedName name="вап" localSheetId="37" hidden="1">{#N/A,#N/A,FALSE,"Лист4"}</definedName>
    <definedName name="вап" localSheetId="38" hidden="1">{#N/A,#N/A,FALSE,"Лист4"}</definedName>
    <definedName name="вап" localSheetId="39" hidden="1">{#N/A,#N/A,FALSE,"Лист4"}</definedName>
    <definedName name="вап" localSheetId="40" hidden="1">{#N/A,#N/A,FALSE,"Лист4"}</definedName>
    <definedName name="вап" localSheetId="41" hidden="1">{#N/A,#N/A,FALSE,"Лист4"}</definedName>
    <definedName name="вап" localSheetId="42" hidden="1">{#N/A,#N/A,FALSE,"Лист4"}</definedName>
    <definedName name="вап" localSheetId="43" hidden="1">{#N/A,#N/A,FALSE,"Лист4"}</definedName>
    <definedName name="вап" localSheetId="44" hidden="1">{#N/A,#N/A,FALSE,"Лист4"}</definedName>
    <definedName name="вап" localSheetId="55" hidden="1">{#N/A,#N/A,FALSE,"Лист4"}</definedName>
    <definedName name="вап" localSheetId="97" hidden="1">{#N/A,#N/A,FALSE,"Лист4"}</definedName>
    <definedName name="вап" localSheetId="98" hidden="1">{#N/A,#N/A,FALSE,"Лист4"}</definedName>
    <definedName name="вап" localSheetId="99" hidden="1">{#N/A,#N/A,FALSE,"Лист4"}</definedName>
    <definedName name="вап" localSheetId="100" hidden="1">{#N/A,#N/A,FALSE,"Лист4"}</definedName>
    <definedName name="вап" localSheetId="101" hidden="1">{#N/A,#N/A,FALSE,"Лист4"}</definedName>
    <definedName name="вап" localSheetId="91" hidden="1">{#N/A,#N/A,FALSE,"Лист4"}</definedName>
    <definedName name="вап" localSheetId="93" hidden="1">{#N/A,#N/A,FALSE,"Лист4"}</definedName>
    <definedName name="вап" localSheetId="115" hidden="1">{#N/A,#N/A,FALSE,"Лист4"}</definedName>
    <definedName name="вап" localSheetId="123" hidden="1">{#N/A,#N/A,FALSE,"Лист4"}</definedName>
    <definedName name="вап" localSheetId="130" hidden="1">{#N/A,#N/A,FALSE,"Лист4"}</definedName>
    <definedName name="вап" localSheetId="131" hidden="1">{#N/A,#N/A,FALSE,"Лист4"}</definedName>
    <definedName name="вап" localSheetId="132" hidden="1">{#N/A,#N/A,FALSE,"Лист4"}</definedName>
    <definedName name="вап" localSheetId="133" hidden="1">{#N/A,#N/A,FALSE,"Лист4"}</definedName>
    <definedName name="вап" localSheetId="134" hidden="1">{#N/A,#N/A,FALSE,"Лист4"}</definedName>
    <definedName name="вап" localSheetId="35" hidden="1">{#N/A,#N/A,FALSE,"Лист4"}</definedName>
    <definedName name="вап" localSheetId="104" hidden="1">{#N/A,#N/A,FALSE,"Лист4"}</definedName>
    <definedName name="вап" localSheetId="105" hidden="1">{#N/A,#N/A,FALSE,"Лист4"}</definedName>
    <definedName name="вап" localSheetId="103" hidden="1">{#N/A,#N/A,FALSE,"Лист4"}</definedName>
    <definedName name="вап" hidden="1">{#N/A,#N/A,FALSE,"Лист4"}</definedName>
    <definedName name="вапа" localSheetId="1" hidden="1">{#N/A,#N/A,FALSE,"Лист4"}</definedName>
    <definedName name="вапа" localSheetId="18" hidden="1">{#N/A,#N/A,FALSE,"Лист4"}</definedName>
    <definedName name="вапа" localSheetId="28" hidden="1">{#N/A,#N/A,FALSE,"Лист4"}</definedName>
    <definedName name="вапа" localSheetId="36" hidden="1">{#N/A,#N/A,FALSE,"Лист4"}</definedName>
    <definedName name="вапа" localSheetId="45" hidden="1">{#N/A,#N/A,FALSE,"Лист4"}</definedName>
    <definedName name="вапа" localSheetId="46" hidden="1">{#N/A,#N/A,FALSE,"Лист4"}</definedName>
    <definedName name="вапа" localSheetId="37" hidden="1">{#N/A,#N/A,FALSE,"Лист4"}</definedName>
    <definedName name="вапа" localSheetId="38" hidden="1">{#N/A,#N/A,FALSE,"Лист4"}</definedName>
    <definedName name="вапа" localSheetId="39" hidden="1">{#N/A,#N/A,FALSE,"Лист4"}</definedName>
    <definedName name="вапа" localSheetId="40" hidden="1">{#N/A,#N/A,FALSE,"Лист4"}</definedName>
    <definedName name="вапа" localSheetId="41" hidden="1">{#N/A,#N/A,FALSE,"Лист4"}</definedName>
    <definedName name="вапа" localSheetId="42" hidden="1">{#N/A,#N/A,FALSE,"Лист4"}</definedName>
    <definedName name="вапа" localSheetId="43" hidden="1">{#N/A,#N/A,FALSE,"Лист4"}</definedName>
    <definedName name="вапа" localSheetId="44" hidden="1">{#N/A,#N/A,FALSE,"Лист4"}</definedName>
    <definedName name="вапа" localSheetId="55" hidden="1">{#N/A,#N/A,FALSE,"Лист4"}</definedName>
    <definedName name="вапа" localSheetId="97" hidden="1">{#N/A,#N/A,FALSE,"Лист4"}</definedName>
    <definedName name="вапа" localSheetId="98" hidden="1">{#N/A,#N/A,FALSE,"Лист4"}</definedName>
    <definedName name="вапа" localSheetId="99" hidden="1">{#N/A,#N/A,FALSE,"Лист4"}</definedName>
    <definedName name="вапа" localSheetId="100" hidden="1">{#N/A,#N/A,FALSE,"Лист4"}</definedName>
    <definedName name="вапа" localSheetId="101" hidden="1">{#N/A,#N/A,FALSE,"Лист4"}</definedName>
    <definedName name="вапа" localSheetId="91" hidden="1">{#N/A,#N/A,FALSE,"Лист4"}</definedName>
    <definedName name="вапа" localSheetId="93" hidden="1">{#N/A,#N/A,FALSE,"Лист4"}</definedName>
    <definedName name="вапа" localSheetId="115" hidden="1">{#N/A,#N/A,FALSE,"Лист4"}</definedName>
    <definedName name="вапа" localSheetId="123" hidden="1">{#N/A,#N/A,FALSE,"Лист4"}</definedName>
    <definedName name="вапа" localSheetId="130" hidden="1">{#N/A,#N/A,FALSE,"Лист4"}</definedName>
    <definedName name="вапа" localSheetId="131" hidden="1">{#N/A,#N/A,FALSE,"Лист4"}</definedName>
    <definedName name="вапа" localSheetId="132" hidden="1">{#N/A,#N/A,FALSE,"Лист4"}</definedName>
    <definedName name="вапа" localSheetId="133" hidden="1">{#N/A,#N/A,FALSE,"Лист4"}</definedName>
    <definedName name="вапа" localSheetId="134" hidden="1">{#N/A,#N/A,FALSE,"Лист4"}</definedName>
    <definedName name="вапа" localSheetId="35" hidden="1">{#N/A,#N/A,FALSE,"Лист4"}</definedName>
    <definedName name="вапа" localSheetId="104" hidden="1">{#N/A,#N/A,FALSE,"Лист4"}</definedName>
    <definedName name="вапа" localSheetId="105" hidden="1">{#N/A,#N/A,FALSE,"Лист4"}</definedName>
    <definedName name="вапа" localSheetId="103" hidden="1">{#N/A,#N/A,FALSE,"Лист4"}</definedName>
    <definedName name="вапа" hidden="1">{#N/A,#N/A,FALSE,"Лист4"}</definedName>
    <definedName name="вапро" localSheetId="1" hidden="1">{#N/A,#N/A,FALSE,"Лист4"}</definedName>
    <definedName name="вапро" localSheetId="18" hidden="1">{#N/A,#N/A,FALSE,"Лист4"}</definedName>
    <definedName name="вапро" localSheetId="28" hidden="1">{#N/A,#N/A,FALSE,"Лист4"}</definedName>
    <definedName name="вапро" localSheetId="36" hidden="1">{#N/A,#N/A,FALSE,"Лист4"}</definedName>
    <definedName name="вапро" localSheetId="45" hidden="1">{#N/A,#N/A,FALSE,"Лист4"}</definedName>
    <definedName name="вапро" localSheetId="46" hidden="1">{#N/A,#N/A,FALSE,"Лист4"}</definedName>
    <definedName name="вапро" localSheetId="37" hidden="1">{#N/A,#N/A,FALSE,"Лист4"}</definedName>
    <definedName name="вапро" localSheetId="38" hidden="1">{#N/A,#N/A,FALSE,"Лист4"}</definedName>
    <definedName name="вапро" localSheetId="39" hidden="1">{#N/A,#N/A,FALSE,"Лист4"}</definedName>
    <definedName name="вапро" localSheetId="40" hidden="1">{#N/A,#N/A,FALSE,"Лист4"}</definedName>
    <definedName name="вапро" localSheetId="41" hidden="1">{#N/A,#N/A,FALSE,"Лист4"}</definedName>
    <definedName name="вапро" localSheetId="42" hidden="1">{#N/A,#N/A,FALSE,"Лист4"}</definedName>
    <definedName name="вапро" localSheetId="43" hidden="1">{#N/A,#N/A,FALSE,"Лист4"}</definedName>
    <definedName name="вапро" localSheetId="44" hidden="1">{#N/A,#N/A,FALSE,"Лист4"}</definedName>
    <definedName name="вапро" localSheetId="55" hidden="1">{#N/A,#N/A,FALSE,"Лист4"}</definedName>
    <definedName name="вапро" localSheetId="97" hidden="1">{#N/A,#N/A,FALSE,"Лист4"}</definedName>
    <definedName name="вапро" localSheetId="98" hidden="1">{#N/A,#N/A,FALSE,"Лист4"}</definedName>
    <definedName name="вапро" localSheetId="99" hidden="1">{#N/A,#N/A,FALSE,"Лист4"}</definedName>
    <definedName name="вапро" localSheetId="100" hidden="1">{#N/A,#N/A,FALSE,"Лист4"}</definedName>
    <definedName name="вапро" localSheetId="101" hidden="1">{#N/A,#N/A,FALSE,"Лист4"}</definedName>
    <definedName name="вапро" localSheetId="91" hidden="1">{#N/A,#N/A,FALSE,"Лист4"}</definedName>
    <definedName name="вапро" localSheetId="93" hidden="1">{#N/A,#N/A,FALSE,"Лист4"}</definedName>
    <definedName name="вапро" localSheetId="115" hidden="1">{#N/A,#N/A,FALSE,"Лист4"}</definedName>
    <definedName name="вапро" localSheetId="123" hidden="1">{#N/A,#N/A,FALSE,"Лист4"}</definedName>
    <definedName name="вапро" localSheetId="130" hidden="1">{#N/A,#N/A,FALSE,"Лист4"}</definedName>
    <definedName name="вапро" localSheetId="131" hidden="1">{#N/A,#N/A,FALSE,"Лист4"}</definedName>
    <definedName name="вапро" localSheetId="132" hidden="1">{#N/A,#N/A,FALSE,"Лист4"}</definedName>
    <definedName name="вапро" localSheetId="133" hidden="1">{#N/A,#N/A,FALSE,"Лист4"}</definedName>
    <definedName name="вапро" localSheetId="134" hidden="1">{#N/A,#N/A,FALSE,"Лист4"}</definedName>
    <definedName name="вапро" localSheetId="35" hidden="1">{#N/A,#N/A,FALSE,"Лист4"}</definedName>
    <definedName name="вапро" localSheetId="104" hidden="1">{#N/A,#N/A,FALSE,"Лист4"}</definedName>
    <definedName name="вапро" localSheetId="105" hidden="1">{#N/A,#N/A,FALSE,"Лист4"}</definedName>
    <definedName name="вапро" localSheetId="103" hidden="1">{#N/A,#N/A,FALSE,"Лист4"}</definedName>
    <definedName name="вапро" hidden="1">{#N/A,#N/A,FALSE,"Лист4"}</definedName>
    <definedName name="вау" localSheetId="1" hidden="1">{#N/A,#N/A,FALSE,"Лист4"}</definedName>
    <definedName name="вау" localSheetId="18" hidden="1">{#N/A,#N/A,FALSE,"Лист4"}</definedName>
    <definedName name="вау" localSheetId="28" hidden="1">{#N/A,#N/A,FALSE,"Лист4"}</definedName>
    <definedName name="вау" localSheetId="36" hidden="1">{#N/A,#N/A,FALSE,"Лист4"}</definedName>
    <definedName name="вау" localSheetId="45" hidden="1">{#N/A,#N/A,FALSE,"Лист4"}</definedName>
    <definedName name="вау" localSheetId="46" hidden="1">{#N/A,#N/A,FALSE,"Лист4"}</definedName>
    <definedName name="вау" localSheetId="37" hidden="1">{#N/A,#N/A,FALSE,"Лист4"}</definedName>
    <definedName name="вау" localSheetId="38" hidden="1">{#N/A,#N/A,FALSE,"Лист4"}</definedName>
    <definedName name="вау" localSheetId="39" hidden="1">{#N/A,#N/A,FALSE,"Лист4"}</definedName>
    <definedName name="вау" localSheetId="40" hidden="1">{#N/A,#N/A,FALSE,"Лист4"}</definedName>
    <definedName name="вау" localSheetId="41" hidden="1">{#N/A,#N/A,FALSE,"Лист4"}</definedName>
    <definedName name="вау" localSheetId="42" hidden="1">{#N/A,#N/A,FALSE,"Лист4"}</definedName>
    <definedName name="вау" localSheetId="43" hidden="1">{#N/A,#N/A,FALSE,"Лист4"}</definedName>
    <definedName name="вау" localSheetId="44" hidden="1">{#N/A,#N/A,FALSE,"Лист4"}</definedName>
    <definedName name="вау" localSheetId="55" hidden="1">{#N/A,#N/A,FALSE,"Лист4"}</definedName>
    <definedName name="вау" localSheetId="97" hidden="1">{#N/A,#N/A,FALSE,"Лист4"}</definedName>
    <definedName name="вау" localSheetId="98" hidden="1">{#N/A,#N/A,FALSE,"Лист4"}</definedName>
    <definedName name="вау" localSheetId="99" hidden="1">{#N/A,#N/A,FALSE,"Лист4"}</definedName>
    <definedName name="вау" localSheetId="100" hidden="1">{#N/A,#N/A,FALSE,"Лист4"}</definedName>
    <definedName name="вау" localSheetId="101" hidden="1">{#N/A,#N/A,FALSE,"Лист4"}</definedName>
    <definedName name="вау" localSheetId="91" hidden="1">{#N/A,#N/A,FALSE,"Лист4"}</definedName>
    <definedName name="вау" localSheetId="93" hidden="1">{#N/A,#N/A,FALSE,"Лист4"}</definedName>
    <definedName name="вау" localSheetId="115" hidden="1">{#N/A,#N/A,FALSE,"Лист4"}</definedName>
    <definedName name="вау" localSheetId="123" hidden="1">{#N/A,#N/A,FALSE,"Лист4"}</definedName>
    <definedName name="вау" localSheetId="130" hidden="1">{#N/A,#N/A,FALSE,"Лист4"}</definedName>
    <definedName name="вау" localSheetId="131" hidden="1">{#N/A,#N/A,FALSE,"Лист4"}</definedName>
    <definedName name="вау" localSheetId="132" hidden="1">{#N/A,#N/A,FALSE,"Лист4"}</definedName>
    <definedName name="вау" localSheetId="133" hidden="1">{#N/A,#N/A,FALSE,"Лист4"}</definedName>
    <definedName name="вау" localSheetId="134" hidden="1">{#N/A,#N/A,FALSE,"Лист4"}</definedName>
    <definedName name="вау" localSheetId="35" hidden="1">{#N/A,#N/A,FALSE,"Лист4"}</definedName>
    <definedName name="вау" localSheetId="104" hidden="1">{#N/A,#N/A,FALSE,"Лист4"}</definedName>
    <definedName name="вау" localSheetId="105" hidden="1">{#N/A,#N/A,FALSE,"Лист4"}</definedName>
    <definedName name="вау" localSheetId="103" hidden="1">{#N/A,#N/A,FALSE,"Лист4"}</definedName>
    <definedName name="вау" hidden="1">{#N/A,#N/A,FALSE,"Лист4"}</definedName>
    <definedName name="вв" localSheetId="1" hidden="1">{#N/A,#N/A,FALSE,"Лист4"}</definedName>
    <definedName name="вв" localSheetId="18" hidden="1">{#N/A,#N/A,FALSE,"Лист4"}</definedName>
    <definedName name="вв" localSheetId="28" hidden="1">{#N/A,#N/A,FALSE,"Лист4"}</definedName>
    <definedName name="вв" localSheetId="36" hidden="1">{#N/A,#N/A,FALSE,"Лист4"}</definedName>
    <definedName name="вв" localSheetId="45" hidden="1">{#N/A,#N/A,FALSE,"Лист4"}</definedName>
    <definedName name="вв" localSheetId="46" hidden="1">{#N/A,#N/A,FALSE,"Лист4"}</definedName>
    <definedName name="вв" localSheetId="37" hidden="1">{#N/A,#N/A,FALSE,"Лист4"}</definedName>
    <definedName name="вв" localSheetId="38" hidden="1">{#N/A,#N/A,FALSE,"Лист4"}</definedName>
    <definedName name="вв" localSheetId="39" hidden="1">{#N/A,#N/A,FALSE,"Лист4"}</definedName>
    <definedName name="вв" localSheetId="40" hidden="1">{#N/A,#N/A,FALSE,"Лист4"}</definedName>
    <definedName name="вв" localSheetId="41" hidden="1">{#N/A,#N/A,FALSE,"Лист4"}</definedName>
    <definedName name="вв" localSheetId="42" hidden="1">{#N/A,#N/A,FALSE,"Лист4"}</definedName>
    <definedName name="вв" localSheetId="43" hidden="1">{#N/A,#N/A,FALSE,"Лист4"}</definedName>
    <definedName name="вв" localSheetId="44" hidden="1">{#N/A,#N/A,FALSE,"Лист4"}</definedName>
    <definedName name="вв" localSheetId="55" hidden="1">{#N/A,#N/A,FALSE,"Лист4"}</definedName>
    <definedName name="вв" localSheetId="97" hidden="1">{#N/A,#N/A,FALSE,"Лист4"}</definedName>
    <definedName name="вв" localSheetId="98" hidden="1">{#N/A,#N/A,FALSE,"Лист4"}</definedName>
    <definedName name="вв" localSheetId="99" hidden="1">{#N/A,#N/A,FALSE,"Лист4"}</definedName>
    <definedName name="вв" localSheetId="100" hidden="1">{#N/A,#N/A,FALSE,"Лист4"}</definedName>
    <definedName name="вв" localSheetId="101" hidden="1">{#N/A,#N/A,FALSE,"Лист4"}</definedName>
    <definedName name="вв" localSheetId="91" hidden="1">{#N/A,#N/A,FALSE,"Лист4"}</definedName>
    <definedName name="вв" localSheetId="93" hidden="1">{#N/A,#N/A,FALSE,"Лист4"}</definedName>
    <definedName name="вв" localSheetId="115" hidden="1">{#N/A,#N/A,FALSE,"Лист4"}</definedName>
    <definedName name="вв" localSheetId="123" hidden="1">{#N/A,#N/A,FALSE,"Лист4"}</definedName>
    <definedName name="вв" localSheetId="130" hidden="1">{#N/A,#N/A,FALSE,"Лист4"}</definedName>
    <definedName name="вв" localSheetId="131" hidden="1">{#N/A,#N/A,FALSE,"Лист4"}</definedName>
    <definedName name="вв" localSheetId="132" hidden="1">{#N/A,#N/A,FALSE,"Лист4"}</definedName>
    <definedName name="вв" localSheetId="133" hidden="1">{#N/A,#N/A,FALSE,"Лист4"}</definedName>
    <definedName name="вв" localSheetId="134" hidden="1">{#N/A,#N/A,FALSE,"Лист4"}</definedName>
    <definedName name="вв" localSheetId="35" hidden="1">{#N/A,#N/A,FALSE,"Лист4"}</definedName>
    <definedName name="вв" localSheetId="104" hidden="1">{#N/A,#N/A,FALSE,"Лист4"}</definedName>
    <definedName name="вв" localSheetId="105" hidden="1">{#N/A,#N/A,FALSE,"Лист4"}</definedName>
    <definedName name="вв" localSheetId="103" hidden="1">{#N/A,#N/A,FALSE,"Лист4"}</definedName>
    <definedName name="вв" hidden="1">{#N/A,#N/A,FALSE,"Лист4"}</definedName>
    <definedName name="вмр" localSheetId="1" hidden="1">{#N/A,#N/A,FALSE,"Лист4"}</definedName>
    <definedName name="вмр" localSheetId="18" hidden="1">{#N/A,#N/A,FALSE,"Лист4"}</definedName>
    <definedName name="вмр" localSheetId="28" hidden="1">{#N/A,#N/A,FALSE,"Лист4"}</definedName>
    <definedName name="вмр" localSheetId="36" hidden="1">{#N/A,#N/A,FALSE,"Лист4"}</definedName>
    <definedName name="вмр" localSheetId="45" hidden="1">{#N/A,#N/A,FALSE,"Лист4"}</definedName>
    <definedName name="вмр" localSheetId="46" hidden="1">{#N/A,#N/A,FALSE,"Лист4"}</definedName>
    <definedName name="вмр" localSheetId="37" hidden="1">{#N/A,#N/A,FALSE,"Лист4"}</definedName>
    <definedName name="вмр" localSheetId="38" hidden="1">{#N/A,#N/A,FALSE,"Лист4"}</definedName>
    <definedName name="вмр" localSheetId="39" hidden="1">{#N/A,#N/A,FALSE,"Лист4"}</definedName>
    <definedName name="вмр" localSheetId="40" hidden="1">{#N/A,#N/A,FALSE,"Лист4"}</definedName>
    <definedName name="вмр" localSheetId="41" hidden="1">{#N/A,#N/A,FALSE,"Лист4"}</definedName>
    <definedName name="вмр" localSheetId="42" hidden="1">{#N/A,#N/A,FALSE,"Лист4"}</definedName>
    <definedName name="вмр" localSheetId="43" hidden="1">{#N/A,#N/A,FALSE,"Лист4"}</definedName>
    <definedName name="вмр" localSheetId="44" hidden="1">{#N/A,#N/A,FALSE,"Лист4"}</definedName>
    <definedName name="вмр" localSheetId="55" hidden="1">{#N/A,#N/A,FALSE,"Лист4"}</definedName>
    <definedName name="вмр" localSheetId="97" hidden="1">{#N/A,#N/A,FALSE,"Лист4"}</definedName>
    <definedName name="вмр" localSheetId="98" hidden="1">{#N/A,#N/A,FALSE,"Лист4"}</definedName>
    <definedName name="вмр" localSheetId="99" hidden="1">{#N/A,#N/A,FALSE,"Лист4"}</definedName>
    <definedName name="вмр" localSheetId="100" hidden="1">{#N/A,#N/A,FALSE,"Лист4"}</definedName>
    <definedName name="вмр" localSheetId="101" hidden="1">{#N/A,#N/A,FALSE,"Лист4"}</definedName>
    <definedName name="вмр" localSheetId="91" hidden="1">{#N/A,#N/A,FALSE,"Лист4"}</definedName>
    <definedName name="вмр" localSheetId="93" hidden="1">{#N/A,#N/A,FALSE,"Лист4"}</definedName>
    <definedName name="вмр" localSheetId="115" hidden="1">{#N/A,#N/A,FALSE,"Лист4"}</definedName>
    <definedName name="вмр" localSheetId="123" hidden="1">{#N/A,#N/A,FALSE,"Лист4"}</definedName>
    <definedName name="вмр" localSheetId="130" hidden="1">{#N/A,#N/A,FALSE,"Лист4"}</definedName>
    <definedName name="вмр" localSheetId="131" hidden="1">{#N/A,#N/A,FALSE,"Лист4"}</definedName>
    <definedName name="вмр" localSheetId="132" hidden="1">{#N/A,#N/A,FALSE,"Лист4"}</definedName>
    <definedName name="вмр" localSheetId="133" hidden="1">{#N/A,#N/A,FALSE,"Лист4"}</definedName>
    <definedName name="вмр" localSheetId="134" hidden="1">{#N/A,#N/A,FALSE,"Лист4"}</definedName>
    <definedName name="вмр" localSheetId="35" hidden="1">{#N/A,#N/A,FALSE,"Лист4"}</definedName>
    <definedName name="вмр" localSheetId="104" hidden="1">{#N/A,#N/A,FALSE,"Лист4"}</definedName>
    <definedName name="вмр" localSheetId="105" hidden="1">{#N/A,#N/A,FALSE,"Лист4"}</definedName>
    <definedName name="вмр" localSheetId="103" hidden="1">{#N/A,#N/A,FALSE,"Лист4"}</definedName>
    <definedName name="вмр" hidden="1">{#N/A,#N/A,FALSE,"Лист4"}</definedName>
    <definedName name="вруу" localSheetId="1" hidden="1">{#N/A,#N/A,FALSE,"Лист4"}</definedName>
    <definedName name="вруу" localSheetId="18" hidden="1">{#N/A,#N/A,FALSE,"Лист4"}</definedName>
    <definedName name="вруу" localSheetId="28" hidden="1">{#N/A,#N/A,FALSE,"Лист4"}</definedName>
    <definedName name="вруу" localSheetId="36" hidden="1">{#N/A,#N/A,FALSE,"Лист4"}</definedName>
    <definedName name="вруу" localSheetId="45" hidden="1">{#N/A,#N/A,FALSE,"Лист4"}</definedName>
    <definedName name="вруу" localSheetId="46" hidden="1">{#N/A,#N/A,FALSE,"Лист4"}</definedName>
    <definedName name="вруу" localSheetId="37" hidden="1">{#N/A,#N/A,FALSE,"Лист4"}</definedName>
    <definedName name="вруу" localSheetId="38" hidden="1">{#N/A,#N/A,FALSE,"Лист4"}</definedName>
    <definedName name="вруу" localSheetId="39" hidden="1">{#N/A,#N/A,FALSE,"Лист4"}</definedName>
    <definedName name="вруу" localSheetId="40" hidden="1">{#N/A,#N/A,FALSE,"Лист4"}</definedName>
    <definedName name="вруу" localSheetId="41" hidden="1">{#N/A,#N/A,FALSE,"Лист4"}</definedName>
    <definedName name="вруу" localSheetId="42" hidden="1">{#N/A,#N/A,FALSE,"Лист4"}</definedName>
    <definedName name="вруу" localSheetId="43" hidden="1">{#N/A,#N/A,FALSE,"Лист4"}</definedName>
    <definedName name="вруу" localSheetId="44" hidden="1">{#N/A,#N/A,FALSE,"Лист4"}</definedName>
    <definedName name="вруу" localSheetId="55" hidden="1">{#N/A,#N/A,FALSE,"Лист4"}</definedName>
    <definedName name="вруу" localSheetId="97" hidden="1">{#N/A,#N/A,FALSE,"Лист4"}</definedName>
    <definedName name="вруу" localSheetId="98" hidden="1">{#N/A,#N/A,FALSE,"Лист4"}</definedName>
    <definedName name="вруу" localSheetId="99" hidden="1">{#N/A,#N/A,FALSE,"Лист4"}</definedName>
    <definedName name="вруу" localSheetId="100" hidden="1">{#N/A,#N/A,FALSE,"Лист4"}</definedName>
    <definedName name="вруу" localSheetId="101" hidden="1">{#N/A,#N/A,FALSE,"Лист4"}</definedName>
    <definedName name="вруу" localSheetId="91" hidden="1">{#N/A,#N/A,FALSE,"Лист4"}</definedName>
    <definedName name="вруу" localSheetId="93" hidden="1">{#N/A,#N/A,FALSE,"Лист4"}</definedName>
    <definedName name="вруу" localSheetId="115" hidden="1">{#N/A,#N/A,FALSE,"Лист4"}</definedName>
    <definedName name="вруу" localSheetId="123" hidden="1">{#N/A,#N/A,FALSE,"Лист4"}</definedName>
    <definedName name="вруу" localSheetId="130" hidden="1">{#N/A,#N/A,FALSE,"Лист4"}</definedName>
    <definedName name="вруу" localSheetId="131" hidden="1">{#N/A,#N/A,FALSE,"Лист4"}</definedName>
    <definedName name="вруу" localSheetId="132" hidden="1">{#N/A,#N/A,FALSE,"Лист4"}</definedName>
    <definedName name="вруу" localSheetId="133" hidden="1">{#N/A,#N/A,FALSE,"Лист4"}</definedName>
    <definedName name="вруу" localSheetId="134" hidden="1">{#N/A,#N/A,FALSE,"Лист4"}</definedName>
    <definedName name="вруу" localSheetId="35" hidden="1">{#N/A,#N/A,FALSE,"Лист4"}</definedName>
    <definedName name="вруу" localSheetId="104" hidden="1">{#N/A,#N/A,FALSE,"Лист4"}</definedName>
    <definedName name="вруу" localSheetId="105" hidden="1">{#N/A,#N/A,FALSE,"Лист4"}</definedName>
    <definedName name="вруу" localSheetId="103" hidden="1">{#N/A,#N/A,FALSE,"Лист4"}</definedName>
    <definedName name="вруу" hidden="1">{#N/A,#N/A,FALSE,"Лист4"}</definedName>
    <definedName name="врууунуууу" localSheetId="1" hidden="1">{#N/A,#N/A,FALSE,"Лист4"}</definedName>
    <definedName name="врууунуууу" localSheetId="18" hidden="1">{#N/A,#N/A,FALSE,"Лист4"}</definedName>
    <definedName name="врууунуууу" localSheetId="28" hidden="1">{#N/A,#N/A,FALSE,"Лист4"}</definedName>
    <definedName name="врууунуууу" localSheetId="36" hidden="1">{#N/A,#N/A,FALSE,"Лист4"}</definedName>
    <definedName name="врууунуууу" localSheetId="45" hidden="1">{#N/A,#N/A,FALSE,"Лист4"}</definedName>
    <definedName name="врууунуууу" localSheetId="46" hidden="1">{#N/A,#N/A,FALSE,"Лист4"}</definedName>
    <definedName name="врууунуууу" localSheetId="37" hidden="1">{#N/A,#N/A,FALSE,"Лист4"}</definedName>
    <definedName name="врууунуууу" localSheetId="38" hidden="1">{#N/A,#N/A,FALSE,"Лист4"}</definedName>
    <definedName name="врууунуууу" localSheetId="39" hidden="1">{#N/A,#N/A,FALSE,"Лист4"}</definedName>
    <definedName name="врууунуууу" localSheetId="40" hidden="1">{#N/A,#N/A,FALSE,"Лист4"}</definedName>
    <definedName name="врууунуууу" localSheetId="41" hidden="1">{#N/A,#N/A,FALSE,"Лист4"}</definedName>
    <definedName name="врууунуууу" localSheetId="42" hidden="1">{#N/A,#N/A,FALSE,"Лист4"}</definedName>
    <definedName name="врууунуууу" localSheetId="43" hidden="1">{#N/A,#N/A,FALSE,"Лист4"}</definedName>
    <definedName name="врууунуууу" localSheetId="44" hidden="1">{#N/A,#N/A,FALSE,"Лист4"}</definedName>
    <definedName name="врууунуууу" localSheetId="55" hidden="1">{#N/A,#N/A,FALSE,"Лист4"}</definedName>
    <definedName name="врууунуууу" localSheetId="97" hidden="1">{#N/A,#N/A,FALSE,"Лист4"}</definedName>
    <definedName name="врууунуууу" localSheetId="98" hidden="1">{#N/A,#N/A,FALSE,"Лист4"}</definedName>
    <definedName name="врууунуууу" localSheetId="99" hidden="1">{#N/A,#N/A,FALSE,"Лист4"}</definedName>
    <definedName name="врууунуууу" localSheetId="100" hidden="1">{#N/A,#N/A,FALSE,"Лист4"}</definedName>
    <definedName name="врууунуууу" localSheetId="101" hidden="1">{#N/A,#N/A,FALSE,"Лист4"}</definedName>
    <definedName name="врууунуууу" localSheetId="91" hidden="1">{#N/A,#N/A,FALSE,"Лист4"}</definedName>
    <definedName name="врууунуууу" localSheetId="93" hidden="1">{#N/A,#N/A,FALSE,"Лист4"}</definedName>
    <definedName name="врууунуууу" localSheetId="115" hidden="1">{#N/A,#N/A,FALSE,"Лист4"}</definedName>
    <definedName name="врууунуууу" localSheetId="123" hidden="1">{#N/A,#N/A,FALSE,"Лист4"}</definedName>
    <definedName name="врууунуууу" localSheetId="130" hidden="1">{#N/A,#N/A,FALSE,"Лист4"}</definedName>
    <definedName name="врууунуууу" localSheetId="131" hidden="1">{#N/A,#N/A,FALSE,"Лист4"}</definedName>
    <definedName name="врууунуууу" localSheetId="132" hidden="1">{#N/A,#N/A,FALSE,"Лист4"}</definedName>
    <definedName name="врууунуууу" localSheetId="133" hidden="1">{#N/A,#N/A,FALSE,"Лист4"}</definedName>
    <definedName name="врууунуууу" localSheetId="134" hidden="1">{#N/A,#N/A,FALSE,"Лист4"}</definedName>
    <definedName name="врууунуууу" localSheetId="35" hidden="1">{#N/A,#N/A,FALSE,"Лист4"}</definedName>
    <definedName name="врууунуууу" localSheetId="104" hidden="1">{#N/A,#N/A,FALSE,"Лист4"}</definedName>
    <definedName name="врууунуууу" localSheetId="105" hidden="1">{#N/A,#N/A,FALSE,"Лист4"}</definedName>
    <definedName name="врууунуууу" localSheetId="103" hidden="1">{#N/A,#N/A,FALSE,"Лист4"}</definedName>
    <definedName name="врууунуууу" hidden="1">{#N/A,#N/A,FALSE,"Лист4"}</definedName>
    <definedName name="вфіп" localSheetId="1" hidden="1">{"BOP_TAB",#N/A,FALSE,"N";"MIDTERM_TAB",#N/A,FALSE,"O"}</definedName>
    <definedName name="вфіп" localSheetId="18" hidden="1">{"BOP_TAB",#N/A,FALSE,"N";"MIDTERM_TAB",#N/A,FALSE,"O"}</definedName>
    <definedName name="вфіп" localSheetId="28" hidden="1">{"BOP_TAB",#N/A,FALSE,"N";"MIDTERM_TAB",#N/A,FALSE,"O"}</definedName>
    <definedName name="вфіп" localSheetId="36" hidden="1">{"BOP_TAB",#N/A,FALSE,"N";"MIDTERM_TAB",#N/A,FALSE,"O"}</definedName>
    <definedName name="вфіп" localSheetId="45" hidden="1">{"BOP_TAB",#N/A,FALSE,"N";"MIDTERM_TAB",#N/A,FALSE,"O"}</definedName>
    <definedName name="вфіп" localSheetId="46" hidden="1">{"BOP_TAB",#N/A,FALSE,"N";"MIDTERM_TAB",#N/A,FALSE,"O"}</definedName>
    <definedName name="вфіп" localSheetId="37" hidden="1">{"BOP_TAB",#N/A,FALSE,"N";"MIDTERM_TAB",#N/A,FALSE,"O"}</definedName>
    <definedName name="вфіп" localSheetId="38" hidden="1">{"BOP_TAB",#N/A,FALSE,"N";"MIDTERM_TAB",#N/A,FALSE,"O"}</definedName>
    <definedName name="вфіп" localSheetId="39" hidden="1">{"BOP_TAB",#N/A,FALSE,"N";"MIDTERM_TAB",#N/A,FALSE,"O"}</definedName>
    <definedName name="вфіп" localSheetId="40" hidden="1">{"BOP_TAB",#N/A,FALSE,"N";"MIDTERM_TAB",#N/A,FALSE,"O"}</definedName>
    <definedName name="вфіп" localSheetId="41" hidden="1">{"BOP_TAB",#N/A,FALSE,"N";"MIDTERM_TAB",#N/A,FALSE,"O"}</definedName>
    <definedName name="вфіп" localSheetId="42" hidden="1">{"BOP_TAB",#N/A,FALSE,"N";"MIDTERM_TAB",#N/A,FALSE,"O"}</definedName>
    <definedName name="вфіп" localSheetId="43" hidden="1">{"BOP_TAB",#N/A,FALSE,"N";"MIDTERM_TAB",#N/A,FALSE,"O"}</definedName>
    <definedName name="вфіп" localSheetId="44" hidden="1">{"BOP_TAB",#N/A,FALSE,"N";"MIDTERM_TAB",#N/A,FALSE,"O"}</definedName>
    <definedName name="вфіп" localSheetId="55" hidden="1">{"BOP_TAB",#N/A,FALSE,"N";"MIDTERM_TAB",#N/A,FALSE,"O"}</definedName>
    <definedName name="вфіп" localSheetId="97" hidden="1">{"BOP_TAB",#N/A,FALSE,"N";"MIDTERM_TAB",#N/A,FALSE,"O"}</definedName>
    <definedName name="вфіп" localSheetId="98" hidden="1">{"BOP_TAB",#N/A,FALSE,"N";"MIDTERM_TAB",#N/A,FALSE,"O"}</definedName>
    <definedName name="вфіп" localSheetId="99" hidden="1">{"BOP_TAB",#N/A,FALSE,"N";"MIDTERM_TAB",#N/A,FALSE,"O"}</definedName>
    <definedName name="вфіп" localSheetId="100" hidden="1">{"BOP_TAB",#N/A,FALSE,"N";"MIDTERM_TAB",#N/A,FALSE,"O"}</definedName>
    <definedName name="вфіп" localSheetId="101" hidden="1">{"BOP_TAB",#N/A,FALSE,"N";"MIDTERM_TAB",#N/A,FALSE,"O"}</definedName>
    <definedName name="вфіп" localSheetId="91" hidden="1">{"BOP_TAB",#N/A,FALSE,"N";"MIDTERM_TAB",#N/A,FALSE,"O"}</definedName>
    <definedName name="вфіп" localSheetId="93" hidden="1">{"BOP_TAB",#N/A,FALSE,"N";"MIDTERM_TAB",#N/A,FALSE,"O"}</definedName>
    <definedName name="вфіп" localSheetId="115" hidden="1">{"BOP_TAB",#N/A,FALSE,"N";"MIDTERM_TAB",#N/A,FALSE,"O"}</definedName>
    <definedName name="вфіп" localSheetId="123" hidden="1">{"BOP_TAB",#N/A,FALSE,"N";"MIDTERM_TAB",#N/A,FALSE,"O"}</definedName>
    <definedName name="вфіп" localSheetId="130" hidden="1">{"BOP_TAB",#N/A,FALSE,"N";"MIDTERM_TAB",#N/A,FALSE,"O"}</definedName>
    <definedName name="вфіп" localSheetId="131" hidden="1">{"BOP_TAB",#N/A,FALSE,"N";"MIDTERM_TAB",#N/A,FALSE,"O"}</definedName>
    <definedName name="вфіп" localSheetId="132" hidden="1">{"BOP_TAB",#N/A,FALSE,"N";"MIDTERM_TAB",#N/A,FALSE,"O"}</definedName>
    <definedName name="вфіп" localSheetId="133" hidden="1">{"BOP_TAB",#N/A,FALSE,"N";"MIDTERM_TAB",#N/A,FALSE,"O"}</definedName>
    <definedName name="вфіп" localSheetId="134" hidden="1">{"BOP_TAB",#N/A,FALSE,"N";"MIDTERM_TAB",#N/A,FALSE,"O"}</definedName>
    <definedName name="вфіп" localSheetId="35" hidden="1">{"BOP_TAB",#N/A,FALSE,"N";"MIDTERM_TAB",#N/A,FALSE,"O"}</definedName>
    <definedName name="вфіп" localSheetId="104" hidden="1">{"BOP_TAB",#N/A,FALSE,"N";"MIDTERM_TAB",#N/A,FALSE,"O"}</definedName>
    <definedName name="вфіп" localSheetId="105" hidden="1">{"BOP_TAB",#N/A,FALSE,"N";"MIDTERM_TAB",#N/A,FALSE,"O"}</definedName>
    <definedName name="вфіп" localSheetId="103" hidden="1">{"BOP_TAB",#N/A,FALSE,"N";"MIDTERM_TAB",#N/A,FALSE,"O"}</definedName>
    <definedName name="вфіп" hidden="1">{"BOP_TAB",#N/A,FALSE,"N";"MIDTERM_TAB",#N/A,FALSE,"O"}</definedName>
    <definedName name="гг" localSheetId="1" hidden="1">{#N/A,#N/A,FALSE,"Лист4"}</definedName>
    <definedName name="гг" localSheetId="18" hidden="1">{#N/A,#N/A,FALSE,"Лист4"}</definedName>
    <definedName name="гг" localSheetId="28" hidden="1">{#N/A,#N/A,FALSE,"Лист4"}</definedName>
    <definedName name="гг" localSheetId="36" hidden="1">{#N/A,#N/A,FALSE,"Лист4"}</definedName>
    <definedName name="гг" localSheetId="45" hidden="1">{#N/A,#N/A,FALSE,"Лист4"}</definedName>
    <definedName name="гг" localSheetId="46" hidden="1">{#N/A,#N/A,FALSE,"Лист4"}</definedName>
    <definedName name="гг" localSheetId="37" hidden="1">{#N/A,#N/A,FALSE,"Лист4"}</definedName>
    <definedName name="гг" localSheetId="38" hidden="1">{#N/A,#N/A,FALSE,"Лист4"}</definedName>
    <definedName name="гг" localSheetId="39" hidden="1">{#N/A,#N/A,FALSE,"Лист4"}</definedName>
    <definedName name="гг" localSheetId="40" hidden="1">{#N/A,#N/A,FALSE,"Лист4"}</definedName>
    <definedName name="гг" localSheetId="41" hidden="1">{#N/A,#N/A,FALSE,"Лист4"}</definedName>
    <definedName name="гг" localSheetId="42" hidden="1">{#N/A,#N/A,FALSE,"Лист4"}</definedName>
    <definedName name="гг" localSheetId="43" hidden="1">{#N/A,#N/A,FALSE,"Лист4"}</definedName>
    <definedName name="гг" localSheetId="44" hidden="1">{#N/A,#N/A,FALSE,"Лист4"}</definedName>
    <definedName name="гг" localSheetId="55" hidden="1">{#N/A,#N/A,FALSE,"Лист4"}</definedName>
    <definedName name="гг" localSheetId="97" hidden="1">{#N/A,#N/A,FALSE,"Лист4"}</definedName>
    <definedName name="гг" localSheetId="98" hidden="1">{#N/A,#N/A,FALSE,"Лист4"}</definedName>
    <definedName name="гг" localSheetId="99" hidden="1">{#N/A,#N/A,FALSE,"Лист4"}</definedName>
    <definedName name="гг" localSheetId="100" hidden="1">{#N/A,#N/A,FALSE,"Лист4"}</definedName>
    <definedName name="гг" localSheetId="101" hidden="1">{#N/A,#N/A,FALSE,"Лист4"}</definedName>
    <definedName name="гг" localSheetId="91" hidden="1">{#N/A,#N/A,FALSE,"Лист4"}</definedName>
    <definedName name="гг" localSheetId="93" hidden="1">{#N/A,#N/A,FALSE,"Лист4"}</definedName>
    <definedName name="гг" localSheetId="115" hidden="1">{#N/A,#N/A,FALSE,"Лист4"}</definedName>
    <definedName name="гг" localSheetId="123" hidden="1">{#N/A,#N/A,FALSE,"Лист4"}</definedName>
    <definedName name="гг" localSheetId="130" hidden="1">{#N/A,#N/A,FALSE,"Лист4"}</definedName>
    <definedName name="гг" localSheetId="131" hidden="1">{#N/A,#N/A,FALSE,"Лист4"}</definedName>
    <definedName name="гг" localSheetId="132" hidden="1">{#N/A,#N/A,FALSE,"Лист4"}</definedName>
    <definedName name="гг" localSheetId="133" hidden="1">{#N/A,#N/A,FALSE,"Лист4"}</definedName>
    <definedName name="гг" localSheetId="134" hidden="1">{#N/A,#N/A,FALSE,"Лист4"}</definedName>
    <definedName name="гг" localSheetId="35" hidden="1">{#N/A,#N/A,FALSE,"Лист4"}</definedName>
    <definedName name="гг" localSheetId="104" hidden="1">{#N/A,#N/A,FALSE,"Лист4"}</definedName>
    <definedName name="гг" localSheetId="105" hidden="1">{#N/A,#N/A,FALSE,"Лист4"}</definedName>
    <definedName name="гг" localSheetId="103" hidden="1">{#N/A,#N/A,FALSE,"Лист4"}</definedName>
    <definedName name="гг" hidden="1">{#N/A,#N/A,FALSE,"Лист4"}</definedName>
    <definedName name="ггг" localSheetId="1" hidden="1">{#N/A,#N/A,FALSE,"Лист4"}</definedName>
    <definedName name="ггг" localSheetId="18" hidden="1">{#N/A,#N/A,FALSE,"Лист4"}</definedName>
    <definedName name="ггг" localSheetId="28" hidden="1">{#N/A,#N/A,FALSE,"Лист4"}</definedName>
    <definedName name="ггг" localSheetId="36" hidden="1">{#N/A,#N/A,FALSE,"Лист4"}</definedName>
    <definedName name="ггг" localSheetId="45" hidden="1">{#N/A,#N/A,FALSE,"Лист4"}</definedName>
    <definedName name="ггг" localSheetId="46" hidden="1">{#N/A,#N/A,FALSE,"Лист4"}</definedName>
    <definedName name="ггг" localSheetId="37" hidden="1">{#N/A,#N/A,FALSE,"Лист4"}</definedName>
    <definedName name="ггг" localSheetId="38" hidden="1">{#N/A,#N/A,FALSE,"Лист4"}</definedName>
    <definedName name="ггг" localSheetId="39" hidden="1">{#N/A,#N/A,FALSE,"Лист4"}</definedName>
    <definedName name="ггг" localSheetId="40" hidden="1">{#N/A,#N/A,FALSE,"Лист4"}</definedName>
    <definedName name="ггг" localSheetId="41" hidden="1">{#N/A,#N/A,FALSE,"Лист4"}</definedName>
    <definedName name="ггг" localSheetId="42" hidden="1">{#N/A,#N/A,FALSE,"Лист4"}</definedName>
    <definedName name="ггг" localSheetId="43" hidden="1">{#N/A,#N/A,FALSE,"Лист4"}</definedName>
    <definedName name="ггг" localSheetId="44" hidden="1">{#N/A,#N/A,FALSE,"Лист4"}</definedName>
    <definedName name="ггг" localSheetId="55" hidden="1">{#N/A,#N/A,FALSE,"Лист4"}</definedName>
    <definedName name="ггг" localSheetId="97" hidden="1">{#N/A,#N/A,FALSE,"Лист4"}</definedName>
    <definedName name="ггг" localSheetId="98" hidden="1">{#N/A,#N/A,FALSE,"Лист4"}</definedName>
    <definedName name="ггг" localSheetId="99" hidden="1">{#N/A,#N/A,FALSE,"Лист4"}</definedName>
    <definedName name="ггг" localSheetId="100" hidden="1">{#N/A,#N/A,FALSE,"Лист4"}</definedName>
    <definedName name="ггг" localSheetId="101" hidden="1">{#N/A,#N/A,FALSE,"Лист4"}</definedName>
    <definedName name="ггг" localSheetId="91" hidden="1">{#N/A,#N/A,FALSE,"Лист4"}</definedName>
    <definedName name="ггг" localSheetId="93" hidden="1">{#N/A,#N/A,FALSE,"Лист4"}</definedName>
    <definedName name="ггг" localSheetId="115" hidden="1">{#N/A,#N/A,FALSE,"Лист4"}</definedName>
    <definedName name="ггг" localSheetId="123" hidden="1">{#N/A,#N/A,FALSE,"Лист4"}</definedName>
    <definedName name="ггг" localSheetId="130" hidden="1">{#N/A,#N/A,FALSE,"Лист4"}</definedName>
    <definedName name="ггг" localSheetId="131" hidden="1">{#N/A,#N/A,FALSE,"Лист4"}</definedName>
    <definedName name="ггг" localSheetId="132" hidden="1">{#N/A,#N/A,FALSE,"Лист4"}</definedName>
    <definedName name="ггг" localSheetId="133" hidden="1">{#N/A,#N/A,FALSE,"Лист4"}</definedName>
    <definedName name="ггг" localSheetId="134" hidden="1">{#N/A,#N/A,FALSE,"Лист4"}</definedName>
    <definedName name="ггг" localSheetId="35" hidden="1">{#N/A,#N/A,FALSE,"Лист4"}</definedName>
    <definedName name="ггг" localSheetId="104" hidden="1">{#N/A,#N/A,FALSE,"Лист4"}</definedName>
    <definedName name="ггг" localSheetId="105" hidden="1">{#N/A,#N/A,FALSE,"Лист4"}</definedName>
    <definedName name="ггг" localSheetId="103" hidden="1">{#N/A,#N/A,FALSE,"Лист4"}</definedName>
    <definedName name="ггг" hidden="1">{#N/A,#N/A,FALSE,"Лист4"}</definedName>
    <definedName name="ггггг" localSheetId="1" hidden="1">{#N/A,#N/A,FALSE,"Лист4"}</definedName>
    <definedName name="ггггг" localSheetId="18" hidden="1">{#N/A,#N/A,FALSE,"Лист4"}</definedName>
    <definedName name="ггггг" localSheetId="28" hidden="1">{#N/A,#N/A,FALSE,"Лист4"}</definedName>
    <definedName name="ггггг" localSheetId="36" hidden="1">{#N/A,#N/A,FALSE,"Лист4"}</definedName>
    <definedName name="ггггг" localSheetId="45" hidden="1">{#N/A,#N/A,FALSE,"Лист4"}</definedName>
    <definedName name="ггггг" localSheetId="46" hidden="1">{#N/A,#N/A,FALSE,"Лист4"}</definedName>
    <definedName name="ггггг" localSheetId="37" hidden="1">{#N/A,#N/A,FALSE,"Лист4"}</definedName>
    <definedName name="ггггг" localSheetId="38" hidden="1">{#N/A,#N/A,FALSE,"Лист4"}</definedName>
    <definedName name="ггггг" localSheetId="39" hidden="1">{#N/A,#N/A,FALSE,"Лист4"}</definedName>
    <definedName name="ггггг" localSheetId="40" hidden="1">{#N/A,#N/A,FALSE,"Лист4"}</definedName>
    <definedName name="ггггг" localSheetId="41" hidden="1">{#N/A,#N/A,FALSE,"Лист4"}</definedName>
    <definedName name="ггггг" localSheetId="42" hidden="1">{#N/A,#N/A,FALSE,"Лист4"}</definedName>
    <definedName name="ггггг" localSheetId="43" hidden="1">{#N/A,#N/A,FALSE,"Лист4"}</definedName>
    <definedName name="ггггг" localSheetId="44" hidden="1">{#N/A,#N/A,FALSE,"Лист4"}</definedName>
    <definedName name="ггггг" localSheetId="55" hidden="1">{#N/A,#N/A,FALSE,"Лист4"}</definedName>
    <definedName name="ггггг" localSheetId="97" hidden="1">{#N/A,#N/A,FALSE,"Лист4"}</definedName>
    <definedName name="ггггг" localSheetId="98" hidden="1">{#N/A,#N/A,FALSE,"Лист4"}</definedName>
    <definedName name="ггггг" localSheetId="99" hidden="1">{#N/A,#N/A,FALSE,"Лист4"}</definedName>
    <definedName name="ггггг" localSheetId="100" hidden="1">{#N/A,#N/A,FALSE,"Лист4"}</definedName>
    <definedName name="ггггг" localSheetId="101" hidden="1">{#N/A,#N/A,FALSE,"Лист4"}</definedName>
    <definedName name="ггггг" localSheetId="91" hidden="1">{#N/A,#N/A,FALSE,"Лист4"}</definedName>
    <definedName name="ггггг" localSheetId="93" hidden="1">{#N/A,#N/A,FALSE,"Лист4"}</definedName>
    <definedName name="ггггг" localSheetId="115" hidden="1">{#N/A,#N/A,FALSE,"Лист4"}</definedName>
    <definedName name="ггггг" localSheetId="123" hidden="1">{#N/A,#N/A,FALSE,"Лист4"}</definedName>
    <definedName name="ггггг" localSheetId="130" hidden="1">{#N/A,#N/A,FALSE,"Лист4"}</definedName>
    <definedName name="ггггг" localSheetId="131" hidden="1">{#N/A,#N/A,FALSE,"Лист4"}</definedName>
    <definedName name="ггггг" localSheetId="132" hidden="1">{#N/A,#N/A,FALSE,"Лист4"}</definedName>
    <definedName name="ггггг" localSheetId="133" hidden="1">{#N/A,#N/A,FALSE,"Лист4"}</definedName>
    <definedName name="ггггг" localSheetId="134" hidden="1">{#N/A,#N/A,FALSE,"Лист4"}</definedName>
    <definedName name="ггггг" localSheetId="35" hidden="1">{#N/A,#N/A,FALSE,"Лист4"}</definedName>
    <definedName name="ггггг" localSheetId="104" hidden="1">{#N/A,#N/A,FALSE,"Лист4"}</definedName>
    <definedName name="ггггг" localSheetId="105" hidden="1">{#N/A,#N/A,FALSE,"Лист4"}</definedName>
    <definedName name="ггггг" localSheetId="103" hidden="1">{#N/A,#N/A,FALSE,"Лист4"}</definedName>
    <definedName name="ггггг" hidden="1">{#N/A,#N/A,FALSE,"Лист4"}</definedName>
    <definedName name="гго" localSheetId="1" hidden="1">{#N/A,#N/A,FALSE,"Лист4"}</definedName>
    <definedName name="гго" localSheetId="18" hidden="1">{#N/A,#N/A,FALSE,"Лист4"}</definedName>
    <definedName name="гго" localSheetId="28" hidden="1">{#N/A,#N/A,FALSE,"Лист4"}</definedName>
    <definedName name="гго" localSheetId="36" hidden="1">{#N/A,#N/A,FALSE,"Лист4"}</definedName>
    <definedName name="гго" localSheetId="45" hidden="1">{#N/A,#N/A,FALSE,"Лист4"}</definedName>
    <definedName name="гго" localSheetId="46" hidden="1">{#N/A,#N/A,FALSE,"Лист4"}</definedName>
    <definedName name="гго" localSheetId="37" hidden="1">{#N/A,#N/A,FALSE,"Лист4"}</definedName>
    <definedName name="гго" localSheetId="38" hidden="1">{#N/A,#N/A,FALSE,"Лист4"}</definedName>
    <definedName name="гго" localSheetId="39" hidden="1">{#N/A,#N/A,FALSE,"Лист4"}</definedName>
    <definedName name="гго" localSheetId="40" hidden="1">{#N/A,#N/A,FALSE,"Лист4"}</definedName>
    <definedName name="гго" localSheetId="41" hidden="1">{#N/A,#N/A,FALSE,"Лист4"}</definedName>
    <definedName name="гго" localSheetId="42" hidden="1">{#N/A,#N/A,FALSE,"Лист4"}</definedName>
    <definedName name="гго" localSheetId="43" hidden="1">{#N/A,#N/A,FALSE,"Лист4"}</definedName>
    <definedName name="гго" localSheetId="44" hidden="1">{#N/A,#N/A,FALSE,"Лист4"}</definedName>
    <definedName name="гго" localSheetId="55" hidden="1">{#N/A,#N/A,FALSE,"Лист4"}</definedName>
    <definedName name="гго" localSheetId="97" hidden="1">{#N/A,#N/A,FALSE,"Лист4"}</definedName>
    <definedName name="гго" localSheetId="98" hidden="1">{#N/A,#N/A,FALSE,"Лист4"}</definedName>
    <definedName name="гго" localSheetId="99" hidden="1">{#N/A,#N/A,FALSE,"Лист4"}</definedName>
    <definedName name="гго" localSheetId="100" hidden="1">{#N/A,#N/A,FALSE,"Лист4"}</definedName>
    <definedName name="гго" localSheetId="101" hidden="1">{#N/A,#N/A,FALSE,"Лист4"}</definedName>
    <definedName name="гго" localSheetId="91" hidden="1">{#N/A,#N/A,FALSE,"Лист4"}</definedName>
    <definedName name="гго" localSheetId="93" hidden="1">{#N/A,#N/A,FALSE,"Лист4"}</definedName>
    <definedName name="гго" localSheetId="115" hidden="1">{#N/A,#N/A,FALSE,"Лист4"}</definedName>
    <definedName name="гго" localSheetId="123" hidden="1">{#N/A,#N/A,FALSE,"Лист4"}</definedName>
    <definedName name="гго" localSheetId="130" hidden="1">{#N/A,#N/A,FALSE,"Лист4"}</definedName>
    <definedName name="гго" localSheetId="131" hidden="1">{#N/A,#N/A,FALSE,"Лист4"}</definedName>
    <definedName name="гго" localSheetId="132" hidden="1">{#N/A,#N/A,FALSE,"Лист4"}</definedName>
    <definedName name="гго" localSheetId="133" hidden="1">{#N/A,#N/A,FALSE,"Лист4"}</definedName>
    <definedName name="гго" localSheetId="134" hidden="1">{#N/A,#N/A,FALSE,"Лист4"}</definedName>
    <definedName name="гго" localSheetId="35" hidden="1">{#N/A,#N/A,FALSE,"Лист4"}</definedName>
    <definedName name="гго" localSheetId="104" hidden="1">{#N/A,#N/A,FALSE,"Лист4"}</definedName>
    <definedName name="гго" localSheetId="105" hidden="1">{#N/A,#N/A,FALSE,"Лист4"}</definedName>
    <definedName name="гго" localSheetId="103" hidden="1">{#N/A,#N/A,FALSE,"Лист4"}</definedName>
    <definedName name="гго" hidden="1">{#N/A,#N/A,FALSE,"Лист4"}</definedName>
    <definedName name="ггшшз" localSheetId="1" hidden="1">{#N/A,#N/A,FALSE,"Лист4"}</definedName>
    <definedName name="ггшшз" localSheetId="18" hidden="1">{#N/A,#N/A,FALSE,"Лист4"}</definedName>
    <definedName name="ггшшз" localSheetId="28" hidden="1">{#N/A,#N/A,FALSE,"Лист4"}</definedName>
    <definedName name="ггшшз" localSheetId="36" hidden="1">{#N/A,#N/A,FALSE,"Лист4"}</definedName>
    <definedName name="ггшшз" localSheetId="45" hidden="1">{#N/A,#N/A,FALSE,"Лист4"}</definedName>
    <definedName name="ггшшз" localSheetId="46" hidden="1">{#N/A,#N/A,FALSE,"Лист4"}</definedName>
    <definedName name="ггшшз" localSheetId="37" hidden="1">{#N/A,#N/A,FALSE,"Лист4"}</definedName>
    <definedName name="ггшшз" localSheetId="38" hidden="1">{#N/A,#N/A,FALSE,"Лист4"}</definedName>
    <definedName name="ггшшз" localSheetId="39" hidden="1">{#N/A,#N/A,FALSE,"Лист4"}</definedName>
    <definedName name="ггшшз" localSheetId="40" hidden="1">{#N/A,#N/A,FALSE,"Лист4"}</definedName>
    <definedName name="ггшшз" localSheetId="41" hidden="1">{#N/A,#N/A,FALSE,"Лист4"}</definedName>
    <definedName name="ггшшз" localSheetId="42" hidden="1">{#N/A,#N/A,FALSE,"Лист4"}</definedName>
    <definedName name="ггшшз" localSheetId="43" hidden="1">{#N/A,#N/A,FALSE,"Лист4"}</definedName>
    <definedName name="ггшшз" localSheetId="44" hidden="1">{#N/A,#N/A,FALSE,"Лист4"}</definedName>
    <definedName name="ггшшз" localSheetId="55" hidden="1">{#N/A,#N/A,FALSE,"Лист4"}</definedName>
    <definedName name="ггшшз" localSheetId="97" hidden="1">{#N/A,#N/A,FALSE,"Лист4"}</definedName>
    <definedName name="ггшшз" localSheetId="98" hidden="1">{#N/A,#N/A,FALSE,"Лист4"}</definedName>
    <definedName name="ггшшз" localSheetId="99" hidden="1">{#N/A,#N/A,FALSE,"Лист4"}</definedName>
    <definedName name="ггшшз" localSheetId="100" hidden="1">{#N/A,#N/A,FALSE,"Лист4"}</definedName>
    <definedName name="ггшшз" localSheetId="101" hidden="1">{#N/A,#N/A,FALSE,"Лист4"}</definedName>
    <definedName name="ггшшз" localSheetId="91" hidden="1">{#N/A,#N/A,FALSE,"Лист4"}</definedName>
    <definedName name="ггшшз" localSheetId="93" hidden="1">{#N/A,#N/A,FALSE,"Лист4"}</definedName>
    <definedName name="ггшшз" localSheetId="115" hidden="1">{#N/A,#N/A,FALSE,"Лист4"}</definedName>
    <definedName name="ггшшз" localSheetId="123" hidden="1">{#N/A,#N/A,FALSE,"Лист4"}</definedName>
    <definedName name="ггшшз" localSheetId="130" hidden="1">{#N/A,#N/A,FALSE,"Лист4"}</definedName>
    <definedName name="ггшшз" localSheetId="131" hidden="1">{#N/A,#N/A,FALSE,"Лист4"}</definedName>
    <definedName name="ггшшз" localSheetId="132" hidden="1">{#N/A,#N/A,FALSE,"Лист4"}</definedName>
    <definedName name="ггшшз" localSheetId="133" hidden="1">{#N/A,#N/A,FALSE,"Лист4"}</definedName>
    <definedName name="ггшшз" localSheetId="134" hidden="1">{#N/A,#N/A,FALSE,"Лист4"}</definedName>
    <definedName name="ггшшз" localSheetId="35" hidden="1">{#N/A,#N/A,FALSE,"Лист4"}</definedName>
    <definedName name="ггшшз" localSheetId="104" hidden="1">{#N/A,#N/A,FALSE,"Лист4"}</definedName>
    <definedName name="ггшшз" localSheetId="105" hidden="1">{#N/A,#N/A,FALSE,"Лист4"}</definedName>
    <definedName name="ггшшз" localSheetId="103" hidden="1">{#N/A,#N/A,FALSE,"Лист4"}</definedName>
    <definedName name="ггшшз" hidden="1">{#N/A,#N/A,FALSE,"Лист4"}</definedName>
    <definedName name="гр" localSheetId="1" hidden="1">{#N/A,#N/A,FALSE,"Лист4"}</definedName>
    <definedName name="гр" localSheetId="18" hidden="1">{#N/A,#N/A,FALSE,"Лист4"}</definedName>
    <definedName name="гр" localSheetId="28" hidden="1">{#N/A,#N/A,FALSE,"Лист4"}</definedName>
    <definedName name="гр" localSheetId="36" hidden="1">{#N/A,#N/A,FALSE,"Лист4"}</definedName>
    <definedName name="гр" localSheetId="45" hidden="1">{#N/A,#N/A,FALSE,"Лист4"}</definedName>
    <definedName name="гр" localSheetId="46" hidden="1">{#N/A,#N/A,FALSE,"Лист4"}</definedName>
    <definedName name="гр" localSheetId="37" hidden="1">{#N/A,#N/A,FALSE,"Лист4"}</definedName>
    <definedName name="гр" localSheetId="38" hidden="1">{#N/A,#N/A,FALSE,"Лист4"}</definedName>
    <definedName name="гр" localSheetId="39" hidden="1">{#N/A,#N/A,FALSE,"Лист4"}</definedName>
    <definedName name="гр" localSheetId="40" hidden="1">{#N/A,#N/A,FALSE,"Лист4"}</definedName>
    <definedName name="гр" localSheetId="41" hidden="1">{#N/A,#N/A,FALSE,"Лист4"}</definedName>
    <definedName name="гр" localSheetId="42" hidden="1">{#N/A,#N/A,FALSE,"Лист4"}</definedName>
    <definedName name="гр" localSheetId="43" hidden="1">{#N/A,#N/A,FALSE,"Лист4"}</definedName>
    <definedName name="гр" localSheetId="44" hidden="1">{#N/A,#N/A,FALSE,"Лист4"}</definedName>
    <definedName name="гр" localSheetId="55" hidden="1">{#N/A,#N/A,FALSE,"Лист4"}</definedName>
    <definedName name="гр" localSheetId="97" hidden="1">{#N/A,#N/A,FALSE,"Лист4"}</definedName>
    <definedName name="гр" localSheetId="98" hidden="1">{#N/A,#N/A,FALSE,"Лист4"}</definedName>
    <definedName name="гр" localSheetId="99" hidden="1">{#N/A,#N/A,FALSE,"Лист4"}</definedName>
    <definedName name="гр" localSheetId="100" hidden="1">{#N/A,#N/A,FALSE,"Лист4"}</definedName>
    <definedName name="гр" localSheetId="101" hidden="1">{#N/A,#N/A,FALSE,"Лист4"}</definedName>
    <definedName name="гр" localSheetId="91" hidden="1">{#N/A,#N/A,FALSE,"Лист4"}</definedName>
    <definedName name="гр" localSheetId="93" hidden="1">{#N/A,#N/A,FALSE,"Лист4"}</definedName>
    <definedName name="гр" localSheetId="115" hidden="1">{#N/A,#N/A,FALSE,"Лист4"}</definedName>
    <definedName name="гр" localSheetId="123" hidden="1">{#N/A,#N/A,FALSE,"Лист4"}</definedName>
    <definedName name="гр" localSheetId="130" hidden="1">{#N/A,#N/A,FALSE,"Лист4"}</definedName>
    <definedName name="гр" localSheetId="131" hidden="1">{#N/A,#N/A,FALSE,"Лист4"}</definedName>
    <definedName name="гр" localSheetId="132" hidden="1">{#N/A,#N/A,FALSE,"Лист4"}</definedName>
    <definedName name="гр" localSheetId="133" hidden="1">{#N/A,#N/A,FALSE,"Лист4"}</definedName>
    <definedName name="гр" localSheetId="134" hidden="1">{#N/A,#N/A,FALSE,"Лист4"}</definedName>
    <definedName name="гр" localSheetId="35" hidden="1">{#N/A,#N/A,FALSE,"Лист4"}</definedName>
    <definedName name="гр" localSheetId="104" hidden="1">{#N/A,#N/A,FALSE,"Лист4"}</definedName>
    <definedName name="гр" localSheetId="105" hidden="1">{#N/A,#N/A,FALSE,"Лист4"}</definedName>
    <definedName name="гр" localSheetId="103" hidden="1">{#N/A,#N/A,FALSE,"Лист4"}</definedName>
    <definedName name="гр" hidden="1">{#N/A,#N/A,FALSE,"Лист4"}</definedName>
    <definedName name="ГЦ" localSheetId="1" hidden="1">{#N/A,#N/A,FALSE,"т02бд"}</definedName>
    <definedName name="ГЦ" localSheetId="18" hidden="1">{#N/A,#N/A,FALSE,"т02бд"}</definedName>
    <definedName name="ГЦ" localSheetId="28" hidden="1">{#N/A,#N/A,FALSE,"т02бд"}</definedName>
    <definedName name="ГЦ" localSheetId="36" hidden="1">{#N/A,#N/A,FALSE,"т02бд"}</definedName>
    <definedName name="ГЦ" localSheetId="45" hidden="1">{#N/A,#N/A,FALSE,"т02бд"}</definedName>
    <definedName name="ГЦ" localSheetId="46" hidden="1">{#N/A,#N/A,FALSE,"т02бд"}</definedName>
    <definedName name="ГЦ" localSheetId="37" hidden="1">{#N/A,#N/A,FALSE,"т02бд"}</definedName>
    <definedName name="ГЦ" localSheetId="38" hidden="1">{#N/A,#N/A,FALSE,"т02бд"}</definedName>
    <definedName name="ГЦ" localSheetId="39" hidden="1">{#N/A,#N/A,FALSE,"т02бд"}</definedName>
    <definedName name="ГЦ" localSheetId="40" hidden="1">{#N/A,#N/A,FALSE,"т02бд"}</definedName>
    <definedName name="ГЦ" localSheetId="41" hidden="1">{#N/A,#N/A,FALSE,"т02бд"}</definedName>
    <definedName name="ГЦ" localSheetId="42" hidden="1">{#N/A,#N/A,FALSE,"т02бд"}</definedName>
    <definedName name="ГЦ" localSheetId="43" hidden="1">{#N/A,#N/A,FALSE,"т02бд"}</definedName>
    <definedName name="ГЦ" localSheetId="44" hidden="1">{#N/A,#N/A,FALSE,"т02бд"}</definedName>
    <definedName name="ГЦ" localSheetId="55" hidden="1">{#N/A,#N/A,FALSE,"т02бд"}</definedName>
    <definedName name="ГЦ" localSheetId="97" hidden="1">{#N/A,#N/A,FALSE,"т02бд"}</definedName>
    <definedName name="ГЦ" localSheetId="98" hidden="1">{#N/A,#N/A,FALSE,"т02бд"}</definedName>
    <definedName name="ГЦ" localSheetId="99" hidden="1">{#N/A,#N/A,FALSE,"т02бд"}</definedName>
    <definedName name="ГЦ" localSheetId="100" hidden="1">{#N/A,#N/A,FALSE,"т02бд"}</definedName>
    <definedName name="ГЦ" localSheetId="101" hidden="1">{#N/A,#N/A,FALSE,"т02бд"}</definedName>
    <definedName name="ГЦ" localSheetId="91" hidden="1">{#N/A,#N/A,FALSE,"т02бд"}</definedName>
    <definedName name="ГЦ" localSheetId="93" hidden="1">{#N/A,#N/A,FALSE,"т02бд"}</definedName>
    <definedName name="ГЦ" localSheetId="115" hidden="1">{#N/A,#N/A,FALSE,"т02бд"}</definedName>
    <definedName name="ГЦ" localSheetId="123" hidden="1">{#N/A,#N/A,FALSE,"т02бд"}</definedName>
    <definedName name="ГЦ" localSheetId="130" hidden="1">{#N/A,#N/A,FALSE,"т02бд"}</definedName>
    <definedName name="ГЦ" localSheetId="131" hidden="1">{#N/A,#N/A,FALSE,"т02бд"}</definedName>
    <definedName name="ГЦ" localSheetId="132" hidden="1">{#N/A,#N/A,FALSE,"т02бд"}</definedName>
    <definedName name="ГЦ" localSheetId="133" hidden="1">{#N/A,#N/A,FALSE,"т02бд"}</definedName>
    <definedName name="ГЦ" localSheetId="134" hidden="1">{#N/A,#N/A,FALSE,"т02бд"}</definedName>
    <definedName name="ГЦ" localSheetId="35" hidden="1">{#N/A,#N/A,FALSE,"т02бд"}</definedName>
    <definedName name="ГЦ" localSheetId="104" hidden="1">{#N/A,#N/A,FALSE,"т02бд"}</definedName>
    <definedName name="ГЦ" localSheetId="105" hidden="1">{#N/A,#N/A,FALSE,"т02бд"}</definedName>
    <definedName name="ГЦ" localSheetId="103" hidden="1">{#N/A,#N/A,FALSE,"т02бд"}</definedName>
    <definedName name="ГЦ" hidden="1">{#N/A,#N/A,FALSE,"т02бд"}</definedName>
    <definedName name="д17.1">'[14]д17-1'!$A$1:$H$1</definedName>
    <definedName name="ддд" localSheetId="1" hidden="1">{#N/A,#N/A,FALSE,"Лист4"}</definedName>
    <definedName name="ддд" localSheetId="18" hidden="1">{#N/A,#N/A,FALSE,"Лист4"}</definedName>
    <definedName name="ддд" localSheetId="28" hidden="1">{#N/A,#N/A,FALSE,"Лист4"}</definedName>
    <definedName name="ддд" localSheetId="36" hidden="1">{#N/A,#N/A,FALSE,"Лист4"}</definedName>
    <definedName name="ддд" localSheetId="45" hidden="1">{#N/A,#N/A,FALSE,"Лист4"}</definedName>
    <definedName name="ддд" localSheetId="46" hidden="1">{#N/A,#N/A,FALSE,"Лист4"}</definedName>
    <definedName name="ддд" localSheetId="37" hidden="1">{#N/A,#N/A,FALSE,"Лист4"}</definedName>
    <definedName name="ддд" localSheetId="38" hidden="1">{#N/A,#N/A,FALSE,"Лист4"}</definedName>
    <definedName name="ддд" localSheetId="39" hidden="1">{#N/A,#N/A,FALSE,"Лист4"}</definedName>
    <definedName name="ддд" localSheetId="40" hidden="1">{#N/A,#N/A,FALSE,"Лист4"}</definedName>
    <definedName name="ддд" localSheetId="41" hidden="1">{#N/A,#N/A,FALSE,"Лист4"}</definedName>
    <definedName name="ддд" localSheetId="42" hidden="1">{#N/A,#N/A,FALSE,"Лист4"}</definedName>
    <definedName name="ддд" localSheetId="43" hidden="1">{#N/A,#N/A,FALSE,"Лист4"}</definedName>
    <definedName name="ддд" localSheetId="44" hidden="1">{#N/A,#N/A,FALSE,"Лист4"}</definedName>
    <definedName name="ддд" localSheetId="55" hidden="1">{#N/A,#N/A,FALSE,"Лист4"}</definedName>
    <definedName name="ддд" localSheetId="97" hidden="1">{#N/A,#N/A,FALSE,"Лист4"}</definedName>
    <definedName name="ддд" localSheetId="98" hidden="1">{#N/A,#N/A,FALSE,"Лист4"}</definedName>
    <definedName name="ддд" localSheetId="99" hidden="1">{#N/A,#N/A,FALSE,"Лист4"}</definedName>
    <definedName name="ддд" localSheetId="100" hidden="1">{#N/A,#N/A,FALSE,"Лист4"}</definedName>
    <definedName name="ддд" localSheetId="101" hidden="1">{#N/A,#N/A,FALSE,"Лист4"}</definedName>
    <definedName name="ддд" localSheetId="91" hidden="1">{#N/A,#N/A,FALSE,"Лист4"}</definedName>
    <definedName name="ддд" localSheetId="93" hidden="1">{#N/A,#N/A,FALSE,"Лист4"}</definedName>
    <definedName name="ддд" localSheetId="115" hidden="1">{#N/A,#N/A,FALSE,"Лист4"}</definedName>
    <definedName name="ддд" localSheetId="123" hidden="1">{#N/A,#N/A,FALSE,"Лист4"}</definedName>
    <definedName name="ддд" localSheetId="130" hidden="1">{#N/A,#N/A,FALSE,"Лист4"}</definedName>
    <definedName name="ддд" localSheetId="131" hidden="1">{#N/A,#N/A,FALSE,"Лист4"}</definedName>
    <definedName name="ддд" localSheetId="132" hidden="1">{#N/A,#N/A,FALSE,"Лист4"}</definedName>
    <definedName name="ддд" localSheetId="133" hidden="1">{#N/A,#N/A,FALSE,"Лист4"}</definedName>
    <definedName name="ддд" localSheetId="134" hidden="1">{#N/A,#N/A,FALSE,"Лист4"}</definedName>
    <definedName name="ддд" localSheetId="35" hidden="1">{#N/A,#N/A,FALSE,"Лист4"}</definedName>
    <definedName name="ддд" localSheetId="104" hidden="1">{#N/A,#N/A,FALSE,"Лист4"}</definedName>
    <definedName name="ддд" localSheetId="105" hidden="1">{#N/A,#N/A,FALSE,"Лист4"}</definedName>
    <definedName name="ддд" localSheetId="103" hidden="1">{#N/A,#N/A,FALSE,"Лист4"}</definedName>
    <definedName name="ддд" hidden="1">{#N/A,#N/A,FALSE,"Лист4"}</definedName>
    <definedName name="е" localSheetId="1" hidden="1">{#N/A,#N/A,FALSE,"Лист4"}</definedName>
    <definedName name="е" localSheetId="18" hidden="1">{#N/A,#N/A,FALSE,"Лист4"}</definedName>
    <definedName name="е" localSheetId="28" hidden="1">{#N/A,#N/A,FALSE,"Лист4"}</definedName>
    <definedName name="е" localSheetId="36" hidden="1">{#N/A,#N/A,FALSE,"Лист4"}</definedName>
    <definedName name="е" localSheetId="45" hidden="1">{#N/A,#N/A,FALSE,"Лист4"}</definedName>
    <definedName name="е" localSheetId="46" hidden="1">{#N/A,#N/A,FALSE,"Лист4"}</definedName>
    <definedName name="е" localSheetId="37" hidden="1">{#N/A,#N/A,FALSE,"Лист4"}</definedName>
    <definedName name="е" localSheetId="38" hidden="1">{#N/A,#N/A,FALSE,"Лист4"}</definedName>
    <definedName name="е" localSheetId="39" hidden="1">{#N/A,#N/A,FALSE,"Лист4"}</definedName>
    <definedName name="е" localSheetId="40" hidden="1">{#N/A,#N/A,FALSE,"Лист4"}</definedName>
    <definedName name="е" localSheetId="41" hidden="1">{#N/A,#N/A,FALSE,"Лист4"}</definedName>
    <definedName name="е" localSheetId="42" hidden="1">{#N/A,#N/A,FALSE,"Лист4"}</definedName>
    <definedName name="е" localSheetId="43" hidden="1">{#N/A,#N/A,FALSE,"Лист4"}</definedName>
    <definedName name="е" localSheetId="44" hidden="1">{#N/A,#N/A,FALSE,"Лист4"}</definedName>
    <definedName name="е" localSheetId="55" hidden="1">{#N/A,#N/A,FALSE,"Лист4"}</definedName>
    <definedName name="е" localSheetId="97" hidden="1">{#N/A,#N/A,FALSE,"Лист4"}</definedName>
    <definedName name="е" localSheetId="98" hidden="1">{#N/A,#N/A,FALSE,"Лист4"}</definedName>
    <definedName name="е" localSheetId="99" hidden="1">{#N/A,#N/A,FALSE,"Лист4"}</definedName>
    <definedName name="е" localSheetId="100" hidden="1">{#N/A,#N/A,FALSE,"Лист4"}</definedName>
    <definedName name="е" localSheetId="101" hidden="1">{#N/A,#N/A,FALSE,"Лист4"}</definedName>
    <definedName name="е" localSheetId="91" hidden="1">{#N/A,#N/A,FALSE,"Лист4"}</definedName>
    <definedName name="е" localSheetId="93" hidden="1">{#N/A,#N/A,FALSE,"Лист4"}</definedName>
    <definedName name="е" localSheetId="115" hidden="1">{#N/A,#N/A,FALSE,"Лист4"}</definedName>
    <definedName name="е" localSheetId="123" hidden="1">{#N/A,#N/A,FALSE,"Лист4"}</definedName>
    <definedName name="е" localSheetId="130" hidden="1">{#N/A,#N/A,FALSE,"Лист4"}</definedName>
    <definedName name="е" localSheetId="131" hidden="1">{#N/A,#N/A,FALSE,"Лист4"}</definedName>
    <definedName name="е" localSheetId="132" hidden="1">{#N/A,#N/A,FALSE,"Лист4"}</definedName>
    <definedName name="е" localSheetId="133" hidden="1">{#N/A,#N/A,FALSE,"Лист4"}</definedName>
    <definedName name="е" localSheetId="134" hidden="1">{#N/A,#N/A,FALSE,"Лист4"}</definedName>
    <definedName name="е" localSheetId="35" hidden="1">{#N/A,#N/A,FALSE,"Лист4"}</definedName>
    <definedName name="е" localSheetId="104" hidden="1">{#N/A,#N/A,FALSE,"Лист4"}</definedName>
    <definedName name="е" localSheetId="105" hidden="1">{#N/A,#N/A,FALSE,"Лист4"}</definedName>
    <definedName name="е" localSheetId="103" hidden="1">{#N/A,#N/A,FALSE,"Лист4"}</definedName>
    <definedName name="е" hidden="1">{#N/A,#N/A,FALSE,"Лист4"}</definedName>
    <definedName name="ее" localSheetId="1" hidden="1">{#N/A,#N/A,FALSE,"т02бд"}</definedName>
    <definedName name="ее" localSheetId="18" hidden="1">{#N/A,#N/A,FALSE,"т02бд"}</definedName>
    <definedName name="ее" localSheetId="28" hidden="1">{#N/A,#N/A,FALSE,"т02бд"}</definedName>
    <definedName name="ее" localSheetId="36" hidden="1">{#N/A,#N/A,FALSE,"т02бд"}</definedName>
    <definedName name="ее" localSheetId="45" hidden="1">{#N/A,#N/A,FALSE,"т02бд"}</definedName>
    <definedName name="ее" localSheetId="46" hidden="1">{#N/A,#N/A,FALSE,"т02бд"}</definedName>
    <definedName name="ее" localSheetId="37" hidden="1">{#N/A,#N/A,FALSE,"т02бд"}</definedName>
    <definedName name="ее" localSheetId="38" hidden="1">{#N/A,#N/A,FALSE,"т02бд"}</definedName>
    <definedName name="ее" localSheetId="39" hidden="1">{#N/A,#N/A,FALSE,"т02бд"}</definedName>
    <definedName name="ее" localSheetId="40" hidden="1">{#N/A,#N/A,FALSE,"т02бд"}</definedName>
    <definedName name="ее" localSheetId="41" hidden="1">{#N/A,#N/A,FALSE,"т02бд"}</definedName>
    <definedName name="ее" localSheetId="42" hidden="1">{#N/A,#N/A,FALSE,"т02бд"}</definedName>
    <definedName name="ее" localSheetId="43" hidden="1">{#N/A,#N/A,FALSE,"т02бд"}</definedName>
    <definedName name="ее" localSheetId="44" hidden="1">{#N/A,#N/A,FALSE,"т02бд"}</definedName>
    <definedName name="ее" localSheetId="55" hidden="1">{#N/A,#N/A,FALSE,"т02бд"}</definedName>
    <definedName name="ее" localSheetId="97" hidden="1">{#N/A,#N/A,FALSE,"т02бд"}</definedName>
    <definedName name="ее" localSheetId="98" hidden="1">{#N/A,#N/A,FALSE,"т02бд"}</definedName>
    <definedName name="ее" localSheetId="99" hidden="1">{#N/A,#N/A,FALSE,"т02бд"}</definedName>
    <definedName name="ее" localSheetId="100" hidden="1">{#N/A,#N/A,FALSE,"т02бд"}</definedName>
    <definedName name="ее" localSheetId="101" hidden="1">{#N/A,#N/A,FALSE,"Лист4"}</definedName>
    <definedName name="ее" localSheetId="91" hidden="1">{#N/A,#N/A,FALSE,"Лист4"}</definedName>
    <definedName name="ее" localSheetId="93" hidden="1">{#N/A,#N/A,FALSE,"Лист4"}</definedName>
    <definedName name="ее" localSheetId="115" hidden="1">{#N/A,#N/A,FALSE,"т02бд"}</definedName>
    <definedName name="ее" localSheetId="123" hidden="1">{#N/A,#N/A,FALSE,"т02бд"}</definedName>
    <definedName name="ее" localSheetId="130" hidden="1">{#N/A,#N/A,FALSE,"т02бд"}</definedName>
    <definedName name="ее" localSheetId="131" hidden="1">{#N/A,#N/A,FALSE,"т02бд"}</definedName>
    <definedName name="ее" localSheetId="132" hidden="1">{#N/A,#N/A,FALSE,"т02бд"}</definedName>
    <definedName name="ее" localSheetId="133" hidden="1">{#N/A,#N/A,FALSE,"т02бд"}</definedName>
    <definedName name="ее" localSheetId="134" hidden="1">{#N/A,#N/A,FALSE,"т02бд"}</definedName>
    <definedName name="ее" localSheetId="35" hidden="1">{#N/A,#N/A,FALSE,"т02бд"}</definedName>
    <definedName name="ее" localSheetId="104" hidden="1">{#N/A,#N/A,FALSE,"т02бд"}</definedName>
    <definedName name="ее" localSheetId="105" hidden="1">{#N/A,#N/A,FALSE,"т02бд"}</definedName>
    <definedName name="ее" localSheetId="103" hidden="1">{#N/A,#N/A,FALSE,"Лист4"}</definedName>
    <definedName name="ее" hidden="1">{#N/A,#N/A,FALSE,"т02бд"}</definedName>
    <definedName name="ееге" localSheetId="1" hidden="1">{#N/A,#N/A,FALSE,"Лист4"}</definedName>
    <definedName name="ееге" localSheetId="18" hidden="1">{#N/A,#N/A,FALSE,"Лист4"}</definedName>
    <definedName name="ееге" localSheetId="28" hidden="1">{#N/A,#N/A,FALSE,"Лист4"}</definedName>
    <definedName name="ееге" localSheetId="36" hidden="1">{#N/A,#N/A,FALSE,"Лист4"}</definedName>
    <definedName name="ееге" localSheetId="45" hidden="1">{#N/A,#N/A,FALSE,"Лист4"}</definedName>
    <definedName name="ееге" localSheetId="46" hidden="1">{#N/A,#N/A,FALSE,"Лист4"}</definedName>
    <definedName name="ееге" localSheetId="37" hidden="1">{#N/A,#N/A,FALSE,"Лист4"}</definedName>
    <definedName name="ееге" localSheetId="38" hidden="1">{#N/A,#N/A,FALSE,"Лист4"}</definedName>
    <definedName name="ееге" localSheetId="39" hidden="1">{#N/A,#N/A,FALSE,"Лист4"}</definedName>
    <definedName name="ееге" localSheetId="40" hidden="1">{#N/A,#N/A,FALSE,"Лист4"}</definedName>
    <definedName name="ееге" localSheetId="41" hidden="1">{#N/A,#N/A,FALSE,"Лист4"}</definedName>
    <definedName name="ееге" localSheetId="42" hidden="1">{#N/A,#N/A,FALSE,"Лист4"}</definedName>
    <definedName name="ееге" localSheetId="43" hidden="1">{#N/A,#N/A,FALSE,"Лист4"}</definedName>
    <definedName name="ееге" localSheetId="44" hidden="1">{#N/A,#N/A,FALSE,"Лист4"}</definedName>
    <definedName name="ееге" localSheetId="55" hidden="1">{#N/A,#N/A,FALSE,"Лист4"}</definedName>
    <definedName name="ееге" localSheetId="97" hidden="1">{#N/A,#N/A,FALSE,"Лист4"}</definedName>
    <definedName name="ееге" localSheetId="98" hidden="1">{#N/A,#N/A,FALSE,"Лист4"}</definedName>
    <definedName name="ееге" localSheetId="99" hidden="1">{#N/A,#N/A,FALSE,"Лист4"}</definedName>
    <definedName name="ееге" localSheetId="100" hidden="1">{#N/A,#N/A,FALSE,"Лист4"}</definedName>
    <definedName name="ееге" localSheetId="101" hidden="1">{#N/A,#N/A,FALSE,"Лист4"}</definedName>
    <definedName name="ееге" localSheetId="91" hidden="1">{#N/A,#N/A,FALSE,"Лист4"}</definedName>
    <definedName name="ееге" localSheetId="93" hidden="1">{#N/A,#N/A,FALSE,"Лист4"}</definedName>
    <definedName name="ееге" localSheetId="115" hidden="1">{#N/A,#N/A,FALSE,"Лист4"}</definedName>
    <definedName name="ееге" localSheetId="123" hidden="1">{#N/A,#N/A,FALSE,"Лист4"}</definedName>
    <definedName name="ееге" localSheetId="130" hidden="1">{#N/A,#N/A,FALSE,"Лист4"}</definedName>
    <definedName name="ееге" localSheetId="131" hidden="1">{#N/A,#N/A,FALSE,"Лист4"}</definedName>
    <definedName name="ееге" localSheetId="132" hidden="1">{#N/A,#N/A,FALSE,"Лист4"}</definedName>
    <definedName name="ееге" localSheetId="133" hidden="1">{#N/A,#N/A,FALSE,"Лист4"}</definedName>
    <definedName name="ееге" localSheetId="134" hidden="1">{#N/A,#N/A,FALSE,"Лист4"}</definedName>
    <definedName name="ееге" localSheetId="35" hidden="1">{#N/A,#N/A,FALSE,"Лист4"}</definedName>
    <definedName name="ееге" localSheetId="104" hidden="1">{#N/A,#N/A,FALSE,"Лист4"}</definedName>
    <definedName name="ееге" localSheetId="105" hidden="1">{#N/A,#N/A,FALSE,"Лист4"}</definedName>
    <definedName name="ееге" localSheetId="103" hidden="1">{#N/A,#N/A,FALSE,"Лист4"}</definedName>
    <definedName name="ееге" hidden="1">{#N/A,#N/A,FALSE,"Лист4"}</definedName>
    <definedName name="еегше" localSheetId="1" hidden="1">{#N/A,#N/A,FALSE,"Лист4"}</definedName>
    <definedName name="еегше" localSheetId="18" hidden="1">{#N/A,#N/A,FALSE,"Лист4"}</definedName>
    <definedName name="еегше" localSheetId="28" hidden="1">{#N/A,#N/A,FALSE,"Лист4"}</definedName>
    <definedName name="еегше" localSheetId="36" hidden="1">{#N/A,#N/A,FALSE,"Лист4"}</definedName>
    <definedName name="еегше" localSheetId="45" hidden="1">{#N/A,#N/A,FALSE,"Лист4"}</definedName>
    <definedName name="еегше" localSheetId="46" hidden="1">{#N/A,#N/A,FALSE,"Лист4"}</definedName>
    <definedName name="еегше" localSheetId="37" hidden="1">{#N/A,#N/A,FALSE,"Лист4"}</definedName>
    <definedName name="еегше" localSheetId="38" hidden="1">{#N/A,#N/A,FALSE,"Лист4"}</definedName>
    <definedName name="еегше" localSheetId="39" hidden="1">{#N/A,#N/A,FALSE,"Лист4"}</definedName>
    <definedName name="еегше" localSheetId="40" hidden="1">{#N/A,#N/A,FALSE,"Лист4"}</definedName>
    <definedName name="еегше" localSheetId="41" hidden="1">{#N/A,#N/A,FALSE,"Лист4"}</definedName>
    <definedName name="еегше" localSheetId="42" hidden="1">{#N/A,#N/A,FALSE,"Лист4"}</definedName>
    <definedName name="еегше" localSheetId="43" hidden="1">{#N/A,#N/A,FALSE,"Лист4"}</definedName>
    <definedName name="еегше" localSheetId="44" hidden="1">{#N/A,#N/A,FALSE,"Лист4"}</definedName>
    <definedName name="еегше" localSheetId="55" hidden="1">{#N/A,#N/A,FALSE,"Лист4"}</definedName>
    <definedName name="еегше" localSheetId="97" hidden="1">{#N/A,#N/A,FALSE,"Лист4"}</definedName>
    <definedName name="еегше" localSheetId="98" hidden="1">{#N/A,#N/A,FALSE,"Лист4"}</definedName>
    <definedName name="еегше" localSheetId="99" hidden="1">{#N/A,#N/A,FALSE,"Лист4"}</definedName>
    <definedName name="еегше" localSheetId="100" hidden="1">{#N/A,#N/A,FALSE,"Лист4"}</definedName>
    <definedName name="еегше" localSheetId="101" hidden="1">{#N/A,#N/A,FALSE,"Лист4"}</definedName>
    <definedName name="еегше" localSheetId="91" hidden="1">{#N/A,#N/A,FALSE,"Лист4"}</definedName>
    <definedName name="еегше" localSheetId="93" hidden="1">{#N/A,#N/A,FALSE,"Лист4"}</definedName>
    <definedName name="еегше" localSheetId="115" hidden="1">{#N/A,#N/A,FALSE,"Лист4"}</definedName>
    <definedName name="еегше" localSheetId="123" hidden="1">{#N/A,#N/A,FALSE,"Лист4"}</definedName>
    <definedName name="еегше" localSheetId="130" hidden="1">{#N/A,#N/A,FALSE,"Лист4"}</definedName>
    <definedName name="еегше" localSheetId="131" hidden="1">{#N/A,#N/A,FALSE,"Лист4"}</definedName>
    <definedName name="еегше" localSheetId="132" hidden="1">{#N/A,#N/A,FALSE,"Лист4"}</definedName>
    <definedName name="еегше" localSheetId="133" hidden="1">{#N/A,#N/A,FALSE,"Лист4"}</definedName>
    <definedName name="еегше" localSheetId="134" hidden="1">{#N/A,#N/A,FALSE,"Лист4"}</definedName>
    <definedName name="еегше" localSheetId="35" hidden="1">{#N/A,#N/A,FALSE,"Лист4"}</definedName>
    <definedName name="еегше" localSheetId="104" hidden="1">{#N/A,#N/A,FALSE,"Лист4"}</definedName>
    <definedName name="еегше" localSheetId="105" hidden="1">{#N/A,#N/A,FALSE,"Лист4"}</definedName>
    <definedName name="еегше" localSheetId="103" hidden="1">{#N/A,#N/A,FALSE,"Лист4"}</definedName>
    <definedName name="еегше" hidden="1">{#N/A,#N/A,FALSE,"Лист4"}</definedName>
    <definedName name="еее" localSheetId="1" hidden="1">{#N/A,#N/A,FALSE,"Лист4"}</definedName>
    <definedName name="еее" localSheetId="18" hidden="1">{#N/A,#N/A,FALSE,"Лист4"}</definedName>
    <definedName name="еее" localSheetId="28" hidden="1">{#N/A,#N/A,FALSE,"Лист4"}</definedName>
    <definedName name="еее" localSheetId="36" hidden="1">{#N/A,#N/A,FALSE,"Лист4"}</definedName>
    <definedName name="еее" localSheetId="45" hidden="1">{#N/A,#N/A,FALSE,"Лист4"}</definedName>
    <definedName name="еее" localSheetId="46" hidden="1">{#N/A,#N/A,FALSE,"Лист4"}</definedName>
    <definedName name="еее" localSheetId="37" hidden="1">{#N/A,#N/A,FALSE,"Лист4"}</definedName>
    <definedName name="еее" localSheetId="38" hidden="1">{#N/A,#N/A,FALSE,"Лист4"}</definedName>
    <definedName name="еее" localSheetId="39" hidden="1">{#N/A,#N/A,FALSE,"Лист4"}</definedName>
    <definedName name="еее" localSheetId="40" hidden="1">{#N/A,#N/A,FALSE,"Лист4"}</definedName>
    <definedName name="еее" localSheetId="41" hidden="1">{#N/A,#N/A,FALSE,"Лист4"}</definedName>
    <definedName name="еее" localSheetId="42" hidden="1">{#N/A,#N/A,FALSE,"Лист4"}</definedName>
    <definedName name="еее" localSheetId="43" hidden="1">{#N/A,#N/A,FALSE,"Лист4"}</definedName>
    <definedName name="еее" localSheetId="44" hidden="1">{#N/A,#N/A,FALSE,"Лист4"}</definedName>
    <definedName name="еее" localSheetId="55" hidden="1">{#N/A,#N/A,FALSE,"Лист4"}</definedName>
    <definedName name="еее" localSheetId="97" hidden="1">{#N/A,#N/A,FALSE,"Лист4"}</definedName>
    <definedName name="еее" localSheetId="98" hidden="1">{#N/A,#N/A,FALSE,"Лист4"}</definedName>
    <definedName name="еее" localSheetId="99" hidden="1">{#N/A,#N/A,FALSE,"Лист4"}</definedName>
    <definedName name="еее" localSheetId="100" hidden="1">{#N/A,#N/A,FALSE,"Лист4"}</definedName>
    <definedName name="еее" localSheetId="101" hidden="1">{#N/A,#N/A,FALSE,"Лист4"}</definedName>
    <definedName name="еее" localSheetId="91" hidden="1">{#N/A,#N/A,FALSE,"Лист4"}</definedName>
    <definedName name="еее" localSheetId="93" hidden="1">{#N/A,#N/A,FALSE,"Лист4"}</definedName>
    <definedName name="еее" localSheetId="115" hidden="1">{#N/A,#N/A,FALSE,"Лист4"}</definedName>
    <definedName name="еее" localSheetId="123" hidden="1">{#N/A,#N/A,FALSE,"Лист4"}</definedName>
    <definedName name="еее" localSheetId="130" hidden="1">{#N/A,#N/A,FALSE,"Лист4"}</definedName>
    <definedName name="еее" localSheetId="131" hidden="1">{#N/A,#N/A,FALSE,"Лист4"}</definedName>
    <definedName name="еее" localSheetId="132" hidden="1">{#N/A,#N/A,FALSE,"Лист4"}</definedName>
    <definedName name="еее" localSheetId="133" hidden="1">{#N/A,#N/A,FALSE,"Лист4"}</definedName>
    <definedName name="еее" localSheetId="134" hidden="1">{#N/A,#N/A,FALSE,"Лист4"}</definedName>
    <definedName name="еее" localSheetId="35" hidden="1">{#N/A,#N/A,FALSE,"Лист4"}</definedName>
    <definedName name="еее" localSheetId="104" hidden="1">{#N/A,#N/A,FALSE,"Лист4"}</definedName>
    <definedName name="еее" localSheetId="105" hidden="1">{#N/A,#N/A,FALSE,"Лист4"}</definedName>
    <definedName name="еее" localSheetId="103" hidden="1">{#N/A,#N/A,FALSE,"Лист4"}</definedName>
    <definedName name="еее" hidden="1">{#N/A,#N/A,FALSE,"Лист4"}</definedName>
    <definedName name="ееее" localSheetId="1" hidden="1">{#N/A,#N/A,FALSE,"Лист4"}</definedName>
    <definedName name="ееее" localSheetId="18" hidden="1">{#N/A,#N/A,FALSE,"Лист4"}</definedName>
    <definedName name="ееее" localSheetId="28" hidden="1">{#N/A,#N/A,FALSE,"Лист4"}</definedName>
    <definedName name="ееее" localSheetId="36" hidden="1">{#N/A,#N/A,FALSE,"Лист4"}</definedName>
    <definedName name="ееее" localSheetId="45" hidden="1">{#N/A,#N/A,FALSE,"Лист4"}</definedName>
    <definedName name="ееее" localSheetId="46" hidden="1">{#N/A,#N/A,FALSE,"Лист4"}</definedName>
    <definedName name="ееее" localSheetId="37" hidden="1">{#N/A,#N/A,FALSE,"Лист4"}</definedName>
    <definedName name="ееее" localSheetId="38" hidden="1">{#N/A,#N/A,FALSE,"Лист4"}</definedName>
    <definedName name="ееее" localSheetId="39" hidden="1">{#N/A,#N/A,FALSE,"Лист4"}</definedName>
    <definedName name="ееее" localSheetId="40" hidden="1">{#N/A,#N/A,FALSE,"Лист4"}</definedName>
    <definedName name="ееее" localSheetId="41" hidden="1">{#N/A,#N/A,FALSE,"Лист4"}</definedName>
    <definedName name="ееее" localSheetId="42" hidden="1">{#N/A,#N/A,FALSE,"Лист4"}</definedName>
    <definedName name="ееее" localSheetId="43" hidden="1">{#N/A,#N/A,FALSE,"Лист4"}</definedName>
    <definedName name="ееее" localSheetId="44" hidden="1">{#N/A,#N/A,FALSE,"Лист4"}</definedName>
    <definedName name="ееее" localSheetId="55" hidden="1">{#N/A,#N/A,FALSE,"Лист4"}</definedName>
    <definedName name="ееее" localSheetId="97" hidden="1">{#N/A,#N/A,FALSE,"Лист4"}</definedName>
    <definedName name="ееее" localSheetId="98" hidden="1">{#N/A,#N/A,FALSE,"Лист4"}</definedName>
    <definedName name="ееее" localSheetId="99" hidden="1">{#N/A,#N/A,FALSE,"Лист4"}</definedName>
    <definedName name="ееее" localSheetId="100" hidden="1">{#N/A,#N/A,FALSE,"Лист4"}</definedName>
    <definedName name="ееее" localSheetId="101" hidden="1">{#N/A,#N/A,FALSE,"Лист4"}</definedName>
    <definedName name="ееее" localSheetId="91" hidden="1">{#N/A,#N/A,FALSE,"Лист4"}</definedName>
    <definedName name="ееее" localSheetId="93" hidden="1">{#N/A,#N/A,FALSE,"Лист4"}</definedName>
    <definedName name="ееее" localSheetId="115" hidden="1">{#N/A,#N/A,FALSE,"Лист4"}</definedName>
    <definedName name="ееее" localSheetId="123" hidden="1">{#N/A,#N/A,FALSE,"Лист4"}</definedName>
    <definedName name="ееее" localSheetId="130" hidden="1">{#N/A,#N/A,FALSE,"Лист4"}</definedName>
    <definedName name="ееее" localSheetId="131" hidden="1">{#N/A,#N/A,FALSE,"Лист4"}</definedName>
    <definedName name="ееее" localSheetId="132" hidden="1">{#N/A,#N/A,FALSE,"Лист4"}</definedName>
    <definedName name="ееее" localSheetId="133" hidden="1">{#N/A,#N/A,FALSE,"Лист4"}</definedName>
    <definedName name="ееее" localSheetId="134" hidden="1">{#N/A,#N/A,FALSE,"Лист4"}</definedName>
    <definedName name="ееее" localSheetId="35" hidden="1">{#N/A,#N/A,FALSE,"Лист4"}</definedName>
    <definedName name="ееее" localSheetId="104" hidden="1">{#N/A,#N/A,FALSE,"Лист4"}</definedName>
    <definedName name="ееее" localSheetId="105" hidden="1">{#N/A,#N/A,FALSE,"Лист4"}</definedName>
    <definedName name="ееее" localSheetId="103" hidden="1">{#N/A,#N/A,FALSE,"Лист4"}</definedName>
    <definedName name="ееее" hidden="1">{#N/A,#N/A,FALSE,"Лист4"}</definedName>
    <definedName name="ееекк" localSheetId="1" hidden="1">{#N/A,#N/A,FALSE,"Лист4"}</definedName>
    <definedName name="ееекк" localSheetId="18" hidden="1">{#N/A,#N/A,FALSE,"Лист4"}</definedName>
    <definedName name="ееекк" localSheetId="28" hidden="1">{#N/A,#N/A,FALSE,"Лист4"}</definedName>
    <definedName name="ееекк" localSheetId="36" hidden="1">{#N/A,#N/A,FALSE,"Лист4"}</definedName>
    <definedName name="ееекк" localSheetId="45" hidden="1">{#N/A,#N/A,FALSE,"Лист4"}</definedName>
    <definedName name="ееекк" localSheetId="46" hidden="1">{#N/A,#N/A,FALSE,"Лист4"}</definedName>
    <definedName name="ееекк" localSheetId="37" hidden="1">{#N/A,#N/A,FALSE,"Лист4"}</definedName>
    <definedName name="ееекк" localSheetId="38" hidden="1">{#N/A,#N/A,FALSE,"Лист4"}</definedName>
    <definedName name="ееекк" localSheetId="39" hidden="1">{#N/A,#N/A,FALSE,"Лист4"}</definedName>
    <definedName name="ееекк" localSheetId="40" hidden="1">{#N/A,#N/A,FALSE,"Лист4"}</definedName>
    <definedName name="ееекк" localSheetId="41" hidden="1">{#N/A,#N/A,FALSE,"Лист4"}</definedName>
    <definedName name="ееекк" localSheetId="42" hidden="1">{#N/A,#N/A,FALSE,"Лист4"}</definedName>
    <definedName name="ееекк" localSheetId="43" hidden="1">{#N/A,#N/A,FALSE,"Лист4"}</definedName>
    <definedName name="ееекк" localSheetId="44" hidden="1">{#N/A,#N/A,FALSE,"Лист4"}</definedName>
    <definedName name="ееекк" localSheetId="55" hidden="1">{#N/A,#N/A,FALSE,"Лист4"}</definedName>
    <definedName name="ееекк" localSheetId="97" hidden="1">{#N/A,#N/A,FALSE,"Лист4"}</definedName>
    <definedName name="ееекк" localSheetId="98" hidden="1">{#N/A,#N/A,FALSE,"Лист4"}</definedName>
    <definedName name="ееекк" localSheetId="99" hidden="1">{#N/A,#N/A,FALSE,"Лист4"}</definedName>
    <definedName name="ееекк" localSheetId="100" hidden="1">{#N/A,#N/A,FALSE,"Лист4"}</definedName>
    <definedName name="ееекк" localSheetId="101" hidden="1">{#N/A,#N/A,FALSE,"Лист4"}</definedName>
    <definedName name="ееекк" localSheetId="91" hidden="1">{#N/A,#N/A,FALSE,"Лист4"}</definedName>
    <definedName name="ееекк" localSheetId="93" hidden="1">{#N/A,#N/A,FALSE,"Лист4"}</definedName>
    <definedName name="ееекк" localSheetId="115" hidden="1">{#N/A,#N/A,FALSE,"Лист4"}</definedName>
    <definedName name="ееекк" localSheetId="123" hidden="1">{#N/A,#N/A,FALSE,"Лист4"}</definedName>
    <definedName name="ееекк" localSheetId="130" hidden="1">{#N/A,#N/A,FALSE,"Лист4"}</definedName>
    <definedName name="ееекк" localSheetId="131" hidden="1">{#N/A,#N/A,FALSE,"Лист4"}</definedName>
    <definedName name="ееекк" localSheetId="132" hidden="1">{#N/A,#N/A,FALSE,"Лист4"}</definedName>
    <definedName name="ееекк" localSheetId="133" hidden="1">{#N/A,#N/A,FALSE,"Лист4"}</definedName>
    <definedName name="ееекк" localSheetId="134" hidden="1">{#N/A,#N/A,FALSE,"Лист4"}</definedName>
    <definedName name="ееекк" localSheetId="35" hidden="1">{#N/A,#N/A,FALSE,"Лист4"}</definedName>
    <definedName name="ееекк" localSheetId="104" hidden="1">{#N/A,#N/A,FALSE,"Лист4"}</definedName>
    <definedName name="ееекк" localSheetId="105" hidden="1">{#N/A,#N/A,FALSE,"Лист4"}</definedName>
    <definedName name="ееекк" localSheetId="103" hidden="1">{#N/A,#N/A,FALSE,"Лист4"}</definedName>
    <definedName name="ееекк" hidden="1">{#N/A,#N/A,FALSE,"Лист4"}</definedName>
    <definedName name="еепке" localSheetId="1" hidden="1">{#N/A,#N/A,FALSE,"Лист4"}</definedName>
    <definedName name="еепке" localSheetId="18" hidden="1">{#N/A,#N/A,FALSE,"Лист4"}</definedName>
    <definedName name="еепке" localSheetId="28" hidden="1">{#N/A,#N/A,FALSE,"Лист4"}</definedName>
    <definedName name="еепке" localSheetId="36" hidden="1">{#N/A,#N/A,FALSE,"Лист4"}</definedName>
    <definedName name="еепке" localSheetId="45" hidden="1">{#N/A,#N/A,FALSE,"Лист4"}</definedName>
    <definedName name="еепке" localSheetId="46" hidden="1">{#N/A,#N/A,FALSE,"Лист4"}</definedName>
    <definedName name="еепке" localSheetId="37" hidden="1">{#N/A,#N/A,FALSE,"Лист4"}</definedName>
    <definedName name="еепке" localSheetId="38" hidden="1">{#N/A,#N/A,FALSE,"Лист4"}</definedName>
    <definedName name="еепке" localSheetId="39" hidden="1">{#N/A,#N/A,FALSE,"Лист4"}</definedName>
    <definedName name="еепке" localSheetId="40" hidden="1">{#N/A,#N/A,FALSE,"Лист4"}</definedName>
    <definedName name="еепке" localSheetId="41" hidden="1">{#N/A,#N/A,FALSE,"Лист4"}</definedName>
    <definedName name="еепке" localSheetId="42" hidden="1">{#N/A,#N/A,FALSE,"Лист4"}</definedName>
    <definedName name="еепке" localSheetId="43" hidden="1">{#N/A,#N/A,FALSE,"Лист4"}</definedName>
    <definedName name="еепке" localSheetId="44" hidden="1">{#N/A,#N/A,FALSE,"Лист4"}</definedName>
    <definedName name="еепке" localSheetId="55" hidden="1">{#N/A,#N/A,FALSE,"Лист4"}</definedName>
    <definedName name="еепке" localSheetId="97" hidden="1">{#N/A,#N/A,FALSE,"Лист4"}</definedName>
    <definedName name="еепке" localSheetId="98" hidden="1">{#N/A,#N/A,FALSE,"Лист4"}</definedName>
    <definedName name="еепке" localSheetId="99" hidden="1">{#N/A,#N/A,FALSE,"Лист4"}</definedName>
    <definedName name="еепке" localSheetId="100" hidden="1">{#N/A,#N/A,FALSE,"Лист4"}</definedName>
    <definedName name="еепке" localSheetId="101" hidden="1">{#N/A,#N/A,FALSE,"Лист4"}</definedName>
    <definedName name="еепке" localSheetId="91" hidden="1">{#N/A,#N/A,FALSE,"Лист4"}</definedName>
    <definedName name="еепке" localSheetId="93" hidden="1">{#N/A,#N/A,FALSE,"Лист4"}</definedName>
    <definedName name="еепке" localSheetId="115" hidden="1">{#N/A,#N/A,FALSE,"Лист4"}</definedName>
    <definedName name="еепке" localSheetId="123" hidden="1">{#N/A,#N/A,FALSE,"Лист4"}</definedName>
    <definedName name="еепке" localSheetId="130" hidden="1">{#N/A,#N/A,FALSE,"Лист4"}</definedName>
    <definedName name="еепке" localSheetId="131" hidden="1">{#N/A,#N/A,FALSE,"Лист4"}</definedName>
    <definedName name="еепке" localSheetId="132" hidden="1">{#N/A,#N/A,FALSE,"Лист4"}</definedName>
    <definedName name="еепке" localSheetId="133" hidden="1">{#N/A,#N/A,FALSE,"Лист4"}</definedName>
    <definedName name="еепке" localSheetId="134" hidden="1">{#N/A,#N/A,FALSE,"Лист4"}</definedName>
    <definedName name="еепке" localSheetId="35" hidden="1">{#N/A,#N/A,FALSE,"Лист4"}</definedName>
    <definedName name="еепке" localSheetId="104" hidden="1">{#N/A,#N/A,FALSE,"Лист4"}</definedName>
    <definedName name="еепке" localSheetId="105" hidden="1">{#N/A,#N/A,FALSE,"Лист4"}</definedName>
    <definedName name="еепке" localSheetId="103" hidden="1">{#N/A,#N/A,FALSE,"Лист4"}</definedName>
    <definedName name="еепке" hidden="1">{#N/A,#N/A,FALSE,"Лист4"}</definedName>
    <definedName name="еешгег" localSheetId="1" hidden="1">{#N/A,#N/A,FALSE,"Лист4"}</definedName>
    <definedName name="еешгег" localSheetId="18" hidden="1">{#N/A,#N/A,FALSE,"Лист4"}</definedName>
    <definedName name="еешгег" localSheetId="28" hidden="1">{#N/A,#N/A,FALSE,"Лист4"}</definedName>
    <definedName name="еешгег" localSheetId="36" hidden="1">{#N/A,#N/A,FALSE,"Лист4"}</definedName>
    <definedName name="еешгег" localSheetId="45" hidden="1">{#N/A,#N/A,FALSE,"Лист4"}</definedName>
    <definedName name="еешгег" localSheetId="46" hidden="1">{#N/A,#N/A,FALSE,"Лист4"}</definedName>
    <definedName name="еешгег" localSheetId="37" hidden="1">{#N/A,#N/A,FALSE,"Лист4"}</definedName>
    <definedName name="еешгег" localSheetId="38" hidden="1">{#N/A,#N/A,FALSE,"Лист4"}</definedName>
    <definedName name="еешгег" localSheetId="39" hidden="1">{#N/A,#N/A,FALSE,"Лист4"}</definedName>
    <definedName name="еешгег" localSheetId="40" hidden="1">{#N/A,#N/A,FALSE,"Лист4"}</definedName>
    <definedName name="еешгег" localSheetId="41" hidden="1">{#N/A,#N/A,FALSE,"Лист4"}</definedName>
    <definedName name="еешгег" localSheetId="42" hidden="1">{#N/A,#N/A,FALSE,"Лист4"}</definedName>
    <definedName name="еешгег" localSheetId="43" hidden="1">{#N/A,#N/A,FALSE,"Лист4"}</definedName>
    <definedName name="еешгег" localSheetId="44" hidden="1">{#N/A,#N/A,FALSE,"Лист4"}</definedName>
    <definedName name="еешгег" localSheetId="55" hidden="1">{#N/A,#N/A,FALSE,"Лист4"}</definedName>
    <definedName name="еешгег" localSheetId="97" hidden="1">{#N/A,#N/A,FALSE,"Лист4"}</definedName>
    <definedName name="еешгег" localSheetId="98" hidden="1">{#N/A,#N/A,FALSE,"Лист4"}</definedName>
    <definedName name="еешгег" localSheetId="99" hidden="1">{#N/A,#N/A,FALSE,"Лист4"}</definedName>
    <definedName name="еешгег" localSheetId="100" hidden="1">{#N/A,#N/A,FALSE,"Лист4"}</definedName>
    <definedName name="еешгег" localSheetId="101" hidden="1">{#N/A,#N/A,FALSE,"Лист4"}</definedName>
    <definedName name="еешгег" localSheetId="91" hidden="1">{#N/A,#N/A,FALSE,"Лист4"}</definedName>
    <definedName name="еешгег" localSheetId="93" hidden="1">{#N/A,#N/A,FALSE,"Лист4"}</definedName>
    <definedName name="еешгег" localSheetId="115" hidden="1">{#N/A,#N/A,FALSE,"Лист4"}</definedName>
    <definedName name="еешгег" localSheetId="123" hidden="1">{#N/A,#N/A,FALSE,"Лист4"}</definedName>
    <definedName name="еешгег" localSheetId="130" hidden="1">{#N/A,#N/A,FALSE,"Лист4"}</definedName>
    <definedName name="еешгег" localSheetId="131" hidden="1">{#N/A,#N/A,FALSE,"Лист4"}</definedName>
    <definedName name="еешгег" localSheetId="132" hidden="1">{#N/A,#N/A,FALSE,"Лист4"}</definedName>
    <definedName name="еешгег" localSheetId="133" hidden="1">{#N/A,#N/A,FALSE,"Лист4"}</definedName>
    <definedName name="еешгег" localSheetId="134" hidden="1">{#N/A,#N/A,FALSE,"Лист4"}</definedName>
    <definedName name="еешгег" localSheetId="35" hidden="1">{#N/A,#N/A,FALSE,"Лист4"}</definedName>
    <definedName name="еешгег" localSheetId="104" hidden="1">{#N/A,#N/A,FALSE,"Лист4"}</definedName>
    <definedName name="еешгег" localSheetId="105" hidden="1">{#N/A,#N/A,FALSE,"Лист4"}</definedName>
    <definedName name="еешгег" localSheetId="103" hidden="1">{#N/A,#N/A,FALSE,"Лист4"}</definedName>
    <definedName name="еешгег" hidden="1">{#N/A,#N/A,FALSE,"Лист4"}</definedName>
    <definedName name="екуц" localSheetId="1" hidden="1">{#N/A,#N/A,FALSE,"Лист4"}</definedName>
    <definedName name="екуц" localSheetId="18" hidden="1">{#N/A,#N/A,FALSE,"Лист4"}</definedName>
    <definedName name="екуц" localSheetId="28" hidden="1">{#N/A,#N/A,FALSE,"Лист4"}</definedName>
    <definedName name="екуц" localSheetId="36" hidden="1">{#N/A,#N/A,FALSE,"Лист4"}</definedName>
    <definedName name="екуц" localSheetId="45" hidden="1">{#N/A,#N/A,FALSE,"Лист4"}</definedName>
    <definedName name="екуц" localSheetId="46" hidden="1">{#N/A,#N/A,FALSE,"Лист4"}</definedName>
    <definedName name="екуц" localSheetId="37" hidden="1">{#N/A,#N/A,FALSE,"Лист4"}</definedName>
    <definedName name="екуц" localSheetId="38" hidden="1">{#N/A,#N/A,FALSE,"Лист4"}</definedName>
    <definedName name="екуц" localSheetId="39" hidden="1">{#N/A,#N/A,FALSE,"Лист4"}</definedName>
    <definedName name="екуц" localSheetId="40" hidden="1">{#N/A,#N/A,FALSE,"Лист4"}</definedName>
    <definedName name="екуц" localSheetId="41" hidden="1">{#N/A,#N/A,FALSE,"Лист4"}</definedName>
    <definedName name="екуц" localSheetId="42" hidden="1">{#N/A,#N/A,FALSE,"Лист4"}</definedName>
    <definedName name="екуц" localSheetId="43" hidden="1">{#N/A,#N/A,FALSE,"Лист4"}</definedName>
    <definedName name="екуц" localSheetId="44" hidden="1">{#N/A,#N/A,FALSE,"Лист4"}</definedName>
    <definedName name="екуц" localSheetId="55" hidden="1">{#N/A,#N/A,FALSE,"Лист4"}</definedName>
    <definedName name="екуц" localSheetId="97" hidden="1">{#N/A,#N/A,FALSE,"Лист4"}</definedName>
    <definedName name="екуц" localSheetId="98" hidden="1">{#N/A,#N/A,FALSE,"Лист4"}</definedName>
    <definedName name="екуц" localSheetId="99" hidden="1">{#N/A,#N/A,FALSE,"Лист4"}</definedName>
    <definedName name="екуц" localSheetId="100" hidden="1">{#N/A,#N/A,FALSE,"Лист4"}</definedName>
    <definedName name="екуц" localSheetId="101" hidden="1">{#N/A,#N/A,FALSE,"Лист4"}</definedName>
    <definedName name="екуц" localSheetId="91" hidden="1">{#N/A,#N/A,FALSE,"Лист4"}</definedName>
    <definedName name="екуц" localSheetId="93" hidden="1">{#N/A,#N/A,FALSE,"Лист4"}</definedName>
    <definedName name="екуц" localSheetId="115" hidden="1">{#N/A,#N/A,FALSE,"Лист4"}</definedName>
    <definedName name="екуц" localSheetId="123" hidden="1">{#N/A,#N/A,FALSE,"Лист4"}</definedName>
    <definedName name="екуц" localSheetId="130" hidden="1">{#N/A,#N/A,FALSE,"Лист4"}</definedName>
    <definedName name="екуц" localSheetId="131" hidden="1">{#N/A,#N/A,FALSE,"Лист4"}</definedName>
    <definedName name="екуц" localSheetId="132" hidden="1">{#N/A,#N/A,FALSE,"Лист4"}</definedName>
    <definedName name="екуц" localSheetId="133" hidden="1">{#N/A,#N/A,FALSE,"Лист4"}</definedName>
    <definedName name="екуц" localSheetId="134" hidden="1">{#N/A,#N/A,FALSE,"Лист4"}</definedName>
    <definedName name="екуц" localSheetId="35" hidden="1">{#N/A,#N/A,FALSE,"Лист4"}</definedName>
    <definedName name="екуц" localSheetId="104" hidden="1">{#N/A,#N/A,FALSE,"Лист4"}</definedName>
    <definedName name="екуц" localSheetId="105" hidden="1">{#N/A,#N/A,FALSE,"Лист4"}</definedName>
    <definedName name="екуц" localSheetId="103" hidden="1">{#N/A,#N/A,FALSE,"Лист4"}</definedName>
    <definedName name="екуц" hidden="1">{#N/A,#N/A,FALSE,"Лист4"}</definedName>
    <definedName name="енг" localSheetId="1" hidden="1">{#N/A,#N/A,FALSE,"Лист4"}</definedName>
    <definedName name="енг" localSheetId="18" hidden="1">{#N/A,#N/A,FALSE,"Лист4"}</definedName>
    <definedName name="енг" localSheetId="28" hidden="1">{#N/A,#N/A,FALSE,"Лист4"}</definedName>
    <definedName name="енг" localSheetId="36" hidden="1">{#N/A,#N/A,FALSE,"Лист4"}</definedName>
    <definedName name="енг" localSheetId="45" hidden="1">{#N/A,#N/A,FALSE,"Лист4"}</definedName>
    <definedName name="енг" localSheetId="46" hidden="1">{#N/A,#N/A,FALSE,"Лист4"}</definedName>
    <definedName name="енг" localSheetId="37" hidden="1">{#N/A,#N/A,FALSE,"Лист4"}</definedName>
    <definedName name="енг" localSheetId="38" hidden="1">{#N/A,#N/A,FALSE,"Лист4"}</definedName>
    <definedName name="енг" localSheetId="39" hidden="1">{#N/A,#N/A,FALSE,"Лист4"}</definedName>
    <definedName name="енг" localSheetId="40" hidden="1">{#N/A,#N/A,FALSE,"Лист4"}</definedName>
    <definedName name="енг" localSheetId="41" hidden="1">{#N/A,#N/A,FALSE,"Лист4"}</definedName>
    <definedName name="енг" localSheetId="42" hidden="1">{#N/A,#N/A,FALSE,"Лист4"}</definedName>
    <definedName name="енг" localSheetId="43" hidden="1">{#N/A,#N/A,FALSE,"Лист4"}</definedName>
    <definedName name="енг" localSheetId="44" hidden="1">{#N/A,#N/A,FALSE,"Лист4"}</definedName>
    <definedName name="енг" localSheetId="55" hidden="1">{#N/A,#N/A,FALSE,"Лист4"}</definedName>
    <definedName name="енг" localSheetId="97" hidden="1">{#N/A,#N/A,FALSE,"Лист4"}</definedName>
    <definedName name="енг" localSheetId="98" hidden="1">{#N/A,#N/A,FALSE,"Лист4"}</definedName>
    <definedName name="енг" localSheetId="99" hidden="1">{#N/A,#N/A,FALSE,"Лист4"}</definedName>
    <definedName name="енг" localSheetId="100" hidden="1">{#N/A,#N/A,FALSE,"Лист4"}</definedName>
    <definedName name="енг" localSheetId="101" hidden="1">{#N/A,#N/A,FALSE,"Лист4"}</definedName>
    <definedName name="енг" localSheetId="91" hidden="1">{#N/A,#N/A,FALSE,"Лист4"}</definedName>
    <definedName name="енг" localSheetId="93" hidden="1">{#N/A,#N/A,FALSE,"Лист4"}</definedName>
    <definedName name="енг" localSheetId="115" hidden="1">{#N/A,#N/A,FALSE,"Лист4"}</definedName>
    <definedName name="енг" localSheetId="123" hidden="1">{#N/A,#N/A,FALSE,"Лист4"}</definedName>
    <definedName name="енг" localSheetId="130" hidden="1">{#N/A,#N/A,FALSE,"Лист4"}</definedName>
    <definedName name="енг" localSheetId="131" hidden="1">{#N/A,#N/A,FALSE,"Лист4"}</definedName>
    <definedName name="енг" localSheetId="132" hidden="1">{#N/A,#N/A,FALSE,"Лист4"}</definedName>
    <definedName name="енг" localSheetId="133" hidden="1">{#N/A,#N/A,FALSE,"Лист4"}</definedName>
    <definedName name="енг" localSheetId="134" hidden="1">{#N/A,#N/A,FALSE,"Лист4"}</definedName>
    <definedName name="енг" localSheetId="35" hidden="1">{#N/A,#N/A,FALSE,"Лист4"}</definedName>
    <definedName name="енг" localSheetId="104" hidden="1">{#N/A,#N/A,FALSE,"Лист4"}</definedName>
    <definedName name="енг" localSheetId="105" hidden="1">{#N/A,#N/A,FALSE,"Лист4"}</definedName>
    <definedName name="енг" localSheetId="103" hidden="1">{#N/A,#N/A,FALSE,"Лист4"}</definedName>
    <definedName name="енг" hidden="1">{#N/A,#N/A,FALSE,"Лист4"}</definedName>
    <definedName name="епи" localSheetId="1" hidden="1">{#N/A,#N/A,FALSE,"Лист4"}</definedName>
    <definedName name="епи" localSheetId="18" hidden="1">{#N/A,#N/A,FALSE,"Лист4"}</definedName>
    <definedName name="епи" localSheetId="28" hidden="1">{#N/A,#N/A,FALSE,"Лист4"}</definedName>
    <definedName name="епи" localSheetId="36" hidden="1">{#N/A,#N/A,FALSE,"Лист4"}</definedName>
    <definedName name="епи" localSheetId="45" hidden="1">{#N/A,#N/A,FALSE,"Лист4"}</definedName>
    <definedName name="епи" localSheetId="46" hidden="1">{#N/A,#N/A,FALSE,"Лист4"}</definedName>
    <definedName name="епи" localSheetId="37" hidden="1">{#N/A,#N/A,FALSE,"Лист4"}</definedName>
    <definedName name="епи" localSheetId="38" hidden="1">{#N/A,#N/A,FALSE,"Лист4"}</definedName>
    <definedName name="епи" localSheetId="39" hidden="1">{#N/A,#N/A,FALSE,"Лист4"}</definedName>
    <definedName name="епи" localSheetId="40" hidden="1">{#N/A,#N/A,FALSE,"Лист4"}</definedName>
    <definedName name="епи" localSheetId="41" hidden="1">{#N/A,#N/A,FALSE,"Лист4"}</definedName>
    <definedName name="епи" localSheetId="42" hidden="1">{#N/A,#N/A,FALSE,"Лист4"}</definedName>
    <definedName name="епи" localSheetId="43" hidden="1">{#N/A,#N/A,FALSE,"Лист4"}</definedName>
    <definedName name="епи" localSheetId="44" hidden="1">{#N/A,#N/A,FALSE,"Лист4"}</definedName>
    <definedName name="епи" localSheetId="55" hidden="1">{#N/A,#N/A,FALSE,"Лист4"}</definedName>
    <definedName name="епи" localSheetId="97" hidden="1">{#N/A,#N/A,FALSE,"Лист4"}</definedName>
    <definedName name="епи" localSheetId="98" hidden="1">{#N/A,#N/A,FALSE,"Лист4"}</definedName>
    <definedName name="епи" localSheetId="99" hidden="1">{#N/A,#N/A,FALSE,"Лист4"}</definedName>
    <definedName name="епи" localSheetId="100" hidden="1">{#N/A,#N/A,FALSE,"Лист4"}</definedName>
    <definedName name="епи" localSheetId="101" hidden="1">{#N/A,#N/A,FALSE,"Лист4"}</definedName>
    <definedName name="епи" localSheetId="91" hidden="1">{#N/A,#N/A,FALSE,"Лист4"}</definedName>
    <definedName name="епи" localSheetId="93" hidden="1">{#N/A,#N/A,FALSE,"Лист4"}</definedName>
    <definedName name="епи" localSheetId="115" hidden="1">{#N/A,#N/A,FALSE,"Лист4"}</definedName>
    <definedName name="епи" localSheetId="123" hidden="1">{#N/A,#N/A,FALSE,"Лист4"}</definedName>
    <definedName name="епи" localSheetId="130" hidden="1">{#N/A,#N/A,FALSE,"Лист4"}</definedName>
    <definedName name="епи" localSheetId="131" hidden="1">{#N/A,#N/A,FALSE,"Лист4"}</definedName>
    <definedName name="епи" localSheetId="132" hidden="1">{#N/A,#N/A,FALSE,"Лист4"}</definedName>
    <definedName name="епи" localSheetId="133" hidden="1">{#N/A,#N/A,FALSE,"Лист4"}</definedName>
    <definedName name="епи" localSheetId="134" hidden="1">{#N/A,#N/A,FALSE,"Лист4"}</definedName>
    <definedName name="епи" localSheetId="35" hidden="1">{#N/A,#N/A,FALSE,"Лист4"}</definedName>
    <definedName name="епи" localSheetId="104" hidden="1">{#N/A,#N/A,FALSE,"Лист4"}</definedName>
    <definedName name="епи" localSheetId="105" hidden="1">{#N/A,#N/A,FALSE,"Лист4"}</definedName>
    <definedName name="епи" localSheetId="103" hidden="1">{#N/A,#N/A,FALSE,"Лист4"}</definedName>
    <definedName name="епи" hidden="1">{#N/A,#N/A,FALSE,"Лист4"}</definedName>
    <definedName name="еппп" localSheetId="1" hidden="1">{#N/A,#N/A,FALSE,"т02бд"}</definedName>
    <definedName name="еппп" localSheetId="2" hidden="1">{#N/A,#N/A,FALSE,"т02бд"}</definedName>
    <definedName name="еппп" localSheetId="18" hidden="1">{#N/A,#N/A,FALSE,"т02бд"}</definedName>
    <definedName name="еппп" localSheetId="28" hidden="1">{#N/A,#N/A,FALSE,"т02бд"}</definedName>
    <definedName name="еппп" localSheetId="29" hidden="1">{#N/A,#N/A,FALSE,"т02бд"}</definedName>
    <definedName name="еппп" localSheetId="30" hidden="1">{#N/A,#N/A,FALSE,"т02бд"}</definedName>
    <definedName name="еппп" localSheetId="20" hidden="1">{#N/A,#N/A,FALSE,"т02бд"}</definedName>
    <definedName name="еппп" localSheetId="22" hidden="1">{#N/A,#N/A,FALSE,"т02бд"}</definedName>
    <definedName name="еппп" localSheetId="23" hidden="1">{#N/A,#N/A,FALSE,"т02бд"}</definedName>
    <definedName name="еппп" localSheetId="36" hidden="1">{#N/A,#N/A,FALSE,"т02бд"}</definedName>
    <definedName name="еппп" localSheetId="45" hidden="1">{#N/A,#N/A,FALSE,"т02бд"}</definedName>
    <definedName name="еппп" localSheetId="46" hidden="1">{#N/A,#N/A,FALSE,"т02бд"}</definedName>
    <definedName name="еппп" localSheetId="37" hidden="1">{#N/A,#N/A,FALSE,"т02бд"}</definedName>
    <definedName name="еппп" localSheetId="38" hidden="1">{#N/A,#N/A,FALSE,"т02бд"}</definedName>
    <definedName name="еппп" localSheetId="39" hidden="1">{#N/A,#N/A,FALSE,"т02бд"}</definedName>
    <definedName name="еппп" localSheetId="40" hidden="1">{#N/A,#N/A,FALSE,"т02бд"}</definedName>
    <definedName name="еппп" localSheetId="41" hidden="1">{#N/A,#N/A,FALSE,"т02бд"}</definedName>
    <definedName name="еппп" localSheetId="42" hidden="1">{#N/A,#N/A,FALSE,"т02бд"}</definedName>
    <definedName name="еппп" localSheetId="43" hidden="1">{#N/A,#N/A,FALSE,"т02бд"}</definedName>
    <definedName name="еппп" localSheetId="44" hidden="1">{#N/A,#N/A,FALSE,"т02бд"}</definedName>
    <definedName name="еппп" localSheetId="50" hidden="1">{#N/A,#N/A,FALSE,"т02бд"}</definedName>
    <definedName name="еппп" localSheetId="51" hidden="1">{#N/A,#N/A,FALSE,"т02бд"}</definedName>
    <definedName name="еппп" localSheetId="54" hidden="1">{#N/A,#N/A,FALSE,"т02бд"}</definedName>
    <definedName name="еппп" localSheetId="63" hidden="1">{#N/A,#N/A,FALSE,"т02бд"}</definedName>
    <definedName name="еппп" localSheetId="55" hidden="1">{#N/A,#N/A,FALSE,"т02бд"}</definedName>
    <definedName name="еппп" localSheetId="56" hidden="1">{#N/A,#N/A,FALSE,"т02бд"}</definedName>
    <definedName name="еппп" localSheetId="57" hidden="1">{#N/A,#N/A,FALSE,"т02бд"}</definedName>
    <definedName name="еппп" localSheetId="58" hidden="1">{#N/A,#N/A,FALSE,"т02бд"}</definedName>
    <definedName name="еппп" localSheetId="59" hidden="1">{#N/A,#N/A,FALSE,"т02бд"}</definedName>
    <definedName name="еппп" localSheetId="60" hidden="1">{#N/A,#N/A,FALSE,"т02бд"}</definedName>
    <definedName name="еппп" localSheetId="61" hidden="1">{#N/A,#N/A,FALSE,"т02бд"}</definedName>
    <definedName name="еппп" localSheetId="62" hidden="1">{#N/A,#N/A,FALSE,"т02бд"}</definedName>
    <definedName name="еппп" localSheetId="69" hidden="1">{#N/A,#N/A,FALSE,"т02бд"}</definedName>
    <definedName name="еппп" localSheetId="71" hidden="1">{#N/A,#N/A,FALSE,"т02бд"}</definedName>
    <definedName name="еппп" localSheetId="72" hidden="1">{#N/A,#N/A,FALSE,"т02бд"}</definedName>
    <definedName name="еппп" localSheetId="76" hidden="1">{#N/A,#N/A,FALSE,"т02бд"}</definedName>
    <definedName name="еппп" localSheetId="97" hidden="1">{#N/A,#N/A,FALSE,"т02бд"}</definedName>
    <definedName name="еппп" localSheetId="98" hidden="1">{#N/A,#N/A,FALSE,"т02бд"}</definedName>
    <definedName name="еппп" localSheetId="99" hidden="1">{#N/A,#N/A,FALSE,"т02бд"}</definedName>
    <definedName name="еппп" localSheetId="100" hidden="1">{#N/A,#N/A,FALSE,"т02бд"}</definedName>
    <definedName name="еппп" localSheetId="101" hidden="1">{#N/A,#N/A,FALSE,"т02бд"}</definedName>
    <definedName name="еппп" localSheetId="89" hidden="1">{#N/A,#N/A,FALSE,"т02бд"}</definedName>
    <definedName name="еппп" localSheetId="91" hidden="1">{#N/A,#N/A,FALSE,"т02бд"}</definedName>
    <definedName name="еппп" localSheetId="93" hidden="1">{#N/A,#N/A,FALSE,"т02бд"}</definedName>
    <definedName name="еппп" localSheetId="115" hidden="1">{#N/A,#N/A,FALSE,"т02бд"}</definedName>
    <definedName name="еппп" localSheetId="123" hidden="1">{#N/A,#N/A,FALSE,"т02бд"}</definedName>
    <definedName name="еппп" localSheetId="128" hidden="1">{#N/A,#N/A,FALSE,"т02бд"}</definedName>
    <definedName name="еппп" localSheetId="130" hidden="1">{#N/A,#N/A,FALSE,"т02бд"}</definedName>
    <definedName name="еппп" localSheetId="131" hidden="1">{#N/A,#N/A,FALSE,"т02бд"}</definedName>
    <definedName name="еппп" localSheetId="132" hidden="1">{#N/A,#N/A,FALSE,"т02бд"}</definedName>
    <definedName name="еппп" localSheetId="133" hidden="1">{#N/A,#N/A,FALSE,"т02бд"}</definedName>
    <definedName name="еппп" localSheetId="134" hidden="1">{#N/A,#N/A,FALSE,"т02бд"}</definedName>
    <definedName name="еппп" localSheetId="35" hidden="1">{#N/A,#N/A,FALSE,"т02бд"}</definedName>
    <definedName name="еппп" localSheetId="104" hidden="1">{#N/A,#N/A,FALSE,"т02бд"}</definedName>
    <definedName name="еппп" localSheetId="105" hidden="1">{#N/A,#N/A,FALSE,"т02бд"}</definedName>
    <definedName name="еппп" localSheetId="103" hidden="1">{#N/A,#N/A,FALSE,"т02бд"}</definedName>
    <definedName name="еппп" hidden="1">{#N/A,#N/A,FALSE,"т02бд"}</definedName>
    <definedName name="еппп_2" localSheetId="38" hidden="1">{#N/A,#N/A,FALSE,"т02бд"}</definedName>
    <definedName name="еппп_2" localSheetId="51" hidden="1">{#N/A,#N/A,FALSE,"т02бд"}</definedName>
    <definedName name="еппп_2" hidden="1">{#N/A,#N/A,FALSE,"т02бд"}</definedName>
    <definedName name="еппп_2_1" localSheetId="38" hidden="1">{#N/A,#N/A,FALSE,"т02бд"}</definedName>
    <definedName name="еппп_2_1" localSheetId="51" hidden="1">{#N/A,#N/A,FALSE,"т02бд"}</definedName>
    <definedName name="еппп_2_1" hidden="1">{#N/A,#N/A,FALSE,"т02бд"}</definedName>
    <definedName name="ешгееуу" localSheetId="1" hidden="1">{#N/A,#N/A,FALSE,"Лист4"}</definedName>
    <definedName name="ешгееуу" localSheetId="18" hidden="1">{#N/A,#N/A,FALSE,"Лист4"}</definedName>
    <definedName name="ешгееуу" localSheetId="28" hidden="1">{#N/A,#N/A,FALSE,"Лист4"}</definedName>
    <definedName name="ешгееуу" localSheetId="36" hidden="1">{#N/A,#N/A,FALSE,"Лист4"}</definedName>
    <definedName name="ешгееуу" localSheetId="45" hidden="1">{#N/A,#N/A,FALSE,"Лист4"}</definedName>
    <definedName name="ешгееуу" localSheetId="46" hidden="1">{#N/A,#N/A,FALSE,"Лист4"}</definedName>
    <definedName name="ешгееуу" localSheetId="37" hidden="1">{#N/A,#N/A,FALSE,"Лист4"}</definedName>
    <definedName name="ешгееуу" localSheetId="38" hidden="1">{#N/A,#N/A,FALSE,"Лист4"}</definedName>
    <definedName name="ешгееуу" localSheetId="39" hidden="1">{#N/A,#N/A,FALSE,"Лист4"}</definedName>
    <definedName name="ешгееуу" localSheetId="40" hidden="1">{#N/A,#N/A,FALSE,"Лист4"}</definedName>
    <definedName name="ешгееуу" localSheetId="41" hidden="1">{#N/A,#N/A,FALSE,"Лист4"}</definedName>
    <definedName name="ешгееуу" localSheetId="42" hidden="1">{#N/A,#N/A,FALSE,"Лист4"}</definedName>
    <definedName name="ешгееуу" localSheetId="43" hidden="1">{#N/A,#N/A,FALSE,"Лист4"}</definedName>
    <definedName name="ешгееуу" localSheetId="44" hidden="1">{#N/A,#N/A,FALSE,"Лист4"}</definedName>
    <definedName name="ешгееуу" localSheetId="55" hidden="1">{#N/A,#N/A,FALSE,"Лист4"}</definedName>
    <definedName name="ешгееуу" localSheetId="97" hidden="1">{#N/A,#N/A,FALSE,"Лист4"}</definedName>
    <definedName name="ешгееуу" localSheetId="98" hidden="1">{#N/A,#N/A,FALSE,"Лист4"}</definedName>
    <definedName name="ешгееуу" localSheetId="99" hidden="1">{#N/A,#N/A,FALSE,"Лист4"}</definedName>
    <definedName name="ешгееуу" localSheetId="100" hidden="1">{#N/A,#N/A,FALSE,"Лист4"}</definedName>
    <definedName name="ешгееуу" localSheetId="101" hidden="1">{#N/A,#N/A,FALSE,"Лист4"}</definedName>
    <definedName name="ешгееуу" localSheetId="91" hidden="1">{#N/A,#N/A,FALSE,"Лист4"}</definedName>
    <definedName name="ешгееуу" localSheetId="93" hidden="1">{#N/A,#N/A,FALSE,"Лист4"}</definedName>
    <definedName name="ешгееуу" localSheetId="115" hidden="1">{#N/A,#N/A,FALSE,"Лист4"}</definedName>
    <definedName name="ешгееуу" localSheetId="123" hidden="1">{#N/A,#N/A,FALSE,"Лист4"}</definedName>
    <definedName name="ешгееуу" localSheetId="130" hidden="1">{#N/A,#N/A,FALSE,"Лист4"}</definedName>
    <definedName name="ешгееуу" localSheetId="131" hidden="1">{#N/A,#N/A,FALSE,"Лист4"}</definedName>
    <definedName name="ешгееуу" localSheetId="132" hidden="1">{#N/A,#N/A,FALSE,"Лист4"}</definedName>
    <definedName name="ешгееуу" localSheetId="133" hidden="1">{#N/A,#N/A,FALSE,"Лист4"}</definedName>
    <definedName name="ешгееуу" localSheetId="134" hidden="1">{#N/A,#N/A,FALSE,"Лист4"}</definedName>
    <definedName name="ешгееуу" localSheetId="35" hidden="1">{#N/A,#N/A,FALSE,"Лист4"}</definedName>
    <definedName name="ешгееуу" localSheetId="104" hidden="1">{#N/A,#N/A,FALSE,"Лист4"}</definedName>
    <definedName name="ешгееуу" localSheetId="105" hidden="1">{#N/A,#N/A,FALSE,"Лист4"}</definedName>
    <definedName name="ешгееуу" localSheetId="103" hidden="1">{#N/A,#N/A,FALSE,"Лист4"}</definedName>
    <definedName name="ешгееуу" hidden="1">{#N/A,#N/A,FALSE,"Лист4"}</definedName>
    <definedName name="є" localSheetId="1" hidden="1">{#N/A,#N/A,FALSE,"Лист4"}</definedName>
    <definedName name="є" localSheetId="18" hidden="1">{#N/A,#N/A,FALSE,"Лист4"}</definedName>
    <definedName name="є" localSheetId="28" hidden="1">{#N/A,#N/A,FALSE,"Лист4"}</definedName>
    <definedName name="є" localSheetId="36" hidden="1">{#N/A,#N/A,FALSE,"Лист4"}</definedName>
    <definedName name="є" localSheetId="45" hidden="1">{#N/A,#N/A,FALSE,"Лист4"}</definedName>
    <definedName name="є" localSheetId="46" hidden="1">{#N/A,#N/A,FALSE,"Лист4"}</definedName>
    <definedName name="є" localSheetId="37" hidden="1">{#N/A,#N/A,FALSE,"Лист4"}</definedName>
    <definedName name="є" localSheetId="38" hidden="1">{#N/A,#N/A,FALSE,"Лист4"}</definedName>
    <definedName name="є" localSheetId="39" hidden="1">{#N/A,#N/A,FALSE,"Лист4"}</definedName>
    <definedName name="є" localSheetId="40" hidden="1">{#N/A,#N/A,FALSE,"Лист4"}</definedName>
    <definedName name="є" localSheetId="41" hidden="1">{#N/A,#N/A,FALSE,"Лист4"}</definedName>
    <definedName name="є" localSheetId="42" hidden="1">{#N/A,#N/A,FALSE,"Лист4"}</definedName>
    <definedName name="є" localSheetId="43" hidden="1">{#N/A,#N/A,FALSE,"Лист4"}</definedName>
    <definedName name="є" localSheetId="44" hidden="1">{#N/A,#N/A,FALSE,"Лист4"}</definedName>
    <definedName name="є" localSheetId="55" hidden="1">{#N/A,#N/A,FALSE,"Лист4"}</definedName>
    <definedName name="є" localSheetId="97" hidden="1">{#N/A,#N/A,FALSE,"Лист4"}</definedName>
    <definedName name="є" localSheetId="98" hidden="1">{#N/A,#N/A,FALSE,"Лист4"}</definedName>
    <definedName name="є" localSheetId="99" hidden="1">{#N/A,#N/A,FALSE,"Лист4"}</definedName>
    <definedName name="є" localSheetId="100" hidden="1">{#N/A,#N/A,FALSE,"Лист4"}</definedName>
    <definedName name="є" localSheetId="101" hidden="1">{#N/A,#N/A,FALSE,"Лист4"}</definedName>
    <definedName name="є" localSheetId="91" hidden="1">{#N/A,#N/A,FALSE,"Лист4"}</definedName>
    <definedName name="є" localSheetId="93" hidden="1">{#N/A,#N/A,FALSE,"Лист4"}</definedName>
    <definedName name="є" localSheetId="115" hidden="1">{#N/A,#N/A,FALSE,"Лист4"}</definedName>
    <definedName name="є" localSheetId="123" hidden="1">{#N/A,#N/A,FALSE,"Лист4"}</definedName>
    <definedName name="є" localSheetId="130" hidden="1">{#N/A,#N/A,FALSE,"Лист4"}</definedName>
    <definedName name="є" localSheetId="131" hidden="1">{#N/A,#N/A,FALSE,"Лист4"}</definedName>
    <definedName name="є" localSheetId="132" hidden="1">{#N/A,#N/A,FALSE,"Лист4"}</definedName>
    <definedName name="є" localSheetId="133" hidden="1">{#N/A,#N/A,FALSE,"Лист4"}</definedName>
    <definedName name="є" localSheetId="134" hidden="1">{#N/A,#N/A,FALSE,"Лист4"}</definedName>
    <definedName name="є" localSheetId="35" hidden="1">{#N/A,#N/A,FALSE,"Лист4"}</definedName>
    <definedName name="є" localSheetId="104" hidden="1">{#N/A,#N/A,FALSE,"Лист4"}</definedName>
    <definedName name="є" localSheetId="105" hidden="1">{#N/A,#N/A,FALSE,"Лист4"}</definedName>
    <definedName name="є" localSheetId="103" hidden="1">{#N/A,#N/A,FALSE,"Лист4"}</definedName>
    <definedName name="є" hidden="1">{#N/A,#N/A,FALSE,"Лист4"}</definedName>
    <definedName name="єєє" localSheetId="1" hidden="1">{#N/A,#N/A,FALSE,"Лист4"}</definedName>
    <definedName name="єєє" localSheetId="18" hidden="1">{#N/A,#N/A,FALSE,"Лист4"}</definedName>
    <definedName name="єєє" localSheetId="28" hidden="1">{#N/A,#N/A,FALSE,"Лист4"}</definedName>
    <definedName name="єєє" localSheetId="36" hidden="1">{#N/A,#N/A,FALSE,"Лист4"}</definedName>
    <definedName name="єєє" localSheetId="45" hidden="1">{#N/A,#N/A,FALSE,"Лист4"}</definedName>
    <definedName name="єєє" localSheetId="46" hidden="1">{#N/A,#N/A,FALSE,"Лист4"}</definedName>
    <definedName name="єєє" localSheetId="37" hidden="1">{#N/A,#N/A,FALSE,"Лист4"}</definedName>
    <definedName name="єєє" localSheetId="38" hidden="1">{#N/A,#N/A,FALSE,"Лист4"}</definedName>
    <definedName name="єєє" localSheetId="39" hidden="1">{#N/A,#N/A,FALSE,"Лист4"}</definedName>
    <definedName name="єєє" localSheetId="40" hidden="1">{#N/A,#N/A,FALSE,"Лист4"}</definedName>
    <definedName name="єєє" localSheetId="41" hidden="1">{#N/A,#N/A,FALSE,"Лист4"}</definedName>
    <definedName name="єєє" localSheetId="42" hidden="1">{#N/A,#N/A,FALSE,"Лист4"}</definedName>
    <definedName name="єєє" localSheetId="43" hidden="1">{#N/A,#N/A,FALSE,"Лист4"}</definedName>
    <definedName name="єєє" localSheetId="44" hidden="1">{#N/A,#N/A,FALSE,"Лист4"}</definedName>
    <definedName name="єєє" localSheetId="55" hidden="1">{#N/A,#N/A,FALSE,"Лист4"}</definedName>
    <definedName name="єєє" localSheetId="97" hidden="1">{#N/A,#N/A,FALSE,"Лист4"}</definedName>
    <definedName name="єєє" localSheetId="98" hidden="1">{#N/A,#N/A,FALSE,"Лист4"}</definedName>
    <definedName name="єєє" localSheetId="99" hidden="1">{#N/A,#N/A,FALSE,"Лист4"}</definedName>
    <definedName name="єєє" localSheetId="100" hidden="1">{#N/A,#N/A,FALSE,"Лист4"}</definedName>
    <definedName name="єєє" localSheetId="101" hidden="1">{#N/A,#N/A,FALSE,"Лист4"}</definedName>
    <definedName name="єєє" localSheetId="91" hidden="1">{#N/A,#N/A,FALSE,"Лист4"}</definedName>
    <definedName name="єєє" localSheetId="93" hidden="1">{#N/A,#N/A,FALSE,"Лист4"}</definedName>
    <definedName name="єєє" localSheetId="115" hidden="1">{#N/A,#N/A,FALSE,"Лист4"}</definedName>
    <definedName name="єєє" localSheetId="123" hidden="1">{#N/A,#N/A,FALSE,"Лист4"}</definedName>
    <definedName name="єєє" localSheetId="130" hidden="1">{#N/A,#N/A,FALSE,"Лист4"}</definedName>
    <definedName name="єєє" localSheetId="131" hidden="1">{#N/A,#N/A,FALSE,"Лист4"}</definedName>
    <definedName name="єєє" localSheetId="132" hidden="1">{#N/A,#N/A,FALSE,"Лист4"}</definedName>
    <definedName name="єєє" localSheetId="133" hidden="1">{#N/A,#N/A,FALSE,"Лист4"}</definedName>
    <definedName name="єєє" localSheetId="134" hidden="1">{#N/A,#N/A,FALSE,"Лист4"}</definedName>
    <definedName name="єєє" localSheetId="35" hidden="1">{#N/A,#N/A,FALSE,"Лист4"}</definedName>
    <definedName name="єєє" localSheetId="104" hidden="1">{#N/A,#N/A,FALSE,"Лист4"}</definedName>
    <definedName name="єєє" localSheetId="105" hidden="1">{#N/A,#N/A,FALSE,"Лист4"}</definedName>
    <definedName name="єєє" localSheetId="103" hidden="1">{#N/A,#N/A,FALSE,"Лист4"}</definedName>
    <definedName name="єєє" hidden="1">{#N/A,#N/A,FALSE,"Лист4"}</definedName>
    <definedName name="єєєєєє" localSheetId="1" hidden="1">{#N/A,#N/A,FALSE,"Лист4"}</definedName>
    <definedName name="єєєєєє" localSheetId="18" hidden="1">{#N/A,#N/A,FALSE,"Лист4"}</definedName>
    <definedName name="єєєєєє" localSheetId="28" hidden="1">{#N/A,#N/A,FALSE,"Лист4"}</definedName>
    <definedName name="єєєєєє" localSheetId="36" hidden="1">{#N/A,#N/A,FALSE,"Лист4"}</definedName>
    <definedName name="єєєєєє" localSheetId="45" hidden="1">{#N/A,#N/A,FALSE,"Лист4"}</definedName>
    <definedName name="єєєєєє" localSheetId="46" hidden="1">{#N/A,#N/A,FALSE,"Лист4"}</definedName>
    <definedName name="єєєєєє" localSheetId="37" hidden="1">{#N/A,#N/A,FALSE,"Лист4"}</definedName>
    <definedName name="єєєєєє" localSheetId="38" hidden="1">{#N/A,#N/A,FALSE,"Лист4"}</definedName>
    <definedName name="єєєєєє" localSheetId="39" hidden="1">{#N/A,#N/A,FALSE,"Лист4"}</definedName>
    <definedName name="єєєєєє" localSheetId="40" hidden="1">{#N/A,#N/A,FALSE,"Лист4"}</definedName>
    <definedName name="єєєєєє" localSheetId="41" hidden="1">{#N/A,#N/A,FALSE,"Лист4"}</definedName>
    <definedName name="єєєєєє" localSheetId="42" hidden="1">{#N/A,#N/A,FALSE,"Лист4"}</definedName>
    <definedName name="єєєєєє" localSheetId="43" hidden="1">{#N/A,#N/A,FALSE,"Лист4"}</definedName>
    <definedName name="єєєєєє" localSheetId="44" hidden="1">{#N/A,#N/A,FALSE,"Лист4"}</definedName>
    <definedName name="єєєєєє" localSheetId="55" hidden="1">{#N/A,#N/A,FALSE,"Лист4"}</definedName>
    <definedName name="єєєєєє" localSheetId="97" hidden="1">{#N/A,#N/A,FALSE,"Лист4"}</definedName>
    <definedName name="єєєєєє" localSheetId="98" hidden="1">{#N/A,#N/A,FALSE,"Лист4"}</definedName>
    <definedName name="єєєєєє" localSheetId="99" hidden="1">{#N/A,#N/A,FALSE,"Лист4"}</definedName>
    <definedName name="єєєєєє" localSheetId="100" hidden="1">{#N/A,#N/A,FALSE,"Лист4"}</definedName>
    <definedName name="єєєєєє" localSheetId="101" hidden="1">{#N/A,#N/A,FALSE,"Лист4"}</definedName>
    <definedName name="єєєєєє" localSheetId="91" hidden="1">{#N/A,#N/A,FALSE,"Лист4"}</definedName>
    <definedName name="єєєєєє" localSheetId="93" hidden="1">{#N/A,#N/A,FALSE,"Лист4"}</definedName>
    <definedName name="єєєєєє" localSheetId="115" hidden="1">{#N/A,#N/A,FALSE,"Лист4"}</definedName>
    <definedName name="єєєєєє" localSheetId="123" hidden="1">{#N/A,#N/A,FALSE,"Лист4"}</definedName>
    <definedName name="єєєєєє" localSheetId="130" hidden="1">{#N/A,#N/A,FALSE,"Лист4"}</definedName>
    <definedName name="єєєєєє" localSheetId="131" hidden="1">{#N/A,#N/A,FALSE,"Лист4"}</definedName>
    <definedName name="єєєєєє" localSheetId="132" hidden="1">{#N/A,#N/A,FALSE,"Лист4"}</definedName>
    <definedName name="єєєєєє" localSheetId="133" hidden="1">{#N/A,#N/A,FALSE,"Лист4"}</definedName>
    <definedName name="єєєєєє" localSheetId="134" hidden="1">{#N/A,#N/A,FALSE,"Лист4"}</definedName>
    <definedName name="єєєєєє" localSheetId="35" hidden="1">{#N/A,#N/A,FALSE,"Лист4"}</definedName>
    <definedName name="єєєєєє" localSheetId="104" hidden="1">{#N/A,#N/A,FALSE,"Лист4"}</definedName>
    <definedName name="єєєєєє" localSheetId="105" hidden="1">{#N/A,#N/A,FALSE,"Лист4"}</definedName>
    <definedName name="єєєєєє" localSheetId="103" hidden="1">{#N/A,#N/A,FALSE,"Лист4"}</definedName>
    <definedName name="єєєєєє" hidden="1">{#N/A,#N/A,FALSE,"Лист4"}</definedName>
    <definedName name="єєєєєєє" localSheetId="1" hidden="1">{#N/A,#N/A,FALSE,"Лист4"}</definedName>
    <definedName name="єєєєєєє" localSheetId="18" hidden="1">{#N/A,#N/A,FALSE,"Лист4"}</definedName>
    <definedName name="єєєєєєє" localSheetId="28" hidden="1">{#N/A,#N/A,FALSE,"Лист4"}</definedName>
    <definedName name="єєєєєєє" localSheetId="36" hidden="1">{#N/A,#N/A,FALSE,"Лист4"}</definedName>
    <definedName name="єєєєєєє" localSheetId="45" hidden="1">{#N/A,#N/A,FALSE,"Лист4"}</definedName>
    <definedName name="єєєєєєє" localSheetId="46" hidden="1">{#N/A,#N/A,FALSE,"Лист4"}</definedName>
    <definedName name="єєєєєєє" localSheetId="37" hidden="1">{#N/A,#N/A,FALSE,"Лист4"}</definedName>
    <definedName name="єєєєєєє" localSheetId="38" hidden="1">{#N/A,#N/A,FALSE,"Лист4"}</definedName>
    <definedName name="єєєєєєє" localSheetId="39" hidden="1">{#N/A,#N/A,FALSE,"Лист4"}</definedName>
    <definedName name="єєєєєєє" localSheetId="40" hidden="1">{#N/A,#N/A,FALSE,"Лист4"}</definedName>
    <definedName name="єєєєєєє" localSheetId="41" hidden="1">{#N/A,#N/A,FALSE,"Лист4"}</definedName>
    <definedName name="єєєєєєє" localSheetId="42" hidden="1">{#N/A,#N/A,FALSE,"Лист4"}</definedName>
    <definedName name="єєєєєєє" localSheetId="43" hidden="1">{#N/A,#N/A,FALSE,"Лист4"}</definedName>
    <definedName name="єєєєєєє" localSheetId="44" hidden="1">{#N/A,#N/A,FALSE,"Лист4"}</definedName>
    <definedName name="єєєєєєє" localSheetId="55" hidden="1">{#N/A,#N/A,FALSE,"Лист4"}</definedName>
    <definedName name="єєєєєєє" localSheetId="97" hidden="1">{#N/A,#N/A,FALSE,"Лист4"}</definedName>
    <definedName name="єєєєєєє" localSheetId="98" hidden="1">{#N/A,#N/A,FALSE,"Лист4"}</definedName>
    <definedName name="єєєєєєє" localSheetId="99" hidden="1">{#N/A,#N/A,FALSE,"Лист4"}</definedName>
    <definedName name="єєєєєєє" localSheetId="100" hidden="1">{#N/A,#N/A,FALSE,"Лист4"}</definedName>
    <definedName name="єєєєєєє" localSheetId="101" hidden="1">{#N/A,#N/A,FALSE,"Лист4"}</definedName>
    <definedName name="єєєєєєє" localSheetId="91" hidden="1">{#N/A,#N/A,FALSE,"Лист4"}</definedName>
    <definedName name="єєєєєєє" localSheetId="93" hidden="1">{#N/A,#N/A,FALSE,"Лист4"}</definedName>
    <definedName name="єєєєєєє" localSheetId="115" hidden="1">{#N/A,#N/A,FALSE,"Лист4"}</definedName>
    <definedName name="єєєєєєє" localSheetId="123" hidden="1">{#N/A,#N/A,FALSE,"Лист4"}</definedName>
    <definedName name="єєєєєєє" localSheetId="130" hidden="1">{#N/A,#N/A,FALSE,"Лист4"}</definedName>
    <definedName name="єєєєєєє" localSheetId="131" hidden="1">{#N/A,#N/A,FALSE,"Лист4"}</definedName>
    <definedName name="єєєєєєє" localSheetId="132" hidden="1">{#N/A,#N/A,FALSE,"Лист4"}</definedName>
    <definedName name="єєєєєєє" localSheetId="133" hidden="1">{#N/A,#N/A,FALSE,"Лист4"}</definedName>
    <definedName name="єєєєєєє" localSheetId="134" hidden="1">{#N/A,#N/A,FALSE,"Лист4"}</definedName>
    <definedName name="єєєєєєє" localSheetId="35" hidden="1">{#N/A,#N/A,FALSE,"Лист4"}</definedName>
    <definedName name="єєєєєєє" localSheetId="104" hidden="1">{#N/A,#N/A,FALSE,"Лист4"}</definedName>
    <definedName name="єєєєєєє" localSheetId="105" hidden="1">{#N/A,#N/A,FALSE,"Лист4"}</definedName>
    <definedName name="єєєєєєє" localSheetId="103" hidden="1">{#N/A,#N/A,FALSE,"Лист4"}</definedName>
    <definedName name="єєєєєєє" hidden="1">{#N/A,#N/A,FALSE,"Лист4"}</definedName>
    <definedName name="єєєєєєє." localSheetId="1" hidden="1">{#N/A,#N/A,FALSE,"Лист4"}</definedName>
    <definedName name="єєєєєєє." localSheetId="18" hidden="1">{#N/A,#N/A,FALSE,"Лист4"}</definedName>
    <definedName name="єєєєєєє." localSheetId="28" hidden="1">{#N/A,#N/A,FALSE,"Лист4"}</definedName>
    <definedName name="єєєєєєє." localSheetId="36" hidden="1">{#N/A,#N/A,FALSE,"Лист4"}</definedName>
    <definedName name="єєєєєєє." localSheetId="45" hidden="1">{#N/A,#N/A,FALSE,"Лист4"}</definedName>
    <definedName name="єєєєєєє." localSheetId="46" hidden="1">{#N/A,#N/A,FALSE,"Лист4"}</definedName>
    <definedName name="єєєєєєє." localSheetId="37" hidden="1">{#N/A,#N/A,FALSE,"Лист4"}</definedName>
    <definedName name="єєєєєєє." localSheetId="38" hidden="1">{#N/A,#N/A,FALSE,"Лист4"}</definedName>
    <definedName name="єєєєєєє." localSheetId="39" hidden="1">{#N/A,#N/A,FALSE,"Лист4"}</definedName>
    <definedName name="єєєєєєє." localSheetId="40" hidden="1">{#N/A,#N/A,FALSE,"Лист4"}</definedName>
    <definedName name="єєєєєєє." localSheetId="41" hidden="1">{#N/A,#N/A,FALSE,"Лист4"}</definedName>
    <definedName name="єєєєєєє." localSheetId="42" hidden="1">{#N/A,#N/A,FALSE,"Лист4"}</definedName>
    <definedName name="єєєєєєє." localSheetId="43" hidden="1">{#N/A,#N/A,FALSE,"Лист4"}</definedName>
    <definedName name="єєєєєєє." localSheetId="44" hidden="1">{#N/A,#N/A,FALSE,"Лист4"}</definedName>
    <definedName name="єєєєєєє." localSheetId="55" hidden="1">{#N/A,#N/A,FALSE,"Лист4"}</definedName>
    <definedName name="єєєєєєє." localSheetId="97" hidden="1">{#N/A,#N/A,FALSE,"Лист4"}</definedName>
    <definedName name="єєєєєєє." localSheetId="98" hidden="1">{#N/A,#N/A,FALSE,"Лист4"}</definedName>
    <definedName name="єєєєєєє." localSheetId="99" hidden="1">{#N/A,#N/A,FALSE,"Лист4"}</definedName>
    <definedName name="єєєєєєє." localSheetId="100" hidden="1">{#N/A,#N/A,FALSE,"Лист4"}</definedName>
    <definedName name="єєєєєєє." localSheetId="101" hidden="1">{#N/A,#N/A,FALSE,"Лист4"}</definedName>
    <definedName name="єєєєєєє." localSheetId="91" hidden="1">{#N/A,#N/A,FALSE,"Лист4"}</definedName>
    <definedName name="єєєєєєє." localSheetId="93" hidden="1">{#N/A,#N/A,FALSE,"Лист4"}</definedName>
    <definedName name="єєєєєєє." localSheetId="115" hidden="1">{#N/A,#N/A,FALSE,"Лист4"}</definedName>
    <definedName name="єєєєєєє." localSheetId="123" hidden="1">{#N/A,#N/A,FALSE,"Лист4"}</definedName>
    <definedName name="єєєєєєє." localSheetId="130" hidden="1">{#N/A,#N/A,FALSE,"Лист4"}</definedName>
    <definedName name="єєєєєєє." localSheetId="131" hidden="1">{#N/A,#N/A,FALSE,"Лист4"}</definedName>
    <definedName name="єєєєєєє." localSheetId="132" hidden="1">{#N/A,#N/A,FALSE,"Лист4"}</definedName>
    <definedName name="єєєєєєє." localSheetId="133" hidden="1">{#N/A,#N/A,FALSE,"Лист4"}</definedName>
    <definedName name="єєєєєєє." localSheetId="134" hidden="1">{#N/A,#N/A,FALSE,"Лист4"}</definedName>
    <definedName name="єєєєєєє." localSheetId="35" hidden="1">{#N/A,#N/A,FALSE,"Лист4"}</definedName>
    <definedName name="єєєєєєє." localSheetId="104" hidden="1">{#N/A,#N/A,FALSE,"Лист4"}</definedName>
    <definedName name="єєєєєєє." localSheetId="105" hidden="1">{#N/A,#N/A,FALSE,"Лист4"}</definedName>
    <definedName name="єєєєєєє." localSheetId="103" hidden="1">{#N/A,#N/A,FALSE,"Лист4"}</definedName>
    <definedName name="єєєєєєє." hidden="1">{#N/A,#N/A,FALSE,"Лист4"}</definedName>
    <definedName name="єєєєєєєєєєєє" localSheetId="1" hidden="1">{#N/A,#N/A,FALSE,"Лист4"}</definedName>
    <definedName name="єєєєєєєєєєєє" localSheetId="18" hidden="1">{#N/A,#N/A,FALSE,"Лист4"}</definedName>
    <definedName name="єєєєєєєєєєєє" localSheetId="28" hidden="1">{#N/A,#N/A,FALSE,"Лист4"}</definedName>
    <definedName name="єєєєєєєєєєєє" localSheetId="36" hidden="1">{#N/A,#N/A,FALSE,"Лист4"}</definedName>
    <definedName name="єєєєєєєєєєєє" localSheetId="45" hidden="1">{#N/A,#N/A,FALSE,"Лист4"}</definedName>
    <definedName name="єєєєєєєєєєєє" localSheetId="46" hidden="1">{#N/A,#N/A,FALSE,"Лист4"}</definedName>
    <definedName name="єєєєєєєєєєєє" localSheetId="37" hidden="1">{#N/A,#N/A,FALSE,"Лист4"}</definedName>
    <definedName name="єєєєєєєєєєєє" localSheetId="38" hidden="1">{#N/A,#N/A,FALSE,"Лист4"}</definedName>
    <definedName name="єєєєєєєєєєєє" localSheetId="39" hidden="1">{#N/A,#N/A,FALSE,"Лист4"}</definedName>
    <definedName name="єєєєєєєєєєєє" localSheetId="40" hidden="1">{#N/A,#N/A,FALSE,"Лист4"}</definedName>
    <definedName name="єєєєєєєєєєєє" localSheetId="41" hidden="1">{#N/A,#N/A,FALSE,"Лист4"}</definedName>
    <definedName name="єєєєєєєєєєєє" localSheetId="42" hidden="1">{#N/A,#N/A,FALSE,"Лист4"}</definedName>
    <definedName name="єєєєєєєєєєєє" localSheetId="43" hidden="1">{#N/A,#N/A,FALSE,"Лист4"}</definedName>
    <definedName name="єєєєєєєєєєєє" localSheetId="44" hidden="1">{#N/A,#N/A,FALSE,"Лист4"}</definedName>
    <definedName name="єєєєєєєєєєєє" localSheetId="55" hidden="1">{#N/A,#N/A,FALSE,"Лист4"}</definedName>
    <definedName name="єєєєєєєєєєєє" localSheetId="97" hidden="1">{#N/A,#N/A,FALSE,"Лист4"}</definedName>
    <definedName name="єєєєєєєєєєєє" localSheetId="98" hidden="1">{#N/A,#N/A,FALSE,"Лист4"}</definedName>
    <definedName name="єєєєєєєєєєєє" localSheetId="99" hidden="1">{#N/A,#N/A,FALSE,"Лист4"}</definedName>
    <definedName name="єєєєєєєєєєєє" localSheetId="100" hidden="1">{#N/A,#N/A,FALSE,"Лист4"}</definedName>
    <definedName name="єєєєєєєєєєєє" localSheetId="101" hidden="1">{#N/A,#N/A,FALSE,"Лист4"}</definedName>
    <definedName name="єєєєєєєєєєєє" localSheetId="91" hidden="1">{#N/A,#N/A,FALSE,"Лист4"}</definedName>
    <definedName name="єєєєєєєєєєєє" localSheetId="93" hidden="1">{#N/A,#N/A,FALSE,"Лист4"}</definedName>
    <definedName name="єєєєєєєєєєєє" localSheetId="115" hidden="1">{#N/A,#N/A,FALSE,"Лист4"}</definedName>
    <definedName name="єєєєєєєєєєєє" localSheetId="123" hidden="1">{#N/A,#N/A,FALSE,"Лист4"}</definedName>
    <definedName name="єєєєєєєєєєєє" localSheetId="130" hidden="1">{#N/A,#N/A,FALSE,"Лист4"}</definedName>
    <definedName name="єєєєєєєєєєєє" localSheetId="131" hidden="1">{#N/A,#N/A,FALSE,"Лист4"}</definedName>
    <definedName name="єєєєєєєєєєєє" localSheetId="132" hidden="1">{#N/A,#N/A,FALSE,"Лист4"}</definedName>
    <definedName name="єєєєєєєєєєєє" localSheetId="133" hidden="1">{#N/A,#N/A,FALSE,"Лист4"}</definedName>
    <definedName name="єєєєєєєєєєєє" localSheetId="134" hidden="1">{#N/A,#N/A,FALSE,"Лист4"}</definedName>
    <definedName name="єєєєєєєєєєєє" localSheetId="35" hidden="1">{#N/A,#N/A,FALSE,"Лист4"}</definedName>
    <definedName name="єєєєєєєєєєєє" localSheetId="104" hidden="1">{#N/A,#N/A,FALSE,"Лист4"}</definedName>
    <definedName name="єєєєєєєєєєєє" localSheetId="105" hidden="1">{#N/A,#N/A,FALSE,"Лист4"}</definedName>
    <definedName name="єєєєєєєєєєєє" localSheetId="103" hidden="1">{#N/A,#N/A,FALSE,"Лист4"}</definedName>
    <definedName name="єєєєєєєєєєєє" hidden="1">{#N/A,#N/A,FALSE,"Лист4"}</definedName>
    <definedName name="єж" localSheetId="1" hidden="1">{#N/A,#N/A,FALSE,"Лист4"}</definedName>
    <definedName name="єж" localSheetId="18" hidden="1">{#N/A,#N/A,FALSE,"Лист4"}</definedName>
    <definedName name="єж" localSheetId="28" hidden="1">{#N/A,#N/A,FALSE,"Лист4"}</definedName>
    <definedName name="єж" localSheetId="36" hidden="1">{#N/A,#N/A,FALSE,"Лист4"}</definedName>
    <definedName name="єж" localSheetId="45" hidden="1">{#N/A,#N/A,FALSE,"Лист4"}</definedName>
    <definedName name="єж" localSheetId="46" hidden="1">{#N/A,#N/A,FALSE,"Лист4"}</definedName>
    <definedName name="єж" localSheetId="37" hidden="1">{#N/A,#N/A,FALSE,"Лист4"}</definedName>
    <definedName name="єж" localSheetId="38" hidden="1">{#N/A,#N/A,FALSE,"Лист4"}</definedName>
    <definedName name="єж" localSheetId="39" hidden="1">{#N/A,#N/A,FALSE,"Лист4"}</definedName>
    <definedName name="єж" localSheetId="40" hidden="1">{#N/A,#N/A,FALSE,"Лист4"}</definedName>
    <definedName name="єж" localSheetId="41" hidden="1">{#N/A,#N/A,FALSE,"Лист4"}</definedName>
    <definedName name="єж" localSheetId="42" hidden="1">{#N/A,#N/A,FALSE,"Лист4"}</definedName>
    <definedName name="єж" localSheetId="43" hidden="1">{#N/A,#N/A,FALSE,"Лист4"}</definedName>
    <definedName name="єж" localSheetId="44" hidden="1">{#N/A,#N/A,FALSE,"Лист4"}</definedName>
    <definedName name="єж" localSheetId="55" hidden="1">{#N/A,#N/A,FALSE,"Лист4"}</definedName>
    <definedName name="єж" localSheetId="97" hidden="1">{#N/A,#N/A,FALSE,"Лист4"}</definedName>
    <definedName name="єж" localSheetId="98" hidden="1">{#N/A,#N/A,FALSE,"Лист4"}</definedName>
    <definedName name="єж" localSheetId="99" hidden="1">{#N/A,#N/A,FALSE,"Лист4"}</definedName>
    <definedName name="єж" localSheetId="100" hidden="1">{#N/A,#N/A,FALSE,"Лист4"}</definedName>
    <definedName name="єж" localSheetId="101" hidden="1">{#N/A,#N/A,FALSE,"Лист4"}</definedName>
    <definedName name="єж" localSheetId="91" hidden="1">{#N/A,#N/A,FALSE,"Лист4"}</definedName>
    <definedName name="єж" localSheetId="93" hidden="1">{#N/A,#N/A,FALSE,"Лист4"}</definedName>
    <definedName name="єж" localSheetId="115" hidden="1">{#N/A,#N/A,FALSE,"Лист4"}</definedName>
    <definedName name="єж" localSheetId="123" hidden="1">{#N/A,#N/A,FALSE,"Лист4"}</definedName>
    <definedName name="єж" localSheetId="130" hidden="1">{#N/A,#N/A,FALSE,"Лист4"}</definedName>
    <definedName name="єж" localSheetId="131" hidden="1">{#N/A,#N/A,FALSE,"Лист4"}</definedName>
    <definedName name="єж" localSheetId="132" hidden="1">{#N/A,#N/A,FALSE,"Лист4"}</definedName>
    <definedName name="єж" localSheetId="133" hidden="1">{#N/A,#N/A,FALSE,"Лист4"}</definedName>
    <definedName name="єж" localSheetId="134" hidden="1">{#N/A,#N/A,FALSE,"Лист4"}</definedName>
    <definedName name="єж" localSheetId="35" hidden="1">{#N/A,#N/A,FALSE,"Лист4"}</definedName>
    <definedName name="єж" localSheetId="104" hidden="1">{#N/A,#N/A,FALSE,"Лист4"}</definedName>
    <definedName name="єж" localSheetId="105" hidden="1">{#N/A,#N/A,FALSE,"Лист4"}</definedName>
    <definedName name="єж" localSheetId="103" hidden="1">{#N/A,#N/A,FALSE,"Лист4"}</definedName>
    <definedName name="єж" hidden="1">{#N/A,#N/A,FALSE,"Лист4"}</definedName>
    <definedName name="ж" localSheetId="1" hidden="1">{#N/A,#N/A,FALSE,"т04"}</definedName>
    <definedName name="ж" localSheetId="18" hidden="1">{#N/A,#N/A,FALSE,"т04"}</definedName>
    <definedName name="ж" localSheetId="28" hidden="1">{#N/A,#N/A,FALSE,"т04"}</definedName>
    <definedName name="ж" localSheetId="36" hidden="1">{#N/A,#N/A,FALSE,"т04"}</definedName>
    <definedName name="ж" localSheetId="45" hidden="1">{#N/A,#N/A,FALSE,"т04"}</definedName>
    <definedName name="ж" localSheetId="46" hidden="1">{#N/A,#N/A,FALSE,"т04"}</definedName>
    <definedName name="ж" localSheetId="37" hidden="1">{#N/A,#N/A,FALSE,"т04"}</definedName>
    <definedName name="ж" localSheetId="38" hidden="1">{#N/A,#N/A,FALSE,"т04"}</definedName>
    <definedName name="ж" localSheetId="39" hidden="1">{#N/A,#N/A,FALSE,"т04"}</definedName>
    <definedName name="ж" localSheetId="40" hidden="1">{#N/A,#N/A,FALSE,"т04"}</definedName>
    <definedName name="ж" localSheetId="41" hidden="1">{#N/A,#N/A,FALSE,"т04"}</definedName>
    <definedName name="ж" localSheetId="42" hidden="1">{#N/A,#N/A,FALSE,"т04"}</definedName>
    <definedName name="ж" localSheetId="43" hidden="1">{#N/A,#N/A,FALSE,"т04"}</definedName>
    <definedName name="ж" localSheetId="44" hidden="1">{#N/A,#N/A,FALSE,"т04"}</definedName>
    <definedName name="ж" localSheetId="55" hidden="1">{#N/A,#N/A,FALSE,"т04"}</definedName>
    <definedName name="ж" localSheetId="97" hidden="1">{#N/A,#N/A,FALSE,"т04"}</definedName>
    <definedName name="ж" localSheetId="98" hidden="1">{#N/A,#N/A,FALSE,"т04"}</definedName>
    <definedName name="ж" localSheetId="99" hidden="1">{#N/A,#N/A,FALSE,"т04"}</definedName>
    <definedName name="ж" localSheetId="100" hidden="1">{#N/A,#N/A,FALSE,"т04"}</definedName>
    <definedName name="ж" localSheetId="101" hidden="1">{#N/A,#N/A,FALSE,"т04"}</definedName>
    <definedName name="ж" localSheetId="91" hidden="1">{#N/A,#N/A,FALSE,"т04"}</definedName>
    <definedName name="ж" localSheetId="93" hidden="1">{#N/A,#N/A,FALSE,"т04"}</definedName>
    <definedName name="ж" localSheetId="115" hidden="1">{#N/A,#N/A,FALSE,"т04"}</definedName>
    <definedName name="ж" localSheetId="123" hidden="1">{#N/A,#N/A,FALSE,"т04"}</definedName>
    <definedName name="ж" localSheetId="130" hidden="1">{#N/A,#N/A,FALSE,"т04"}</definedName>
    <definedName name="ж" localSheetId="131" hidden="1">{#N/A,#N/A,FALSE,"т04"}</definedName>
    <definedName name="ж" localSheetId="132" hidden="1">{#N/A,#N/A,FALSE,"т04"}</definedName>
    <definedName name="ж" localSheetId="133" hidden="1">{#N/A,#N/A,FALSE,"т04"}</definedName>
    <definedName name="ж" localSheetId="134" hidden="1">{#N/A,#N/A,FALSE,"т04"}</definedName>
    <definedName name="ж" localSheetId="35" hidden="1">{#N/A,#N/A,FALSE,"т04"}</definedName>
    <definedName name="ж" localSheetId="104" hidden="1">{#N/A,#N/A,FALSE,"т04"}</definedName>
    <definedName name="ж" localSheetId="105" hidden="1">{#N/A,#N/A,FALSE,"т04"}</definedName>
    <definedName name="ж" localSheetId="103" hidden="1">{#N/A,#N/A,FALSE,"т04"}</definedName>
    <definedName name="ж" hidden="1">{#N/A,#N/A,FALSE,"т04"}</definedName>
    <definedName name="жж" localSheetId="1" hidden="1">{#N/A,#N/A,FALSE,"Лист4"}</definedName>
    <definedName name="жж" localSheetId="18" hidden="1">{#N/A,#N/A,FALSE,"Лист4"}</definedName>
    <definedName name="жж" localSheetId="28" hidden="1">{#N/A,#N/A,FALSE,"Лист4"}</definedName>
    <definedName name="жж" localSheetId="36" hidden="1">{#N/A,#N/A,FALSE,"Лист4"}</definedName>
    <definedName name="жж" localSheetId="45" hidden="1">{#N/A,#N/A,FALSE,"Лист4"}</definedName>
    <definedName name="жж" localSheetId="46" hidden="1">{#N/A,#N/A,FALSE,"Лист4"}</definedName>
    <definedName name="жж" localSheetId="37" hidden="1">{#N/A,#N/A,FALSE,"Лист4"}</definedName>
    <definedName name="жж" localSheetId="38" hidden="1">{#N/A,#N/A,FALSE,"Лист4"}</definedName>
    <definedName name="жж" localSheetId="39" hidden="1">{#N/A,#N/A,FALSE,"Лист4"}</definedName>
    <definedName name="жж" localSheetId="40" hidden="1">{#N/A,#N/A,FALSE,"Лист4"}</definedName>
    <definedName name="жж" localSheetId="41" hidden="1">{#N/A,#N/A,FALSE,"Лист4"}</definedName>
    <definedName name="жж" localSheetId="42" hidden="1">{#N/A,#N/A,FALSE,"Лист4"}</definedName>
    <definedName name="жж" localSheetId="43" hidden="1">{#N/A,#N/A,FALSE,"Лист4"}</definedName>
    <definedName name="жж" localSheetId="44" hidden="1">{#N/A,#N/A,FALSE,"Лист4"}</definedName>
    <definedName name="жж" localSheetId="55" hidden="1">{#N/A,#N/A,FALSE,"Лист4"}</definedName>
    <definedName name="жж" localSheetId="97" hidden="1">{#N/A,#N/A,FALSE,"Лист4"}</definedName>
    <definedName name="жж" localSheetId="98" hidden="1">{#N/A,#N/A,FALSE,"Лист4"}</definedName>
    <definedName name="жж" localSheetId="99" hidden="1">{#N/A,#N/A,FALSE,"Лист4"}</definedName>
    <definedName name="жж" localSheetId="100" hidden="1">{#N/A,#N/A,FALSE,"Лист4"}</definedName>
    <definedName name="жж" localSheetId="101" hidden="1">{#N/A,#N/A,FALSE,"Лист4"}</definedName>
    <definedName name="жж" localSheetId="91" hidden="1">{#N/A,#N/A,FALSE,"Лист4"}</definedName>
    <definedName name="жж" localSheetId="93" hidden="1">{#N/A,#N/A,FALSE,"Лист4"}</definedName>
    <definedName name="жж" localSheetId="115" hidden="1">{#N/A,#N/A,FALSE,"Лист4"}</definedName>
    <definedName name="жж" localSheetId="123" hidden="1">{#N/A,#N/A,FALSE,"Лист4"}</definedName>
    <definedName name="жж" localSheetId="130" hidden="1">{#N/A,#N/A,FALSE,"Лист4"}</definedName>
    <definedName name="жж" localSheetId="131" hidden="1">{#N/A,#N/A,FALSE,"Лист4"}</definedName>
    <definedName name="жж" localSheetId="132" hidden="1">{#N/A,#N/A,FALSE,"Лист4"}</definedName>
    <definedName name="жж" localSheetId="133" hidden="1">{#N/A,#N/A,FALSE,"Лист4"}</definedName>
    <definedName name="жж" localSheetId="134" hidden="1">{#N/A,#N/A,FALSE,"Лист4"}</definedName>
    <definedName name="жж" localSheetId="35" hidden="1">{#N/A,#N/A,FALSE,"Лист4"}</definedName>
    <definedName name="жж" localSheetId="104" hidden="1">{#N/A,#N/A,FALSE,"Лист4"}</definedName>
    <definedName name="жж" localSheetId="105" hidden="1">{#N/A,#N/A,FALSE,"Лист4"}</definedName>
    <definedName name="жж" localSheetId="103" hidden="1">{#N/A,#N/A,FALSE,"Лист4"}</definedName>
    <definedName name="жж" hidden="1">{#N/A,#N/A,FALSE,"Лист4"}</definedName>
    <definedName name="житлове" localSheetId="1" hidden="1">{#N/A,#N/A,FALSE,"Лист4"}</definedName>
    <definedName name="житлове" localSheetId="18" hidden="1">{#N/A,#N/A,FALSE,"Лист4"}</definedName>
    <definedName name="житлове" localSheetId="28" hidden="1">{#N/A,#N/A,FALSE,"Лист4"}</definedName>
    <definedName name="житлове" localSheetId="36" hidden="1">{#N/A,#N/A,FALSE,"Лист4"}</definedName>
    <definedName name="житлове" localSheetId="45" hidden="1">{#N/A,#N/A,FALSE,"Лист4"}</definedName>
    <definedName name="житлове" localSheetId="46" hidden="1">{#N/A,#N/A,FALSE,"Лист4"}</definedName>
    <definedName name="житлове" localSheetId="37" hidden="1">{#N/A,#N/A,FALSE,"Лист4"}</definedName>
    <definedName name="житлове" localSheetId="38" hidden="1">{#N/A,#N/A,FALSE,"Лист4"}</definedName>
    <definedName name="житлове" localSheetId="39" hidden="1">{#N/A,#N/A,FALSE,"Лист4"}</definedName>
    <definedName name="житлове" localSheetId="40" hidden="1">{#N/A,#N/A,FALSE,"Лист4"}</definedName>
    <definedName name="житлове" localSheetId="41" hidden="1">{#N/A,#N/A,FALSE,"Лист4"}</definedName>
    <definedName name="житлове" localSheetId="42" hidden="1">{#N/A,#N/A,FALSE,"Лист4"}</definedName>
    <definedName name="житлове" localSheetId="43" hidden="1">{#N/A,#N/A,FALSE,"Лист4"}</definedName>
    <definedName name="житлове" localSheetId="44" hidden="1">{#N/A,#N/A,FALSE,"Лист4"}</definedName>
    <definedName name="житлове" localSheetId="55" hidden="1">{#N/A,#N/A,FALSE,"Лист4"}</definedName>
    <definedName name="житлове" localSheetId="97" hidden="1">{#N/A,#N/A,FALSE,"Лист4"}</definedName>
    <definedName name="житлове" localSheetId="98" hidden="1">{#N/A,#N/A,FALSE,"Лист4"}</definedName>
    <definedName name="житлове" localSheetId="99" hidden="1">{#N/A,#N/A,FALSE,"Лист4"}</definedName>
    <definedName name="житлове" localSheetId="100" hidden="1">{#N/A,#N/A,FALSE,"Лист4"}</definedName>
    <definedName name="житлове" localSheetId="101" hidden="1">{#N/A,#N/A,FALSE,"Лист4"}</definedName>
    <definedName name="житлове" localSheetId="91" hidden="1">{#N/A,#N/A,FALSE,"Лист4"}</definedName>
    <definedName name="житлове" localSheetId="93" hidden="1">{#N/A,#N/A,FALSE,"Лист4"}</definedName>
    <definedName name="житлове" localSheetId="115" hidden="1">{#N/A,#N/A,FALSE,"Лист4"}</definedName>
    <definedName name="житлове" localSheetId="123" hidden="1">{#N/A,#N/A,FALSE,"Лист4"}</definedName>
    <definedName name="житлове" localSheetId="130" hidden="1">{#N/A,#N/A,FALSE,"Лист4"}</definedName>
    <definedName name="житлове" localSheetId="131" hidden="1">{#N/A,#N/A,FALSE,"Лист4"}</definedName>
    <definedName name="житлове" localSheetId="132" hidden="1">{#N/A,#N/A,FALSE,"Лист4"}</definedName>
    <definedName name="житлове" localSheetId="133" hidden="1">{#N/A,#N/A,FALSE,"Лист4"}</definedName>
    <definedName name="житлове" localSheetId="134" hidden="1">{#N/A,#N/A,FALSE,"Лист4"}</definedName>
    <definedName name="житлове" localSheetId="35" hidden="1">{#N/A,#N/A,FALSE,"Лист4"}</definedName>
    <definedName name="житлове" localSheetId="104" hidden="1">{#N/A,#N/A,FALSE,"Лист4"}</definedName>
    <definedName name="житлове" localSheetId="105" hidden="1">{#N/A,#N/A,FALSE,"Лист4"}</definedName>
    <definedName name="житлове" localSheetId="103" hidden="1">{#N/A,#N/A,FALSE,"Лист4"}</definedName>
    <definedName name="житлове" hidden="1">{#N/A,#N/A,FALSE,"Лист4"}</definedName>
    <definedName name="збз1998" localSheetId="58">#REF!</definedName>
    <definedName name="збз1998">#REF!</definedName>
    <definedName name="здоровя" localSheetId="1" hidden="1">{#N/A,#N/A,FALSE,"Лист4"}</definedName>
    <definedName name="здоровя" localSheetId="18" hidden="1">{#N/A,#N/A,FALSE,"Лист4"}</definedName>
    <definedName name="здоровя" localSheetId="28" hidden="1">{#N/A,#N/A,FALSE,"Лист4"}</definedName>
    <definedName name="здоровя" localSheetId="36" hidden="1">{#N/A,#N/A,FALSE,"Лист4"}</definedName>
    <definedName name="здоровя" localSheetId="45" hidden="1">{#N/A,#N/A,FALSE,"Лист4"}</definedName>
    <definedName name="здоровя" localSheetId="46" hidden="1">{#N/A,#N/A,FALSE,"Лист4"}</definedName>
    <definedName name="здоровя" localSheetId="37" hidden="1">{#N/A,#N/A,FALSE,"Лист4"}</definedName>
    <definedName name="здоровя" localSheetId="38" hidden="1">{#N/A,#N/A,FALSE,"Лист4"}</definedName>
    <definedName name="здоровя" localSheetId="39" hidden="1">{#N/A,#N/A,FALSE,"Лист4"}</definedName>
    <definedName name="здоровя" localSheetId="40" hidden="1">{#N/A,#N/A,FALSE,"Лист4"}</definedName>
    <definedName name="здоровя" localSheetId="41" hidden="1">{#N/A,#N/A,FALSE,"Лист4"}</definedName>
    <definedName name="здоровя" localSheetId="42" hidden="1">{#N/A,#N/A,FALSE,"Лист4"}</definedName>
    <definedName name="здоровя" localSheetId="43" hidden="1">{#N/A,#N/A,FALSE,"Лист4"}</definedName>
    <definedName name="здоровя" localSheetId="44" hidden="1">{#N/A,#N/A,FALSE,"Лист4"}</definedName>
    <definedName name="здоровя" localSheetId="55" hidden="1">{#N/A,#N/A,FALSE,"Лист4"}</definedName>
    <definedName name="здоровя" localSheetId="97" hidden="1">{#N/A,#N/A,FALSE,"Лист4"}</definedName>
    <definedName name="здоровя" localSheetId="98" hidden="1">{#N/A,#N/A,FALSE,"Лист4"}</definedName>
    <definedName name="здоровя" localSheetId="99" hidden="1">{#N/A,#N/A,FALSE,"Лист4"}</definedName>
    <definedName name="здоровя" localSheetId="100" hidden="1">{#N/A,#N/A,FALSE,"Лист4"}</definedName>
    <definedName name="здоровя" localSheetId="101" hidden="1">{#N/A,#N/A,FALSE,"Лист4"}</definedName>
    <definedName name="здоровя" localSheetId="91" hidden="1">{#N/A,#N/A,FALSE,"Лист4"}</definedName>
    <definedName name="здоровя" localSheetId="93" hidden="1">{#N/A,#N/A,FALSE,"Лист4"}</definedName>
    <definedName name="здоровя" localSheetId="115" hidden="1">{#N/A,#N/A,FALSE,"Лист4"}</definedName>
    <definedName name="здоровя" localSheetId="123" hidden="1">{#N/A,#N/A,FALSE,"Лист4"}</definedName>
    <definedName name="здоровя" localSheetId="130" hidden="1">{#N/A,#N/A,FALSE,"Лист4"}</definedName>
    <definedName name="здоровя" localSheetId="131" hidden="1">{#N/A,#N/A,FALSE,"Лист4"}</definedName>
    <definedName name="здоровя" localSheetId="132" hidden="1">{#N/A,#N/A,FALSE,"Лист4"}</definedName>
    <definedName name="здоровя" localSheetId="133" hidden="1">{#N/A,#N/A,FALSE,"Лист4"}</definedName>
    <definedName name="здоровя" localSheetId="134" hidden="1">{#N/A,#N/A,FALSE,"Лист4"}</definedName>
    <definedName name="здоровя" localSheetId="35" hidden="1">{#N/A,#N/A,FALSE,"Лист4"}</definedName>
    <definedName name="здоровя" localSheetId="104" hidden="1">{#N/A,#N/A,FALSE,"Лист4"}</definedName>
    <definedName name="здоровя" localSheetId="105" hidden="1">{#N/A,#N/A,FALSE,"Лист4"}</definedName>
    <definedName name="здоровя" localSheetId="103" hidden="1">{#N/A,#N/A,FALSE,"Лист4"}</definedName>
    <definedName name="здоровя" hidden="1">{#N/A,#N/A,FALSE,"Лист4"}</definedName>
    <definedName name="зз" localSheetId="1" hidden="1">{#N/A,#N/A,FALSE,"Лист4"}</definedName>
    <definedName name="зз" localSheetId="18" hidden="1">{#N/A,#N/A,FALSE,"Лист4"}</definedName>
    <definedName name="зз" localSheetId="28" hidden="1">{#N/A,#N/A,FALSE,"Лист4"}</definedName>
    <definedName name="зз" localSheetId="36" hidden="1">{#N/A,#N/A,FALSE,"Лист4"}</definedName>
    <definedName name="зз" localSheetId="45" hidden="1">{#N/A,#N/A,FALSE,"Лист4"}</definedName>
    <definedName name="зз" localSheetId="46" hidden="1">{#N/A,#N/A,FALSE,"Лист4"}</definedName>
    <definedName name="зз" localSheetId="37" hidden="1">{#N/A,#N/A,FALSE,"Лист4"}</definedName>
    <definedName name="зз" localSheetId="38" hidden="1">{#N/A,#N/A,FALSE,"Лист4"}</definedName>
    <definedName name="зз" localSheetId="39" hidden="1">{#N/A,#N/A,FALSE,"Лист4"}</definedName>
    <definedName name="зз" localSheetId="40" hidden="1">{#N/A,#N/A,FALSE,"Лист4"}</definedName>
    <definedName name="зз" localSheetId="41" hidden="1">{#N/A,#N/A,FALSE,"Лист4"}</definedName>
    <definedName name="зз" localSheetId="42" hidden="1">{#N/A,#N/A,FALSE,"Лист4"}</definedName>
    <definedName name="зз" localSheetId="43" hidden="1">{#N/A,#N/A,FALSE,"Лист4"}</definedName>
    <definedName name="зз" localSheetId="44" hidden="1">{#N/A,#N/A,FALSE,"Лист4"}</definedName>
    <definedName name="зз" localSheetId="55" hidden="1">{#N/A,#N/A,FALSE,"Лист4"}</definedName>
    <definedName name="зз" localSheetId="97" hidden="1">{#N/A,#N/A,FALSE,"Лист4"}</definedName>
    <definedName name="зз" localSheetId="98" hidden="1">{#N/A,#N/A,FALSE,"Лист4"}</definedName>
    <definedName name="зз" localSheetId="99" hidden="1">{#N/A,#N/A,FALSE,"Лист4"}</definedName>
    <definedName name="зз" localSheetId="100" hidden="1">{#N/A,#N/A,FALSE,"Лист4"}</definedName>
    <definedName name="зз" localSheetId="101" hidden="1">{#N/A,#N/A,FALSE,"Лист4"}</definedName>
    <definedName name="зз" localSheetId="91" hidden="1">{#N/A,#N/A,FALSE,"Лист4"}</definedName>
    <definedName name="зз" localSheetId="93" hidden="1">{#N/A,#N/A,FALSE,"Лист4"}</definedName>
    <definedName name="зз" localSheetId="115" hidden="1">{#N/A,#N/A,FALSE,"Лист4"}</definedName>
    <definedName name="зз" localSheetId="123" hidden="1">{#N/A,#N/A,FALSE,"Лист4"}</definedName>
    <definedName name="зз" localSheetId="130" hidden="1">{#N/A,#N/A,FALSE,"Лист4"}</definedName>
    <definedName name="зз" localSheetId="131" hidden="1">{#N/A,#N/A,FALSE,"Лист4"}</definedName>
    <definedName name="зз" localSheetId="132" hidden="1">{#N/A,#N/A,FALSE,"Лист4"}</definedName>
    <definedName name="зз" localSheetId="133" hidden="1">{#N/A,#N/A,FALSE,"Лист4"}</definedName>
    <definedName name="зз" localSheetId="134" hidden="1">{#N/A,#N/A,FALSE,"Лист4"}</definedName>
    <definedName name="зз" localSheetId="35" hidden="1">{#N/A,#N/A,FALSE,"Лист4"}</definedName>
    <definedName name="зз" localSheetId="104" hidden="1">{#N/A,#N/A,FALSE,"Лист4"}</definedName>
    <definedName name="зз" localSheetId="105" hidden="1">{#N/A,#N/A,FALSE,"Лист4"}</definedName>
    <definedName name="зз" localSheetId="103" hidden="1">{#N/A,#N/A,FALSE,"Лист4"}</definedName>
    <definedName name="зз" hidden="1">{#N/A,#N/A,FALSE,"Лист4"}</definedName>
    <definedName name="ззз" localSheetId="1" hidden="1">{#N/A,#N/A,FALSE,"Лист4"}</definedName>
    <definedName name="ззз" localSheetId="18" hidden="1">{#N/A,#N/A,FALSE,"Лист4"}</definedName>
    <definedName name="ззз" localSheetId="28" hidden="1">{#N/A,#N/A,FALSE,"Лист4"}</definedName>
    <definedName name="ззз" localSheetId="36" hidden="1">{#N/A,#N/A,FALSE,"Лист4"}</definedName>
    <definedName name="ззз" localSheetId="45" hidden="1">{#N/A,#N/A,FALSE,"Лист4"}</definedName>
    <definedName name="ззз" localSheetId="46" hidden="1">{#N/A,#N/A,FALSE,"Лист4"}</definedName>
    <definedName name="ззз" localSheetId="37" hidden="1">{#N/A,#N/A,FALSE,"Лист4"}</definedName>
    <definedName name="ззз" localSheetId="38" hidden="1">{#N/A,#N/A,FALSE,"Лист4"}</definedName>
    <definedName name="ззз" localSheetId="39" hidden="1">{#N/A,#N/A,FALSE,"Лист4"}</definedName>
    <definedName name="ззз" localSheetId="40" hidden="1">{#N/A,#N/A,FALSE,"Лист4"}</definedName>
    <definedName name="ззз" localSheetId="41" hidden="1">{#N/A,#N/A,FALSE,"Лист4"}</definedName>
    <definedName name="ззз" localSheetId="42" hidden="1">{#N/A,#N/A,FALSE,"Лист4"}</definedName>
    <definedName name="ззз" localSheetId="43" hidden="1">{#N/A,#N/A,FALSE,"Лист4"}</definedName>
    <definedName name="ззз" localSheetId="44" hidden="1">{#N/A,#N/A,FALSE,"Лист4"}</definedName>
    <definedName name="ззз" localSheetId="55" hidden="1">{#N/A,#N/A,FALSE,"Лист4"}</definedName>
    <definedName name="ззз" localSheetId="97" hidden="1">{#N/A,#N/A,FALSE,"Лист4"}</definedName>
    <definedName name="ззз" localSheetId="98" hidden="1">{#N/A,#N/A,FALSE,"Лист4"}</definedName>
    <definedName name="ззз" localSheetId="99" hidden="1">{#N/A,#N/A,FALSE,"Лист4"}</definedName>
    <definedName name="ззз" localSheetId="100" hidden="1">{#N/A,#N/A,FALSE,"Лист4"}</definedName>
    <definedName name="ззз" localSheetId="101" hidden="1">{#N/A,#N/A,FALSE,"Лист4"}</definedName>
    <definedName name="ззз" localSheetId="91" hidden="1">{#N/A,#N/A,FALSE,"Лист4"}</definedName>
    <definedName name="ззз" localSheetId="93" hidden="1">{#N/A,#N/A,FALSE,"Лист4"}</definedName>
    <definedName name="ззз" localSheetId="115" hidden="1">{#N/A,#N/A,FALSE,"Лист4"}</definedName>
    <definedName name="ззз" localSheetId="123" hidden="1">{#N/A,#N/A,FALSE,"Лист4"}</definedName>
    <definedName name="ззз" localSheetId="130" hidden="1">{#N/A,#N/A,FALSE,"Лист4"}</definedName>
    <definedName name="ззз" localSheetId="131" hidden="1">{#N/A,#N/A,FALSE,"Лист4"}</definedName>
    <definedName name="ззз" localSheetId="132" hidden="1">{#N/A,#N/A,FALSE,"Лист4"}</definedName>
    <definedName name="ззз" localSheetId="133" hidden="1">{#N/A,#N/A,FALSE,"Лист4"}</definedName>
    <definedName name="ззз" localSheetId="134" hidden="1">{#N/A,#N/A,FALSE,"Лист4"}</definedName>
    <definedName name="ззз" localSheetId="35" hidden="1">{#N/A,#N/A,FALSE,"Лист4"}</definedName>
    <definedName name="ззз" localSheetId="104" hidden="1">{#N/A,#N/A,FALSE,"Лист4"}</definedName>
    <definedName name="ззз" localSheetId="105" hidden="1">{#N/A,#N/A,FALSE,"Лист4"}</definedName>
    <definedName name="ззз" localSheetId="103" hidden="1">{#N/A,#N/A,FALSE,"Лист4"}</definedName>
    <definedName name="ззз" hidden="1">{#N/A,#N/A,FALSE,"Лист4"}</definedName>
    <definedName name="зззз" localSheetId="1" hidden="1">{#N/A,#N/A,FALSE,"Лист4"}</definedName>
    <definedName name="зззз" localSheetId="18" hidden="1">{#N/A,#N/A,FALSE,"Лист4"}</definedName>
    <definedName name="зззз" localSheetId="28" hidden="1">{#N/A,#N/A,FALSE,"Лист4"}</definedName>
    <definedName name="зззз" localSheetId="36" hidden="1">{#N/A,#N/A,FALSE,"Лист4"}</definedName>
    <definedName name="зззз" localSheetId="45" hidden="1">{#N/A,#N/A,FALSE,"Лист4"}</definedName>
    <definedName name="зззз" localSheetId="46" hidden="1">{#N/A,#N/A,FALSE,"Лист4"}</definedName>
    <definedName name="зззз" localSheetId="37" hidden="1">{#N/A,#N/A,FALSE,"Лист4"}</definedName>
    <definedName name="зззз" localSheetId="38" hidden="1">{#N/A,#N/A,FALSE,"Лист4"}</definedName>
    <definedName name="зззз" localSheetId="39" hidden="1">{#N/A,#N/A,FALSE,"Лист4"}</definedName>
    <definedName name="зззз" localSheetId="40" hidden="1">{#N/A,#N/A,FALSE,"Лист4"}</definedName>
    <definedName name="зззз" localSheetId="41" hidden="1">{#N/A,#N/A,FALSE,"Лист4"}</definedName>
    <definedName name="зззз" localSheetId="42" hidden="1">{#N/A,#N/A,FALSE,"Лист4"}</definedName>
    <definedName name="зззз" localSheetId="43" hidden="1">{#N/A,#N/A,FALSE,"Лист4"}</definedName>
    <definedName name="зззз" localSheetId="44" hidden="1">{#N/A,#N/A,FALSE,"Лист4"}</definedName>
    <definedName name="зззз" localSheetId="55" hidden="1">{#N/A,#N/A,FALSE,"Лист4"}</definedName>
    <definedName name="зззз" localSheetId="97" hidden="1">{#N/A,#N/A,FALSE,"Лист4"}</definedName>
    <definedName name="зззз" localSheetId="98" hidden="1">{#N/A,#N/A,FALSE,"Лист4"}</definedName>
    <definedName name="зззз" localSheetId="99" hidden="1">{#N/A,#N/A,FALSE,"Лист4"}</definedName>
    <definedName name="зззз" localSheetId="100" hidden="1">{#N/A,#N/A,FALSE,"Лист4"}</definedName>
    <definedName name="зззз" localSheetId="101" hidden="1">{#N/A,#N/A,FALSE,"Лист4"}</definedName>
    <definedName name="зззз" localSheetId="91" hidden="1">{#N/A,#N/A,FALSE,"Лист4"}</definedName>
    <definedName name="зззз" localSheetId="93" hidden="1">{#N/A,#N/A,FALSE,"Лист4"}</definedName>
    <definedName name="зззз" localSheetId="115" hidden="1">{#N/A,#N/A,FALSE,"Лист4"}</definedName>
    <definedName name="зззз" localSheetId="123" hidden="1">{#N/A,#N/A,FALSE,"Лист4"}</definedName>
    <definedName name="зззз" localSheetId="130" hidden="1">{#N/A,#N/A,FALSE,"Лист4"}</definedName>
    <definedName name="зззз" localSheetId="131" hidden="1">{#N/A,#N/A,FALSE,"Лист4"}</definedName>
    <definedName name="зззз" localSheetId="132" hidden="1">{#N/A,#N/A,FALSE,"Лист4"}</definedName>
    <definedName name="зззз" localSheetId="133" hidden="1">{#N/A,#N/A,FALSE,"Лист4"}</definedName>
    <definedName name="зззз" localSheetId="134" hidden="1">{#N/A,#N/A,FALSE,"Лист4"}</definedName>
    <definedName name="зззз" localSheetId="35" hidden="1">{#N/A,#N/A,FALSE,"Лист4"}</definedName>
    <definedName name="зззз" localSheetId="104" hidden="1">{#N/A,#N/A,FALSE,"Лист4"}</definedName>
    <definedName name="зззз" localSheetId="105" hidden="1">{#N/A,#N/A,FALSE,"Лист4"}</definedName>
    <definedName name="зззз" localSheetId="103" hidden="1">{#N/A,#N/A,FALSE,"Лист4"}</definedName>
    <definedName name="зззз" hidden="1">{#N/A,#N/A,FALSE,"Лист4"}</definedName>
    <definedName name="й" localSheetId="38" hidden="1">{#N/A,#N/A,FALSE,"т02бд"}</definedName>
    <definedName name="й" localSheetId="51" hidden="1">{#N/A,#N/A,FALSE,"т02бд"}</definedName>
    <definedName name="й" hidden="1">{#N/A,#N/A,FALSE,"т02бд"}</definedName>
    <definedName name="й_1" localSheetId="38" hidden="1">{#N/A,#N/A,FALSE,"т02бд"}</definedName>
    <definedName name="й_1" localSheetId="51" hidden="1">{#N/A,#N/A,FALSE,"т02бд"}</definedName>
    <definedName name="й_1" hidden="1">{#N/A,#N/A,FALSE,"т02бд"}</definedName>
    <definedName name="й_2" localSheetId="38" hidden="1">{#N/A,#N/A,FALSE,"т02бд"}</definedName>
    <definedName name="й_2" localSheetId="51" hidden="1">{#N/A,#N/A,FALSE,"т02бд"}</definedName>
    <definedName name="й_2" hidden="1">{#N/A,#N/A,FALSE,"т02бд"}</definedName>
    <definedName name="ии" localSheetId="1" hidden="1">{#N/A,#N/A,FALSE,"т02бд"}</definedName>
    <definedName name="ии" localSheetId="18" hidden="1">{#N/A,#N/A,FALSE,"т02бд"}</definedName>
    <definedName name="ии" localSheetId="28" hidden="1">{#N/A,#N/A,FALSE,"т02бд"}</definedName>
    <definedName name="ии" localSheetId="36" hidden="1">{#N/A,#N/A,FALSE,"т02бд"}</definedName>
    <definedName name="ии" localSheetId="45" hidden="1">{#N/A,#N/A,FALSE,"т02бд"}</definedName>
    <definedName name="ии" localSheetId="46" hidden="1">{#N/A,#N/A,FALSE,"т02бд"}</definedName>
    <definedName name="ии" localSheetId="37" hidden="1">{#N/A,#N/A,FALSE,"т02бд"}</definedName>
    <definedName name="ии" localSheetId="38" hidden="1">{#N/A,#N/A,FALSE,"т02бд"}</definedName>
    <definedName name="ии" localSheetId="39" hidden="1">{#N/A,#N/A,FALSE,"т02бд"}</definedName>
    <definedName name="ии" localSheetId="40" hidden="1">{#N/A,#N/A,FALSE,"т02бд"}</definedName>
    <definedName name="ии" localSheetId="41" hidden="1">{#N/A,#N/A,FALSE,"т02бд"}</definedName>
    <definedName name="ии" localSheetId="42" hidden="1">{#N/A,#N/A,FALSE,"т02бд"}</definedName>
    <definedName name="ии" localSheetId="43" hidden="1">{#N/A,#N/A,FALSE,"т02бд"}</definedName>
    <definedName name="ии" localSheetId="44" hidden="1">{#N/A,#N/A,FALSE,"т02бд"}</definedName>
    <definedName name="ии" localSheetId="55" hidden="1">{#N/A,#N/A,FALSE,"т02бд"}</definedName>
    <definedName name="ии" localSheetId="97" hidden="1">{#N/A,#N/A,FALSE,"т02бд"}</definedName>
    <definedName name="ии" localSheetId="98" hidden="1">{#N/A,#N/A,FALSE,"т02бд"}</definedName>
    <definedName name="ии" localSheetId="99" hidden="1">{#N/A,#N/A,FALSE,"т02бд"}</definedName>
    <definedName name="ии" localSheetId="100" hidden="1">{#N/A,#N/A,FALSE,"т02бд"}</definedName>
    <definedName name="ии" localSheetId="101" hidden="1">{#N/A,#N/A,FALSE,"т02бд"}</definedName>
    <definedName name="ии" localSheetId="91" hidden="1">{#N/A,#N/A,FALSE,"т02бд"}</definedName>
    <definedName name="ии" localSheetId="93" hidden="1">{#N/A,#N/A,FALSE,"т02бд"}</definedName>
    <definedName name="ии" localSheetId="115" hidden="1">{#N/A,#N/A,FALSE,"т02бд"}</definedName>
    <definedName name="ии" localSheetId="123" hidden="1">{#N/A,#N/A,FALSE,"т02бд"}</definedName>
    <definedName name="ии" localSheetId="130" hidden="1">{#N/A,#N/A,FALSE,"т02бд"}</definedName>
    <definedName name="ии" localSheetId="131" hidden="1">{#N/A,#N/A,FALSE,"т02бд"}</definedName>
    <definedName name="ии" localSheetId="132" hidden="1">{#N/A,#N/A,FALSE,"т02бд"}</definedName>
    <definedName name="ии" localSheetId="133" hidden="1">{#N/A,#N/A,FALSE,"т02бд"}</definedName>
    <definedName name="ии" localSheetId="134" hidden="1">{#N/A,#N/A,FALSE,"т02бд"}</definedName>
    <definedName name="ии" localSheetId="35" hidden="1">{#N/A,#N/A,FALSE,"т02бд"}</definedName>
    <definedName name="ии" localSheetId="104" hidden="1">{#N/A,#N/A,FALSE,"т02бд"}</definedName>
    <definedName name="ии" localSheetId="105" hidden="1">{#N/A,#N/A,FALSE,"т02бд"}</definedName>
    <definedName name="ии" localSheetId="103" hidden="1">{#N/A,#N/A,FALSE,"т02бд"}</definedName>
    <definedName name="ии" hidden="1">{#N/A,#N/A,FALSE,"т02бд"}</definedName>
    <definedName name="йив" localSheetId="1" hidden="1">{#N/A,#N/A,FALSE,"т02бд"}</definedName>
    <definedName name="йив" localSheetId="18" hidden="1">{#N/A,#N/A,FALSE,"т02бд"}</definedName>
    <definedName name="йив" localSheetId="28" hidden="1">{#N/A,#N/A,FALSE,"т02бд"}</definedName>
    <definedName name="йив" localSheetId="36" hidden="1">{#N/A,#N/A,FALSE,"т02бд"}</definedName>
    <definedName name="йив" localSheetId="45" hidden="1">{#N/A,#N/A,FALSE,"т02бд"}</definedName>
    <definedName name="йив" localSheetId="46" hidden="1">{#N/A,#N/A,FALSE,"т02бд"}</definedName>
    <definedName name="йив" localSheetId="37" hidden="1">{#N/A,#N/A,FALSE,"т02бд"}</definedName>
    <definedName name="йив" localSheetId="38" hidden="1">{#N/A,#N/A,FALSE,"т02бд"}</definedName>
    <definedName name="йив" localSheetId="39" hidden="1">{#N/A,#N/A,FALSE,"т02бд"}</definedName>
    <definedName name="йив" localSheetId="40" hidden="1">{#N/A,#N/A,FALSE,"т02бд"}</definedName>
    <definedName name="йив" localSheetId="41" hidden="1">{#N/A,#N/A,FALSE,"т02бд"}</definedName>
    <definedName name="йив" localSheetId="42" hidden="1">{#N/A,#N/A,FALSE,"т02бд"}</definedName>
    <definedName name="йив" localSheetId="43" hidden="1">{#N/A,#N/A,FALSE,"т02бд"}</definedName>
    <definedName name="йив" localSheetId="44" hidden="1">{#N/A,#N/A,FALSE,"т02бд"}</definedName>
    <definedName name="йив" localSheetId="55" hidden="1">{#N/A,#N/A,FALSE,"т02бд"}</definedName>
    <definedName name="йив" localSheetId="97" hidden="1">{#N/A,#N/A,FALSE,"т02бд"}</definedName>
    <definedName name="йив" localSheetId="98" hidden="1">{#N/A,#N/A,FALSE,"т02бд"}</definedName>
    <definedName name="йив" localSheetId="99" hidden="1">{#N/A,#N/A,FALSE,"т02бд"}</definedName>
    <definedName name="йив" localSheetId="100" hidden="1">{#N/A,#N/A,FALSE,"т02бд"}</definedName>
    <definedName name="йив" localSheetId="101" hidden="1">{#N/A,#N/A,FALSE,"т02бд"}</definedName>
    <definedName name="йив" localSheetId="91" hidden="1">{#N/A,#N/A,FALSE,"т02бд"}</definedName>
    <definedName name="йив" localSheetId="93" hidden="1">{#N/A,#N/A,FALSE,"т02бд"}</definedName>
    <definedName name="йив" localSheetId="115" hidden="1">{#N/A,#N/A,FALSE,"т02бд"}</definedName>
    <definedName name="йив" localSheetId="123" hidden="1">{#N/A,#N/A,FALSE,"т02бд"}</definedName>
    <definedName name="йив" localSheetId="130" hidden="1">{#N/A,#N/A,FALSE,"т02бд"}</definedName>
    <definedName name="йив" localSheetId="131" hidden="1">{#N/A,#N/A,FALSE,"т02бд"}</definedName>
    <definedName name="йив" localSheetId="132" hidden="1">{#N/A,#N/A,FALSE,"т02бд"}</definedName>
    <definedName name="йив" localSheetId="133" hidden="1">{#N/A,#N/A,FALSE,"т02бд"}</definedName>
    <definedName name="йив" localSheetId="134" hidden="1">{#N/A,#N/A,FALSE,"т02бд"}</definedName>
    <definedName name="йив" localSheetId="35" hidden="1">{#N/A,#N/A,FALSE,"т02бд"}</definedName>
    <definedName name="йив" localSheetId="104" hidden="1">{#N/A,#N/A,FALSE,"т02бд"}</definedName>
    <definedName name="йив" localSheetId="105" hidden="1">{#N/A,#N/A,FALSE,"т02бд"}</definedName>
    <definedName name="йив" localSheetId="103" hidden="1">{#N/A,#N/A,FALSE,"т02бд"}</definedName>
    <definedName name="йив" hidden="1">{#N/A,#N/A,FALSE,"т02бд"}</definedName>
    <definedName name="ййй" localSheetId="1" hidden="1">{#N/A,#N/A,FALSE,"т02бд"}</definedName>
    <definedName name="ййй" localSheetId="18" hidden="1">{#N/A,#N/A,FALSE,"т02бд"}</definedName>
    <definedName name="ййй" localSheetId="28" hidden="1">{#N/A,#N/A,FALSE,"т02бд"}</definedName>
    <definedName name="ййй" localSheetId="36" hidden="1">{#N/A,#N/A,FALSE,"т02бд"}</definedName>
    <definedName name="ййй" localSheetId="45" hidden="1">{#N/A,#N/A,FALSE,"т02бд"}</definedName>
    <definedName name="ййй" localSheetId="46" hidden="1">{#N/A,#N/A,FALSE,"т02бд"}</definedName>
    <definedName name="ййй" localSheetId="37" hidden="1">{#N/A,#N/A,FALSE,"т02бд"}</definedName>
    <definedName name="ййй" localSheetId="38" hidden="1">{#N/A,#N/A,FALSE,"т02бд"}</definedName>
    <definedName name="ййй" localSheetId="39" hidden="1">{#N/A,#N/A,FALSE,"т02бд"}</definedName>
    <definedName name="ййй" localSheetId="40" hidden="1">{#N/A,#N/A,FALSE,"т02бд"}</definedName>
    <definedName name="ййй" localSheetId="41" hidden="1">{#N/A,#N/A,FALSE,"т02бд"}</definedName>
    <definedName name="ййй" localSheetId="42" hidden="1">{#N/A,#N/A,FALSE,"т02бд"}</definedName>
    <definedName name="ййй" localSheetId="43" hidden="1">{#N/A,#N/A,FALSE,"т02бд"}</definedName>
    <definedName name="ййй" localSheetId="44" hidden="1">{#N/A,#N/A,FALSE,"т02бд"}</definedName>
    <definedName name="ййй" localSheetId="55" hidden="1">{#N/A,#N/A,FALSE,"т02бд"}</definedName>
    <definedName name="ййй" localSheetId="97" hidden="1">{#N/A,#N/A,FALSE,"т02бд"}</definedName>
    <definedName name="ййй" localSheetId="98" hidden="1">{#N/A,#N/A,FALSE,"т02бд"}</definedName>
    <definedName name="ййй" localSheetId="99" hidden="1">{#N/A,#N/A,FALSE,"т02бд"}</definedName>
    <definedName name="ййй" localSheetId="100" hidden="1">{#N/A,#N/A,FALSE,"т02бд"}</definedName>
    <definedName name="ййй" localSheetId="101" hidden="1">{#N/A,#N/A,FALSE,"Лист4"}</definedName>
    <definedName name="ййй" localSheetId="91" hidden="1">{#N/A,#N/A,FALSE,"Лист4"}</definedName>
    <definedName name="ййй" localSheetId="93" hidden="1">{#N/A,#N/A,FALSE,"Лист4"}</definedName>
    <definedName name="ййй" localSheetId="115" hidden="1">{#N/A,#N/A,FALSE,"т02бд"}</definedName>
    <definedName name="ййй" localSheetId="123" hidden="1">{#N/A,#N/A,FALSE,"т02бд"}</definedName>
    <definedName name="ййй" localSheetId="130" hidden="1">{#N/A,#N/A,FALSE,"т02бд"}</definedName>
    <definedName name="ййй" localSheetId="131" hidden="1">{#N/A,#N/A,FALSE,"т02бд"}</definedName>
    <definedName name="ййй" localSheetId="132" hidden="1">{#N/A,#N/A,FALSE,"т02бд"}</definedName>
    <definedName name="ййй" localSheetId="133" hidden="1">{#N/A,#N/A,FALSE,"т02бд"}</definedName>
    <definedName name="ййй" localSheetId="134" hidden="1">{#N/A,#N/A,FALSE,"т02бд"}</definedName>
    <definedName name="ййй" localSheetId="35" hidden="1">{#N/A,#N/A,FALSE,"т02бд"}</definedName>
    <definedName name="ййй" localSheetId="104" hidden="1">{#N/A,#N/A,FALSE,"т02бд"}</definedName>
    <definedName name="ййй" localSheetId="105" hidden="1">{#N/A,#N/A,FALSE,"т02бд"}</definedName>
    <definedName name="ййй" localSheetId="103" hidden="1">{#N/A,#N/A,FALSE,"Лист4"}</definedName>
    <definedName name="ййй" hidden="1">{#N/A,#N/A,FALSE,"т02бд"}</definedName>
    <definedName name="йййй" localSheetId="1" hidden="1">{#N/A,#N/A,FALSE,"Лист4"}</definedName>
    <definedName name="йййй" localSheetId="18" hidden="1">{#N/A,#N/A,FALSE,"Лист4"}</definedName>
    <definedName name="йййй" localSheetId="28" hidden="1">{#N/A,#N/A,FALSE,"Лист4"}</definedName>
    <definedName name="йййй" localSheetId="36" hidden="1">{#N/A,#N/A,FALSE,"Лист4"}</definedName>
    <definedName name="йййй" localSheetId="45" hidden="1">{#N/A,#N/A,FALSE,"Лист4"}</definedName>
    <definedName name="йййй" localSheetId="46" hidden="1">{#N/A,#N/A,FALSE,"Лист4"}</definedName>
    <definedName name="йййй" localSheetId="37" hidden="1">{#N/A,#N/A,FALSE,"Лист4"}</definedName>
    <definedName name="йййй" localSheetId="38" hidden="1">{#N/A,#N/A,FALSE,"Лист4"}</definedName>
    <definedName name="йййй" localSheetId="39" hidden="1">{#N/A,#N/A,FALSE,"Лист4"}</definedName>
    <definedName name="йййй" localSheetId="40" hidden="1">{#N/A,#N/A,FALSE,"Лист4"}</definedName>
    <definedName name="йййй" localSheetId="41" hidden="1">{#N/A,#N/A,FALSE,"Лист4"}</definedName>
    <definedName name="йййй" localSheetId="42" hidden="1">{#N/A,#N/A,FALSE,"Лист4"}</definedName>
    <definedName name="йййй" localSheetId="43" hidden="1">{#N/A,#N/A,FALSE,"Лист4"}</definedName>
    <definedName name="йййй" localSheetId="44" hidden="1">{#N/A,#N/A,FALSE,"Лист4"}</definedName>
    <definedName name="йййй" localSheetId="55" hidden="1">{#N/A,#N/A,FALSE,"Лист4"}</definedName>
    <definedName name="йййй" localSheetId="97" hidden="1">{#N/A,#N/A,FALSE,"Лист4"}</definedName>
    <definedName name="йййй" localSheetId="98" hidden="1">{#N/A,#N/A,FALSE,"Лист4"}</definedName>
    <definedName name="йййй" localSheetId="99" hidden="1">{#N/A,#N/A,FALSE,"Лист4"}</definedName>
    <definedName name="йййй" localSheetId="100" hidden="1">{#N/A,#N/A,FALSE,"Лист4"}</definedName>
    <definedName name="йййй" localSheetId="101" hidden="1">{#N/A,#N/A,FALSE,"Лист4"}</definedName>
    <definedName name="йййй" localSheetId="91" hidden="1">{#N/A,#N/A,FALSE,"Лист4"}</definedName>
    <definedName name="йййй" localSheetId="93" hidden="1">{#N/A,#N/A,FALSE,"Лист4"}</definedName>
    <definedName name="йййй" localSheetId="115" hidden="1">{#N/A,#N/A,FALSE,"Лист4"}</definedName>
    <definedName name="йййй" localSheetId="123" hidden="1">{#N/A,#N/A,FALSE,"Лист4"}</definedName>
    <definedName name="йййй" localSheetId="130" hidden="1">{#N/A,#N/A,FALSE,"Лист4"}</definedName>
    <definedName name="йййй" localSheetId="131" hidden="1">{#N/A,#N/A,FALSE,"Лист4"}</definedName>
    <definedName name="йййй" localSheetId="132" hidden="1">{#N/A,#N/A,FALSE,"Лист4"}</definedName>
    <definedName name="йййй" localSheetId="133" hidden="1">{#N/A,#N/A,FALSE,"Лист4"}</definedName>
    <definedName name="йййй" localSheetId="134" hidden="1">{#N/A,#N/A,FALSE,"Лист4"}</definedName>
    <definedName name="йййй" localSheetId="35" hidden="1">{#N/A,#N/A,FALSE,"Лист4"}</definedName>
    <definedName name="йййй" localSheetId="104" hidden="1">{#N/A,#N/A,FALSE,"Лист4"}</definedName>
    <definedName name="йййй" localSheetId="105" hidden="1">{#N/A,#N/A,FALSE,"Лист4"}</definedName>
    <definedName name="йййй" localSheetId="103" hidden="1">{#N/A,#N/A,FALSE,"Лист4"}</definedName>
    <definedName name="йййй" hidden="1">{#N/A,#N/A,FALSE,"Лист4"}</definedName>
    <definedName name="ип" localSheetId="1" hidden="1">{#N/A,#N/A,FALSE,"Лист4"}</definedName>
    <definedName name="ип" localSheetId="18" hidden="1">{#N/A,#N/A,FALSE,"Лист4"}</definedName>
    <definedName name="ип" localSheetId="28" hidden="1">{#N/A,#N/A,FALSE,"Лист4"}</definedName>
    <definedName name="ип" localSheetId="36" hidden="1">{#N/A,#N/A,FALSE,"Лист4"}</definedName>
    <definedName name="ип" localSheetId="45" hidden="1">{#N/A,#N/A,FALSE,"Лист4"}</definedName>
    <definedName name="ип" localSheetId="46" hidden="1">{#N/A,#N/A,FALSE,"Лист4"}</definedName>
    <definedName name="ип" localSheetId="37" hidden="1">{#N/A,#N/A,FALSE,"Лист4"}</definedName>
    <definedName name="ип" localSheetId="38" hidden="1">{#N/A,#N/A,FALSE,"Лист4"}</definedName>
    <definedName name="ип" localSheetId="39" hidden="1">{#N/A,#N/A,FALSE,"Лист4"}</definedName>
    <definedName name="ип" localSheetId="40" hidden="1">{#N/A,#N/A,FALSE,"Лист4"}</definedName>
    <definedName name="ип" localSheetId="41" hidden="1">{#N/A,#N/A,FALSE,"Лист4"}</definedName>
    <definedName name="ип" localSheetId="42" hidden="1">{#N/A,#N/A,FALSE,"Лист4"}</definedName>
    <definedName name="ип" localSheetId="43" hidden="1">{#N/A,#N/A,FALSE,"Лист4"}</definedName>
    <definedName name="ип" localSheetId="44" hidden="1">{#N/A,#N/A,FALSE,"Лист4"}</definedName>
    <definedName name="ип" localSheetId="55" hidden="1">{#N/A,#N/A,FALSE,"Лист4"}</definedName>
    <definedName name="ип" localSheetId="97" hidden="1">{#N/A,#N/A,FALSE,"Лист4"}</definedName>
    <definedName name="ип" localSheetId="98" hidden="1">{#N/A,#N/A,FALSE,"Лист4"}</definedName>
    <definedName name="ип" localSheetId="99" hidden="1">{#N/A,#N/A,FALSE,"Лист4"}</definedName>
    <definedName name="ип" localSheetId="100" hidden="1">{#N/A,#N/A,FALSE,"Лист4"}</definedName>
    <definedName name="ип" localSheetId="101" hidden="1">{#N/A,#N/A,FALSE,"Лист4"}</definedName>
    <definedName name="ип" localSheetId="91" hidden="1">{#N/A,#N/A,FALSE,"Лист4"}</definedName>
    <definedName name="ип" localSheetId="93" hidden="1">{#N/A,#N/A,FALSE,"Лист4"}</definedName>
    <definedName name="ип" localSheetId="115" hidden="1">{#N/A,#N/A,FALSE,"Лист4"}</definedName>
    <definedName name="ип" localSheetId="123" hidden="1">{#N/A,#N/A,FALSE,"Лист4"}</definedName>
    <definedName name="ип" localSheetId="130" hidden="1">{#N/A,#N/A,FALSE,"Лист4"}</definedName>
    <definedName name="ип" localSheetId="131" hidden="1">{#N/A,#N/A,FALSE,"Лист4"}</definedName>
    <definedName name="ип" localSheetId="132" hidden="1">{#N/A,#N/A,FALSE,"Лист4"}</definedName>
    <definedName name="ип" localSheetId="133" hidden="1">{#N/A,#N/A,FALSE,"Лист4"}</definedName>
    <definedName name="ип" localSheetId="134" hidden="1">{#N/A,#N/A,FALSE,"Лист4"}</definedName>
    <definedName name="ип" localSheetId="35" hidden="1">{#N/A,#N/A,FALSE,"Лист4"}</definedName>
    <definedName name="ип" localSheetId="104" hidden="1">{#N/A,#N/A,FALSE,"Лист4"}</definedName>
    <definedName name="ип" localSheetId="105" hidden="1">{#N/A,#N/A,FALSE,"Лист4"}</definedName>
    <definedName name="ип" localSheetId="103" hidden="1">{#N/A,#N/A,FALSE,"Лист4"}</definedName>
    <definedName name="ип" hidden="1">{#N/A,#N/A,FALSE,"Лист4"}</definedName>
    <definedName name="ить" localSheetId="1" hidden="1">{#N/A,#N/A,FALSE,"Лист4"}</definedName>
    <definedName name="ить" localSheetId="18" hidden="1">{#N/A,#N/A,FALSE,"Лист4"}</definedName>
    <definedName name="ить" localSheetId="28" hidden="1">{#N/A,#N/A,FALSE,"Лист4"}</definedName>
    <definedName name="ить" localSheetId="36" hidden="1">{#N/A,#N/A,FALSE,"Лист4"}</definedName>
    <definedName name="ить" localSheetId="45" hidden="1">{#N/A,#N/A,FALSE,"Лист4"}</definedName>
    <definedName name="ить" localSheetId="46" hidden="1">{#N/A,#N/A,FALSE,"Лист4"}</definedName>
    <definedName name="ить" localSheetId="37" hidden="1">{#N/A,#N/A,FALSE,"Лист4"}</definedName>
    <definedName name="ить" localSheetId="38" hidden="1">{#N/A,#N/A,FALSE,"Лист4"}</definedName>
    <definedName name="ить" localSheetId="39" hidden="1">{#N/A,#N/A,FALSE,"Лист4"}</definedName>
    <definedName name="ить" localSheetId="40" hidden="1">{#N/A,#N/A,FALSE,"Лист4"}</definedName>
    <definedName name="ить" localSheetId="41" hidden="1">{#N/A,#N/A,FALSE,"Лист4"}</definedName>
    <definedName name="ить" localSheetId="42" hidden="1">{#N/A,#N/A,FALSE,"Лист4"}</definedName>
    <definedName name="ить" localSheetId="43" hidden="1">{#N/A,#N/A,FALSE,"Лист4"}</definedName>
    <definedName name="ить" localSheetId="44" hidden="1">{#N/A,#N/A,FALSE,"Лист4"}</definedName>
    <definedName name="ить" localSheetId="55" hidden="1">{#N/A,#N/A,FALSE,"Лист4"}</definedName>
    <definedName name="ить" localSheetId="97" hidden="1">{#N/A,#N/A,FALSE,"Лист4"}</definedName>
    <definedName name="ить" localSheetId="98" hidden="1">{#N/A,#N/A,FALSE,"Лист4"}</definedName>
    <definedName name="ить" localSheetId="99" hidden="1">{#N/A,#N/A,FALSE,"Лист4"}</definedName>
    <definedName name="ить" localSheetId="100" hidden="1">{#N/A,#N/A,FALSE,"Лист4"}</definedName>
    <definedName name="ить" localSheetId="101" hidden="1">{#N/A,#N/A,FALSE,"Лист4"}</definedName>
    <definedName name="ить" localSheetId="91" hidden="1">{#N/A,#N/A,FALSE,"Лист4"}</definedName>
    <definedName name="ить" localSheetId="93" hidden="1">{#N/A,#N/A,FALSE,"Лист4"}</definedName>
    <definedName name="ить" localSheetId="115" hidden="1">{#N/A,#N/A,FALSE,"Лист4"}</definedName>
    <definedName name="ить" localSheetId="123" hidden="1">{#N/A,#N/A,FALSE,"Лист4"}</definedName>
    <definedName name="ить" localSheetId="130" hidden="1">{#N/A,#N/A,FALSE,"Лист4"}</definedName>
    <definedName name="ить" localSheetId="131" hidden="1">{#N/A,#N/A,FALSE,"Лист4"}</definedName>
    <definedName name="ить" localSheetId="132" hidden="1">{#N/A,#N/A,FALSE,"Лист4"}</definedName>
    <definedName name="ить" localSheetId="133" hidden="1">{#N/A,#N/A,FALSE,"Лист4"}</definedName>
    <definedName name="ить" localSheetId="134" hidden="1">{#N/A,#N/A,FALSE,"Лист4"}</definedName>
    <definedName name="ить" localSheetId="35" hidden="1">{#N/A,#N/A,FALSE,"Лист4"}</definedName>
    <definedName name="ить" localSheetId="104" hidden="1">{#N/A,#N/A,FALSE,"Лист4"}</definedName>
    <definedName name="ить" localSheetId="105" hidden="1">{#N/A,#N/A,FALSE,"Лист4"}</definedName>
    <definedName name="ить" localSheetId="103" hidden="1">{#N/A,#N/A,FALSE,"Лист4"}</definedName>
    <definedName name="ить" hidden="1">{#N/A,#N/A,FALSE,"Лист4"}</definedName>
    <definedName name="і" localSheetId="38" hidden="1">{#N/A,#N/A,FALSE,"т02бд"}</definedName>
    <definedName name="і" localSheetId="51" hidden="1">{#N/A,#N/A,FALSE,"т02бд"}</definedName>
    <definedName name="і" hidden="1">{#N/A,#N/A,FALSE,"т02бд"}</definedName>
    <definedName name="і_1" localSheetId="38" hidden="1">{#N/A,#N/A,FALSE,"т02бд"}</definedName>
    <definedName name="і_1" localSheetId="51" hidden="1">{#N/A,#N/A,FALSE,"т02бд"}</definedName>
    <definedName name="і_1" hidden="1">{#N/A,#N/A,FALSE,"т02бд"}</definedName>
    <definedName name="і_2" localSheetId="38" hidden="1">{#N/A,#N/A,FALSE,"т02бд"}</definedName>
    <definedName name="і_2" localSheetId="51" hidden="1">{#N/A,#N/A,FALSE,"т02бд"}</definedName>
    <definedName name="і_2" hidden="1">{#N/A,#N/A,FALSE,"т02бд"}</definedName>
    <definedName name="іва" localSheetId="1" hidden="1">{#N/A,#N/A,FALSE,"т02бд"}</definedName>
    <definedName name="іва" localSheetId="2" hidden="1">{#N/A,#N/A,FALSE,"т02бд"}</definedName>
    <definedName name="іва" localSheetId="18" hidden="1">{#N/A,#N/A,FALSE,"т02бд"}</definedName>
    <definedName name="іва" localSheetId="28" hidden="1">{#N/A,#N/A,FALSE,"т02бд"}</definedName>
    <definedName name="іва" localSheetId="29" hidden="1">{#N/A,#N/A,FALSE,"т02бд"}</definedName>
    <definedName name="іва" localSheetId="30" hidden="1">{#N/A,#N/A,FALSE,"т02бд"}</definedName>
    <definedName name="іва" localSheetId="20" hidden="1">{#N/A,#N/A,FALSE,"т02бд"}</definedName>
    <definedName name="іва" localSheetId="22" hidden="1">{#N/A,#N/A,FALSE,"т02бд"}</definedName>
    <definedName name="іва" localSheetId="23" hidden="1">{#N/A,#N/A,FALSE,"т02бд"}</definedName>
    <definedName name="іва" localSheetId="36" hidden="1">{#N/A,#N/A,FALSE,"т02бд"}</definedName>
    <definedName name="іва" localSheetId="45" hidden="1">{#N/A,#N/A,FALSE,"т02бд"}</definedName>
    <definedName name="іва" localSheetId="46" hidden="1">{#N/A,#N/A,FALSE,"т02бд"}</definedName>
    <definedName name="іва" localSheetId="37" hidden="1">{#N/A,#N/A,FALSE,"т02бд"}</definedName>
    <definedName name="іва" localSheetId="38" hidden="1">{#N/A,#N/A,FALSE,"т02бд"}</definedName>
    <definedName name="іва" localSheetId="39" hidden="1">{#N/A,#N/A,FALSE,"т02бд"}</definedName>
    <definedName name="іва" localSheetId="40" hidden="1">{#N/A,#N/A,FALSE,"т02бд"}</definedName>
    <definedName name="іва" localSheetId="41" hidden="1">{#N/A,#N/A,FALSE,"т02бд"}</definedName>
    <definedName name="іва" localSheetId="42" hidden="1">{#N/A,#N/A,FALSE,"т02бд"}</definedName>
    <definedName name="іва" localSheetId="43" hidden="1">{#N/A,#N/A,FALSE,"т02бд"}</definedName>
    <definedName name="іва" localSheetId="44" hidden="1">{#N/A,#N/A,FALSE,"т02бд"}</definedName>
    <definedName name="іва" localSheetId="50" hidden="1">{#N/A,#N/A,FALSE,"т02бд"}</definedName>
    <definedName name="іва" localSheetId="51" hidden="1">{#N/A,#N/A,FALSE,"т02бд"}</definedName>
    <definedName name="іва" localSheetId="54" hidden="1">{#N/A,#N/A,FALSE,"т02бд"}</definedName>
    <definedName name="іва" localSheetId="63" hidden="1">{#N/A,#N/A,FALSE,"т02бд"}</definedName>
    <definedName name="іва" localSheetId="55" hidden="1">{#N/A,#N/A,FALSE,"т02бд"}</definedName>
    <definedName name="іва" localSheetId="56" hidden="1">{#N/A,#N/A,FALSE,"т02бд"}</definedName>
    <definedName name="іва" localSheetId="57" hidden="1">{#N/A,#N/A,FALSE,"т02бд"}</definedName>
    <definedName name="іва" localSheetId="58" hidden="1">{#N/A,#N/A,FALSE,"т02бд"}</definedName>
    <definedName name="іва" localSheetId="59" hidden="1">{#N/A,#N/A,FALSE,"т02бд"}</definedName>
    <definedName name="іва" localSheetId="60" hidden="1">{#N/A,#N/A,FALSE,"т02бд"}</definedName>
    <definedName name="іва" localSheetId="61" hidden="1">{#N/A,#N/A,FALSE,"т02бд"}</definedName>
    <definedName name="іва" localSheetId="62" hidden="1">{#N/A,#N/A,FALSE,"т02бд"}</definedName>
    <definedName name="іва" localSheetId="97" hidden="1">{#N/A,#N/A,FALSE,"т02бд"}</definedName>
    <definedName name="іва" localSheetId="98" hidden="1">{#N/A,#N/A,FALSE,"т02бд"}</definedName>
    <definedName name="іва" localSheetId="89" hidden="1">{#N/A,#N/A,FALSE,"т02бд"}</definedName>
    <definedName name="іва" localSheetId="91" hidden="1">{#N/A,#N/A,FALSE,"т02бд"}</definedName>
    <definedName name="іва" localSheetId="93" hidden="1">{#N/A,#N/A,FALSE,"т02бд"}</definedName>
    <definedName name="іва" localSheetId="115" hidden="1">{#N/A,#N/A,FALSE,"т02бд"}</definedName>
    <definedName name="іва" localSheetId="123" hidden="1">{#N/A,#N/A,FALSE,"т02бд"}</definedName>
    <definedName name="іва" localSheetId="130" hidden="1">{#N/A,#N/A,FALSE,"т02бд"}</definedName>
    <definedName name="іва" localSheetId="131" hidden="1">{#N/A,#N/A,FALSE,"т02бд"}</definedName>
    <definedName name="іва" localSheetId="132" hidden="1">{#N/A,#N/A,FALSE,"т02бд"}</definedName>
    <definedName name="іва" localSheetId="35" hidden="1">{#N/A,#N/A,FALSE,"т02бд"}</definedName>
    <definedName name="іва" localSheetId="104" hidden="1">{#N/A,#N/A,FALSE,"т02бд"}</definedName>
    <definedName name="іва" localSheetId="105" hidden="1">{#N/A,#N/A,FALSE,"т02бд"}</definedName>
    <definedName name="іва" localSheetId="103" hidden="1">{#N/A,#N/A,FALSE,"т02бд"}</definedName>
    <definedName name="іва" hidden="1">{#N/A,#N/A,FALSE,"т02бд"}</definedName>
    <definedName name="іва_1" localSheetId="38" hidden="1">{#N/A,#N/A,FALSE,"т02бд"}</definedName>
    <definedName name="іва_1" localSheetId="51" hidden="1">{#N/A,#N/A,FALSE,"т02бд"}</definedName>
    <definedName name="іва_1" hidden="1">{#N/A,#N/A,FALSE,"т02бд"}</definedName>
    <definedName name="іва_2" localSheetId="38" hidden="1">{#N/A,#N/A,FALSE,"т02бд"}</definedName>
    <definedName name="іва_2" localSheetId="51" hidden="1">{#N/A,#N/A,FALSE,"т02бд"}</definedName>
    <definedName name="іва_2" hidden="1">{#N/A,#N/A,FALSE,"т02бд"}</definedName>
    <definedName name="іваа" localSheetId="1" hidden="1">{#N/A,#N/A,FALSE,"Лист4"}</definedName>
    <definedName name="іваа" localSheetId="18" hidden="1">{#N/A,#N/A,FALSE,"Лист4"}</definedName>
    <definedName name="іваа" localSheetId="28" hidden="1">{#N/A,#N/A,FALSE,"Лист4"}</definedName>
    <definedName name="іваа" localSheetId="36" hidden="1">{#N/A,#N/A,FALSE,"Лист4"}</definedName>
    <definedName name="іваа" localSheetId="45" hidden="1">{#N/A,#N/A,FALSE,"Лист4"}</definedName>
    <definedName name="іваа" localSheetId="46" hidden="1">{#N/A,#N/A,FALSE,"Лист4"}</definedName>
    <definedName name="іваа" localSheetId="37" hidden="1">{#N/A,#N/A,FALSE,"Лист4"}</definedName>
    <definedName name="іваа" localSheetId="38" hidden="1">{#N/A,#N/A,FALSE,"Лист4"}</definedName>
    <definedName name="іваа" localSheetId="39" hidden="1">{#N/A,#N/A,FALSE,"Лист4"}</definedName>
    <definedName name="іваа" localSheetId="40" hidden="1">{#N/A,#N/A,FALSE,"Лист4"}</definedName>
    <definedName name="іваа" localSheetId="41" hidden="1">{#N/A,#N/A,FALSE,"Лист4"}</definedName>
    <definedName name="іваа" localSheetId="42" hidden="1">{#N/A,#N/A,FALSE,"Лист4"}</definedName>
    <definedName name="іваа" localSheetId="43" hidden="1">{#N/A,#N/A,FALSE,"Лист4"}</definedName>
    <definedName name="іваа" localSheetId="44" hidden="1">{#N/A,#N/A,FALSE,"Лист4"}</definedName>
    <definedName name="іваа" localSheetId="55" hidden="1">{#N/A,#N/A,FALSE,"Лист4"}</definedName>
    <definedName name="іваа" localSheetId="97" hidden="1">{#N/A,#N/A,FALSE,"Лист4"}</definedName>
    <definedName name="іваа" localSheetId="98" hidden="1">{#N/A,#N/A,FALSE,"Лист4"}</definedName>
    <definedName name="іваа" localSheetId="99" hidden="1">{#N/A,#N/A,FALSE,"Лист4"}</definedName>
    <definedName name="іваа" localSheetId="100" hidden="1">{#N/A,#N/A,FALSE,"Лист4"}</definedName>
    <definedName name="іваа" localSheetId="101" hidden="1">{#N/A,#N/A,FALSE,"Лист4"}</definedName>
    <definedName name="іваа" localSheetId="91" hidden="1">{#N/A,#N/A,FALSE,"Лист4"}</definedName>
    <definedName name="іваа" localSheetId="93" hidden="1">{#N/A,#N/A,FALSE,"Лист4"}</definedName>
    <definedName name="іваа" localSheetId="115" hidden="1">{#N/A,#N/A,FALSE,"Лист4"}</definedName>
    <definedName name="іваа" localSheetId="123" hidden="1">{#N/A,#N/A,FALSE,"Лист4"}</definedName>
    <definedName name="іваа" localSheetId="130" hidden="1">{#N/A,#N/A,FALSE,"Лист4"}</definedName>
    <definedName name="іваа" localSheetId="131" hidden="1">{#N/A,#N/A,FALSE,"Лист4"}</definedName>
    <definedName name="іваа" localSheetId="132" hidden="1">{#N/A,#N/A,FALSE,"Лист4"}</definedName>
    <definedName name="іваа" localSheetId="133" hidden="1">{#N/A,#N/A,FALSE,"Лист4"}</definedName>
    <definedName name="іваа" localSheetId="134" hidden="1">{#N/A,#N/A,FALSE,"Лист4"}</definedName>
    <definedName name="іваа" localSheetId="35" hidden="1">{#N/A,#N/A,FALSE,"Лист4"}</definedName>
    <definedName name="іваа" localSheetId="104" hidden="1">{#N/A,#N/A,FALSE,"Лист4"}</definedName>
    <definedName name="іваа" localSheetId="105" hidden="1">{#N/A,#N/A,FALSE,"Лист4"}</definedName>
    <definedName name="іваа" localSheetId="103" hidden="1">{#N/A,#N/A,FALSE,"Лист4"}</definedName>
    <definedName name="іваа" hidden="1">{#N/A,#N/A,FALSE,"Лист4"}</definedName>
    <definedName name="івап" localSheetId="1" hidden="1">{#N/A,#N/A,FALSE,"Лист4"}</definedName>
    <definedName name="івап" localSheetId="18" hidden="1">{#N/A,#N/A,FALSE,"Лист4"}</definedName>
    <definedName name="івап" localSheetId="28" hidden="1">{#N/A,#N/A,FALSE,"Лист4"}</definedName>
    <definedName name="івап" localSheetId="36" hidden="1">{#N/A,#N/A,FALSE,"Лист4"}</definedName>
    <definedName name="івап" localSheetId="45" hidden="1">{#N/A,#N/A,FALSE,"Лист4"}</definedName>
    <definedName name="івап" localSheetId="46" hidden="1">{#N/A,#N/A,FALSE,"Лист4"}</definedName>
    <definedName name="івап" localSheetId="37" hidden="1">{#N/A,#N/A,FALSE,"Лист4"}</definedName>
    <definedName name="івап" localSheetId="38" hidden="1">{#N/A,#N/A,FALSE,"Лист4"}</definedName>
    <definedName name="івап" localSheetId="39" hidden="1">{#N/A,#N/A,FALSE,"Лист4"}</definedName>
    <definedName name="івап" localSheetId="40" hidden="1">{#N/A,#N/A,FALSE,"Лист4"}</definedName>
    <definedName name="івап" localSheetId="41" hidden="1">{#N/A,#N/A,FALSE,"Лист4"}</definedName>
    <definedName name="івап" localSheetId="42" hidden="1">{#N/A,#N/A,FALSE,"Лист4"}</definedName>
    <definedName name="івап" localSheetId="43" hidden="1">{#N/A,#N/A,FALSE,"Лист4"}</definedName>
    <definedName name="івап" localSheetId="44" hidden="1">{#N/A,#N/A,FALSE,"Лист4"}</definedName>
    <definedName name="івап" localSheetId="55" hidden="1">{#N/A,#N/A,FALSE,"Лист4"}</definedName>
    <definedName name="івап" localSheetId="97" hidden="1">{#N/A,#N/A,FALSE,"Лист4"}</definedName>
    <definedName name="івап" localSheetId="98" hidden="1">{#N/A,#N/A,FALSE,"Лист4"}</definedName>
    <definedName name="івап" localSheetId="99" hidden="1">{#N/A,#N/A,FALSE,"Лист4"}</definedName>
    <definedName name="івап" localSheetId="100" hidden="1">{#N/A,#N/A,FALSE,"Лист4"}</definedName>
    <definedName name="івап" localSheetId="101" hidden="1">{#N/A,#N/A,FALSE,"Лист4"}</definedName>
    <definedName name="івап" localSheetId="91" hidden="1">{#N/A,#N/A,FALSE,"Лист4"}</definedName>
    <definedName name="івап" localSheetId="93" hidden="1">{#N/A,#N/A,FALSE,"Лист4"}</definedName>
    <definedName name="івап" localSheetId="115" hidden="1">{#N/A,#N/A,FALSE,"Лист4"}</definedName>
    <definedName name="івап" localSheetId="123" hidden="1">{#N/A,#N/A,FALSE,"Лист4"}</definedName>
    <definedName name="івап" localSheetId="130" hidden="1">{#N/A,#N/A,FALSE,"Лист4"}</definedName>
    <definedName name="івап" localSheetId="131" hidden="1">{#N/A,#N/A,FALSE,"Лист4"}</definedName>
    <definedName name="івап" localSheetId="132" hidden="1">{#N/A,#N/A,FALSE,"Лист4"}</definedName>
    <definedName name="івап" localSheetId="133" hidden="1">{#N/A,#N/A,FALSE,"Лист4"}</definedName>
    <definedName name="івап" localSheetId="134" hidden="1">{#N/A,#N/A,FALSE,"Лист4"}</definedName>
    <definedName name="івап" localSheetId="35" hidden="1">{#N/A,#N/A,FALSE,"Лист4"}</definedName>
    <definedName name="івап" localSheetId="104" hidden="1">{#N/A,#N/A,FALSE,"Лист4"}</definedName>
    <definedName name="івап" localSheetId="105" hidden="1">{#N/A,#N/A,FALSE,"Лист4"}</definedName>
    <definedName name="івап" localSheetId="103" hidden="1">{#N/A,#N/A,FALSE,"Лист4"}</definedName>
    <definedName name="івап" hidden="1">{#N/A,#N/A,FALSE,"Лист4"}</definedName>
    <definedName name="івпа" localSheetId="1" hidden="1">{#N/A,#N/A,FALSE,"Лист4"}</definedName>
    <definedName name="івпа" localSheetId="18" hidden="1">{#N/A,#N/A,FALSE,"Лист4"}</definedName>
    <definedName name="івпа" localSheetId="28" hidden="1">{#N/A,#N/A,FALSE,"Лист4"}</definedName>
    <definedName name="івпа" localSheetId="36" hidden="1">{#N/A,#N/A,FALSE,"Лист4"}</definedName>
    <definedName name="івпа" localSheetId="45" hidden="1">{#N/A,#N/A,FALSE,"Лист4"}</definedName>
    <definedName name="івпа" localSheetId="46" hidden="1">{#N/A,#N/A,FALSE,"Лист4"}</definedName>
    <definedName name="івпа" localSheetId="37" hidden="1">{#N/A,#N/A,FALSE,"Лист4"}</definedName>
    <definedName name="івпа" localSheetId="38" hidden="1">{#N/A,#N/A,FALSE,"Лист4"}</definedName>
    <definedName name="івпа" localSheetId="39" hidden="1">{#N/A,#N/A,FALSE,"Лист4"}</definedName>
    <definedName name="івпа" localSheetId="40" hidden="1">{#N/A,#N/A,FALSE,"Лист4"}</definedName>
    <definedName name="івпа" localSheetId="41" hidden="1">{#N/A,#N/A,FALSE,"Лист4"}</definedName>
    <definedName name="івпа" localSheetId="42" hidden="1">{#N/A,#N/A,FALSE,"Лист4"}</definedName>
    <definedName name="івпа" localSheetId="43" hidden="1">{#N/A,#N/A,FALSE,"Лист4"}</definedName>
    <definedName name="івпа" localSheetId="44" hidden="1">{#N/A,#N/A,FALSE,"Лист4"}</definedName>
    <definedName name="івпа" localSheetId="55" hidden="1">{#N/A,#N/A,FALSE,"Лист4"}</definedName>
    <definedName name="івпа" localSheetId="97" hidden="1">{#N/A,#N/A,FALSE,"Лист4"}</definedName>
    <definedName name="івпа" localSheetId="98" hidden="1">{#N/A,#N/A,FALSE,"Лист4"}</definedName>
    <definedName name="івпа" localSheetId="99" hidden="1">{#N/A,#N/A,FALSE,"Лист4"}</definedName>
    <definedName name="івпа" localSheetId="100" hidden="1">{#N/A,#N/A,FALSE,"Лист4"}</definedName>
    <definedName name="івпа" localSheetId="101" hidden="1">{#N/A,#N/A,FALSE,"Лист4"}</definedName>
    <definedName name="івпа" localSheetId="91" hidden="1">{#N/A,#N/A,FALSE,"Лист4"}</definedName>
    <definedName name="івпа" localSheetId="93" hidden="1">{#N/A,#N/A,FALSE,"Лист4"}</definedName>
    <definedName name="івпа" localSheetId="115" hidden="1">{#N/A,#N/A,FALSE,"Лист4"}</definedName>
    <definedName name="івпа" localSheetId="123" hidden="1">{#N/A,#N/A,FALSE,"Лист4"}</definedName>
    <definedName name="івпа" localSheetId="130" hidden="1">{#N/A,#N/A,FALSE,"Лист4"}</definedName>
    <definedName name="івпа" localSheetId="131" hidden="1">{#N/A,#N/A,FALSE,"Лист4"}</definedName>
    <definedName name="івпа" localSheetId="132" hidden="1">{#N/A,#N/A,FALSE,"Лист4"}</definedName>
    <definedName name="івпа" localSheetId="133" hidden="1">{#N/A,#N/A,FALSE,"Лист4"}</definedName>
    <definedName name="івпа" localSheetId="134" hidden="1">{#N/A,#N/A,FALSE,"Лист4"}</definedName>
    <definedName name="івпа" localSheetId="35" hidden="1">{#N/A,#N/A,FALSE,"Лист4"}</definedName>
    <definedName name="івпа" localSheetId="104" hidden="1">{#N/A,#N/A,FALSE,"Лист4"}</definedName>
    <definedName name="івпа" localSheetId="105" hidden="1">{#N/A,#N/A,FALSE,"Лист4"}</definedName>
    <definedName name="івпа" localSheetId="103" hidden="1">{#N/A,#N/A,FALSE,"Лист4"}</definedName>
    <definedName name="івпа" hidden="1">{#N/A,#N/A,FALSE,"Лист4"}</definedName>
    <definedName name="їжд" localSheetId="1" hidden="1">{#N/A,#N/A,FALSE,"Лист4"}</definedName>
    <definedName name="їжд" localSheetId="18" hidden="1">{#N/A,#N/A,FALSE,"Лист4"}</definedName>
    <definedName name="їжд" localSheetId="28" hidden="1">{#N/A,#N/A,FALSE,"Лист4"}</definedName>
    <definedName name="їжд" localSheetId="36" hidden="1">{#N/A,#N/A,FALSE,"Лист4"}</definedName>
    <definedName name="їжд" localSheetId="45" hidden="1">{#N/A,#N/A,FALSE,"Лист4"}</definedName>
    <definedName name="їжд" localSheetId="46" hidden="1">{#N/A,#N/A,FALSE,"Лист4"}</definedName>
    <definedName name="їжд" localSheetId="37" hidden="1">{#N/A,#N/A,FALSE,"Лист4"}</definedName>
    <definedName name="їжд" localSheetId="38" hidden="1">{#N/A,#N/A,FALSE,"Лист4"}</definedName>
    <definedName name="їжд" localSheetId="39" hidden="1">{#N/A,#N/A,FALSE,"Лист4"}</definedName>
    <definedName name="їжд" localSheetId="40" hidden="1">{#N/A,#N/A,FALSE,"Лист4"}</definedName>
    <definedName name="їжд" localSheetId="41" hidden="1">{#N/A,#N/A,FALSE,"Лист4"}</definedName>
    <definedName name="їжд" localSheetId="42" hidden="1">{#N/A,#N/A,FALSE,"Лист4"}</definedName>
    <definedName name="їжд" localSheetId="43" hidden="1">{#N/A,#N/A,FALSE,"Лист4"}</definedName>
    <definedName name="їжд" localSheetId="44" hidden="1">{#N/A,#N/A,FALSE,"Лист4"}</definedName>
    <definedName name="їжд" localSheetId="55" hidden="1">{#N/A,#N/A,FALSE,"Лист4"}</definedName>
    <definedName name="їжд" localSheetId="97" hidden="1">{#N/A,#N/A,FALSE,"Лист4"}</definedName>
    <definedName name="їжд" localSheetId="98" hidden="1">{#N/A,#N/A,FALSE,"Лист4"}</definedName>
    <definedName name="їжд" localSheetId="99" hidden="1">{#N/A,#N/A,FALSE,"Лист4"}</definedName>
    <definedName name="їжд" localSheetId="100" hidden="1">{#N/A,#N/A,FALSE,"Лист4"}</definedName>
    <definedName name="їжд" localSheetId="101" hidden="1">{#N/A,#N/A,FALSE,"Лист4"}</definedName>
    <definedName name="їжд" localSheetId="91" hidden="1">{#N/A,#N/A,FALSE,"Лист4"}</definedName>
    <definedName name="їжд" localSheetId="93" hidden="1">{#N/A,#N/A,FALSE,"Лист4"}</definedName>
    <definedName name="їжд" localSheetId="115" hidden="1">{#N/A,#N/A,FALSE,"Лист4"}</definedName>
    <definedName name="їжд" localSheetId="123" hidden="1">{#N/A,#N/A,FALSE,"Лист4"}</definedName>
    <definedName name="їжд" localSheetId="130" hidden="1">{#N/A,#N/A,FALSE,"Лист4"}</definedName>
    <definedName name="їжд" localSheetId="131" hidden="1">{#N/A,#N/A,FALSE,"Лист4"}</definedName>
    <definedName name="їжд" localSheetId="132" hidden="1">{#N/A,#N/A,FALSE,"Лист4"}</definedName>
    <definedName name="їжд" localSheetId="133" hidden="1">{#N/A,#N/A,FALSE,"Лист4"}</definedName>
    <definedName name="їжд" localSheetId="134" hidden="1">{#N/A,#N/A,FALSE,"Лист4"}</definedName>
    <definedName name="їжд" localSheetId="35" hidden="1">{#N/A,#N/A,FALSE,"Лист4"}</definedName>
    <definedName name="їжд" localSheetId="104" hidden="1">{#N/A,#N/A,FALSE,"Лист4"}</definedName>
    <definedName name="їжд" localSheetId="105" hidden="1">{#N/A,#N/A,FALSE,"Лист4"}</definedName>
    <definedName name="їжд" localSheetId="103" hidden="1">{#N/A,#N/A,FALSE,"Лист4"}</definedName>
    <definedName name="їжд" hidden="1">{#N/A,#N/A,FALSE,"Лист4"}</definedName>
    <definedName name="іі" localSheetId="1" hidden="1">{#N/A,#N/A,FALSE,"т02бд"}</definedName>
    <definedName name="іі" localSheetId="18" hidden="1">{#N/A,#N/A,FALSE,"т02бд"}</definedName>
    <definedName name="іі" localSheetId="28" hidden="1">{#N/A,#N/A,FALSE,"т02бд"}</definedName>
    <definedName name="іі" localSheetId="36" hidden="1">{#N/A,#N/A,FALSE,"т02бд"}</definedName>
    <definedName name="іі" localSheetId="45" hidden="1">{#N/A,#N/A,FALSE,"т02бд"}</definedName>
    <definedName name="іі" localSheetId="46" hidden="1">{#N/A,#N/A,FALSE,"т02бд"}</definedName>
    <definedName name="іі" localSheetId="37" hidden="1">{#N/A,#N/A,FALSE,"т02бд"}</definedName>
    <definedName name="іі" localSheetId="38" hidden="1">{#N/A,#N/A,FALSE,"т02бд"}</definedName>
    <definedName name="іі" localSheetId="39" hidden="1">{#N/A,#N/A,FALSE,"т02бд"}</definedName>
    <definedName name="іі" localSheetId="40" hidden="1">{#N/A,#N/A,FALSE,"т02бд"}</definedName>
    <definedName name="іі" localSheetId="41" hidden="1">{#N/A,#N/A,FALSE,"т02бд"}</definedName>
    <definedName name="іі" localSheetId="42" hidden="1">{#N/A,#N/A,FALSE,"т02бд"}</definedName>
    <definedName name="іі" localSheetId="43" hidden="1">{#N/A,#N/A,FALSE,"т02бд"}</definedName>
    <definedName name="іі" localSheetId="44" hidden="1">{#N/A,#N/A,FALSE,"т02бд"}</definedName>
    <definedName name="іі" localSheetId="55" hidden="1">{#N/A,#N/A,FALSE,"т02бд"}</definedName>
    <definedName name="іі" localSheetId="97" hidden="1">{#N/A,#N/A,FALSE,"т02бд"}</definedName>
    <definedName name="іі" localSheetId="98" hidden="1">{#N/A,#N/A,FALSE,"т02бд"}</definedName>
    <definedName name="іі" localSheetId="99" hidden="1">{#N/A,#N/A,FALSE,"т02бд"}</definedName>
    <definedName name="іі" localSheetId="100" hidden="1">{#N/A,#N/A,FALSE,"т02бд"}</definedName>
    <definedName name="іі" localSheetId="101" hidden="1">{#N/A,#N/A,FALSE,"Лист4"}</definedName>
    <definedName name="іі" localSheetId="91" hidden="1">{#N/A,#N/A,FALSE,"Лист4"}</definedName>
    <definedName name="іі" localSheetId="93" hidden="1">{#N/A,#N/A,FALSE,"Лист4"}</definedName>
    <definedName name="іі" localSheetId="115" hidden="1">{#N/A,#N/A,FALSE,"т02бд"}</definedName>
    <definedName name="іі" localSheetId="123" hidden="1">{#N/A,#N/A,FALSE,"т02бд"}</definedName>
    <definedName name="іі" localSheetId="130" hidden="1">{#N/A,#N/A,FALSE,"т02бд"}</definedName>
    <definedName name="іі" localSheetId="131" hidden="1">{#N/A,#N/A,FALSE,"т02бд"}</definedName>
    <definedName name="іі" localSheetId="132" hidden="1">{#N/A,#N/A,FALSE,"т02бд"}</definedName>
    <definedName name="іі" localSheetId="133" hidden="1">{#N/A,#N/A,FALSE,"т02бд"}</definedName>
    <definedName name="іі" localSheetId="134" hidden="1">{#N/A,#N/A,FALSE,"т02бд"}</definedName>
    <definedName name="іі" localSheetId="35" hidden="1">{#N/A,#N/A,FALSE,"т02бд"}</definedName>
    <definedName name="іі" localSheetId="104" hidden="1">{#N/A,#N/A,FALSE,"т02бд"}</definedName>
    <definedName name="іі" localSheetId="105" hidden="1">{#N/A,#N/A,FALSE,"т02бд"}</definedName>
    <definedName name="іі" localSheetId="103" hidden="1">{#N/A,#N/A,FALSE,"Лист4"}</definedName>
    <definedName name="іі" hidden="1">{#N/A,#N/A,FALSE,"т02бд"}</definedName>
    <definedName name="ііі" localSheetId="1" hidden="1">{"MONA",#N/A,FALSE,"S"}</definedName>
    <definedName name="ііі" localSheetId="2" hidden="1">{"MONA",#N/A,FALSE,"S"}</definedName>
    <definedName name="ііі" localSheetId="18" hidden="1">{"MONA",#N/A,FALSE,"S"}</definedName>
    <definedName name="ііі" localSheetId="28" hidden="1">{"MONA",#N/A,FALSE,"S"}</definedName>
    <definedName name="ііі" localSheetId="36" hidden="1">{"MONA",#N/A,FALSE,"S"}</definedName>
    <definedName name="ііі" localSheetId="45" hidden="1">{"MONA",#N/A,FALSE,"S"}</definedName>
    <definedName name="ііі" localSheetId="46" hidden="1">{"MONA",#N/A,FALSE,"S"}</definedName>
    <definedName name="ііі" localSheetId="37" hidden="1">{"MONA",#N/A,FALSE,"S"}</definedName>
    <definedName name="ііі" localSheetId="38" hidden="1">{"MONA",#N/A,FALSE,"S"}</definedName>
    <definedName name="ііі" localSheetId="39" hidden="1">{"MONA",#N/A,FALSE,"S"}</definedName>
    <definedName name="ііі" localSheetId="40" hidden="1">{"MONA",#N/A,FALSE,"S"}</definedName>
    <definedName name="ііі" localSheetId="41" hidden="1">{"MONA",#N/A,FALSE,"S"}</definedName>
    <definedName name="ііі" localSheetId="42" hidden="1">{"MONA",#N/A,FALSE,"S"}</definedName>
    <definedName name="ііі" localSheetId="43" hidden="1">{"MONA",#N/A,FALSE,"S"}</definedName>
    <definedName name="ііі" localSheetId="44" hidden="1">{"MONA",#N/A,FALSE,"S"}</definedName>
    <definedName name="ііі" localSheetId="54" hidden="1">{"MONA",#N/A,FALSE,"S"}</definedName>
    <definedName name="ііі" localSheetId="55" hidden="1">{"MONA",#N/A,FALSE,"S"}</definedName>
    <definedName name="ііі" localSheetId="57" hidden="1">{"MONA",#N/A,FALSE,"S"}</definedName>
    <definedName name="ііі" localSheetId="59" hidden="1">{"MONA",#N/A,FALSE,"S"}</definedName>
    <definedName name="ііі" localSheetId="61" hidden="1">{"MONA",#N/A,FALSE,"S"}</definedName>
    <definedName name="ііі" localSheetId="62" hidden="1">{"MONA",#N/A,FALSE,"S"}</definedName>
    <definedName name="ііі" localSheetId="97" hidden="1">{"MONA",#N/A,FALSE,"S"}</definedName>
    <definedName name="ііі" localSheetId="98" hidden="1">{"MONA",#N/A,FALSE,"S"}</definedName>
    <definedName name="ііі" localSheetId="99" hidden="1">{"MONA",#N/A,FALSE,"S"}</definedName>
    <definedName name="ііі" localSheetId="100" hidden="1">{"MONA",#N/A,FALSE,"S"}</definedName>
    <definedName name="ііі" localSheetId="101" hidden="1">{#N/A,#N/A,FALSE,"Лист4"}</definedName>
    <definedName name="ііі" localSheetId="91" hidden="1">{#N/A,#N/A,FALSE,"Лист4"}</definedName>
    <definedName name="ііі" localSheetId="93" hidden="1">{#N/A,#N/A,FALSE,"Лист4"}</definedName>
    <definedName name="ііі" localSheetId="115" hidden="1">{"MONA",#N/A,FALSE,"S"}</definedName>
    <definedName name="ііі" localSheetId="123" hidden="1">{"MONA",#N/A,FALSE,"S"}</definedName>
    <definedName name="ііі" localSheetId="130" hidden="1">{"MONA",#N/A,FALSE,"S"}</definedName>
    <definedName name="ііі" localSheetId="131" hidden="1">{"MONA",#N/A,FALSE,"S"}</definedName>
    <definedName name="ііі" localSheetId="132" hidden="1">{"MONA",#N/A,FALSE,"S"}</definedName>
    <definedName name="ііі" localSheetId="133" hidden="1">{"MONA",#N/A,FALSE,"S"}</definedName>
    <definedName name="ііі" localSheetId="134" hidden="1">{"MONA",#N/A,FALSE,"S"}</definedName>
    <definedName name="ііі" localSheetId="35" hidden="1">{"MONA",#N/A,FALSE,"S"}</definedName>
    <definedName name="ііі" localSheetId="104" hidden="1">{"MONA",#N/A,FALSE,"S"}</definedName>
    <definedName name="ііі" localSheetId="105" hidden="1">{"MONA",#N/A,FALSE,"S"}</definedName>
    <definedName name="ііі" localSheetId="103" hidden="1">{#N/A,#N/A,FALSE,"Лист4"}</definedName>
    <definedName name="ііі" hidden="1">{"MONA",#N/A,FALSE,"S"}</definedName>
    <definedName name="іііі" localSheetId="1" hidden="1">{#N/A,#N/A,FALSE,"Лист4"}</definedName>
    <definedName name="іііі" localSheetId="18" hidden="1">{#N/A,#N/A,FALSE,"Лист4"}</definedName>
    <definedName name="іііі" localSheetId="28" hidden="1">{#N/A,#N/A,FALSE,"Лист4"}</definedName>
    <definedName name="іііі" localSheetId="36" hidden="1">{#N/A,#N/A,FALSE,"Лист4"}</definedName>
    <definedName name="іііі" localSheetId="45" hidden="1">{#N/A,#N/A,FALSE,"Лист4"}</definedName>
    <definedName name="іііі" localSheetId="46" hidden="1">{#N/A,#N/A,FALSE,"Лист4"}</definedName>
    <definedName name="іііі" localSheetId="37" hidden="1">{#N/A,#N/A,FALSE,"Лист4"}</definedName>
    <definedName name="іііі" localSheetId="38" hidden="1">{#N/A,#N/A,FALSE,"Лист4"}</definedName>
    <definedName name="іііі" localSheetId="39" hidden="1">{#N/A,#N/A,FALSE,"Лист4"}</definedName>
    <definedName name="іііі" localSheetId="40" hidden="1">{#N/A,#N/A,FALSE,"Лист4"}</definedName>
    <definedName name="іііі" localSheetId="41" hidden="1">{#N/A,#N/A,FALSE,"Лист4"}</definedName>
    <definedName name="іііі" localSheetId="42" hidden="1">{#N/A,#N/A,FALSE,"Лист4"}</definedName>
    <definedName name="іііі" localSheetId="43" hidden="1">{#N/A,#N/A,FALSE,"Лист4"}</definedName>
    <definedName name="іііі" localSheetId="44" hidden="1">{#N/A,#N/A,FALSE,"Лист4"}</definedName>
    <definedName name="іііі" localSheetId="55" hidden="1">{#N/A,#N/A,FALSE,"Лист4"}</definedName>
    <definedName name="іііі" localSheetId="97" hidden="1">{#N/A,#N/A,FALSE,"Лист4"}</definedName>
    <definedName name="іііі" localSheetId="98" hidden="1">{#N/A,#N/A,FALSE,"Лист4"}</definedName>
    <definedName name="іііі" localSheetId="99" hidden="1">{#N/A,#N/A,FALSE,"Лист4"}</definedName>
    <definedName name="іііі" localSheetId="100" hidden="1">{#N/A,#N/A,FALSE,"Лист4"}</definedName>
    <definedName name="іііі" localSheetId="101" hidden="1">{#N/A,#N/A,FALSE,"Лист4"}</definedName>
    <definedName name="іііі" localSheetId="91" hidden="1">{#N/A,#N/A,FALSE,"Лист4"}</definedName>
    <definedName name="іііі" localSheetId="93" hidden="1">{#N/A,#N/A,FALSE,"Лист4"}</definedName>
    <definedName name="іііі" localSheetId="115" hidden="1">{#N/A,#N/A,FALSE,"Лист4"}</definedName>
    <definedName name="іііі" localSheetId="123" hidden="1">{#N/A,#N/A,FALSE,"Лист4"}</definedName>
    <definedName name="іііі" localSheetId="130" hidden="1">{#N/A,#N/A,FALSE,"Лист4"}</definedName>
    <definedName name="іііі" localSheetId="131" hidden="1">{#N/A,#N/A,FALSE,"Лист4"}</definedName>
    <definedName name="іііі" localSheetId="132" hidden="1">{#N/A,#N/A,FALSE,"Лист4"}</definedName>
    <definedName name="іііі" localSheetId="133" hidden="1">{#N/A,#N/A,FALSE,"Лист4"}</definedName>
    <definedName name="іііі" localSheetId="134" hidden="1">{#N/A,#N/A,FALSE,"Лист4"}</definedName>
    <definedName name="іііі" localSheetId="35" hidden="1">{#N/A,#N/A,FALSE,"Лист4"}</definedName>
    <definedName name="іііі" localSheetId="104" hidden="1">{#N/A,#N/A,FALSE,"Лист4"}</definedName>
    <definedName name="іііі" localSheetId="105" hidden="1">{#N/A,#N/A,FALSE,"Лист4"}</definedName>
    <definedName name="іііі" localSheetId="103" hidden="1">{#N/A,#N/A,FALSE,"Лист4"}</definedName>
    <definedName name="іііі" hidden="1">{#N/A,#N/A,FALSE,"Лист4"}</definedName>
    <definedName name="ін" localSheetId="1" hidden="1">{#N/A,#N/A,FALSE,"Лист4"}</definedName>
    <definedName name="ін" localSheetId="18" hidden="1">{#N/A,#N/A,FALSE,"Лист4"}</definedName>
    <definedName name="ін" localSheetId="28" hidden="1">{#N/A,#N/A,FALSE,"Лист4"}</definedName>
    <definedName name="ін" localSheetId="36" hidden="1">{#N/A,#N/A,FALSE,"Лист4"}</definedName>
    <definedName name="ін" localSheetId="45" hidden="1">{#N/A,#N/A,FALSE,"Лист4"}</definedName>
    <definedName name="ін" localSheetId="46" hidden="1">{#N/A,#N/A,FALSE,"Лист4"}</definedName>
    <definedName name="ін" localSheetId="37" hidden="1">{#N/A,#N/A,FALSE,"Лист4"}</definedName>
    <definedName name="ін" localSheetId="38" hidden="1">{#N/A,#N/A,FALSE,"Лист4"}</definedName>
    <definedName name="ін" localSheetId="39" hidden="1">{#N/A,#N/A,FALSE,"Лист4"}</definedName>
    <definedName name="ін" localSheetId="40" hidden="1">{#N/A,#N/A,FALSE,"Лист4"}</definedName>
    <definedName name="ін" localSheetId="41" hidden="1">{#N/A,#N/A,FALSE,"Лист4"}</definedName>
    <definedName name="ін" localSheetId="42" hidden="1">{#N/A,#N/A,FALSE,"Лист4"}</definedName>
    <definedName name="ін" localSheetId="43" hidden="1">{#N/A,#N/A,FALSE,"Лист4"}</definedName>
    <definedName name="ін" localSheetId="44" hidden="1">{#N/A,#N/A,FALSE,"Лист4"}</definedName>
    <definedName name="ін" localSheetId="55" hidden="1">{#N/A,#N/A,FALSE,"Лист4"}</definedName>
    <definedName name="ін" localSheetId="97" hidden="1">{#N/A,#N/A,FALSE,"Лист4"}</definedName>
    <definedName name="ін" localSheetId="98" hidden="1">{#N/A,#N/A,FALSE,"Лист4"}</definedName>
    <definedName name="ін" localSheetId="99" hidden="1">{#N/A,#N/A,FALSE,"Лист4"}</definedName>
    <definedName name="ін" localSheetId="100" hidden="1">{#N/A,#N/A,FALSE,"Лист4"}</definedName>
    <definedName name="ін" localSheetId="101" hidden="1">{#N/A,#N/A,FALSE,"Лист4"}</definedName>
    <definedName name="ін" localSheetId="91" hidden="1">{#N/A,#N/A,FALSE,"Лист4"}</definedName>
    <definedName name="ін" localSheetId="93" hidden="1">{#N/A,#N/A,FALSE,"Лист4"}</definedName>
    <definedName name="ін" localSheetId="115" hidden="1">{#N/A,#N/A,FALSE,"Лист4"}</definedName>
    <definedName name="ін" localSheetId="123" hidden="1">{#N/A,#N/A,FALSE,"Лист4"}</definedName>
    <definedName name="ін" localSheetId="130" hidden="1">{#N/A,#N/A,FALSE,"Лист4"}</definedName>
    <definedName name="ін" localSheetId="131" hidden="1">{#N/A,#N/A,FALSE,"Лист4"}</definedName>
    <definedName name="ін" localSheetId="132" hidden="1">{#N/A,#N/A,FALSE,"Лист4"}</definedName>
    <definedName name="ін" localSheetId="133" hidden="1">{#N/A,#N/A,FALSE,"Лист4"}</definedName>
    <definedName name="ін" localSheetId="134" hidden="1">{#N/A,#N/A,FALSE,"Лист4"}</definedName>
    <definedName name="ін" localSheetId="35" hidden="1">{#N/A,#N/A,FALSE,"Лист4"}</definedName>
    <definedName name="ін" localSheetId="104" hidden="1">{#N/A,#N/A,FALSE,"Лист4"}</definedName>
    <definedName name="ін" localSheetId="105" hidden="1">{#N/A,#N/A,FALSE,"Лист4"}</definedName>
    <definedName name="ін" localSheetId="103" hidden="1">{#N/A,#N/A,FALSE,"Лист4"}</definedName>
    <definedName name="ін" hidden="1">{#N/A,#N/A,FALSE,"Лист4"}</definedName>
    <definedName name="інші" localSheetId="1" hidden="1">{#N/A,#N/A,FALSE,"Лист4"}</definedName>
    <definedName name="інші" localSheetId="18" hidden="1">{#N/A,#N/A,FALSE,"Лист4"}</definedName>
    <definedName name="інші" localSheetId="28" hidden="1">{#N/A,#N/A,FALSE,"Лист4"}</definedName>
    <definedName name="інші" localSheetId="36" hidden="1">{#N/A,#N/A,FALSE,"Лист4"}</definedName>
    <definedName name="інші" localSheetId="45" hidden="1">{#N/A,#N/A,FALSE,"Лист4"}</definedName>
    <definedName name="інші" localSheetId="46" hidden="1">{#N/A,#N/A,FALSE,"Лист4"}</definedName>
    <definedName name="інші" localSheetId="37" hidden="1">{#N/A,#N/A,FALSE,"Лист4"}</definedName>
    <definedName name="інші" localSheetId="38" hidden="1">{#N/A,#N/A,FALSE,"Лист4"}</definedName>
    <definedName name="інші" localSheetId="39" hidden="1">{#N/A,#N/A,FALSE,"Лист4"}</definedName>
    <definedName name="інші" localSheetId="40" hidden="1">{#N/A,#N/A,FALSE,"Лист4"}</definedName>
    <definedName name="інші" localSheetId="41" hidden="1">{#N/A,#N/A,FALSE,"Лист4"}</definedName>
    <definedName name="інші" localSheetId="42" hidden="1">{#N/A,#N/A,FALSE,"Лист4"}</definedName>
    <definedName name="інші" localSheetId="43" hidden="1">{#N/A,#N/A,FALSE,"Лист4"}</definedName>
    <definedName name="інші" localSheetId="44" hidden="1">{#N/A,#N/A,FALSE,"Лист4"}</definedName>
    <definedName name="інші" localSheetId="55" hidden="1">{#N/A,#N/A,FALSE,"Лист4"}</definedName>
    <definedName name="інші" localSheetId="97" hidden="1">{#N/A,#N/A,FALSE,"Лист4"}</definedName>
    <definedName name="інші" localSheetId="98" hidden="1">{#N/A,#N/A,FALSE,"Лист4"}</definedName>
    <definedName name="інші" localSheetId="99" hidden="1">{#N/A,#N/A,FALSE,"Лист4"}</definedName>
    <definedName name="інші" localSheetId="100" hidden="1">{#N/A,#N/A,FALSE,"Лист4"}</definedName>
    <definedName name="інші" localSheetId="101" hidden="1">{#N/A,#N/A,FALSE,"Лист4"}</definedName>
    <definedName name="інші" localSheetId="91" hidden="1">{#N/A,#N/A,FALSE,"Лист4"}</definedName>
    <definedName name="інші" localSheetId="93" hidden="1">{#N/A,#N/A,FALSE,"Лист4"}</definedName>
    <definedName name="інші" localSheetId="115" hidden="1">{#N/A,#N/A,FALSE,"Лист4"}</definedName>
    <definedName name="інші" localSheetId="123" hidden="1">{#N/A,#N/A,FALSE,"Лист4"}</definedName>
    <definedName name="інші" localSheetId="130" hidden="1">{#N/A,#N/A,FALSE,"Лист4"}</definedName>
    <definedName name="інші" localSheetId="131" hidden="1">{#N/A,#N/A,FALSE,"Лист4"}</definedName>
    <definedName name="інші" localSheetId="132" hidden="1">{#N/A,#N/A,FALSE,"Лист4"}</definedName>
    <definedName name="інші" localSheetId="133" hidden="1">{#N/A,#N/A,FALSE,"Лист4"}</definedName>
    <definedName name="інші" localSheetId="134" hidden="1">{#N/A,#N/A,FALSE,"Лист4"}</definedName>
    <definedName name="інші" localSheetId="35" hidden="1">{#N/A,#N/A,FALSE,"Лист4"}</definedName>
    <definedName name="інші" localSheetId="104" hidden="1">{#N/A,#N/A,FALSE,"Лист4"}</definedName>
    <definedName name="інші" localSheetId="105" hidden="1">{#N/A,#N/A,FALSE,"Лист4"}</definedName>
    <definedName name="інші" localSheetId="103" hidden="1">{#N/A,#N/A,FALSE,"Лист4"}</definedName>
    <definedName name="інші" hidden="1">{#N/A,#N/A,FALSE,"Лист4"}</definedName>
    <definedName name="іук" localSheetId="1" hidden="1">{#N/A,#N/A,FALSE,"Лист4"}</definedName>
    <definedName name="іук" localSheetId="18" hidden="1">{#N/A,#N/A,FALSE,"Лист4"}</definedName>
    <definedName name="іук" localSheetId="28" hidden="1">{#N/A,#N/A,FALSE,"Лист4"}</definedName>
    <definedName name="іук" localSheetId="36" hidden="1">{#N/A,#N/A,FALSE,"Лист4"}</definedName>
    <definedName name="іук" localSheetId="45" hidden="1">{#N/A,#N/A,FALSE,"Лист4"}</definedName>
    <definedName name="іук" localSheetId="46" hidden="1">{#N/A,#N/A,FALSE,"Лист4"}</definedName>
    <definedName name="іук" localSheetId="37" hidden="1">{#N/A,#N/A,FALSE,"Лист4"}</definedName>
    <definedName name="іук" localSheetId="38" hidden="1">{#N/A,#N/A,FALSE,"Лист4"}</definedName>
    <definedName name="іук" localSheetId="39" hidden="1">{#N/A,#N/A,FALSE,"Лист4"}</definedName>
    <definedName name="іук" localSheetId="40" hidden="1">{#N/A,#N/A,FALSE,"Лист4"}</definedName>
    <definedName name="іук" localSheetId="41" hidden="1">{#N/A,#N/A,FALSE,"Лист4"}</definedName>
    <definedName name="іук" localSheetId="42" hidden="1">{#N/A,#N/A,FALSE,"Лист4"}</definedName>
    <definedName name="іук" localSheetId="43" hidden="1">{#N/A,#N/A,FALSE,"Лист4"}</definedName>
    <definedName name="іук" localSheetId="44" hidden="1">{#N/A,#N/A,FALSE,"Лист4"}</definedName>
    <definedName name="іук" localSheetId="55" hidden="1">{#N/A,#N/A,FALSE,"Лист4"}</definedName>
    <definedName name="іук" localSheetId="97" hidden="1">{#N/A,#N/A,FALSE,"Лист4"}</definedName>
    <definedName name="іук" localSheetId="98" hidden="1">{#N/A,#N/A,FALSE,"Лист4"}</definedName>
    <definedName name="іук" localSheetId="99" hidden="1">{#N/A,#N/A,FALSE,"Лист4"}</definedName>
    <definedName name="іук" localSheetId="100" hidden="1">{#N/A,#N/A,FALSE,"Лист4"}</definedName>
    <definedName name="іук" localSheetId="101" hidden="1">{#N/A,#N/A,FALSE,"Лист4"}</definedName>
    <definedName name="іук" localSheetId="91" hidden="1">{#N/A,#N/A,FALSE,"Лист4"}</definedName>
    <definedName name="іук" localSheetId="93" hidden="1">{#N/A,#N/A,FALSE,"Лист4"}</definedName>
    <definedName name="іук" localSheetId="115" hidden="1">{#N/A,#N/A,FALSE,"Лист4"}</definedName>
    <definedName name="іук" localSheetId="123" hidden="1">{#N/A,#N/A,FALSE,"Лист4"}</definedName>
    <definedName name="іук" localSheetId="130" hidden="1">{#N/A,#N/A,FALSE,"Лист4"}</definedName>
    <definedName name="іук" localSheetId="131" hidden="1">{#N/A,#N/A,FALSE,"Лист4"}</definedName>
    <definedName name="іук" localSheetId="132" hidden="1">{#N/A,#N/A,FALSE,"Лист4"}</definedName>
    <definedName name="іук" localSheetId="133" hidden="1">{#N/A,#N/A,FALSE,"Лист4"}</definedName>
    <definedName name="іук" localSheetId="134" hidden="1">{#N/A,#N/A,FALSE,"Лист4"}</definedName>
    <definedName name="іук" localSheetId="35" hidden="1">{#N/A,#N/A,FALSE,"Лист4"}</definedName>
    <definedName name="іук" localSheetId="104" hidden="1">{#N/A,#N/A,FALSE,"Лист4"}</definedName>
    <definedName name="іук" localSheetId="105" hidden="1">{#N/A,#N/A,FALSE,"Лист4"}</definedName>
    <definedName name="іук" localSheetId="103" hidden="1">{#N/A,#N/A,FALSE,"Лист4"}</definedName>
    <definedName name="іук" hidden="1">{#N/A,#N/A,FALSE,"Лист4"}</definedName>
    <definedName name="квефі" localSheetId="1" hidden="1">{#N/A,#N/A,FALSE,"I";#N/A,#N/A,FALSE,"J";#N/A,#N/A,FALSE,"K";#N/A,#N/A,FALSE,"L";#N/A,#N/A,FALSE,"M";#N/A,#N/A,FALSE,"N";#N/A,#N/A,FALSE,"O"}</definedName>
    <definedName name="квефі" localSheetId="2" hidden="1">{#N/A,#N/A,FALSE,"I";#N/A,#N/A,FALSE,"J";#N/A,#N/A,FALSE,"K";#N/A,#N/A,FALSE,"L";#N/A,#N/A,FALSE,"M";#N/A,#N/A,FALSE,"N";#N/A,#N/A,FALSE,"O"}</definedName>
    <definedName name="квефі" localSheetId="18" hidden="1">{#N/A,#N/A,FALSE,"I";#N/A,#N/A,FALSE,"J";#N/A,#N/A,FALSE,"K";#N/A,#N/A,FALSE,"L";#N/A,#N/A,FALSE,"M";#N/A,#N/A,FALSE,"N";#N/A,#N/A,FALSE,"O"}</definedName>
    <definedName name="квефі" localSheetId="28" hidden="1">{#N/A,#N/A,FALSE,"I";#N/A,#N/A,FALSE,"J";#N/A,#N/A,FALSE,"K";#N/A,#N/A,FALSE,"L";#N/A,#N/A,FALSE,"M";#N/A,#N/A,FALSE,"N";#N/A,#N/A,FALSE,"O"}</definedName>
    <definedName name="квефі" localSheetId="29" hidden="1">{#N/A,#N/A,FALSE,"I";#N/A,#N/A,FALSE,"J";#N/A,#N/A,FALSE,"K";#N/A,#N/A,FALSE,"L";#N/A,#N/A,FALSE,"M";#N/A,#N/A,FALSE,"N";#N/A,#N/A,FALSE,"O"}</definedName>
    <definedName name="квефі" localSheetId="30" hidden="1">{#N/A,#N/A,FALSE,"I";#N/A,#N/A,FALSE,"J";#N/A,#N/A,FALSE,"K";#N/A,#N/A,FALSE,"L";#N/A,#N/A,FALSE,"M";#N/A,#N/A,FALSE,"N";#N/A,#N/A,FALSE,"O"}</definedName>
    <definedName name="квефі" localSheetId="20" hidden="1">{#N/A,#N/A,FALSE,"I";#N/A,#N/A,FALSE,"J";#N/A,#N/A,FALSE,"K";#N/A,#N/A,FALSE,"L";#N/A,#N/A,FALSE,"M";#N/A,#N/A,FALSE,"N";#N/A,#N/A,FALSE,"O"}</definedName>
    <definedName name="квефі" localSheetId="23" hidden="1">{#N/A,#N/A,FALSE,"I";#N/A,#N/A,FALSE,"J";#N/A,#N/A,FALSE,"K";#N/A,#N/A,FALSE,"L";#N/A,#N/A,FALSE,"M";#N/A,#N/A,FALSE,"N";#N/A,#N/A,FALSE,"O"}</definedName>
    <definedName name="квефі" localSheetId="36" hidden="1">{#N/A,#N/A,FALSE,"I";#N/A,#N/A,FALSE,"J";#N/A,#N/A,FALSE,"K";#N/A,#N/A,FALSE,"L";#N/A,#N/A,FALSE,"M";#N/A,#N/A,FALSE,"N";#N/A,#N/A,FALSE,"O"}</definedName>
    <definedName name="квефі" localSheetId="45" hidden="1">{#N/A,#N/A,FALSE,"I";#N/A,#N/A,FALSE,"J";#N/A,#N/A,FALSE,"K";#N/A,#N/A,FALSE,"L";#N/A,#N/A,FALSE,"M";#N/A,#N/A,FALSE,"N";#N/A,#N/A,FALSE,"O"}</definedName>
    <definedName name="квефі" localSheetId="46" hidden="1">{#N/A,#N/A,FALSE,"I";#N/A,#N/A,FALSE,"J";#N/A,#N/A,FALSE,"K";#N/A,#N/A,FALSE,"L";#N/A,#N/A,FALSE,"M";#N/A,#N/A,FALSE,"N";#N/A,#N/A,FALSE,"O"}</definedName>
    <definedName name="квефі" localSheetId="37" hidden="1">{#N/A,#N/A,FALSE,"I";#N/A,#N/A,FALSE,"J";#N/A,#N/A,FALSE,"K";#N/A,#N/A,FALSE,"L";#N/A,#N/A,FALSE,"M";#N/A,#N/A,FALSE,"N";#N/A,#N/A,FALSE,"O"}</definedName>
    <definedName name="квефі" localSheetId="38" hidden="1">{#N/A,#N/A,FALSE,"I";#N/A,#N/A,FALSE,"J";#N/A,#N/A,FALSE,"K";#N/A,#N/A,FALSE,"L";#N/A,#N/A,FALSE,"M";#N/A,#N/A,FALSE,"N";#N/A,#N/A,FALSE,"O"}</definedName>
    <definedName name="квефі" localSheetId="39" hidden="1">{#N/A,#N/A,FALSE,"I";#N/A,#N/A,FALSE,"J";#N/A,#N/A,FALSE,"K";#N/A,#N/A,FALSE,"L";#N/A,#N/A,FALSE,"M";#N/A,#N/A,FALSE,"N";#N/A,#N/A,FALSE,"O"}</definedName>
    <definedName name="квефі" localSheetId="40" hidden="1">{#N/A,#N/A,FALSE,"I";#N/A,#N/A,FALSE,"J";#N/A,#N/A,FALSE,"K";#N/A,#N/A,FALSE,"L";#N/A,#N/A,FALSE,"M";#N/A,#N/A,FALSE,"N";#N/A,#N/A,FALSE,"O"}</definedName>
    <definedName name="квефі" localSheetId="41" hidden="1">{#N/A,#N/A,FALSE,"I";#N/A,#N/A,FALSE,"J";#N/A,#N/A,FALSE,"K";#N/A,#N/A,FALSE,"L";#N/A,#N/A,FALSE,"M";#N/A,#N/A,FALSE,"N";#N/A,#N/A,FALSE,"O"}</definedName>
    <definedName name="квефі" localSheetId="42" hidden="1">{#N/A,#N/A,FALSE,"I";#N/A,#N/A,FALSE,"J";#N/A,#N/A,FALSE,"K";#N/A,#N/A,FALSE,"L";#N/A,#N/A,FALSE,"M";#N/A,#N/A,FALSE,"N";#N/A,#N/A,FALSE,"O"}</definedName>
    <definedName name="квефі" localSheetId="43" hidden="1">{#N/A,#N/A,FALSE,"I";#N/A,#N/A,FALSE,"J";#N/A,#N/A,FALSE,"K";#N/A,#N/A,FALSE,"L";#N/A,#N/A,FALSE,"M";#N/A,#N/A,FALSE,"N";#N/A,#N/A,FALSE,"O"}</definedName>
    <definedName name="квефі" localSheetId="44" hidden="1">{#N/A,#N/A,FALSE,"I";#N/A,#N/A,FALSE,"J";#N/A,#N/A,FALSE,"K";#N/A,#N/A,FALSE,"L";#N/A,#N/A,FALSE,"M";#N/A,#N/A,FALSE,"N";#N/A,#N/A,FALSE,"O"}</definedName>
    <definedName name="квефі" localSheetId="50" hidden="1">{#N/A,#N/A,FALSE,"I";#N/A,#N/A,FALSE,"J";#N/A,#N/A,FALSE,"K";#N/A,#N/A,FALSE,"L";#N/A,#N/A,FALSE,"M";#N/A,#N/A,FALSE,"N";#N/A,#N/A,FALSE,"O"}</definedName>
    <definedName name="квефі" localSheetId="51" hidden="1">{#N/A,#N/A,FALSE,"I";#N/A,#N/A,FALSE,"J";#N/A,#N/A,FALSE,"K";#N/A,#N/A,FALSE,"L";#N/A,#N/A,FALSE,"M";#N/A,#N/A,FALSE,"N";#N/A,#N/A,FALSE,"O"}</definedName>
    <definedName name="квефі" localSheetId="54" hidden="1">{#N/A,#N/A,FALSE,"I";#N/A,#N/A,FALSE,"J";#N/A,#N/A,FALSE,"K";#N/A,#N/A,FALSE,"L";#N/A,#N/A,FALSE,"M";#N/A,#N/A,FALSE,"N";#N/A,#N/A,FALSE,"O"}</definedName>
    <definedName name="квефі" localSheetId="63" hidden="1">{#N/A,#N/A,FALSE,"I";#N/A,#N/A,FALSE,"J";#N/A,#N/A,FALSE,"K";#N/A,#N/A,FALSE,"L";#N/A,#N/A,FALSE,"M";#N/A,#N/A,FALSE,"N";#N/A,#N/A,FALSE,"O"}</definedName>
    <definedName name="квефі" localSheetId="55" hidden="1">{#N/A,#N/A,FALSE,"I";#N/A,#N/A,FALSE,"J";#N/A,#N/A,FALSE,"K";#N/A,#N/A,FALSE,"L";#N/A,#N/A,FALSE,"M";#N/A,#N/A,FALSE,"N";#N/A,#N/A,FALSE,"O"}</definedName>
    <definedName name="квефі" localSheetId="56" hidden="1">{#N/A,#N/A,FALSE,"I";#N/A,#N/A,FALSE,"J";#N/A,#N/A,FALSE,"K";#N/A,#N/A,FALSE,"L";#N/A,#N/A,FALSE,"M";#N/A,#N/A,FALSE,"N";#N/A,#N/A,FALSE,"O"}</definedName>
    <definedName name="квефі" localSheetId="57" hidden="1">{#N/A,#N/A,FALSE,"I";#N/A,#N/A,FALSE,"J";#N/A,#N/A,FALSE,"K";#N/A,#N/A,FALSE,"L";#N/A,#N/A,FALSE,"M";#N/A,#N/A,FALSE,"N";#N/A,#N/A,FALSE,"O"}</definedName>
    <definedName name="квефі" localSheetId="59" hidden="1">{#N/A,#N/A,FALSE,"I";#N/A,#N/A,FALSE,"J";#N/A,#N/A,FALSE,"K";#N/A,#N/A,FALSE,"L";#N/A,#N/A,FALSE,"M";#N/A,#N/A,FALSE,"N";#N/A,#N/A,FALSE,"O"}</definedName>
    <definedName name="квефі" localSheetId="60" hidden="1">{#N/A,#N/A,FALSE,"I";#N/A,#N/A,FALSE,"J";#N/A,#N/A,FALSE,"K";#N/A,#N/A,FALSE,"L";#N/A,#N/A,FALSE,"M";#N/A,#N/A,FALSE,"N";#N/A,#N/A,FALSE,"O"}</definedName>
    <definedName name="квефі" localSheetId="61" hidden="1">{#N/A,#N/A,FALSE,"I";#N/A,#N/A,FALSE,"J";#N/A,#N/A,FALSE,"K";#N/A,#N/A,FALSE,"L";#N/A,#N/A,FALSE,"M";#N/A,#N/A,FALSE,"N";#N/A,#N/A,FALSE,"O"}</definedName>
    <definedName name="квефі" localSheetId="62" hidden="1">{#N/A,#N/A,FALSE,"I";#N/A,#N/A,FALSE,"J";#N/A,#N/A,FALSE,"K";#N/A,#N/A,FALSE,"L";#N/A,#N/A,FALSE,"M";#N/A,#N/A,FALSE,"N";#N/A,#N/A,FALSE,"O"}</definedName>
    <definedName name="квефі" localSheetId="69" hidden="1">{#N/A,#N/A,FALSE,"I";#N/A,#N/A,FALSE,"J";#N/A,#N/A,FALSE,"K";#N/A,#N/A,FALSE,"L";#N/A,#N/A,FALSE,"M";#N/A,#N/A,FALSE,"N";#N/A,#N/A,FALSE,"O"}</definedName>
    <definedName name="квефі" localSheetId="71" hidden="1">{#N/A,#N/A,FALSE,"I";#N/A,#N/A,FALSE,"J";#N/A,#N/A,FALSE,"K";#N/A,#N/A,FALSE,"L";#N/A,#N/A,FALSE,"M";#N/A,#N/A,FALSE,"N";#N/A,#N/A,FALSE,"O"}</definedName>
    <definedName name="квефі" localSheetId="72" hidden="1">{#N/A,#N/A,FALSE,"I";#N/A,#N/A,FALSE,"J";#N/A,#N/A,FALSE,"K";#N/A,#N/A,FALSE,"L";#N/A,#N/A,FALSE,"M";#N/A,#N/A,FALSE,"N";#N/A,#N/A,FALSE,"O"}</definedName>
    <definedName name="квефі" localSheetId="76" hidden="1">{#N/A,#N/A,FALSE,"I";#N/A,#N/A,FALSE,"J";#N/A,#N/A,FALSE,"K";#N/A,#N/A,FALSE,"L";#N/A,#N/A,FALSE,"M";#N/A,#N/A,FALSE,"N";#N/A,#N/A,FALSE,"O"}</definedName>
    <definedName name="квефі" localSheetId="97" hidden="1">{#N/A,#N/A,FALSE,"I";#N/A,#N/A,FALSE,"J";#N/A,#N/A,FALSE,"K";#N/A,#N/A,FALSE,"L";#N/A,#N/A,FALSE,"M";#N/A,#N/A,FALSE,"N";#N/A,#N/A,FALSE,"O"}</definedName>
    <definedName name="квефі" localSheetId="98" hidden="1">{#N/A,#N/A,FALSE,"I";#N/A,#N/A,FALSE,"J";#N/A,#N/A,FALSE,"K";#N/A,#N/A,FALSE,"L";#N/A,#N/A,FALSE,"M";#N/A,#N/A,FALSE,"N";#N/A,#N/A,FALSE,"O"}</definedName>
    <definedName name="квефі" localSheetId="89" hidden="1">{#N/A,#N/A,FALSE,"I";#N/A,#N/A,FALSE,"J";#N/A,#N/A,FALSE,"K";#N/A,#N/A,FALSE,"L";#N/A,#N/A,FALSE,"M";#N/A,#N/A,FALSE,"N";#N/A,#N/A,FALSE,"O"}</definedName>
    <definedName name="квефі" localSheetId="91" hidden="1">{#N/A,#N/A,FALSE,"I";#N/A,#N/A,FALSE,"J";#N/A,#N/A,FALSE,"K";#N/A,#N/A,FALSE,"L";#N/A,#N/A,FALSE,"M";#N/A,#N/A,FALSE,"N";#N/A,#N/A,FALSE,"O"}</definedName>
    <definedName name="квефі" localSheetId="93" hidden="1">{#N/A,#N/A,FALSE,"I";#N/A,#N/A,FALSE,"J";#N/A,#N/A,FALSE,"K";#N/A,#N/A,FALSE,"L";#N/A,#N/A,FALSE,"M";#N/A,#N/A,FALSE,"N";#N/A,#N/A,FALSE,"O"}</definedName>
    <definedName name="квефі" localSheetId="115" hidden="1">{#N/A,#N/A,FALSE,"I";#N/A,#N/A,FALSE,"J";#N/A,#N/A,FALSE,"K";#N/A,#N/A,FALSE,"L";#N/A,#N/A,FALSE,"M";#N/A,#N/A,FALSE,"N";#N/A,#N/A,FALSE,"O"}</definedName>
    <definedName name="квефі" localSheetId="123" hidden="1">{#N/A,#N/A,FALSE,"I";#N/A,#N/A,FALSE,"J";#N/A,#N/A,FALSE,"K";#N/A,#N/A,FALSE,"L";#N/A,#N/A,FALSE,"M";#N/A,#N/A,FALSE,"N";#N/A,#N/A,FALSE,"O"}</definedName>
    <definedName name="квефі" localSheetId="128" hidden="1">{#N/A,#N/A,FALSE,"I";#N/A,#N/A,FALSE,"J";#N/A,#N/A,FALSE,"K";#N/A,#N/A,FALSE,"L";#N/A,#N/A,FALSE,"M";#N/A,#N/A,FALSE,"N";#N/A,#N/A,FALSE,"O"}</definedName>
    <definedName name="квефі" localSheetId="130" hidden="1">{#N/A,#N/A,FALSE,"I";#N/A,#N/A,FALSE,"J";#N/A,#N/A,FALSE,"K";#N/A,#N/A,FALSE,"L";#N/A,#N/A,FALSE,"M";#N/A,#N/A,FALSE,"N";#N/A,#N/A,FALSE,"O"}</definedName>
    <definedName name="квефі" localSheetId="131" hidden="1">{#N/A,#N/A,FALSE,"I";#N/A,#N/A,FALSE,"J";#N/A,#N/A,FALSE,"K";#N/A,#N/A,FALSE,"L";#N/A,#N/A,FALSE,"M";#N/A,#N/A,FALSE,"N";#N/A,#N/A,FALSE,"O"}</definedName>
    <definedName name="квефі" localSheetId="132" hidden="1">{#N/A,#N/A,FALSE,"I";#N/A,#N/A,FALSE,"J";#N/A,#N/A,FALSE,"K";#N/A,#N/A,FALSE,"L";#N/A,#N/A,FALSE,"M";#N/A,#N/A,FALSE,"N";#N/A,#N/A,FALSE,"O"}</definedName>
    <definedName name="квефі" localSheetId="35" hidden="1">{#N/A,#N/A,FALSE,"I";#N/A,#N/A,FALSE,"J";#N/A,#N/A,FALSE,"K";#N/A,#N/A,FALSE,"L";#N/A,#N/A,FALSE,"M";#N/A,#N/A,FALSE,"N";#N/A,#N/A,FALSE,"O"}</definedName>
    <definedName name="квефі" localSheetId="104" hidden="1">{#N/A,#N/A,FALSE,"I";#N/A,#N/A,FALSE,"J";#N/A,#N/A,FALSE,"K";#N/A,#N/A,FALSE,"L";#N/A,#N/A,FALSE,"M";#N/A,#N/A,FALSE,"N";#N/A,#N/A,FALSE,"O"}</definedName>
    <definedName name="квефі" localSheetId="105" hidden="1">{#N/A,#N/A,FALSE,"I";#N/A,#N/A,FALSE,"J";#N/A,#N/A,FALSE,"K";#N/A,#N/A,FALSE,"L";#N/A,#N/A,FALSE,"M";#N/A,#N/A,FALSE,"N";#N/A,#N/A,FALSE,"O"}</definedName>
    <definedName name="квефі" localSheetId="103" hidden="1">{#N/A,#N/A,FALSE,"I";#N/A,#N/A,FALSE,"J";#N/A,#N/A,FALSE,"K";#N/A,#N/A,FALSE,"L";#N/A,#N/A,FALSE,"M";#N/A,#N/A,FALSE,"N";#N/A,#N/A,FALSE,"O"}</definedName>
    <definedName name="квефі" hidden="1">{#N/A,#N/A,FALSE,"I";#N/A,#N/A,FALSE,"J";#N/A,#N/A,FALSE,"K";#N/A,#N/A,FALSE,"L";#N/A,#N/A,FALSE,"M";#N/A,#N/A,FALSE,"N";#N/A,#N/A,FALSE,"O"}</definedName>
    <definedName name="квефі_1" localSheetId="38" hidden="1">{#N/A,#N/A,FALSE,"I";#N/A,#N/A,FALSE,"J";#N/A,#N/A,FALSE,"K";#N/A,#N/A,FALSE,"L";#N/A,#N/A,FALSE,"M";#N/A,#N/A,FALSE,"N";#N/A,#N/A,FALSE,"O"}</definedName>
    <definedName name="квефі_1" localSheetId="51" hidden="1">{#N/A,#N/A,FALSE,"I";#N/A,#N/A,FALSE,"J";#N/A,#N/A,FALSE,"K";#N/A,#N/A,FALSE,"L";#N/A,#N/A,FALSE,"M";#N/A,#N/A,FALSE,"N";#N/A,#N/A,FALSE,"O"}</definedName>
    <definedName name="квефі_1" hidden="1">{#N/A,#N/A,FALSE,"I";#N/A,#N/A,FALSE,"J";#N/A,#N/A,FALSE,"K";#N/A,#N/A,FALSE,"L";#N/A,#N/A,FALSE,"M";#N/A,#N/A,FALSE,"N";#N/A,#N/A,FALSE,"O"}</definedName>
    <definedName name="квефі_2" localSheetId="38" hidden="1">{#N/A,#N/A,FALSE,"I";#N/A,#N/A,FALSE,"J";#N/A,#N/A,FALSE,"K";#N/A,#N/A,FALSE,"L";#N/A,#N/A,FALSE,"M";#N/A,#N/A,FALSE,"N";#N/A,#N/A,FALSE,"O"}</definedName>
    <definedName name="квефі_2" localSheetId="51" hidden="1">{#N/A,#N/A,FALSE,"I";#N/A,#N/A,FALSE,"J";#N/A,#N/A,FALSE,"K";#N/A,#N/A,FALSE,"L";#N/A,#N/A,FALSE,"M";#N/A,#N/A,FALSE,"N";#N/A,#N/A,FALSE,"O"}</definedName>
    <definedName name="квефі_2" hidden="1">{#N/A,#N/A,FALSE,"I";#N/A,#N/A,FALSE,"J";#N/A,#N/A,FALSE,"K";#N/A,#N/A,FALSE,"L";#N/A,#N/A,FALSE,"M";#N/A,#N/A,FALSE,"N";#N/A,#N/A,FALSE,"O"}</definedName>
    <definedName name="квітень" localSheetId="1" hidden="1">{#N/A,#N/A,FALSE,"т17-1банки (2)"}</definedName>
    <definedName name="квітень" localSheetId="18" hidden="1">{#N/A,#N/A,FALSE,"т17-1банки (2)"}</definedName>
    <definedName name="квітень" localSheetId="28" hidden="1">{#N/A,#N/A,FALSE,"т17-1банки (2)"}</definedName>
    <definedName name="квітень" localSheetId="36" hidden="1">{#N/A,#N/A,FALSE,"т17-1банки (2)"}</definedName>
    <definedName name="квітень" localSheetId="45" hidden="1">{#N/A,#N/A,FALSE,"т17-1банки (2)"}</definedName>
    <definedName name="квітень" localSheetId="46" hidden="1">{#N/A,#N/A,FALSE,"т17-1банки (2)"}</definedName>
    <definedName name="квітень" localSheetId="37" hidden="1">{#N/A,#N/A,FALSE,"т17-1банки (2)"}</definedName>
    <definedName name="квітень" localSheetId="38" hidden="1">{#N/A,#N/A,FALSE,"т17-1банки (2)"}</definedName>
    <definedName name="квітень" localSheetId="39" hidden="1">{#N/A,#N/A,FALSE,"т17-1банки (2)"}</definedName>
    <definedName name="квітень" localSheetId="40" hidden="1">{#N/A,#N/A,FALSE,"т17-1банки (2)"}</definedName>
    <definedName name="квітень" localSheetId="41" hidden="1">{#N/A,#N/A,FALSE,"т17-1банки (2)"}</definedName>
    <definedName name="квітень" localSheetId="42" hidden="1">{#N/A,#N/A,FALSE,"т17-1банки (2)"}</definedName>
    <definedName name="квітень" localSheetId="43" hidden="1">{#N/A,#N/A,FALSE,"т17-1банки (2)"}</definedName>
    <definedName name="квітень" localSheetId="44" hidden="1">{#N/A,#N/A,FALSE,"т17-1банки (2)"}</definedName>
    <definedName name="квітень" localSheetId="55" hidden="1">{#N/A,#N/A,FALSE,"т17-1банки (2)"}</definedName>
    <definedName name="квітень" localSheetId="97" hidden="1">{#N/A,#N/A,FALSE,"т17-1банки (2)"}</definedName>
    <definedName name="квітень" localSheetId="98" hidden="1">{#N/A,#N/A,FALSE,"т17-1банки (2)"}</definedName>
    <definedName name="квітень" localSheetId="99" hidden="1">{#N/A,#N/A,FALSE,"т17-1банки (2)"}</definedName>
    <definedName name="квітень" localSheetId="100" hidden="1">{#N/A,#N/A,FALSE,"т17-1банки (2)"}</definedName>
    <definedName name="квітень" localSheetId="101" hidden="1">{#N/A,#N/A,FALSE,"т17-1банки (2)"}</definedName>
    <definedName name="квітень" localSheetId="91" hidden="1">{#N/A,#N/A,FALSE,"т17-1банки (2)"}</definedName>
    <definedName name="квітень" localSheetId="93" hidden="1">{#N/A,#N/A,FALSE,"т17-1банки (2)"}</definedName>
    <definedName name="квітень" localSheetId="115" hidden="1">{#N/A,#N/A,FALSE,"т17-1банки (2)"}</definedName>
    <definedName name="квітень" localSheetId="123" hidden="1">{#N/A,#N/A,FALSE,"т17-1банки (2)"}</definedName>
    <definedName name="квітень" localSheetId="130" hidden="1">{#N/A,#N/A,FALSE,"т17-1банки (2)"}</definedName>
    <definedName name="квітень" localSheetId="131" hidden="1">{#N/A,#N/A,FALSE,"т17-1банки (2)"}</definedName>
    <definedName name="квітень" localSheetId="132" hidden="1">{#N/A,#N/A,FALSE,"т17-1банки (2)"}</definedName>
    <definedName name="квітень" localSheetId="133" hidden="1">{#N/A,#N/A,FALSE,"т17-1банки (2)"}</definedName>
    <definedName name="квітень" localSheetId="134" hidden="1">{#N/A,#N/A,FALSE,"т17-1банки (2)"}</definedName>
    <definedName name="квітень" localSheetId="35" hidden="1">{#N/A,#N/A,FALSE,"т17-1банки (2)"}</definedName>
    <definedName name="квітень" localSheetId="104" hidden="1">{#N/A,#N/A,FALSE,"т17-1банки (2)"}</definedName>
    <definedName name="квітень" localSheetId="105" hidden="1">{#N/A,#N/A,FALSE,"т17-1банки (2)"}</definedName>
    <definedName name="квітень" localSheetId="103" hidden="1">{#N/A,#N/A,FALSE,"т17-1банки (2)"}</definedName>
    <definedName name="квітень" hidden="1">{#N/A,#N/A,FALSE,"т17-1банки (2)"}</definedName>
    <definedName name="кгккг" localSheetId="1" hidden="1">{#N/A,#N/A,FALSE,"Лист4"}</definedName>
    <definedName name="кгккг" localSheetId="18" hidden="1">{#N/A,#N/A,FALSE,"Лист4"}</definedName>
    <definedName name="кгккг" localSheetId="28" hidden="1">{#N/A,#N/A,FALSE,"Лист4"}</definedName>
    <definedName name="кгккг" localSheetId="36" hidden="1">{#N/A,#N/A,FALSE,"Лист4"}</definedName>
    <definedName name="кгккг" localSheetId="45" hidden="1">{#N/A,#N/A,FALSE,"Лист4"}</definedName>
    <definedName name="кгккг" localSheetId="46" hidden="1">{#N/A,#N/A,FALSE,"Лист4"}</definedName>
    <definedName name="кгккг" localSheetId="37" hidden="1">{#N/A,#N/A,FALSE,"Лист4"}</definedName>
    <definedName name="кгккг" localSheetId="38" hidden="1">{#N/A,#N/A,FALSE,"Лист4"}</definedName>
    <definedName name="кгккг" localSheetId="39" hidden="1">{#N/A,#N/A,FALSE,"Лист4"}</definedName>
    <definedName name="кгккг" localSheetId="40" hidden="1">{#N/A,#N/A,FALSE,"Лист4"}</definedName>
    <definedName name="кгккг" localSheetId="41" hidden="1">{#N/A,#N/A,FALSE,"Лист4"}</definedName>
    <definedName name="кгккг" localSheetId="42" hidden="1">{#N/A,#N/A,FALSE,"Лист4"}</definedName>
    <definedName name="кгккг" localSheetId="43" hidden="1">{#N/A,#N/A,FALSE,"Лист4"}</definedName>
    <definedName name="кгккг" localSheetId="44" hidden="1">{#N/A,#N/A,FALSE,"Лист4"}</definedName>
    <definedName name="кгккг" localSheetId="55" hidden="1">{#N/A,#N/A,FALSE,"Лист4"}</definedName>
    <definedName name="кгккг" localSheetId="97" hidden="1">{#N/A,#N/A,FALSE,"Лист4"}</definedName>
    <definedName name="кгккг" localSheetId="98" hidden="1">{#N/A,#N/A,FALSE,"Лист4"}</definedName>
    <definedName name="кгккг" localSheetId="99" hidden="1">{#N/A,#N/A,FALSE,"Лист4"}</definedName>
    <definedName name="кгккг" localSheetId="100" hidden="1">{#N/A,#N/A,FALSE,"Лист4"}</definedName>
    <definedName name="кгккг" localSheetId="101" hidden="1">{#N/A,#N/A,FALSE,"Лист4"}</definedName>
    <definedName name="кгккг" localSheetId="91" hidden="1">{#N/A,#N/A,FALSE,"Лист4"}</definedName>
    <definedName name="кгккг" localSheetId="93" hidden="1">{#N/A,#N/A,FALSE,"Лист4"}</definedName>
    <definedName name="кгккг" localSheetId="115" hidden="1">{#N/A,#N/A,FALSE,"Лист4"}</definedName>
    <definedName name="кгккг" localSheetId="123" hidden="1">{#N/A,#N/A,FALSE,"Лист4"}</definedName>
    <definedName name="кгккг" localSheetId="130" hidden="1">{#N/A,#N/A,FALSE,"Лист4"}</definedName>
    <definedName name="кгккг" localSheetId="131" hidden="1">{#N/A,#N/A,FALSE,"Лист4"}</definedName>
    <definedName name="кгккг" localSheetId="132" hidden="1">{#N/A,#N/A,FALSE,"Лист4"}</definedName>
    <definedName name="кгккг" localSheetId="133" hidden="1">{#N/A,#N/A,FALSE,"Лист4"}</definedName>
    <definedName name="кгккг" localSheetId="134" hidden="1">{#N/A,#N/A,FALSE,"Лист4"}</definedName>
    <definedName name="кгккг" localSheetId="35" hidden="1">{#N/A,#N/A,FALSE,"Лист4"}</definedName>
    <definedName name="кгккг" localSheetId="104" hidden="1">{#N/A,#N/A,FALSE,"Лист4"}</definedName>
    <definedName name="кгккг" localSheetId="105" hidden="1">{#N/A,#N/A,FALSE,"Лист4"}</definedName>
    <definedName name="кгккг" localSheetId="103" hidden="1">{#N/A,#N/A,FALSE,"Лист4"}</definedName>
    <definedName name="кгккг" hidden="1">{#N/A,#N/A,FALSE,"Лист4"}</definedName>
    <definedName name="кгкккк" localSheetId="1" hidden="1">{#N/A,#N/A,FALSE,"Лист4"}</definedName>
    <definedName name="кгкккк" localSheetId="18" hidden="1">{#N/A,#N/A,FALSE,"Лист4"}</definedName>
    <definedName name="кгкккк" localSheetId="28" hidden="1">{#N/A,#N/A,FALSE,"Лист4"}</definedName>
    <definedName name="кгкккк" localSheetId="36" hidden="1">{#N/A,#N/A,FALSE,"Лист4"}</definedName>
    <definedName name="кгкккк" localSheetId="45" hidden="1">{#N/A,#N/A,FALSE,"Лист4"}</definedName>
    <definedName name="кгкккк" localSheetId="46" hidden="1">{#N/A,#N/A,FALSE,"Лист4"}</definedName>
    <definedName name="кгкккк" localSheetId="37" hidden="1">{#N/A,#N/A,FALSE,"Лист4"}</definedName>
    <definedName name="кгкккк" localSheetId="38" hidden="1">{#N/A,#N/A,FALSE,"Лист4"}</definedName>
    <definedName name="кгкккк" localSheetId="39" hidden="1">{#N/A,#N/A,FALSE,"Лист4"}</definedName>
    <definedName name="кгкккк" localSheetId="40" hidden="1">{#N/A,#N/A,FALSE,"Лист4"}</definedName>
    <definedName name="кгкккк" localSheetId="41" hidden="1">{#N/A,#N/A,FALSE,"Лист4"}</definedName>
    <definedName name="кгкккк" localSheetId="42" hidden="1">{#N/A,#N/A,FALSE,"Лист4"}</definedName>
    <definedName name="кгкккк" localSheetId="43" hidden="1">{#N/A,#N/A,FALSE,"Лист4"}</definedName>
    <definedName name="кгкккк" localSheetId="44" hidden="1">{#N/A,#N/A,FALSE,"Лист4"}</definedName>
    <definedName name="кгкккк" localSheetId="55" hidden="1">{#N/A,#N/A,FALSE,"Лист4"}</definedName>
    <definedName name="кгкккк" localSheetId="97" hidden="1">{#N/A,#N/A,FALSE,"Лист4"}</definedName>
    <definedName name="кгкккк" localSheetId="98" hidden="1">{#N/A,#N/A,FALSE,"Лист4"}</definedName>
    <definedName name="кгкккк" localSheetId="99" hidden="1">{#N/A,#N/A,FALSE,"Лист4"}</definedName>
    <definedName name="кгкккк" localSheetId="100" hidden="1">{#N/A,#N/A,FALSE,"Лист4"}</definedName>
    <definedName name="кгкккк" localSheetId="101" hidden="1">{#N/A,#N/A,FALSE,"Лист4"}</definedName>
    <definedName name="кгкккк" localSheetId="91" hidden="1">{#N/A,#N/A,FALSE,"Лист4"}</definedName>
    <definedName name="кгкккк" localSheetId="93" hidden="1">{#N/A,#N/A,FALSE,"Лист4"}</definedName>
    <definedName name="кгкккк" localSheetId="115" hidden="1">{#N/A,#N/A,FALSE,"Лист4"}</definedName>
    <definedName name="кгкккк" localSheetId="123" hidden="1">{#N/A,#N/A,FALSE,"Лист4"}</definedName>
    <definedName name="кгкккк" localSheetId="130" hidden="1">{#N/A,#N/A,FALSE,"Лист4"}</definedName>
    <definedName name="кгкккк" localSheetId="131" hidden="1">{#N/A,#N/A,FALSE,"Лист4"}</definedName>
    <definedName name="кгкккк" localSheetId="132" hidden="1">{#N/A,#N/A,FALSE,"Лист4"}</definedName>
    <definedName name="кгкккк" localSheetId="133" hidden="1">{#N/A,#N/A,FALSE,"Лист4"}</definedName>
    <definedName name="кгкккк" localSheetId="134" hidden="1">{#N/A,#N/A,FALSE,"Лист4"}</definedName>
    <definedName name="кгкккк" localSheetId="35" hidden="1">{#N/A,#N/A,FALSE,"Лист4"}</definedName>
    <definedName name="кгкккк" localSheetId="104" hidden="1">{#N/A,#N/A,FALSE,"Лист4"}</definedName>
    <definedName name="кгкккк" localSheetId="105" hidden="1">{#N/A,#N/A,FALSE,"Лист4"}</definedName>
    <definedName name="кгкккк" localSheetId="103" hidden="1">{#N/A,#N/A,FALSE,"Лист4"}</definedName>
    <definedName name="кгкккк" hidden="1">{#N/A,#N/A,FALSE,"Лист4"}</definedName>
    <definedName name="ке" localSheetId="1" hidden="1">{#N/A,#N/A,FALSE,"т17-1банки (2)"}</definedName>
    <definedName name="ке" localSheetId="18" hidden="1">{#N/A,#N/A,FALSE,"т17-1банки (2)"}</definedName>
    <definedName name="ке" localSheetId="28" hidden="1">{#N/A,#N/A,FALSE,"т17-1банки (2)"}</definedName>
    <definedName name="ке" localSheetId="36" hidden="1">{#N/A,#N/A,FALSE,"т17-1банки (2)"}</definedName>
    <definedName name="ке" localSheetId="45" hidden="1">{#N/A,#N/A,FALSE,"т17-1банки (2)"}</definedName>
    <definedName name="ке" localSheetId="46" hidden="1">{#N/A,#N/A,FALSE,"т17-1банки (2)"}</definedName>
    <definedName name="ке" localSheetId="37" hidden="1">{#N/A,#N/A,FALSE,"т17-1банки (2)"}</definedName>
    <definedName name="ке" localSheetId="38" hidden="1">{#N/A,#N/A,FALSE,"т17-1банки (2)"}</definedName>
    <definedName name="ке" localSheetId="39" hidden="1">{#N/A,#N/A,FALSE,"т17-1банки (2)"}</definedName>
    <definedName name="ке" localSheetId="40" hidden="1">{#N/A,#N/A,FALSE,"т17-1банки (2)"}</definedName>
    <definedName name="ке" localSheetId="41" hidden="1">{#N/A,#N/A,FALSE,"т17-1банки (2)"}</definedName>
    <definedName name="ке" localSheetId="42" hidden="1">{#N/A,#N/A,FALSE,"т17-1банки (2)"}</definedName>
    <definedName name="ке" localSheetId="43" hidden="1">{#N/A,#N/A,FALSE,"т17-1банки (2)"}</definedName>
    <definedName name="ке" localSheetId="44" hidden="1">{#N/A,#N/A,FALSE,"т17-1банки (2)"}</definedName>
    <definedName name="ке" localSheetId="55" hidden="1">{#N/A,#N/A,FALSE,"т17-1банки (2)"}</definedName>
    <definedName name="ке" localSheetId="97" hidden="1">{#N/A,#N/A,FALSE,"т17-1банки (2)"}</definedName>
    <definedName name="ке" localSheetId="98" hidden="1">{#N/A,#N/A,FALSE,"т17-1банки (2)"}</definedName>
    <definedName name="ке" localSheetId="99" hidden="1">{#N/A,#N/A,FALSE,"т17-1банки (2)"}</definedName>
    <definedName name="ке" localSheetId="100" hidden="1">{#N/A,#N/A,FALSE,"т17-1банки (2)"}</definedName>
    <definedName name="ке" localSheetId="101" hidden="1">{#N/A,#N/A,FALSE,"т17-1банки (2)"}</definedName>
    <definedName name="ке" localSheetId="91" hidden="1">{#N/A,#N/A,FALSE,"т17-1банки (2)"}</definedName>
    <definedName name="ке" localSheetId="93" hidden="1">{#N/A,#N/A,FALSE,"т17-1банки (2)"}</definedName>
    <definedName name="ке" localSheetId="115" hidden="1">{#N/A,#N/A,FALSE,"т17-1банки (2)"}</definedName>
    <definedName name="ке" localSheetId="123" hidden="1">{#N/A,#N/A,FALSE,"т17-1банки (2)"}</definedName>
    <definedName name="ке" localSheetId="130" hidden="1">{#N/A,#N/A,FALSE,"т17-1банки (2)"}</definedName>
    <definedName name="ке" localSheetId="131" hidden="1">{#N/A,#N/A,FALSE,"т17-1банки (2)"}</definedName>
    <definedName name="ке" localSheetId="132" hidden="1">{#N/A,#N/A,FALSE,"т17-1банки (2)"}</definedName>
    <definedName name="ке" localSheetId="133" hidden="1">{#N/A,#N/A,FALSE,"т17-1банки (2)"}</definedName>
    <definedName name="ке" localSheetId="134" hidden="1">{#N/A,#N/A,FALSE,"т17-1банки (2)"}</definedName>
    <definedName name="ке" localSheetId="35" hidden="1">{#N/A,#N/A,FALSE,"т17-1банки (2)"}</definedName>
    <definedName name="ке" localSheetId="104" hidden="1">{#N/A,#N/A,FALSE,"т17-1банки (2)"}</definedName>
    <definedName name="ке" localSheetId="105" hidden="1">{#N/A,#N/A,FALSE,"т17-1банки (2)"}</definedName>
    <definedName name="ке" localSheetId="103" hidden="1">{#N/A,#N/A,FALSE,"т17-1банки (2)"}</definedName>
    <definedName name="ке" hidden="1">{#N/A,#N/A,FALSE,"т17-1банки (2)"}</definedName>
    <definedName name="кеуц" localSheetId="1" hidden="1">{#N/A,#N/A,FALSE,"Лист4"}</definedName>
    <definedName name="кеуц" localSheetId="18" hidden="1">{#N/A,#N/A,FALSE,"Лист4"}</definedName>
    <definedName name="кеуц" localSheetId="28" hidden="1">{#N/A,#N/A,FALSE,"Лист4"}</definedName>
    <definedName name="кеуц" localSheetId="36" hidden="1">{#N/A,#N/A,FALSE,"Лист4"}</definedName>
    <definedName name="кеуц" localSheetId="45" hidden="1">{#N/A,#N/A,FALSE,"Лист4"}</definedName>
    <definedName name="кеуц" localSheetId="46" hidden="1">{#N/A,#N/A,FALSE,"Лист4"}</definedName>
    <definedName name="кеуц" localSheetId="37" hidden="1">{#N/A,#N/A,FALSE,"Лист4"}</definedName>
    <definedName name="кеуц" localSheetId="38" hidden="1">{#N/A,#N/A,FALSE,"Лист4"}</definedName>
    <definedName name="кеуц" localSheetId="39" hidden="1">{#N/A,#N/A,FALSE,"Лист4"}</definedName>
    <definedName name="кеуц" localSheetId="40" hidden="1">{#N/A,#N/A,FALSE,"Лист4"}</definedName>
    <definedName name="кеуц" localSheetId="41" hidden="1">{#N/A,#N/A,FALSE,"Лист4"}</definedName>
    <definedName name="кеуц" localSheetId="42" hidden="1">{#N/A,#N/A,FALSE,"Лист4"}</definedName>
    <definedName name="кеуц" localSheetId="43" hidden="1">{#N/A,#N/A,FALSE,"Лист4"}</definedName>
    <definedName name="кеуц" localSheetId="44" hidden="1">{#N/A,#N/A,FALSE,"Лист4"}</definedName>
    <definedName name="кеуц" localSheetId="55" hidden="1">{#N/A,#N/A,FALSE,"Лист4"}</definedName>
    <definedName name="кеуц" localSheetId="97" hidden="1">{#N/A,#N/A,FALSE,"Лист4"}</definedName>
    <definedName name="кеуц" localSheetId="98" hidden="1">{#N/A,#N/A,FALSE,"Лист4"}</definedName>
    <definedName name="кеуц" localSheetId="99" hidden="1">{#N/A,#N/A,FALSE,"Лист4"}</definedName>
    <definedName name="кеуц" localSheetId="100" hidden="1">{#N/A,#N/A,FALSE,"Лист4"}</definedName>
    <definedName name="кеуц" localSheetId="101" hidden="1">{#N/A,#N/A,FALSE,"Лист4"}</definedName>
    <definedName name="кеуц" localSheetId="91" hidden="1">{#N/A,#N/A,FALSE,"Лист4"}</definedName>
    <definedName name="кеуц" localSheetId="93" hidden="1">{#N/A,#N/A,FALSE,"Лист4"}</definedName>
    <definedName name="кеуц" localSheetId="115" hidden="1">{#N/A,#N/A,FALSE,"Лист4"}</definedName>
    <definedName name="кеуц" localSheetId="123" hidden="1">{#N/A,#N/A,FALSE,"Лист4"}</definedName>
    <definedName name="кеуц" localSheetId="130" hidden="1">{#N/A,#N/A,FALSE,"Лист4"}</definedName>
    <definedName name="кеуц" localSheetId="131" hidden="1">{#N/A,#N/A,FALSE,"Лист4"}</definedName>
    <definedName name="кеуц" localSheetId="132" hidden="1">{#N/A,#N/A,FALSE,"Лист4"}</definedName>
    <definedName name="кеуц" localSheetId="133" hidden="1">{#N/A,#N/A,FALSE,"Лист4"}</definedName>
    <definedName name="кеуц" localSheetId="134" hidden="1">{#N/A,#N/A,FALSE,"Лист4"}</definedName>
    <definedName name="кеуц" localSheetId="35" hidden="1">{#N/A,#N/A,FALSE,"Лист4"}</definedName>
    <definedName name="кеуц" localSheetId="104" hidden="1">{#N/A,#N/A,FALSE,"Лист4"}</definedName>
    <definedName name="кеуц" localSheetId="105" hidden="1">{#N/A,#N/A,FALSE,"Лист4"}</definedName>
    <definedName name="кеуц" localSheetId="103" hidden="1">{#N/A,#N/A,FALSE,"Лист4"}</definedName>
    <definedName name="кеуц" hidden="1">{#N/A,#N/A,FALSE,"Лист4"}</definedName>
    <definedName name="кк" localSheetId="1" hidden="1">{#N/A,#N/A,FALSE,"Лист4"}</definedName>
    <definedName name="кк" localSheetId="18" hidden="1">{#N/A,#N/A,FALSE,"Лист4"}</definedName>
    <definedName name="кк" localSheetId="28" hidden="1">{#N/A,#N/A,FALSE,"Лист4"}</definedName>
    <definedName name="кк" localSheetId="36" hidden="1">{#N/A,#N/A,FALSE,"Лист4"}</definedName>
    <definedName name="кк" localSheetId="45" hidden="1">{#N/A,#N/A,FALSE,"Лист4"}</definedName>
    <definedName name="кк" localSheetId="46" hidden="1">{#N/A,#N/A,FALSE,"Лист4"}</definedName>
    <definedName name="кк" localSheetId="37" hidden="1">{#N/A,#N/A,FALSE,"Лист4"}</definedName>
    <definedName name="кк" localSheetId="38" hidden="1">{#N/A,#N/A,FALSE,"Лист4"}</definedName>
    <definedName name="кк" localSheetId="39" hidden="1">{#N/A,#N/A,FALSE,"Лист4"}</definedName>
    <definedName name="кк" localSheetId="40" hidden="1">{#N/A,#N/A,FALSE,"Лист4"}</definedName>
    <definedName name="кк" localSheetId="41" hidden="1">{#N/A,#N/A,FALSE,"Лист4"}</definedName>
    <definedName name="кк" localSheetId="42" hidden="1">{#N/A,#N/A,FALSE,"Лист4"}</definedName>
    <definedName name="кк" localSheetId="43" hidden="1">{#N/A,#N/A,FALSE,"Лист4"}</definedName>
    <definedName name="кк" localSheetId="44" hidden="1">{#N/A,#N/A,FALSE,"Лист4"}</definedName>
    <definedName name="кк" localSheetId="55" hidden="1">{#N/A,#N/A,FALSE,"Лист4"}</definedName>
    <definedName name="кк" localSheetId="97" hidden="1">{#N/A,#N/A,FALSE,"Лист4"}</definedName>
    <definedName name="кк" localSheetId="98" hidden="1">{#N/A,#N/A,FALSE,"Лист4"}</definedName>
    <definedName name="кк" localSheetId="99" hidden="1">{#N/A,#N/A,FALSE,"Лист4"}</definedName>
    <definedName name="кк" localSheetId="100" hidden="1">{#N/A,#N/A,FALSE,"Лист4"}</definedName>
    <definedName name="кк" localSheetId="101" hidden="1">{#N/A,#N/A,FALSE,"Лист4"}</definedName>
    <definedName name="кк" localSheetId="91" hidden="1">{#N/A,#N/A,FALSE,"Лист4"}</definedName>
    <definedName name="кк" localSheetId="93" hidden="1">{#N/A,#N/A,FALSE,"Лист4"}</definedName>
    <definedName name="кк" localSheetId="115" hidden="1">{#N/A,#N/A,FALSE,"Лист4"}</definedName>
    <definedName name="кк" localSheetId="123" hidden="1">{#N/A,#N/A,FALSE,"Лист4"}</definedName>
    <definedName name="кк" localSheetId="130" hidden="1">{#N/A,#N/A,FALSE,"Лист4"}</definedName>
    <definedName name="кк" localSheetId="131" hidden="1">{#N/A,#N/A,FALSE,"Лист4"}</definedName>
    <definedName name="кк" localSheetId="132" hidden="1">{#N/A,#N/A,FALSE,"Лист4"}</definedName>
    <definedName name="кк" localSheetId="133" hidden="1">{#N/A,#N/A,FALSE,"Лист4"}</definedName>
    <definedName name="кк" localSheetId="134" hidden="1">{#N/A,#N/A,FALSE,"Лист4"}</definedName>
    <definedName name="кк" localSheetId="35" hidden="1">{#N/A,#N/A,FALSE,"Лист4"}</definedName>
    <definedName name="кк" localSheetId="104" hidden="1">{#N/A,#N/A,FALSE,"Лист4"}</definedName>
    <definedName name="кк" localSheetId="105" hidden="1">{#N/A,#N/A,FALSE,"Лист4"}</definedName>
    <definedName name="кк" localSheetId="103" hidden="1">{#N/A,#N/A,FALSE,"Лист4"}</definedName>
    <definedName name="кк" hidden="1">{#N/A,#N/A,FALSE,"Лист4"}</definedName>
    <definedName name="ккгкг" localSheetId="1" hidden="1">{#N/A,#N/A,FALSE,"Лист4"}</definedName>
    <definedName name="ккгкг" localSheetId="18" hidden="1">{#N/A,#N/A,FALSE,"Лист4"}</definedName>
    <definedName name="ккгкг" localSheetId="28" hidden="1">{#N/A,#N/A,FALSE,"Лист4"}</definedName>
    <definedName name="ккгкг" localSheetId="36" hidden="1">{#N/A,#N/A,FALSE,"Лист4"}</definedName>
    <definedName name="ккгкг" localSheetId="45" hidden="1">{#N/A,#N/A,FALSE,"Лист4"}</definedName>
    <definedName name="ккгкг" localSheetId="46" hidden="1">{#N/A,#N/A,FALSE,"Лист4"}</definedName>
    <definedName name="ккгкг" localSheetId="37" hidden="1">{#N/A,#N/A,FALSE,"Лист4"}</definedName>
    <definedName name="ккгкг" localSheetId="38" hidden="1">{#N/A,#N/A,FALSE,"Лист4"}</definedName>
    <definedName name="ккгкг" localSheetId="39" hidden="1">{#N/A,#N/A,FALSE,"Лист4"}</definedName>
    <definedName name="ккгкг" localSheetId="40" hidden="1">{#N/A,#N/A,FALSE,"Лист4"}</definedName>
    <definedName name="ккгкг" localSheetId="41" hidden="1">{#N/A,#N/A,FALSE,"Лист4"}</definedName>
    <definedName name="ккгкг" localSheetId="42" hidden="1">{#N/A,#N/A,FALSE,"Лист4"}</definedName>
    <definedName name="ккгкг" localSheetId="43" hidden="1">{#N/A,#N/A,FALSE,"Лист4"}</definedName>
    <definedName name="ккгкг" localSheetId="44" hidden="1">{#N/A,#N/A,FALSE,"Лист4"}</definedName>
    <definedName name="ккгкг" localSheetId="55" hidden="1">{#N/A,#N/A,FALSE,"Лист4"}</definedName>
    <definedName name="ккгкг" localSheetId="97" hidden="1">{#N/A,#N/A,FALSE,"Лист4"}</definedName>
    <definedName name="ккгкг" localSheetId="98" hidden="1">{#N/A,#N/A,FALSE,"Лист4"}</definedName>
    <definedName name="ккгкг" localSheetId="99" hidden="1">{#N/A,#N/A,FALSE,"Лист4"}</definedName>
    <definedName name="ккгкг" localSheetId="100" hidden="1">{#N/A,#N/A,FALSE,"Лист4"}</definedName>
    <definedName name="ккгкг" localSheetId="101" hidden="1">{#N/A,#N/A,FALSE,"Лист4"}</definedName>
    <definedName name="ккгкг" localSheetId="91" hidden="1">{#N/A,#N/A,FALSE,"Лист4"}</definedName>
    <definedName name="ккгкг" localSheetId="93" hidden="1">{#N/A,#N/A,FALSE,"Лист4"}</definedName>
    <definedName name="ккгкг" localSheetId="115" hidden="1">{#N/A,#N/A,FALSE,"Лист4"}</definedName>
    <definedName name="ккгкг" localSheetId="123" hidden="1">{#N/A,#N/A,FALSE,"Лист4"}</definedName>
    <definedName name="ккгкг" localSheetId="130" hidden="1">{#N/A,#N/A,FALSE,"Лист4"}</definedName>
    <definedName name="ккгкг" localSheetId="131" hidden="1">{#N/A,#N/A,FALSE,"Лист4"}</definedName>
    <definedName name="ккгкг" localSheetId="132" hidden="1">{#N/A,#N/A,FALSE,"Лист4"}</definedName>
    <definedName name="ккгкг" localSheetId="133" hidden="1">{#N/A,#N/A,FALSE,"Лист4"}</definedName>
    <definedName name="ккгкг" localSheetId="134" hidden="1">{#N/A,#N/A,FALSE,"Лист4"}</definedName>
    <definedName name="ккгкг" localSheetId="35" hidden="1">{#N/A,#N/A,FALSE,"Лист4"}</definedName>
    <definedName name="ккгкг" localSheetId="104" hidden="1">{#N/A,#N/A,FALSE,"Лист4"}</definedName>
    <definedName name="ккгкг" localSheetId="105" hidden="1">{#N/A,#N/A,FALSE,"Лист4"}</definedName>
    <definedName name="ккгкг" localSheetId="103" hidden="1">{#N/A,#N/A,FALSE,"Лист4"}</definedName>
    <definedName name="ккгкг" hidden="1">{#N/A,#N/A,FALSE,"Лист4"}</definedName>
    <definedName name="ккк" localSheetId="1" hidden="1">{#N/A,#N/A,FALSE,"Лист4"}</definedName>
    <definedName name="ккк" localSheetId="18" hidden="1">{#N/A,#N/A,FALSE,"Лист4"}</definedName>
    <definedName name="ккк" localSheetId="28" hidden="1">{#N/A,#N/A,FALSE,"Лист4"}</definedName>
    <definedName name="ккк" localSheetId="36" hidden="1">{#N/A,#N/A,FALSE,"Лист4"}</definedName>
    <definedName name="ккк" localSheetId="45" hidden="1">{#N/A,#N/A,FALSE,"Лист4"}</definedName>
    <definedName name="ккк" localSheetId="46" hidden="1">{#N/A,#N/A,FALSE,"Лист4"}</definedName>
    <definedName name="ккк" localSheetId="37" hidden="1">{#N/A,#N/A,FALSE,"Лист4"}</definedName>
    <definedName name="ккк" localSheetId="38" hidden="1">{#N/A,#N/A,FALSE,"Лист4"}</definedName>
    <definedName name="ккк" localSheetId="39" hidden="1">{#N/A,#N/A,FALSE,"Лист4"}</definedName>
    <definedName name="ккк" localSheetId="40" hidden="1">{#N/A,#N/A,FALSE,"Лист4"}</definedName>
    <definedName name="ккк" localSheetId="41" hidden="1">{#N/A,#N/A,FALSE,"Лист4"}</definedName>
    <definedName name="ккк" localSheetId="42" hidden="1">{#N/A,#N/A,FALSE,"Лист4"}</definedName>
    <definedName name="ккк" localSheetId="43" hidden="1">{#N/A,#N/A,FALSE,"Лист4"}</definedName>
    <definedName name="ккк" localSheetId="44" hidden="1">{#N/A,#N/A,FALSE,"Лист4"}</definedName>
    <definedName name="ккк" localSheetId="55" hidden="1">{#N/A,#N/A,FALSE,"Лист4"}</definedName>
    <definedName name="ккк" localSheetId="97" hidden="1">{#N/A,#N/A,FALSE,"Лист4"}</definedName>
    <definedName name="ккк" localSheetId="98" hidden="1">{#N/A,#N/A,FALSE,"Лист4"}</definedName>
    <definedName name="ккк" localSheetId="99" hidden="1">{#N/A,#N/A,FALSE,"Лист4"}</definedName>
    <definedName name="ккк" localSheetId="100" hidden="1">{#N/A,#N/A,FALSE,"Лист4"}</definedName>
    <definedName name="ккк" localSheetId="101" hidden="1">{#N/A,#N/A,FALSE,"Лист4"}</definedName>
    <definedName name="ккк" localSheetId="91" hidden="1">{#N/A,#N/A,FALSE,"Лист4"}</definedName>
    <definedName name="ккк" localSheetId="93" hidden="1">{#N/A,#N/A,FALSE,"Лист4"}</definedName>
    <definedName name="ккк" localSheetId="115" hidden="1">{#N/A,#N/A,FALSE,"Лист4"}</definedName>
    <definedName name="ккк" localSheetId="123" hidden="1">{#N/A,#N/A,FALSE,"Лист4"}</definedName>
    <definedName name="ккк" localSheetId="128" hidden="1">{#N/A,#N/A,FALSE,"Лист4"}</definedName>
    <definedName name="ккк" localSheetId="130" hidden="1">{#N/A,#N/A,FALSE,"Лист4"}</definedName>
    <definedName name="ккк" localSheetId="131" hidden="1">{#N/A,#N/A,FALSE,"Лист4"}</definedName>
    <definedName name="ккк" localSheetId="132" hidden="1">{#N/A,#N/A,FALSE,"Лист4"}</definedName>
    <definedName name="ккк" localSheetId="133" hidden="1">{#N/A,#N/A,FALSE,"Лист4"}</definedName>
    <definedName name="ккк" localSheetId="134" hidden="1">{#N/A,#N/A,FALSE,"Лист4"}</definedName>
    <definedName name="ккк" localSheetId="35" hidden="1">{#N/A,#N/A,FALSE,"Лист4"}</definedName>
    <definedName name="ккк" localSheetId="104" hidden="1">{#N/A,#N/A,FALSE,"Лист4"}</definedName>
    <definedName name="ккк" localSheetId="105" hidden="1">{#N/A,#N/A,FALSE,"Лист4"}</definedName>
    <definedName name="ккк" localSheetId="103" hidden="1">{#N/A,#N/A,FALSE,"Лист4"}</definedName>
    <definedName name="ккк" hidden="1">{#N/A,#N/A,FALSE,"Лист4"}</definedName>
    <definedName name="кккну" localSheetId="1" hidden="1">{#N/A,#N/A,FALSE,"Лист4"}</definedName>
    <definedName name="кккну" localSheetId="18" hidden="1">{#N/A,#N/A,FALSE,"Лист4"}</definedName>
    <definedName name="кккну" localSheetId="28" hidden="1">{#N/A,#N/A,FALSE,"Лист4"}</definedName>
    <definedName name="кккну" localSheetId="36" hidden="1">{#N/A,#N/A,FALSE,"Лист4"}</definedName>
    <definedName name="кккну" localSheetId="45" hidden="1">{#N/A,#N/A,FALSE,"Лист4"}</definedName>
    <definedName name="кккну" localSheetId="46" hidden="1">{#N/A,#N/A,FALSE,"Лист4"}</definedName>
    <definedName name="кккну" localSheetId="37" hidden="1">{#N/A,#N/A,FALSE,"Лист4"}</definedName>
    <definedName name="кккну" localSheetId="38" hidden="1">{#N/A,#N/A,FALSE,"Лист4"}</definedName>
    <definedName name="кккну" localSheetId="39" hidden="1">{#N/A,#N/A,FALSE,"Лист4"}</definedName>
    <definedName name="кккну" localSheetId="40" hidden="1">{#N/A,#N/A,FALSE,"Лист4"}</definedName>
    <definedName name="кккну" localSheetId="41" hidden="1">{#N/A,#N/A,FALSE,"Лист4"}</definedName>
    <definedName name="кккну" localSheetId="42" hidden="1">{#N/A,#N/A,FALSE,"Лист4"}</definedName>
    <definedName name="кккну" localSheetId="43" hidden="1">{#N/A,#N/A,FALSE,"Лист4"}</definedName>
    <definedName name="кккну" localSheetId="44" hidden="1">{#N/A,#N/A,FALSE,"Лист4"}</definedName>
    <definedName name="кккну" localSheetId="55" hidden="1">{#N/A,#N/A,FALSE,"Лист4"}</definedName>
    <definedName name="кккну" localSheetId="97" hidden="1">{#N/A,#N/A,FALSE,"Лист4"}</definedName>
    <definedName name="кккну" localSheetId="98" hidden="1">{#N/A,#N/A,FALSE,"Лист4"}</definedName>
    <definedName name="кккну" localSheetId="99" hidden="1">{#N/A,#N/A,FALSE,"Лист4"}</definedName>
    <definedName name="кккну" localSheetId="100" hidden="1">{#N/A,#N/A,FALSE,"Лист4"}</definedName>
    <definedName name="кккну" localSheetId="101" hidden="1">{#N/A,#N/A,FALSE,"Лист4"}</definedName>
    <definedName name="кккну" localSheetId="91" hidden="1">{#N/A,#N/A,FALSE,"Лист4"}</definedName>
    <definedName name="кккну" localSheetId="93" hidden="1">{#N/A,#N/A,FALSE,"Лист4"}</definedName>
    <definedName name="кккну" localSheetId="115" hidden="1">{#N/A,#N/A,FALSE,"Лист4"}</definedName>
    <definedName name="кккну" localSheetId="123" hidden="1">{#N/A,#N/A,FALSE,"Лист4"}</definedName>
    <definedName name="кккну" localSheetId="130" hidden="1">{#N/A,#N/A,FALSE,"Лист4"}</definedName>
    <definedName name="кккну" localSheetId="131" hidden="1">{#N/A,#N/A,FALSE,"Лист4"}</definedName>
    <definedName name="кккну" localSheetId="132" hidden="1">{#N/A,#N/A,FALSE,"Лист4"}</definedName>
    <definedName name="кккну" localSheetId="133" hidden="1">{#N/A,#N/A,FALSE,"Лист4"}</definedName>
    <definedName name="кккну" localSheetId="134" hidden="1">{#N/A,#N/A,FALSE,"Лист4"}</definedName>
    <definedName name="кккну" localSheetId="35" hidden="1">{#N/A,#N/A,FALSE,"Лист4"}</definedName>
    <definedName name="кккну" localSheetId="104" hidden="1">{#N/A,#N/A,FALSE,"Лист4"}</definedName>
    <definedName name="кккну" localSheetId="105" hidden="1">{#N/A,#N/A,FALSE,"Лист4"}</definedName>
    <definedName name="кккну" localSheetId="103" hidden="1">{#N/A,#N/A,FALSE,"Лист4"}</definedName>
    <definedName name="кккну" hidden="1">{#N/A,#N/A,FALSE,"Лист4"}</definedName>
    <definedName name="кккокк" localSheetId="1" hidden="1">{#N/A,#N/A,FALSE,"Лист4"}</definedName>
    <definedName name="кккокк" localSheetId="18" hidden="1">{#N/A,#N/A,FALSE,"Лист4"}</definedName>
    <definedName name="кккокк" localSheetId="28" hidden="1">{#N/A,#N/A,FALSE,"Лист4"}</definedName>
    <definedName name="кккокк" localSheetId="36" hidden="1">{#N/A,#N/A,FALSE,"Лист4"}</definedName>
    <definedName name="кккокк" localSheetId="45" hidden="1">{#N/A,#N/A,FALSE,"Лист4"}</definedName>
    <definedName name="кккокк" localSheetId="46" hidden="1">{#N/A,#N/A,FALSE,"Лист4"}</definedName>
    <definedName name="кккокк" localSheetId="37" hidden="1">{#N/A,#N/A,FALSE,"Лист4"}</definedName>
    <definedName name="кккокк" localSheetId="38" hidden="1">{#N/A,#N/A,FALSE,"Лист4"}</definedName>
    <definedName name="кккокк" localSheetId="39" hidden="1">{#N/A,#N/A,FALSE,"Лист4"}</definedName>
    <definedName name="кккокк" localSheetId="40" hidden="1">{#N/A,#N/A,FALSE,"Лист4"}</definedName>
    <definedName name="кккокк" localSheetId="41" hidden="1">{#N/A,#N/A,FALSE,"Лист4"}</definedName>
    <definedName name="кккокк" localSheetId="42" hidden="1">{#N/A,#N/A,FALSE,"Лист4"}</definedName>
    <definedName name="кккокк" localSheetId="43" hidden="1">{#N/A,#N/A,FALSE,"Лист4"}</definedName>
    <definedName name="кккокк" localSheetId="44" hidden="1">{#N/A,#N/A,FALSE,"Лист4"}</definedName>
    <definedName name="кккокк" localSheetId="55" hidden="1">{#N/A,#N/A,FALSE,"Лист4"}</definedName>
    <definedName name="кккокк" localSheetId="97" hidden="1">{#N/A,#N/A,FALSE,"Лист4"}</definedName>
    <definedName name="кккокк" localSheetId="98" hidden="1">{#N/A,#N/A,FALSE,"Лист4"}</definedName>
    <definedName name="кккокк" localSheetId="99" hidden="1">{#N/A,#N/A,FALSE,"Лист4"}</definedName>
    <definedName name="кккокк" localSheetId="100" hidden="1">{#N/A,#N/A,FALSE,"Лист4"}</definedName>
    <definedName name="кккокк" localSheetId="101" hidden="1">{#N/A,#N/A,FALSE,"Лист4"}</definedName>
    <definedName name="кккокк" localSheetId="91" hidden="1">{#N/A,#N/A,FALSE,"Лист4"}</definedName>
    <definedName name="кккокк" localSheetId="93" hidden="1">{#N/A,#N/A,FALSE,"Лист4"}</definedName>
    <definedName name="кккокк" localSheetId="115" hidden="1">{#N/A,#N/A,FALSE,"Лист4"}</definedName>
    <definedName name="кккокк" localSheetId="123" hidden="1">{#N/A,#N/A,FALSE,"Лист4"}</definedName>
    <definedName name="кккокк" localSheetId="130" hidden="1">{#N/A,#N/A,FALSE,"Лист4"}</definedName>
    <definedName name="кккокк" localSheetId="131" hidden="1">{#N/A,#N/A,FALSE,"Лист4"}</definedName>
    <definedName name="кккокк" localSheetId="132" hidden="1">{#N/A,#N/A,FALSE,"Лист4"}</definedName>
    <definedName name="кккокк" localSheetId="133" hidden="1">{#N/A,#N/A,FALSE,"Лист4"}</definedName>
    <definedName name="кккокк" localSheetId="134" hidden="1">{#N/A,#N/A,FALSE,"Лист4"}</definedName>
    <definedName name="кккокк" localSheetId="35" hidden="1">{#N/A,#N/A,FALSE,"Лист4"}</definedName>
    <definedName name="кккокк" localSheetId="104" hidden="1">{#N/A,#N/A,FALSE,"Лист4"}</definedName>
    <definedName name="кккокк" localSheetId="105" hidden="1">{#N/A,#N/A,FALSE,"Лист4"}</definedName>
    <definedName name="кккокк" localSheetId="103" hidden="1">{#N/A,#N/A,FALSE,"Лист4"}</definedName>
    <definedName name="кккокк" hidden="1">{#N/A,#N/A,FALSE,"Лист4"}</definedName>
    <definedName name="комунальне" localSheetId="1" hidden="1">{#N/A,#N/A,FALSE,"Лист4"}</definedName>
    <definedName name="комунальне" localSheetId="18" hidden="1">{#N/A,#N/A,FALSE,"Лист4"}</definedName>
    <definedName name="комунальне" localSheetId="28" hidden="1">{#N/A,#N/A,FALSE,"Лист4"}</definedName>
    <definedName name="комунальне" localSheetId="36" hidden="1">{#N/A,#N/A,FALSE,"Лист4"}</definedName>
    <definedName name="комунальне" localSheetId="45" hidden="1">{#N/A,#N/A,FALSE,"Лист4"}</definedName>
    <definedName name="комунальне" localSheetId="46" hidden="1">{#N/A,#N/A,FALSE,"Лист4"}</definedName>
    <definedName name="комунальне" localSheetId="37" hidden="1">{#N/A,#N/A,FALSE,"Лист4"}</definedName>
    <definedName name="комунальне" localSheetId="38" hidden="1">{#N/A,#N/A,FALSE,"Лист4"}</definedName>
    <definedName name="комунальне" localSheetId="39" hidden="1">{#N/A,#N/A,FALSE,"Лист4"}</definedName>
    <definedName name="комунальне" localSheetId="40" hidden="1">{#N/A,#N/A,FALSE,"Лист4"}</definedName>
    <definedName name="комунальне" localSheetId="41" hidden="1">{#N/A,#N/A,FALSE,"Лист4"}</definedName>
    <definedName name="комунальне" localSheetId="42" hidden="1">{#N/A,#N/A,FALSE,"Лист4"}</definedName>
    <definedName name="комунальне" localSheetId="43" hidden="1">{#N/A,#N/A,FALSE,"Лист4"}</definedName>
    <definedName name="комунальне" localSheetId="44" hidden="1">{#N/A,#N/A,FALSE,"Лист4"}</definedName>
    <definedName name="комунальне" localSheetId="55" hidden="1">{#N/A,#N/A,FALSE,"Лист4"}</definedName>
    <definedName name="комунальне" localSheetId="97" hidden="1">{#N/A,#N/A,FALSE,"Лист4"}</definedName>
    <definedName name="комунальне" localSheetId="98" hidden="1">{#N/A,#N/A,FALSE,"Лист4"}</definedName>
    <definedName name="комунальне" localSheetId="99" hidden="1">{#N/A,#N/A,FALSE,"Лист4"}</definedName>
    <definedName name="комунальне" localSheetId="100" hidden="1">{#N/A,#N/A,FALSE,"Лист4"}</definedName>
    <definedName name="комунальне" localSheetId="101" hidden="1">{#N/A,#N/A,FALSE,"Лист4"}</definedName>
    <definedName name="комунальне" localSheetId="91" hidden="1">{#N/A,#N/A,FALSE,"Лист4"}</definedName>
    <definedName name="комунальне" localSheetId="93" hidden="1">{#N/A,#N/A,FALSE,"Лист4"}</definedName>
    <definedName name="комунальне" localSheetId="115" hidden="1">{#N/A,#N/A,FALSE,"Лист4"}</definedName>
    <definedName name="комунальне" localSheetId="123" hidden="1">{#N/A,#N/A,FALSE,"Лист4"}</definedName>
    <definedName name="комунальне" localSheetId="130" hidden="1">{#N/A,#N/A,FALSE,"Лист4"}</definedName>
    <definedName name="комунальне" localSheetId="131" hidden="1">{#N/A,#N/A,FALSE,"Лист4"}</definedName>
    <definedName name="комунальне" localSheetId="132" hidden="1">{#N/A,#N/A,FALSE,"Лист4"}</definedName>
    <definedName name="комунальне" localSheetId="133" hidden="1">{#N/A,#N/A,FALSE,"Лист4"}</definedName>
    <definedName name="комунальне" localSheetId="134" hidden="1">{#N/A,#N/A,FALSE,"Лист4"}</definedName>
    <definedName name="комунальне" localSheetId="35" hidden="1">{#N/A,#N/A,FALSE,"Лист4"}</definedName>
    <definedName name="комунальне" localSheetId="104" hidden="1">{#N/A,#N/A,FALSE,"Лист4"}</definedName>
    <definedName name="комунальне" localSheetId="105" hidden="1">{#N/A,#N/A,FALSE,"Лист4"}</definedName>
    <definedName name="комунальне" localSheetId="103" hidden="1">{#N/A,#N/A,FALSE,"Лист4"}</definedName>
    <definedName name="комунальне" hidden="1">{#N/A,#N/A,FALSE,"Лист4"}</definedName>
    <definedName name="кот" localSheetId="1" hidden="1">{#N/A,#N/A,FALSE,"Лист4"}</definedName>
    <definedName name="кот" localSheetId="18" hidden="1">{#N/A,#N/A,FALSE,"Лист4"}</definedName>
    <definedName name="кот" localSheetId="28" hidden="1">{#N/A,#N/A,FALSE,"Лист4"}</definedName>
    <definedName name="кот" localSheetId="36" hidden="1">{#N/A,#N/A,FALSE,"Лист4"}</definedName>
    <definedName name="кот" localSheetId="45" hidden="1">{#N/A,#N/A,FALSE,"Лист4"}</definedName>
    <definedName name="кот" localSheetId="46" hidden="1">{#N/A,#N/A,FALSE,"Лист4"}</definedName>
    <definedName name="кот" localSheetId="37" hidden="1">{#N/A,#N/A,FALSE,"Лист4"}</definedName>
    <definedName name="кот" localSheetId="38" hidden="1">{#N/A,#N/A,FALSE,"Лист4"}</definedName>
    <definedName name="кот" localSheetId="39" hidden="1">{#N/A,#N/A,FALSE,"Лист4"}</definedName>
    <definedName name="кот" localSheetId="40" hidden="1">{#N/A,#N/A,FALSE,"Лист4"}</definedName>
    <definedName name="кот" localSheetId="41" hidden="1">{#N/A,#N/A,FALSE,"Лист4"}</definedName>
    <definedName name="кот" localSheetId="42" hidden="1">{#N/A,#N/A,FALSE,"Лист4"}</definedName>
    <definedName name="кот" localSheetId="43" hidden="1">{#N/A,#N/A,FALSE,"Лист4"}</definedName>
    <definedName name="кот" localSheetId="44" hidden="1">{#N/A,#N/A,FALSE,"Лист4"}</definedName>
    <definedName name="кот" localSheetId="55" hidden="1">{#N/A,#N/A,FALSE,"Лист4"}</definedName>
    <definedName name="кот" localSheetId="97" hidden="1">{#N/A,#N/A,FALSE,"Лист4"}</definedName>
    <definedName name="кот" localSheetId="98" hidden="1">{#N/A,#N/A,FALSE,"Лист4"}</definedName>
    <definedName name="кот" localSheetId="99" hidden="1">{#N/A,#N/A,FALSE,"Лист4"}</definedName>
    <definedName name="кот" localSheetId="100" hidden="1">{#N/A,#N/A,FALSE,"Лист4"}</definedName>
    <definedName name="кот" localSheetId="101" hidden="1">{#N/A,#N/A,FALSE,"Лист4"}</definedName>
    <definedName name="кот" localSheetId="91" hidden="1">{#N/A,#N/A,FALSE,"Лист4"}</definedName>
    <definedName name="кот" localSheetId="93" hidden="1">{#N/A,#N/A,FALSE,"Лист4"}</definedName>
    <definedName name="кот" localSheetId="115" hidden="1">{#N/A,#N/A,FALSE,"Лист4"}</definedName>
    <definedName name="кот" localSheetId="123" hidden="1">{#N/A,#N/A,FALSE,"Лист4"}</definedName>
    <definedName name="кот" localSheetId="130" hidden="1">{#N/A,#N/A,FALSE,"Лист4"}</definedName>
    <definedName name="кот" localSheetId="131" hidden="1">{#N/A,#N/A,FALSE,"Лист4"}</definedName>
    <definedName name="кот" localSheetId="132" hidden="1">{#N/A,#N/A,FALSE,"Лист4"}</definedName>
    <definedName name="кот" localSheetId="133" hidden="1">{#N/A,#N/A,FALSE,"Лист4"}</definedName>
    <definedName name="кот" localSheetId="134" hidden="1">{#N/A,#N/A,FALSE,"Лист4"}</definedName>
    <definedName name="кот" localSheetId="35" hidden="1">{#N/A,#N/A,FALSE,"Лист4"}</definedName>
    <definedName name="кот" localSheetId="104" hidden="1">{#N/A,#N/A,FALSE,"Лист4"}</definedName>
    <definedName name="кот" localSheetId="105" hidden="1">{#N/A,#N/A,FALSE,"Лист4"}</definedName>
    <definedName name="кот" localSheetId="103" hidden="1">{#N/A,#N/A,FALSE,"Лист4"}</definedName>
    <definedName name="кот" hidden="1">{#N/A,#N/A,FALSE,"Лист4"}</definedName>
    <definedName name="кр" localSheetId="1" hidden="1">{#N/A,#N/A,FALSE,"Лист4"}</definedName>
    <definedName name="кр" localSheetId="18" hidden="1">{#N/A,#N/A,FALSE,"Лист4"}</definedName>
    <definedName name="кр" localSheetId="28" hidden="1">{#N/A,#N/A,FALSE,"Лист4"}</definedName>
    <definedName name="кр" localSheetId="36" hidden="1">{#N/A,#N/A,FALSE,"Лист4"}</definedName>
    <definedName name="кр" localSheetId="45" hidden="1">{#N/A,#N/A,FALSE,"Лист4"}</definedName>
    <definedName name="кр" localSheetId="46" hidden="1">{#N/A,#N/A,FALSE,"Лист4"}</definedName>
    <definedName name="кр" localSheetId="37" hidden="1">{#N/A,#N/A,FALSE,"Лист4"}</definedName>
    <definedName name="кр" localSheetId="38" hidden="1">{#N/A,#N/A,FALSE,"Лист4"}</definedName>
    <definedName name="кр" localSheetId="39" hidden="1">{#N/A,#N/A,FALSE,"Лист4"}</definedName>
    <definedName name="кр" localSheetId="40" hidden="1">{#N/A,#N/A,FALSE,"Лист4"}</definedName>
    <definedName name="кр" localSheetId="41" hidden="1">{#N/A,#N/A,FALSE,"Лист4"}</definedName>
    <definedName name="кр" localSheetId="42" hidden="1">{#N/A,#N/A,FALSE,"Лист4"}</definedName>
    <definedName name="кр" localSheetId="43" hidden="1">{#N/A,#N/A,FALSE,"Лист4"}</definedName>
    <definedName name="кр" localSheetId="44" hidden="1">{#N/A,#N/A,FALSE,"Лист4"}</definedName>
    <definedName name="кр" localSheetId="55" hidden="1">{#N/A,#N/A,FALSE,"Лист4"}</definedName>
    <definedName name="кр" localSheetId="97" hidden="1">{#N/A,#N/A,FALSE,"Лист4"}</definedName>
    <definedName name="кр" localSheetId="98" hidden="1">{#N/A,#N/A,FALSE,"Лист4"}</definedName>
    <definedName name="кр" localSheetId="99" hidden="1">{#N/A,#N/A,FALSE,"Лист4"}</definedName>
    <definedName name="кр" localSheetId="100" hidden="1">{#N/A,#N/A,FALSE,"Лист4"}</definedName>
    <definedName name="кр" localSheetId="101" hidden="1">{#N/A,#N/A,FALSE,"Лист4"}</definedName>
    <definedName name="кр" localSheetId="91" hidden="1">{#N/A,#N/A,FALSE,"Лист4"}</definedName>
    <definedName name="кр" localSheetId="93" hidden="1">{#N/A,#N/A,FALSE,"Лист4"}</definedName>
    <definedName name="кр" localSheetId="115" hidden="1">{#N/A,#N/A,FALSE,"Лист4"}</definedName>
    <definedName name="кр" localSheetId="123" hidden="1">{#N/A,#N/A,FALSE,"Лист4"}</definedName>
    <definedName name="кр" localSheetId="130" hidden="1">{#N/A,#N/A,FALSE,"Лист4"}</definedName>
    <definedName name="кр" localSheetId="131" hidden="1">{#N/A,#N/A,FALSE,"Лист4"}</definedName>
    <definedName name="кр" localSheetId="132" hidden="1">{#N/A,#N/A,FALSE,"Лист4"}</definedName>
    <definedName name="кр" localSheetId="133" hidden="1">{#N/A,#N/A,FALSE,"Лист4"}</definedName>
    <definedName name="кр" localSheetId="134" hidden="1">{#N/A,#N/A,FALSE,"Лист4"}</definedName>
    <definedName name="кр" localSheetId="35" hidden="1">{#N/A,#N/A,FALSE,"Лист4"}</definedName>
    <definedName name="кр" localSheetId="104" hidden="1">{#N/A,#N/A,FALSE,"Лист4"}</definedName>
    <definedName name="кр" localSheetId="105" hidden="1">{#N/A,#N/A,FALSE,"Лист4"}</definedName>
    <definedName name="кр" localSheetId="103" hidden="1">{#N/A,#N/A,FALSE,"Лист4"}</definedName>
    <definedName name="кр" hidden="1">{#N/A,#N/A,FALSE,"Лист4"}</definedName>
    <definedName name="культура" localSheetId="1" hidden="1">{#N/A,#N/A,FALSE,"Лист4"}</definedName>
    <definedName name="культура" localSheetId="18" hidden="1">{#N/A,#N/A,FALSE,"Лист4"}</definedName>
    <definedName name="культура" localSheetId="28" hidden="1">{#N/A,#N/A,FALSE,"Лист4"}</definedName>
    <definedName name="культура" localSheetId="36" hidden="1">{#N/A,#N/A,FALSE,"Лист4"}</definedName>
    <definedName name="культура" localSheetId="45" hidden="1">{#N/A,#N/A,FALSE,"Лист4"}</definedName>
    <definedName name="культура" localSheetId="46" hidden="1">{#N/A,#N/A,FALSE,"Лист4"}</definedName>
    <definedName name="культура" localSheetId="37" hidden="1">{#N/A,#N/A,FALSE,"Лист4"}</definedName>
    <definedName name="культура" localSheetId="38" hidden="1">{#N/A,#N/A,FALSE,"Лист4"}</definedName>
    <definedName name="культура" localSheetId="39" hidden="1">{#N/A,#N/A,FALSE,"Лист4"}</definedName>
    <definedName name="культура" localSheetId="40" hidden="1">{#N/A,#N/A,FALSE,"Лист4"}</definedName>
    <definedName name="культура" localSheetId="41" hidden="1">{#N/A,#N/A,FALSE,"Лист4"}</definedName>
    <definedName name="культура" localSheetId="42" hidden="1">{#N/A,#N/A,FALSE,"Лист4"}</definedName>
    <definedName name="культура" localSheetId="43" hidden="1">{#N/A,#N/A,FALSE,"Лист4"}</definedName>
    <definedName name="культура" localSheetId="44" hidden="1">{#N/A,#N/A,FALSE,"Лист4"}</definedName>
    <definedName name="культура" localSheetId="55" hidden="1">{#N/A,#N/A,FALSE,"Лист4"}</definedName>
    <definedName name="культура" localSheetId="97" hidden="1">{#N/A,#N/A,FALSE,"Лист4"}</definedName>
    <definedName name="культура" localSheetId="98" hidden="1">{#N/A,#N/A,FALSE,"Лист4"}</definedName>
    <definedName name="культура" localSheetId="99" hidden="1">{#N/A,#N/A,FALSE,"Лист4"}</definedName>
    <definedName name="культура" localSheetId="100" hidden="1">{#N/A,#N/A,FALSE,"Лист4"}</definedName>
    <definedName name="культура" localSheetId="101" hidden="1">{#N/A,#N/A,FALSE,"Лист4"}</definedName>
    <definedName name="культура" localSheetId="91" hidden="1">{#N/A,#N/A,FALSE,"Лист4"}</definedName>
    <definedName name="культура" localSheetId="93" hidden="1">{#N/A,#N/A,FALSE,"Лист4"}</definedName>
    <definedName name="культура" localSheetId="115" hidden="1">{#N/A,#N/A,FALSE,"Лист4"}</definedName>
    <definedName name="культура" localSheetId="123" hidden="1">{#N/A,#N/A,FALSE,"Лист4"}</definedName>
    <definedName name="культура" localSheetId="130" hidden="1">{#N/A,#N/A,FALSE,"Лист4"}</definedName>
    <definedName name="культура" localSheetId="131" hidden="1">{#N/A,#N/A,FALSE,"Лист4"}</definedName>
    <definedName name="культура" localSheetId="132" hidden="1">{#N/A,#N/A,FALSE,"Лист4"}</definedName>
    <definedName name="культура" localSheetId="133" hidden="1">{#N/A,#N/A,FALSE,"Лист4"}</definedName>
    <definedName name="культура" localSheetId="134" hidden="1">{#N/A,#N/A,FALSE,"Лист4"}</definedName>
    <definedName name="культура" localSheetId="35" hidden="1">{#N/A,#N/A,FALSE,"Лист4"}</definedName>
    <definedName name="культура" localSheetId="104" hidden="1">{#N/A,#N/A,FALSE,"Лист4"}</definedName>
    <definedName name="культура" localSheetId="105" hidden="1">{#N/A,#N/A,FALSE,"Лист4"}</definedName>
    <definedName name="культура" localSheetId="103" hidden="1">{#N/A,#N/A,FALSE,"Лист4"}</definedName>
    <definedName name="культура" hidden="1">{#N/A,#N/A,FALSE,"Лист4"}</definedName>
    <definedName name="л" localSheetId="1" hidden="1">{#N/A,#N/A,FALSE,"Лист4"}</definedName>
    <definedName name="л" localSheetId="18" hidden="1">{#N/A,#N/A,FALSE,"Лист4"}</definedName>
    <definedName name="л" localSheetId="28" hidden="1">{#N/A,#N/A,FALSE,"Лист4"}</definedName>
    <definedName name="л" localSheetId="36" hidden="1">{#N/A,#N/A,FALSE,"Лист4"}</definedName>
    <definedName name="л" localSheetId="45" hidden="1">{#N/A,#N/A,FALSE,"Лист4"}</definedName>
    <definedName name="л" localSheetId="46" hidden="1">{#N/A,#N/A,FALSE,"Лист4"}</definedName>
    <definedName name="л" localSheetId="37" hidden="1">{#N/A,#N/A,FALSE,"Лист4"}</definedName>
    <definedName name="л" localSheetId="38" hidden="1">{#N/A,#N/A,FALSE,"Лист4"}</definedName>
    <definedName name="л" localSheetId="39" hidden="1">{#N/A,#N/A,FALSE,"Лист4"}</definedName>
    <definedName name="л" localSheetId="40" hidden="1">{#N/A,#N/A,FALSE,"Лист4"}</definedName>
    <definedName name="л" localSheetId="41" hidden="1">{#N/A,#N/A,FALSE,"Лист4"}</definedName>
    <definedName name="л" localSheetId="42" hidden="1">{#N/A,#N/A,FALSE,"Лист4"}</definedName>
    <definedName name="л" localSheetId="43" hidden="1">{#N/A,#N/A,FALSE,"Лист4"}</definedName>
    <definedName name="л" localSheetId="44" hidden="1">{#N/A,#N/A,FALSE,"Лист4"}</definedName>
    <definedName name="л" localSheetId="55" hidden="1">{#N/A,#N/A,FALSE,"Лист4"}</definedName>
    <definedName name="л" localSheetId="97" hidden="1">{#N/A,#N/A,FALSE,"Лист4"}</definedName>
    <definedName name="л" localSheetId="98" hidden="1">{#N/A,#N/A,FALSE,"Лист4"}</definedName>
    <definedName name="л" localSheetId="99" hidden="1">{#N/A,#N/A,FALSE,"Лист4"}</definedName>
    <definedName name="л" localSheetId="100" hidden="1">{#N/A,#N/A,FALSE,"Лист4"}</definedName>
    <definedName name="л" localSheetId="101" hidden="1">{#N/A,#N/A,FALSE,"Лист4"}</definedName>
    <definedName name="л" localSheetId="91" hidden="1">{#N/A,#N/A,FALSE,"Лист4"}</definedName>
    <definedName name="л" localSheetId="93" hidden="1">{#N/A,#N/A,FALSE,"Лист4"}</definedName>
    <definedName name="л" localSheetId="115" hidden="1">{#N/A,#N/A,FALSE,"Лист4"}</definedName>
    <definedName name="л" localSheetId="123" hidden="1">{#N/A,#N/A,FALSE,"Лист4"}</definedName>
    <definedName name="л" localSheetId="130" hidden="1">{#N/A,#N/A,FALSE,"Лист4"}</definedName>
    <definedName name="л" localSheetId="131" hidden="1">{#N/A,#N/A,FALSE,"Лист4"}</definedName>
    <definedName name="л" localSheetId="132" hidden="1">{#N/A,#N/A,FALSE,"Лист4"}</definedName>
    <definedName name="л" localSheetId="133" hidden="1">{#N/A,#N/A,FALSE,"Лист4"}</definedName>
    <definedName name="л" localSheetId="134" hidden="1">{#N/A,#N/A,FALSE,"Лист4"}</definedName>
    <definedName name="л" localSheetId="35" hidden="1">{#N/A,#N/A,FALSE,"Лист4"}</definedName>
    <definedName name="л" localSheetId="104" hidden="1">{#N/A,#N/A,FALSE,"Лист4"}</definedName>
    <definedName name="л" localSheetId="105" hidden="1">{#N/A,#N/A,FALSE,"Лист4"}</definedName>
    <definedName name="л" localSheetId="103" hidden="1">{#N/A,#N/A,FALSE,"Лист4"}</definedName>
    <definedName name="л" hidden="1">{#N/A,#N/A,FALSE,"Лист4"}</definedName>
    <definedName name="лд" localSheetId="1" hidden="1">{#N/A,#N/A,FALSE,"Лист4"}</definedName>
    <definedName name="лд" localSheetId="18" hidden="1">{#N/A,#N/A,FALSE,"Лист4"}</definedName>
    <definedName name="лд" localSheetId="28" hidden="1">{#N/A,#N/A,FALSE,"Лист4"}</definedName>
    <definedName name="лд" localSheetId="36" hidden="1">{#N/A,#N/A,FALSE,"Лист4"}</definedName>
    <definedName name="лд" localSheetId="45" hidden="1">{#N/A,#N/A,FALSE,"Лист4"}</definedName>
    <definedName name="лд" localSheetId="46" hidden="1">{#N/A,#N/A,FALSE,"Лист4"}</definedName>
    <definedName name="лд" localSheetId="37" hidden="1">{#N/A,#N/A,FALSE,"Лист4"}</definedName>
    <definedName name="лд" localSheetId="38" hidden="1">{#N/A,#N/A,FALSE,"Лист4"}</definedName>
    <definedName name="лд" localSheetId="39" hidden="1">{#N/A,#N/A,FALSE,"Лист4"}</definedName>
    <definedName name="лд" localSheetId="40" hidden="1">{#N/A,#N/A,FALSE,"Лист4"}</definedName>
    <definedName name="лд" localSheetId="41" hidden="1">{#N/A,#N/A,FALSE,"Лист4"}</definedName>
    <definedName name="лд" localSheetId="42" hidden="1">{#N/A,#N/A,FALSE,"Лист4"}</definedName>
    <definedName name="лд" localSheetId="43" hidden="1">{#N/A,#N/A,FALSE,"Лист4"}</definedName>
    <definedName name="лд" localSheetId="44" hidden="1">{#N/A,#N/A,FALSE,"Лист4"}</definedName>
    <definedName name="лд" localSheetId="55" hidden="1">{#N/A,#N/A,FALSE,"Лист4"}</definedName>
    <definedName name="лд" localSheetId="97" hidden="1">{#N/A,#N/A,FALSE,"Лист4"}</definedName>
    <definedName name="лд" localSheetId="98" hidden="1">{#N/A,#N/A,FALSE,"Лист4"}</definedName>
    <definedName name="лд" localSheetId="99" hidden="1">{#N/A,#N/A,FALSE,"Лист4"}</definedName>
    <definedName name="лд" localSheetId="100" hidden="1">{#N/A,#N/A,FALSE,"Лист4"}</definedName>
    <definedName name="лд" localSheetId="101" hidden="1">{#N/A,#N/A,FALSE,"Лист4"}</definedName>
    <definedName name="лд" localSheetId="91" hidden="1">{#N/A,#N/A,FALSE,"Лист4"}</definedName>
    <definedName name="лд" localSheetId="93" hidden="1">{#N/A,#N/A,FALSE,"Лист4"}</definedName>
    <definedName name="лд" localSheetId="115" hidden="1">{#N/A,#N/A,FALSE,"Лист4"}</definedName>
    <definedName name="лд" localSheetId="123" hidden="1">{#N/A,#N/A,FALSE,"Лист4"}</definedName>
    <definedName name="лд" localSheetId="130" hidden="1">{#N/A,#N/A,FALSE,"Лист4"}</definedName>
    <definedName name="лд" localSheetId="131" hidden="1">{#N/A,#N/A,FALSE,"Лист4"}</definedName>
    <definedName name="лд" localSheetId="132" hidden="1">{#N/A,#N/A,FALSE,"Лист4"}</definedName>
    <definedName name="лд" localSheetId="133" hidden="1">{#N/A,#N/A,FALSE,"Лист4"}</definedName>
    <definedName name="лд" localSheetId="134" hidden="1">{#N/A,#N/A,FALSE,"Лист4"}</definedName>
    <definedName name="лд" localSheetId="35" hidden="1">{#N/A,#N/A,FALSE,"Лист4"}</definedName>
    <definedName name="лд" localSheetId="104" hidden="1">{#N/A,#N/A,FALSE,"Лист4"}</definedName>
    <definedName name="лд" localSheetId="105" hidden="1">{#N/A,#N/A,FALSE,"Лист4"}</definedName>
    <definedName name="лд" localSheetId="103" hidden="1">{#N/A,#N/A,FALSE,"Лист4"}</definedName>
    <definedName name="лд" hidden="1">{#N/A,#N/A,FALSE,"Лист4"}</definedName>
    <definedName name="лл" localSheetId="1" hidden="1">{#N/A,#N/A,FALSE,"Лист4"}</definedName>
    <definedName name="лл" localSheetId="18" hidden="1">{#N/A,#N/A,FALSE,"Лист4"}</definedName>
    <definedName name="лл" localSheetId="28" hidden="1">{#N/A,#N/A,FALSE,"Лист4"}</definedName>
    <definedName name="лл" localSheetId="36" hidden="1">{#N/A,#N/A,FALSE,"Лист4"}</definedName>
    <definedName name="лл" localSheetId="45" hidden="1">{#N/A,#N/A,FALSE,"Лист4"}</definedName>
    <definedName name="лл" localSheetId="46" hidden="1">{#N/A,#N/A,FALSE,"Лист4"}</definedName>
    <definedName name="лл" localSheetId="37" hidden="1">{#N/A,#N/A,FALSE,"Лист4"}</definedName>
    <definedName name="лл" localSheetId="38" hidden="1">{#N/A,#N/A,FALSE,"Лист4"}</definedName>
    <definedName name="лл" localSheetId="39" hidden="1">{#N/A,#N/A,FALSE,"Лист4"}</definedName>
    <definedName name="лл" localSheetId="40" hidden="1">{#N/A,#N/A,FALSE,"Лист4"}</definedName>
    <definedName name="лл" localSheetId="41" hidden="1">{#N/A,#N/A,FALSE,"Лист4"}</definedName>
    <definedName name="лл" localSheetId="42" hidden="1">{#N/A,#N/A,FALSE,"Лист4"}</definedName>
    <definedName name="лл" localSheetId="43" hidden="1">{#N/A,#N/A,FALSE,"Лист4"}</definedName>
    <definedName name="лл" localSheetId="44" hidden="1">{#N/A,#N/A,FALSE,"Лист4"}</definedName>
    <definedName name="лл" localSheetId="55" hidden="1">{#N/A,#N/A,FALSE,"Лист4"}</definedName>
    <definedName name="лл" localSheetId="97" hidden="1">{#N/A,#N/A,FALSE,"Лист4"}</definedName>
    <definedName name="лл" localSheetId="98" hidden="1">{#N/A,#N/A,FALSE,"Лист4"}</definedName>
    <definedName name="лл" localSheetId="99" hidden="1">{#N/A,#N/A,FALSE,"Лист4"}</definedName>
    <definedName name="лл" localSheetId="100" hidden="1">{#N/A,#N/A,FALSE,"Лист4"}</definedName>
    <definedName name="лл" localSheetId="101" hidden="1">{#N/A,#N/A,FALSE,"Лист4"}</definedName>
    <definedName name="лл" localSheetId="91" hidden="1">{#N/A,#N/A,FALSE,"Лист4"}</definedName>
    <definedName name="лл" localSheetId="93" hidden="1">{#N/A,#N/A,FALSE,"Лист4"}</definedName>
    <definedName name="лл" localSheetId="115" hidden="1">{#N/A,#N/A,FALSE,"Лист4"}</definedName>
    <definedName name="лл" localSheetId="123" hidden="1">{#N/A,#N/A,FALSE,"Лист4"}</definedName>
    <definedName name="лл" localSheetId="130" hidden="1">{#N/A,#N/A,FALSE,"Лист4"}</definedName>
    <definedName name="лл" localSheetId="131" hidden="1">{#N/A,#N/A,FALSE,"Лист4"}</definedName>
    <definedName name="лл" localSheetId="132" hidden="1">{#N/A,#N/A,FALSE,"Лист4"}</definedName>
    <definedName name="лл" localSheetId="133" hidden="1">{#N/A,#N/A,FALSE,"Лист4"}</definedName>
    <definedName name="лл" localSheetId="134" hidden="1">{#N/A,#N/A,FALSE,"Лист4"}</definedName>
    <definedName name="лл" localSheetId="35" hidden="1">{#N/A,#N/A,FALSE,"Лист4"}</definedName>
    <definedName name="лл" localSheetId="104" hidden="1">{#N/A,#N/A,FALSE,"Лист4"}</definedName>
    <definedName name="лл" localSheetId="105" hidden="1">{#N/A,#N/A,FALSE,"Лист4"}</definedName>
    <definedName name="лл" localSheetId="103" hidden="1">{#N/A,#N/A,FALSE,"Лист4"}</definedName>
    <definedName name="лл" hidden="1">{#N/A,#N/A,FALSE,"Лист4"}</definedName>
    <definedName name="ллл" localSheetId="1" hidden="1">{#N/A,#N/A,FALSE,"Лист4"}</definedName>
    <definedName name="ллл" localSheetId="18" hidden="1">{#N/A,#N/A,FALSE,"Лист4"}</definedName>
    <definedName name="ллл" localSheetId="28" hidden="1">{#N/A,#N/A,FALSE,"Лист4"}</definedName>
    <definedName name="ллл" localSheetId="36" hidden="1">{#N/A,#N/A,FALSE,"Лист4"}</definedName>
    <definedName name="ллл" localSheetId="45" hidden="1">{#N/A,#N/A,FALSE,"Лист4"}</definedName>
    <definedName name="ллл" localSheetId="46" hidden="1">{#N/A,#N/A,FALSE,"Лист4"}</definedName>
    <definedName name="ллл" localSheetId="37" hidden="1">{#N/A,#N/A,FALSE,"Лист4"}</definedName>
    <definedName name="ллл" localSheetId="38" hidden="1">{#N/A,#N/A,FALSE,"Лист4"}</definedName>
    <definedName name="ллл" localSheetId="39" hidden="1">{#N/A,#N/A,FALSE,"Лист4"}</definedName>
    <definedName name="ллл" localSheetId="40" hidden="1">{#N/A,#N/A,FALSE,"Лист4"}</definedName>
    <definedName name="ллл" localSheetId="41" hidden="1">{#N/A,#N/A,FALSE,"Лист4"}</definedName>
    <definedName name="ллл" localSheetId="42" hidden="1">{#N/A,#N/A,FALSE,"Лист4"}</definedName>
    <definedName name="ллл" localSheetId="43" hidden="1">{#N/A,#N/A,FALSE,"Лист4"}</definedName>
    <definedName name="ллл" localSheetId="44" hidden="1">{#N/A,#N/A,FALSE,"Лист4"}</definedName>
    <definedName name="ллл" localSheetId="55" hidden="1">{#N/A,#N/A,FALSE,"Лист4"}</definedName>
    <definedName name="ллл" localSheetId="97" hidden="1">{#N/A,#N/A,FALSE,"Лист4"}</definedName>
    <definedName name="ллл" localSheetId="98" hidden="1">{#N/A,#N/A,FALSE,"Лист4"}</definedName>
    <definedName name="ллл" localSheetId="99" hidden="1">{#N/A,#N/A,FALSE,"Лист4"}</definedName>
    <definedName name="ллл" localSheetId="100" hidden="1">{#N/A,#N/A,FALSE,"Лист4"}</definedName>
    <definedName name="ллл" localSheetId="101" hidden="1">{#N/A,#N/A,FALSE,"Лист4"}</definedName>
    <definedName name="ллл" localSheetId="91" hidden="1">{#N/A,#N/A,FALSE,"Лист4"}</definedName>
    <definedName name="ллл" localSheetId="93" hidden="1">{#N/A,#N/A,FALSE,"Лист4"}</definedName>
    <definedName name="ллл" localSheetId="115" hidden="1">{#N/A,#N/A,FALSE,"Лист4"}</definedName>
    <definedName name="ллл" localSheetId="123" hidden="1">{#N/A,#N/A,FALSE,"Лист4"}</definedName>
    <definedName name="ллл" localSheetId="130" hidden="1">{#N/A,#N/A,FALSE,"Лист4"}</definedName>
    <definedName name="ллл" localSheetId="131" hidden="1">{#N/A,#N/A,FALSE,"Лист4"}</definedName>
    <definedName name="ллл" localSheetId="132" hidden="1">{#N/A,#N/A,FALSE,"Лист4"}</definedName>
    <definedName name="ллл" localSheetId="133" hidden="1">{#N/A,#N/A,FALSE,"Лист4"}</definedName>
    <definedName name="ллл" localSheetId="134" hidden="1">{#N/A,#N/A,FALSE,"Лист4"}</definedName>
    <definedName name="ллл" localSheetId="35" hidden="1">{#N/A,#N/A,FALSE,"Лист4"}</definedName>
    <definedName name="ллл" localSheetId="104" hidden="1">{#N/A,#N/A,FALSE,"Лист4"}</definedName>
    <definedName name="ллл" localSheetId="105" hidden="1">{#N/A,#N/A,FALSE,"Лист4"}</definedName>
    <definedName name="ллл" localSheetId="103" hidden="1">{#N/A,#N/A,FALSE,"Лист4"}</definedName>
    <definedName name="ллл" hidden="1">{#N/A,#N/A,FALSE,"Лист4"}</definedName>
    <definedName name="лнпллпл" localSheetId="1" hidden="1">{#N/A,#N/A,FALSE,"Лист4"}</definedName>
    <definedName name="лнпллпл" localSheetId="18" hidden="1">{#N/A,#N/A,FALSE,"Лист4"}</definedName>
    <definedName name="лнпллпл" localSheetId="28" hidden="1">{#N/A,#N/A,FALSE,"Лист4"}</definedName>
    <definedName name="лнпллпл" localSheetId="36" hidden="1">{#N/A,#N/A,FALSE,"Лист4"}</definedName>
    <definedName name="лнпллпл" localSheetId="45" hidden="1">{#N/A,#N/A,FALSE,"Лист4"}</definedName>
    <definedName name="лнпллпл" localSheetId="46" hidden="1">{#N/A,#N/A,FALSE,"Лист4"}</definedName>
    <definedName name="лнпллпл" localSheetId="37" hidden="1">{#N/A,#N/A,FALSE,"Лист4"}</definedName>
    <definedName name="лнпллпл" localSheetId="38" hidden="1">{#N/A,#N/A,FALSE,"Лист4"}</definedName>
    <definedName name="лнпллпл" localSheetId="39" hidden="1">{#N/A,#N/A,FALSE,"Лист4"}</definedName>
    <definedName name="лнпллпл" localSheetId="40" hidden="1">{#N/A,#N/A,FALSE,"Лист4"}</definedName>
    <definedName name="лнпллпл" localSheetId="41" hidden="1">{#N/A,#N/A,FALSE,"Лист4"}</definedName>
    <definedName name="лнпллпл" localSheetId="42" hidden="1">{#N/A,#N/A,FALSE,"Лист4"}</definedName>
    <definedName name="лнпллпл" localSheetId="43" hidden="1">{#N/A,#N/A,FALSE,"Лист4"}</definedName>
    <definedName name="лнпллпл" localSheetId="44" hidden="1">{#N/A,#N/A,FALSE,"Лист4"}</definedName>
    <definedName name="лнпллпл" localSheetId="55" hidden="1">{#N/A,#N/A,FALSE,"Лист4"}</definedName>
    <definedName name="лнпллпл" localSheetId="97" hidden="1">{#N/A,#N/A,FALSE,"Лист4"}</definedName>
    <definedName name="лнпллпл" localSheetId="98" hidden="1">{#N/A,#N/A,FALSE,"Лист4"}</definedName>
    <definedName name="лнпллпл" localSheetId="99" hidden="1">{#N/A,#N/A,FALSE,"Лист4"}</definedName>
    <definedName name="лнпллпл" localSheetId="100" hidden="1">{#N/A,#N/A,FALSE,"Лист4"}</definedName>
    <definedName name="лнпллпл" localSheetId="101" hidden="1">{#N/A,#N/A,FALSE,"Лист4"}</definedName>
    <definedName name="лнпллпл" localSheetId="91" hidden="1">{#N/A,#N/A,FALSE,"Лист4"}</definedName>
    <definedName name="лнпллпл" localSheetId="93" hidden="1">{#N/A,#N/A,FALSE,"Лист4"}</definedName>
    <definedName name="лнпллпл" localSheetId="115" hidden="1">{#N/A,#N/A,FALSE,"Лист4"}</definedName>
    <definedName name="лнпллпл" localSheetId="123" hidden="1">{#N/A,#N/A,FALSE,"Лист4"}</definedName>
    <definedName name="лнпллпл" localSheetId="130" hidden="1">{#N/A,#N/A,FALSE,"Лист4"}</definedName>
    <definedName name="лнпллпл" localSheetId="131" hidden="1">{#N/A,#N/A,FALSE,"Лист4"}</definedName>
    <definedName name="лнпллпл" localSheetId="132" hidden="1">{#N/A,#N/A,FALSE,"Лист4"}</definedName>
    <definedName name="лнпллпл" localSheetId="133" hidden="1">{#N/A,#N/A,FALSE,"Лист4"}</definedName>
    <definedName name="лнпллпл" localSheetId="134" hidden="1">{#N/A,#N/A,FALSE,"Лист4"}</definedName>
    <definedName name="лнпллпл" localSheetId="35" hidden="1">{#N/A,#N/A,FALSE,"Лист4"}</definedName>
    <definedName name="лнпллпл" localSheetId="104" hidden="1">{#N/A,#N/A,FALSE,"Лист4"}</definedName>
    <definedName name="лнпллпл" localSheetId="105" hidden="1">{#N/A,#N/A,FALSE,"Лист4"}</definedName>
    <definedName name="лнпллпл" localSheetId="103" hidden="1">{#N/A,#N/A,FALSE,"Лист4"}</definedName>
    <definedName name="лнпллпл" hidden="1">{#N/A,#N/A,FALSE,"Лист4"}</definedName>
    <definedName name="лор" localSheetId="1" hidden="1">{#N/A,#N/A,FALSE,"т02бд"}</definedName>
    <definedName name="лор" localSheetId="18" hidden="1">{#N/A,#N/A,FALSE,"т02бд"}</definedName>
    <definedName name="лор" localSheetId="28" hidden="1">{#N/A,#N/A,FALSE,"т02бд"}</definedName>
    <definedName name="лор" localSheetId="36" hidden="1">{#N/A,#N/A,FALSE,"т02бд"}</definedName>
    <definedName name="лор" localSheetId="45" hidden="1">{#N/A,#N/A,FALSE,"т02бд"}</definedName>
    <definedName name="лор" localSheetId="46" hidden="1">{#N/A,#N/A,FALSE,"т02бд"}</definedName>
    <definedName name="лор" localSheetId="37" hidden="1">{#N/A,#N/A,FALSE,"т02бд"}</definedName>
    <definedName name="лор" localSheetId="38" hidden="1">{#N/A,#N/A,FALSE,"т02бд"}</definedName>
    <definedName name="лор" localSheetId="39" hidden="1">{#N/A,#N/A,FALSE,"т02бд"}</definedName>
    <definedName name="лор" localSheetId="40" hidden="1">{#N/A,#N/A,FALSE,"т02бд"}</definedName>
    <definedName name="лор" localSheetId="41" hidden="1">{#N/A,#N/A,FALSE,"т02бд"}</definedName>
    <definedName name="лор" localSheetId="42" hidden="1">{#N/A,#N/A,FALSE,"т02бд"}</definedName>
    <definedName name="лор" localSheetId="43" hidden="1">{#N/A,#N/A,FALSE,"т02бд"}</definedName>
    <definedName name="лор" localSheetId="44" hidden="1">{#N/A,#N/A,FALSE,"т02бд"}</definedName>
    <definedName name="лор" localSheetId="55" hidden="1">{#N/A,#N/A,FALSE,"т02бд"}</definedName>
    <definedName name="лор" localSheetId="97" hidden="1">{#N/A,#N/A,FALSE,"т02бд"}</definedName>
    <definedName name="лор" localSheetId="98" hidden="1">{#N/A,#N/A,FALSE,"т02бд"}</definedName>
    <definedName name="лор" localSheetId="99" hidden="1">{#N/A,#N/A,FALSE,"т02бд"}</definedName>
    <definedName name="лор" localSheetId="100" hidden="1">{#N/A,#N/A,FALSE,"т02бд"}</definedName>
    <definedName name="лор" localSheetId="101" hidden="1">{#N/A,#N/A,FALSE,"т02бд"}</definedName>
    <definedName name="лор" localSheetId="91" hidden="1">{#N/A,#N/A,FALSE,"т02бд"}</definedName>
    <definedName name="лор" localSheetId="93" hidden="1">{#N/A,#N/A,FALSE,"т02бд"}</definedName>
    <definedName name="лор" localSheetId="115" hidden="1">{#N/A,#N/A,FALSE,"т02бд"}</definedName>
    <definedName name="лор" localSheetId="123" hidden="1">{#N/A,#N/A,FALSE,"т02бд"}</definedName>
    <definedName name="лор" localSheetId="130" hidden="1">{#N/A,#N/A,FALSE,"т02бд"}</definedName>
    <definedName name="лор" localSheetId="131" hidden="1">{#N/A,#N/A,FALSE,"т02бд"}</definedName>
    <definedName name="лор" localSheetId="132" hidden="1">{#N/A,#N/A,FALSE,"т02бд"}</definedName>
    <definedName name="лор" localSheetId="133" hidden="1">{#N/A,#N/A,FALSE,"т02бд"}</definedName>
    <definedName name="лор" localSheetId="134" hidden="1">{#N/A,#N/A,FALSE,"т02бд"}</definedName>
    <definedName name="лор" localSheetId="35" hidden="1">{#N/A,#N/A,FALSE,"т02бд"}</definedName>
    <definedName name="лор" localSheetId="104" hidden="1">{#N/A,#N/A,FALSE,"т02бд"}</definedName>
    <definedName name="лор" localSheetId="105" hidden="1">{#N/A,#N/A,FALSE,"т02бд"}</definedName>
    <definedName name="лор" localSheetId="103" hidden="1">{#N/A,#N/A,FALSE,"т02бд"}</definedName>
    <definedName name="лор" hidden="1">{#N/A,#N/A,FALSE,"т02бд"}</definedName>
    <definedName name="М2">'[5]Мульт-ор М2, швидкість'!$C$1:$C$65536</definedName>
    <definedName name="мак" localSheetId="1" hidden="1">{#N/A,#N/A,FALSE,"Лист4"}</definedName>
    <definedName name="мак" localSheetId="18" hidden="1">{#N/A,#N/A,FALSE,"Лист4"}</definedName>
    <definedName name="мак" localSheetId="28" hidden="1">{#N/A,#N/A,FALSE,"Лист4"}</definedName>
    <definedName name="мак" localSheetId="36" hidden="1">{#N/A,#N/A,FALSE,"Лист4"}</definedName>
    <definedName name="мак" localSheetId="45" hidden="1">{#N/A,#N/A,FALSE,"Лист4"}</definedName>
    <definedName name="мак" localSheetId="46" hidden="1">{#N/A,#N/A,FALSE,"Лист4"}</definedName>
    <definedName name="мак" localSheetId="37" hidden="1">{#N/A,#N/A,FALSE,"Лист4"}</definedName>
    <definedName name="мак" localSheetId="38" hidden="1">{#N/A,#N/A,FALSE,"Лист4"}</definedName>
    <definedName name="мак" localSheetId="39" hidden="1">{#N/A,#N/A,FALSE,"Лист4"}</definedName>
    <definedName name="мак" localSheetId="40" hidden="1">{#N/A,#N/A,FALSE,"Лист4"}</definedName>
    <definedName name="мак" localSheetId="41" hidden="1">{#N/A,#N/A,FALSE,"Лист4"}</definedName>
    <definedName name="мак" localSheetId="42" hidden="1">{#N/A,#N/A,FALSE,"Лист4"}</definedName>
    <definedName name="мак" localSheetId="43" hidden="1">{#N/A,#N/A,FALSE,"Лист4"}</definedName>
    <definedName name="мак" localSheetId="44" hidden="1">{#N/A,#N/A,FALSE,"Лист4"}</definedName>
    <definedName name="мак" localSheetId="55" hidden="1">{#N/A,#N/A,FALSE,"Лист4"}</definedName>
    <definedName name="мак" localSheetId="97" hidden="1">{#N/A,#N/A,FALSE,"Лист4"}</definedName>
    <definedName name="мак" localSheetId="98" hidden="1">{#N/A,#N/A,FALSE,"Лист4"}</definedName>
    <definedName name="мак" localSheetId="99" hidden="1">{#N/A,#N/A,FALSE,"Лист4"}</definedName>
    <definedName name="мак" localSheetId="100" hidden="1">{#N/A,#N/A,FALSE,"Лист4"}</definedName>
    <definedName name="мак" localSheetId="101" hidden="1">{#N/A,#N/A,FALSE,"Лист4"}</definedName>
    <definedName name="мак" localSheetId="91" hidden="1">{#N/A,#N/A,FALSE,"Лист4"}</definedName>
    <definedName name="мак" localSheetId="93" hidden="1">{#N/A,#N/A,FALSE,"Лист4"}</definedName>
    <definedName name="мак" localSheetId="115" hidden="1">{#N/A,#N/A,FALSE,"Лист4"}</definedName>
    <definedName name="мак" localSheetId="123" hidden="1">{#N/A,#N/A,FALSE,"Лист4"}</definedName>
    <definedName name="мак" localSheetId="130" hidden="1">{#N/A,#N/A,FALSE,"Лист4"}</definedName>
    <definedName name="мак" localSheetId="131" hidden="1">{#N/A,#N/A,FALSE,"Лист4"}</definedName>
    <definedName name="мак" localSheetId="132" hidden="1">{#N/A,#N/A,FALSE,"Лист4"}</definedName>
    <definedName name="мак" localSheetId="133" hidden="1">{#N/A,#N/A,FALSE,"Лист4"}</definedName>
    <definedName name="мак" localSheetId="134" hidden="1">{#N/A,#N/A,FALSE,"Лист4"}</definedName>
    <definedName name="мак" localSheetId="35" hidden="1">{#N/A,#N/A,FALSE,"Лист4"}</definedName>
    <definedName name="мак" localSheetId="104" hidden="1">{#N/A,#N/A,FALSE,"Лист4"}</definedName>
    <definedName name="мак" localSheetId="105" hidden="1">{#N/A,#N/A,FALSE,"Лист4"}</definedName>
    <definedName name="мак" localSheetId="103" hidden="1">{#N/A,#N/A,FALSE,"Лист4"}</definedName>
    <definedName name="мак" hidden="1">{#N/A,#N/A,FALSE,"Лист4"}</definedName>
    <definedName name="мм" localSheetId="1" hidden="1">{#N/A,#N/A,FALSE,"Лист4"}</definedName>
    <definedName name="мм" localSheetId="18" hidden="1">{#N/A,#N/A,FALSE,"Лист4"}</definedName>
    <definedName name="мм" localSheetId="28" hidden="1">{#N/A,#N/A,FALSE,"Лист4"}</definedName>
    <definedName name="мм" localSheetId="36" hidden="1">{#N/A,#N/A,FALSE,"Лист4"}</definedName>
    <definedName name="мм" localSheetId="45" hidden="1">{#N/A,#N/A,FALSE,"Лист4"}</definedName>
    <definedName name="мм" localSheetId="46" hidden="1">{#N/A,#N/A,FALSE,"Лист4"}</definedName>
    <definedName name="мм" localSheetId="37" hidden="1">{#N/A,#N/A,FALSE,"Лист4"}</definedName>
    <definedName name="мм" localSheetId="38" hidden="1">{#N/A,#N/A,FALSE,"Лист4"}</definedName>
    <definedName name="мм" localSheetId="39" hidden="1">{#N/A,#N/A,FALSE,"Лист4"}</definedName>
    <definedName name="мм" localSheetId="40" hidden="1">{#N/A,#N/A,FALSE,"Лист4"}</definedName>
    <definedName name="мм" localSheetId="41" hidden="1">{#N/A,#N/A,FALSE,"Лист4"}</definedName>
    <definedName name="мм" localSheetId="42" hidden="1">{#N/A,#N/A,FALSE,"Лист4"}</definedName>
    <definedName name="мм" localSheetId="43" hidden="1">{#N/A,#N/A,FALSE,"Лист4"}</definedName>
    <definedName name="мм" localSheetId="44" hidden="1">{#N/A,#N/A,FALSE,"Лист4"}</definedName>
    <definedName name="мм" localSheetId="55" hidden="1">{#N/A,#N/A,FALSE,"Лист4"}</definedName>
    <definedName name="мм" localSheetId="97" hidden="1">{#N/A,#N/A,FALSE,"Лист4"}</definedName>
    <definedName name="мм" localSheetId="98" hidden="1">{#N/A,#N/A,FALSE,"Лист4"}</definedName>
    <definedName name="мм" localSheetId="99" hidden="1">{#N/A,#N/A,FALSE,"Лист4"}</definedName>
    <definedName name="мм" localSheetId="100" hidden="1">{#N/A,#N/A,FALSE,"Лист4"}</definedName>
    <definedName name="мм" localSheetId="101" hidden="1">{#N/A,#N/A,FALSE,"Лист4"}</definedName>
    <definedName name="мм" localSheetId="91" hidden="1">{#N/A,#N/A,FALSE,"Лист4"}</definedName>
    <definedName name="мм" localSheetId="93" hidden="1">{#N/A,#N/A,FALSE,"Лист4"}</definedName>
    <definedName name="мм" localSheetId="115" hidden="1">{#N/A,#N/A,FALSE,"Лист4"}</definedName>
    <definedName name="мм" localSheetId="123" hidden="1">{#N/A,#N/A,FALSE,"Лист4"}</definedName>
    <definedName name="мм" localSheetId="130" hidden="1">{#N/A,#N/A,FALSE,"Лист4"}</definedName>
    <definedName name="мм" localSheetId="131" hidden="1">{#N/A,#N/A,FALSE,"Лист4"}</definedName>
    <definedName name="мм" localSheetId="132" hidden="1">{#N/A,#N/A,FALSE,"Лист4"}</definedName>
    <definedName name="мм" localSheetId="133" hidden="1">{#N/A,#N/A,FALSE,"Лист4"}</definedName>
    <definedName name="мм" localSheetId="134" hidden="1">{#N/A,#N/A,FALSE,"Лист4"}</definedName>
    <definedName name="мм" localSheetId="35" hidden="1">{#N/A,#N/A,FALSE,"Лист4"}</definedName>
    <definedName name="мм" localSheetId="104" hidden="1">{#N/A,#N/A,FALSE,"Лист4"}</definedName>
    <definedName name="мм" localSheetId="105" hidden="1">{#N/A,#N/A,FALSE,"Лист4"}</definedName>
    <definedName name="мм" localSheetId="103" hidden="1">{#N/A,#N/A,FALSE,"Лист4"}</definedName>
    <definedName name="мм" hidden="1">{#N/A,#N/A,FALSE,"Лист4"}</definedName>
    <definedName name="мпе" localSheetId="1" hidden="1">{#N/A,#N/A,FALSE,"Лист4"}</definedName>
    <definedName name="мпе" localSheetId="18" hidden="1">{#N/A,#N/A,FALSE,"Лист4"}</definedName>
    <definedName name="мпе" localSheetId="28" hidden="1">{#N/A,#N/A,FALSE,"Лист4"}</definedName>
    <definedName name="мпе" localSheetId="36" hidden="1">{#N/A,#N/A,FALSE,"Лист4"}</definedName>
    <definedName name="мпе" localSheetId="45" hidden="1">{#N/A,#N/A,FALSE,"Лист4"}</definedName>
    <definedName name="мпе" localSheetId="46" hidden="1">{#N/A,#N/A,FALSE,"Лист4"}</definedName>
    <definedName name="мпе" localSheetId="37" hidden="1">{#N/A,#N/A,FALSE,"Лист4"}</definedName>
    <definedName name="мпе" localSheetId="38" hidden="1">{#N/A,#N/A,FALSE,"Лист4"}</definedName>
    <definedName name="мпе" localSheetId="39" hidden="1">{#N/A,#N/A,FALSE,"Лист4"}</definedName>
    <definedName name="мпе" localSheetId="40" hidden="1">{#N/A,#N/A,FALSE,"Лист4"}</definedName>
    <definedName name="мпе" localSheetId="41" hidden="1">{#N/A,#N/A,FALSE,"Лист4"}</definedName>
    <definedName name="мпе" localSheetId="42" hidden="1">{#N/A,#N/A,FALSE,"Лист4"}</definedName>
    <definedName name="мпе" localSheetId="43" hidden="1">{#N/A,#N/A,FALSE,"Лист4"}</definedName>
    <definedName name="мпе" localSheetId="44" hidden="1">{#N/A,#N/A,FALSE,"Лист4"}</definedName>
    <definedName name="мпе" localSheetId="55" hidden="1">{#N/A,#N/A,FALSE,"Лист4"}</definedName>
    <definedName name="мпе" localSheetId="97" hidden="1">{#N/A,#N/A,FALSE,"Лист4"}</definedName>
    <definedName name="мпе" localSheetId="98" hidden="1">{#N/A,#N/A,FALSE,"Лист4"}</definedName>
    <definedName name="мпе" localSheetId="99" hidden="1">{#N/A,#N/A,FALSE,"Лист4"}</definedName>
    <definedName name="мпе" localSheetId="100" hidden="1">{#N/A,#N/A,FALSE,"Лист4"}</definedName>
    <definedName name="мпе" localSheetId="101" hidden="1">{#N/A,#N/A,FALSE,"Лист4"}</definedName>
    <definedName name="мпе" localSheetId="91" hidden="1">{#N/A,#N/A,FALSE,"Лист4"}</definedName>
    <definedName name="мпе" localSheetId="93" hidden="1">{#N/A,#N/A,FALSE,"Лист4"}</definedName>
    <definedName name="мпе" localSheetId="115" hidden="1">{#N/A,#N/A,FALSE,"Лист4"}</definedName>
    <definedName name="мпе" localSheetId="123" hidden="1">{#N/A,#N/A,FALSE,"Лист4"}</definedName>
    <definedName name="мпе" localSheetId="130" hidden="1">{#N/A,#N/A,FALSE,"Лист4"}</definedName>
    <definedName name="мпе" localSheetId="131" hidden="1">{#N/A,#N/A,FALSE,"Лист4"}</definedName>
    <definedName name="мпе" localSheetId="132" hidden="1">{#N/A,#N/A,FALSE,"Лист4"}</definedName>
    <definedName name="мпе" localSheetId="133" hidden="1">{#N/A,#N/A,FALSE,"Лист4"}</definedName>
    <definedName name="мпе" localSheetId="134" hidden="1">{#N/A,#N/A,FALSE,"Лист4"}</definedName>
    <definedName name="мпе" localSheetId="35" hidden="1">{#N/A,#N/A,FALSE,"Лист4"}</definedName>
    <definedName name="мпе" localSheetId="104" hidden="1">{#N/A,#N/A,FALSE,"Лист4"}</definedName>
    <definedName name="мпе" localSheetId="105" hidden="1">{#N/A,#N/A,FALSE,"Лист4"}</definedName>
    <definedName name="мпе" localSheetId="103" hidden="1">{#N/A,#N/A,FALSE,"Лист4"}</definedName>
    <definedName name="мпе" hidden="1">{#N/A,#N/A,FALSE,"Лист4"}</definedName>
    <definedName name="МР" localSheetId="1" hidden="1">{#N/A,#N/A,FALSE,"т02бд"}</definedName>
    <definedName name="МР" localSheetId="18" hidden="1">{#N/A,#N/A,FALSE,"т02бд"}</definedName>
    <definedName name="МР" localSheetId="28" hidden="1">{#N/A,#N/A,FALSE,"т02бд"}</definedName>
    <definedName name="МР" localSheetId="36" hidden="1">{#N/A,#N/A,FALSE,"т02бд"}</definedName>
    <definedName name="МР" localSheetId="45" hidden="1">{#N/A,#N/A,FALSE,"т02бд"}</definedName>
    <definedName name="МР" localSheetId="46" hidden="1">{#N/A,#N/A,FALSE,"т02бд"}</definedName>
    <definedName name="МР" localSheetId="37" hidden="1">{#N/A,#N/A,FALSE,"т02бд"}</definedName>
    <definedName name="МР" localSheetId="38" hidden="1">{#N/A,#N/A,FALSE,"т02бд"}</definedName>
    <definedName name="МР" localSheetId="39" hidden="1">{#N/A,#N/A,FALSE,"т02бд"}</definedName>
    <definedName name="МР" localSheetId="40" hidden="1">{#N/A,#N/A,FALSE,"т02бд"}</definedName>
    <definedName name="МР" localSheetId="41" hidden="1">{#N/A,#N/A,FALSE,"т02бд"}</definedName>
    <definedName name="МР" localSheetId="42" hidden="1">{#N/A,#N/A,FALSE,"т02бд"}</definedName>
    <definedName name="МР" localSheetId="43" hidden="1">{#N/A,#N/A,FALSE,"т02бд"}</definedName>
    <definedName name="МР" localSheetId="44" hidden="1">{#N/A,#N/A,FALSE,"т02бд"}</definedName>
    <definedName name="МР" localSheetId="55" hidden="1">{#N/A,#N/A,FALSE,"т02бд"}</definedName>
    <definedName name="МР" localSheetId="97" hidden="1">{#N/A,#N/A,FALSE,"т02бд"}</definedName>
    <definedName name="МР" localSheetId="98" hidden="1">{#N/A,#N/A,FALSE,"т02бд"}</definedName>
    <definedName name="МР" localSheetId="99" hidden="1">{#N/A,#N/A,FALSE,"т02бд"}</definedName>
    <definedName name="МР" localSheetId="100" hidden="1">{#N/A,#N/A,FALSE,"т02бд"}</definedName>
    <definedName name="МР" localSheetId="101" hidden="1">{#N/A,#N/A,FALSE,"т02бд"}</definedName>
    <definedName name="МР" localSheetId="91" hidden="1">{#N/A,#N/A,FALSE,"т02бд"}</definedName>
    <definedName name="МР" localSheetId="93" hidden="1">{#N/A,#N/A,FALSE,"т02бд"}</definedName>
    <definedName name="МР" localSheetId="115" hidden="1">{#N/A,#N/A,FALSE,"т02бд"}</definedName>
    <definedName name="МР" localSheetId="123" hidden="1">{#N/A,#N/A,FALSE,"т02бд"}</definedName>
    <definedName name="МР" localSheetId="130" hidden="1">{#N/A,#N/A,FALSE,"т02бд"}</definedName>
    <definedName name="МР" localSheetId="131" hidden="1">{#N/A,#N/A,FALSE,"т02бд"}</definedName>
    <definedName name="МР" localSheetId="132" hidden="1">{#N/A,#N/A,FALSE,"т02бд"}</definedName>
    <definedName name="МР" localSheetId="133" hidden="1">{#N/A,#N/A,FALSE,"т02бд"}</definedName>
    <definedName name="МР" localSheetId="134" hidden="1">{#N/A,#N/A,FALSE,"т02бд"}</definedName>
    <definedName name="МР" localSheetId="35" hidden="1">{#N/A,#N/A,FALSE,"т02бд"}</definedName>
    <definedName name="МР" localSheetId="104" hidden="1">{#N/A,#N/A,FALSE,"т02бд"}</definedName>
    <definedName name="МР" localSheetId="105" hidden="1">{#N/A,#N/A,FALSE,"т02бд"}</definedName>
    <definedName name="МР" localSheetId="103" hidden="1">{#N/A,#N/A,FALSE,"т02бд"}</definedName>
    <definedName name="МР" hidden="1">{#N/A,#N/A,FALSE,"т02бд"}</definedName>
    <definedName name="нy69" localSheetId="58">#REF!</definedName>
    <definedName name="нy69">#REF!</definedName>
    <definedName name="нгнгш" localSheetId="1" hidden="1">{#N/A,#N/A,FALSE,"Лист4"}</definedName>
    <definedName name="нгнгш" localSheetId="18" hidden="1">{#N/A,#N/A,FALSE,"Лист4"}</definedName>
    <definedName name="нгнгш" localSheetId="28" hidden="1">{#N/A,#N/A,FALSE,"Лист4"}</definedName>
    <definedName name="нгнгш" localSheetId="36" hidden="1">{#N/A,#N/A,FALSE,"Лист4"}</definedName>
    <definedName name="нгнгш" localSheetId="45" hidden="1">{#N/A,#N/A,FALSE,"Лист4"}</definedName>
    <definedName name="нгнгш" localSheetId="46" hidden="1">{#N/A,#N/A,FALSE,"Лист4"}</definedName>
    <definedName name="нгнгш" localSheetId="37" hidden="1">{#N/A,#N/A,FALSE,"Лист4"}</definedName>
    <definedName name="нгнгш" localSheetId="38" hidden="1">{#N/A,#N/A,FALSE,"Лист4"}</definedName>
    <definedName name="нгнгш" localSheetId="39" hidden="1">{#N/A,#N/A,FALSE,"Лист4"}</definedName>
    <definedName name="нгнгш" localSheetId="40" hidden="1">{#N/A,#N/A,FALSE,"Лист4"}</definedName>
    <definedName name="нгнгш" localSheetId="41" hidden="1">{#N/A,#N/A,FALSE,"Лист4"}</definedName>
    <definedName name="нгнгш" localSheetId="42" hidden="1">{#N/A,#N/A,FALSE,"Лист4"}</definedName>
    <definedName name="нгнгш" localSheetId="43" hidden="1">{#N/A,#N/A,FALSE,"Лист4"}</definedName>
    <definedName name="нгнгш" localSheetId="44" hidden="1">{#N/A,#N/A,FALSE,"Лист4"}</definedName>
    <definedName name="нгнгш" localSheetId="55" hidden="1">{#N/A,#N/A,FALSE,"Лист4"}</definedName>
    <definedName name="нгнгш" localSheetId="97" hidden="1">{#N/A,#N/A,FALSE,"Лист4"}</definedName>
    <definedName name="нгнгш" localSheetId="98" hidden="1">{#N/A,#N/A,FALSE,"Лист4"}</definedName>
    <definedName name="нгнгш" localSheetId="99" hidden="1">{#N/A,#N/A,FALSE,"Лист4"}</definedName>
    <definedName name="нгнгш" localSheetId="100" hidden="1">{#N/A,#N/A,FALSE,"Лист4"}</definedName>
    <definedName name="нгнгш" localSheetId="101" hidden="1">{#N/A,#N/A,FALSE,"Лист4"}</definedName>
    <definedName name="нгнгш" localSheetId="91" hidden="1">{#N/A,#N/A,FALSE,"Лист4"}</definedName>
    <definedName name="нгнгш" localSheetId="93" hidden="1">{#N/A,#N/A,FALSE,"Лист4"}</definedName>
    <definedName name="нгнгш" localSheetId="115" hidden="1">{#N/A,#N/A,FALSE,"Лист4"}</definedName>
    <definedName name="нгнгш" localSheetId="123" hidden="1">{#N/A,#N/A,FALSE,"Лист4"}</definedName>
    <definedName name="нгнгш" localSheetId="130" hidden="1">{#N/A,#N/A,FALSE,"Лист4"}</definedName>
    <definedName name="нгнгш" localSheetId="131" hidden="1">{#N/A,#N/A,FALSE,"Лист4"}</definedName>
    <definedName name="нгнгш" localSheetId="132" hidden="1">{#N/A,#N/A,FALSE,"Лист4"}</definedName>
    <definedName name="нгнгш" localSheetId="133" hidden="1">{#N/A,#N/A,FALSE,"Лист4"}</definedName>
    <definedName name="нгнгш" localSheetId="134" hidden="1">{#N/A,#N/A,FALSE,"Лист4"}</definedName>
    <definedName name="нгнгш" localSheetId="35" hidden="1">{#N/A,#N/A,FALSE,"Лист4"}</definedName>
    <definedName name="нгнгш" localSheetId="104" hidden="1">{#N/A,#N/A,FALSE,"Лист4"}</definedName>
    <definedName name="нгнгш" localSheetId="105" hidden="1">{#N/A,#N/A,FALSE,"Лист4"}</definedName>
    <definedName name="нгнгш" localSheetId="103" hidden="1">{#N/A,#N/A,FALSE,"Лист4"}</definedName>
    <definedName name="нгнгш" hidden="1">{#N/A,#N/A,FALSE,"Лист4"}</definedName>
    <definedName name="нн" localSheetId="1" hidden="1">{#N/A,#N/A,FALSE,"т02бд"}</definedName>
    <definedName name="нн" localSheetId="18" hidden="1">{#N/A,#N/A,FALSE,"т02бд"}</definedName>
    <definedName name="нн" localSheetId="28" hidden="1">{#N/A,#N/A,FALSE,"т02бд"}</definedName>
    <definedName name="нн" localSheetId="36" hidden="1">{#N/A,#N/A,FALSE,"т02бд"}</definedName>
    <definedName name="нн" localSheetId="45" hidden="1">{#N/A,#N/A,FALSE,"т02бд"}</definedName>
    <definedName name="нн" localSheetId="46" hidden="1">{#N/A,#N/A,FALSE,"т02бд"}</definedName>
    <definedName name="нн" localSheetId="37" hidden="1">{#N/A,#N/A,FALSE,"т02бд"}</definedName>
    <definedName name="нн" localSheetId="38" hidden="1">{#N/A,#N/A,FALSE,"т02бд"}</definedName>
    <definedName name="нн" localSheetId="39" hidden="1">{#N/A,#N/A,FALSE,"т02бд"}</definedName>
    <definedName name="нн" localSheetId="40" hidden="1">{#N/A,#N/A,FALSE,"т02бд"}</definedName>
    <definedName name="нн" localSheetId="41" hidden="1">{#N/A,#N/A,FALSE,"т02бд"}</definedName>
    <definedName name="нн" localSheetId="42" hidden="1">{#N/A,#N/A,FALSE,"т02бд"}</definedName>
    <definedName name="нн" localSheetId="43" hidden="1">{#N/A,#N/A,FALSE,"т02бд"}</definedName>
    <definedName name="нн" localSheetId="44" hidden="1">{#N/A,#N/A,FALSE,"т02бд"}</definedName>
    <definedName name="нн" localSheetId="55" hidden="1">{#N/A,#N/A,FALSE,"т02бд"}</definedName>
    <definedName name="нн" localSheetId="97" hidden="1">{#N/A,#N/A,FALSE,"т02бд"}</definedName>
    <definedName name="нн" localSheetId="98" hidden="1">{#N/A,#N/A,FALSE,"т02бд"}</definedName>
    <definedName name="нн" localSheetId="99" hidden="1">{#N/A,#N/A,FALSE,"т02бд"}</definedName>
    <definedName name="нн" localSheetId="100" hidden="1">{#N/A,#N/A,FALSE,"т02бд"}</definedName>
    <definedName name="нн" localSheetId="101" hidden="1">{#N/A,#N/A,FALSE,"т02бд"}</definedName>
    <definedName name="нн" localSheetId="91" hidden="1">{#N/A,#N/A,FALSE,"т02бд"}</definedName>
    <definedName name="нн" localSheetId="93" hidden="1">{#N/A,#N/A,FALSE,"т02бд"}</definedName>
    <definedName name="нн" localSheetId="115" hidden="1">{#N/A,#N/A,FALSE,"т02бд"}</definedName>
    <definedName name="нн" localSheetId="123" hidden="1">{#N/A,#N/A,FALSE,"т02бд"}</definedName>
    <definedName name="нн" localSheetId="130" hidden="1">{#N/A,#N/A,FALSE,"т02бд"}</definedName>
    <definedName name="нн" localSheetId="131" hidden="1">{#N/A,#N/A,FALSE,"т02бд"}</definedName>
    <definedName name="нн" localSheetId="132" hidden="1">{#N/A,#N/A,FALSE,"т02бд"}</definedName>
    <definedName name="нн" localSheetId="133" hidden="1">{#N/A,#N/A,FALSE,"т02бд"}</definedName>
    <definedName name="нн" localSheetId="134" hidden="1">{#N/A,#N/A,FALSE,"т02бд"}</definedName>
    <definedName name="нн" localSheetId="35" hidden="1">{#N/A,#N/A,FALSE,"т02бд"}</definedName>
    <definedName name="нн" localSheetId="104" hidden="1">{#N/A,#N/A,FALSE,"т02бд"}</definedName>
    <definedName name="нн" localSheetId="105" hidden="1">{#N/A,#N/A,FALSE,"т02бд"}</definedName>
    <definedName name="нн" localSheetId="103" hidden="1">{#N/A,#N/A,FALSE,"т02бд"}</definedName>
    <definedName name="нн" hidden="1">{#N/A,#N/A,FALSE,"т02бд"}</definedName>
    <definedName name="ннггг" localSheetId="1" hidden="1">{#N/A,#N/A,FALSE,"Лист4"}</definedName>
    <definedName name="ннггг" localSheetId="18" hidden="1">{#N/A,#N/A,FALSE,"Лист4"}</definedName>
    <definedName name="ннггг" localSheetId="28" hidden="1">{#N/A,#N/A,FALSE,"Лист4"}</definedName>
    <definedName name="ннггг" localSheetId="36" hidden="1">{#N/A,#N/A,FALSE,"Лист4"}</definedName>
    <definedName name="ннггг" localSheetId="45" hidden="1">{#N/A,#N/A,FALSE,"Лист4"}</definedName>
    <definedName name="ннггг" localSheetId="46" hidden="1">{#N/A,#N/A,FALSE,"Лист4"}</definedName>
    <definedName name="ннггг" localSheetId="37" hidden="1">{#N/A,#N/A,FALSE,"Лист4"}</definedName>
    <definedName name="ннггг" localSheetId="38" hidden="1">{#N/A,#N/A,FALSE,"Лист4"}</definedName>
    <definedName name="ннггг" localSheetId="39" hidden="1">{#N/A,#N/A,FALSE,"Лист4"}</definedName>
    <definedName name="ннггг" localSheetId="40" hidden="1">{#N/A,#N/A,FALSE,"Лист4"}</definedName>
    <definedName name="ннггг" localSheetId="41" hidden="1">{#N/A,#N/A,FALSE,"Лист4"}</definedName>
    <definedName name="ннггг" localSheetId="42" hidden="1">{#N/A,#N/A,FALSE,"Лист4"}</definedName>
    <definedName name="ннггг" localSheetId="43" hidden="1">{#N/A,#N/A,FALSE,"Лист4"}</definedName>
    <definedName name="ннггг" localSheetId="44" hidden="1">{#N/A,#N/A,FALSE,"Лист4"}</definedName>
    <definedName name="ннггг" localSheetId="55" hidden="1">{#N/A,#N/A,FALSE,"Лист4"}</definedName>
    <definedName name="ннггг" localSheetId="97" hidden="1">{#N/A,#N/A,FALSE,"Лист4"}</definedName>
    <definedName name="ннггг" localSheetId="98" hidden="1">{#N/A,#N/A,FALSE,"Лист4"}</definedName>
    <definedName name="ннггг" localSheetId="99" hidden="1">{#N/A,#N/A,FALSE,"Лист4"}</definedName>
    <definedName name="ннггг" localSheetId="100" hidden="1">{#N/A,#N/A,FALSE,"Лист4"}</definedName>
    <definedName name="ннггг" localSheetId="101" hidden="1">{#N/A,#N/A,FALSE,"Лист4"}</definedName>
    <definedName name="ннггг" localSheetId="91" hidden="1">{#N/A,#N/A,FALSE,"Лист4"}</definedName>
    <definedName name="ннггг" localSheetId="93" hidden="1">{#N/A,#N/A,FALSE,"Лист4"}</definedName>
    <definedName name="ннггг" localSheetId="115" hidden="1">{#N/A,#N/A,FALSE,"Лист4"}</definedName>
    <definedName name="ннггг" localSheetId="123" hidden="1">{#N/A,#N/A,FALSE,"Лист4"}</definedName>
    <definedName name="ннггг" localSheetId="130" hidden="1">{#N/A,#N/A,FALSE,"Лист4"}</definedName>
    <definedName name="ннггг" localSheetId="131" hidden="1">{#N/A,#N/A,FALSE,"Лист4"}</definedName>
    <definedName name="ннггг" localSheetId="132" hidden="1">{#N/A,#N/A,FALSE,"Лист4"}</definedName>
    <definedName name="ннггг" localSheetId="133" hidden="1">{#N/A,#N/A,FALSE,"Лист4"}</definedName>
    <definedName name="ннггг" localSheetId="134" hidden="1">{#N/A,#N/A,FALSE,"Лист4"}</definedName>
    <definedName name="ннггг" localSheetId="35" hidden="1">{#N/A,#N/A,FALSE,"Лист4"}</definedName>
    <definedName name="ннггг" localSheetId="104" hidden="1">{#N/A,#N/A,FALSE,"Лист4"}</definedName>
    <definedName name="ннггг" localSheetId="105" hidden="1">{#N/A,#N/A,FALSE,"Лист4"}</definedName>
    <definedName name="ннггг" localSheetId="103" hidden="1">{#N/A,#N/A,FALSE,"Лист4"}</definedName>
    <definedName name="ннггг" hidden="1">{#N/A,#N/A,FALSE,"Лист4"}</definedName>
    <definedName name="ннн" localSheetId="1" hidden="1">{#N/A,#N/A,FALSE,"Лист4"}</definedName>
    <definedName name="ннн" localSheetId="18" hidden="1">{#N/A,#N/A,FALSE,"Лист4"}</definedName>
    <definedName name="ннн" localSheetId="28" hidden="1">{#N/A,#N/A,FALSE,"Лист4"}</definedName>
    <definedName name="ннн" localSheetId="36" hidden="1">{#N/A,#N/A,FALSE,"Лист4"}</definedName>
    <definedName name="ннн" localSheetId="45" hidden="1">{#N/A,#N/A,FALSE,"Лист4"}</definedName>
    <definedName name="ннн" localSheetId="46" hidden="1">{#N/A,#N/A,FALSE,"Лист4"}</definedName>
    <definedName name="ннн" localSheetId="37" hidden="1">{#N/A,#N/A,FALSE,"Лист4"}</definedName>
    <definedName name="ннн" localSheetId="38" hidden="1">{#N/A,#N/A,FALSE,"Лист4"}</definedName>
    <definedName name="ннн" localSheetId="39" hidden="1">{#N/A,#N/A,FALSE,"Лист4"}</definedName>
    <definedName name="ннн" localSheetId="40" hidden="1">{#N/A,#N/A,FALSE,"Лист4"}</definedName>
    <definedName name="ннн" localSheetId="41" hidden="1">{#N/A,#N/A,FALSE,"Лист4"}</definedName>
    <definedName name="ннн" localSheetId="42" hidden="1">{#N/A,#N/A,FALSE,"Лист4"}</definedName>
    <definedName name="ннн" localSheetId="43" hidden="1">{#N/A,#N/A,FALSE,"Лист4"}</definedName>
    <definedName name="ннн" localSheetId="44" hidden="1">{#N/A,#N/A,FALSE,"Лист4"}</definedName>
    <definedName name="ннн" localSheetId="55" hidden="1">{#N/A,#N/A,FALSE,"Лист4"}</definedName>
    <definedName name="ннн" localSheetId="97" hidden="1">{#N/A,#N/A,FALSE,"Лист4"}</definedName>
    <definedName name="ннн" localSheetId="98" hidden="1">{#N/A,#N/A,FALSE,"Лист4"}</definedName>
    <definedName name="ннн" localSheetId="99" hidden="1">{#N/A,#N/A,FALSE,"Лист4"}</definedName>
    <definedName name="ннн" localSheetId="100" hidden="1">{#N/A,#N/A,FALSE,"Лист4"}</definedName>
    <definedName name="ннн" localSheetId="101" hidden="1">{#N/A,#N/A,FALSE,"Лист4"}</definedName>
    <definedName name="ннн" localSheetId="91" hidden="1">{#N/A,#N/A,FALSE,"Лист4"}</definedName>
    <definedName name="ннн" localSheetId="93" hidden="1">{#N/A,#N/A,FALSE,"Лист4"}</definedName>
    <definedName name="ннн" localSheetId="115" hidden="1">{#N/A,#N/A,FALSE,"Лист4"}</definedName>
    <definedName name="ннн" localSheetId="123" hidden="1">{#N/A,#N/A,FALSE,"Лист4"}</definedName>
    <definedName name="ннн" localSheetId="130" hidden="1">{#N/A,#N/A,FALSE,"Лист4"}</definedName>
    <definedName name="ннн" localSheetId="131" hidden="1">{#N/A,#N/A,FALSE,"Лист4"}</definedName>
    <definedName name="ннн" localSheetId="132" hidden="1">{#N/A,#N/A,FALSE,"Лист4"}</definedName>
    <definedName name="ннн" localSheetId="133" hidden="1">{#N/A,#N/A,FALSE,"Лист4"}</definedName>
    <definedName name="ннн" localSheetId="134" hidden="1">{#N/A,#N/A,FALSE,"Лист4"}</definedName>
    <definedName name="ннн" localSheetId="35" hidden="1">{#N/A,#N/A,FALSE,"Лист4"}</definedName>
    <definedName name="ннн" localSheetId="104" hidden="1">{#N/A,#N/A,FALSE,"Лист4"}</definedName>
    <definedName name="ннн" localSheetId="105" hidden="1">{#N/A,#N/A,FALSE,"Лист4"}</definedName>
    <definedName name="ннн" localSheetId="103" hidden="1">{#N/A,#N/A,FALSE,"Лист4"}</definedName>
    <definedName name="ннн" hidden="1">{#N/A,#N/A,FALSE,"Лист4"}</definedName>
    <definedName name="ннннг" localSheetId="1" hidden="1">{#N/A,#N/A,FALSE,"Лист4"}</definedName>
    <definedName name="ннннг" localSheetId="18" hidden="1">{#N/A,#N/A,FALSE,"Лист4"}</definedName>
    <definedName name="ннннг" localSheetId="28" hidden="1">{#N/A,#N/A,FALSE,"Лист4"}</definedName>
    <definedName name="ннннг" localSheetId="36" hidden="1">{#N/A,#N/A,FALSE,"Лист4"}</definedName>
    <definedName name="ннннг" localSheetId="45" hidden="1">{#N/A,#N/A,FALSE,"Лист4"}</definedName>
    <definedName name="ннннг" localSheetId="46" hidden="1">{#N/A,#N/A,FALSE,"Лист4"}</definedName>
    <definedName name="ннннг" localSheetId="37" hidden="1">{#N/A,#N/A,FALSE,"Лист4"}</definedName>
    <definedName name="ннннг" localSheetId="38" hidden="1">{#N/A,#N/A,FALSE,"Лист4"}</definedName>
    <definedName name="ннннг" localSheetId="39" hidden="1">{#N/A,#N/A,FALSE,"Лист4"}</definedName>
    <definedName name="ннннг" localSheetId="40" hidden="1">{#N/A,#N/A,FALSE,"Лист4"}</definedName>
    <definedName name="ннннг" localSheetId="41" hidden="1">{#N/A,#N/A,FALSE,"Лист4"}</definedName>
    <definedName name="ннннг" localSheetId="42" hidden="1">{#N/A,#N/A,FALSE,"Лист4"}</definedName>
    <definedName name="ннннг" localSheetId="43" hidden="1">{#N/A,#N/A,FALSE,"Лист4"}</definedName>
    <definedName name="ннннг" localSheetId="44" hidden="1">{#N/A,#N/A,FALSE,"Лист4"}</definedName>
    <definedName name="ннннг" localSheetId="55" hidden="1">{#N/A,#N/A,FALSE,"Лист4"}</definedName>
    <definedName name="ннннг" localSheetId="97" hidden="1">{#N/A,#N/A,FALSE,"Лист4"}</definedName>
    <definedName name="ннннг" localSheetId="98" hidden="1">{#N/A,#N/A,FALSE,"Лист4"}</definedName>
    <definedName name="ннннг" localSheetId="99" hidden="1">{#N/A,#N/A,FALSE,"Лист4"}</definedName>
    <definedName name="ннннг" localSheetId="100" hidden="1">{#N/A,#N/A,FALSE,"Лист4"}</definedName>
    <definedName name="ннннг" localSheetId="101" hidden="1">{#N/A,#N/A,FALSE,"Лист4"}</definedName>
    <definedName name="ннннг" localSheetId="91" hidden="1">{#N/A,#N/A,FALSE,"Лист4"}</definedName>
    <definedName name="ннннг" localSheetId="93" hidden="1">{#N/A,#N/A,FALSE,"Лист4"}</definedName>
    <definedName name="ннннг" localSheetId="115" hidden="1">{#N/A,#N/A,FALSE,"Лист4"}</definedName>
    <definedName name="ннннг" localSheetId="123" hidden="1">{#N/A,#N/A,FALSE,"Лист4"}</definedName>
    <definedName name="ннннг" localSheetId="130" hidden="1">{#N/A,#N/A,FALSE,"Лист4"}</definedName>
    <definedName name="ннннг" localSheetId="131" hidden="1">{#N/A,#N/A,FALSE,"Лист4"}</definedName>
    <definedName name="ннннг" localSheetId="132" hidden="1">{#N/A,#N/A,FALSE,"Лист4"}</definedName>
    <definedName name="ннннг" localSheetId="133" hidden="1">{#N/A,#N/A,FALSE,"Лист4"}</definedName>
    <definedName name="ннннг" localSheetId="134" hidden="1">{#N/A,#N/A,FALSE,"Лист4"}</definedName>
    <definedName name="ннннг" localSheetId="35" hidden="1">{#N/A,#N/A,FALSE,"Лист4"}</definedName>
    <definedName name="ннннг" localSheetId="104" hidden="1">{#N/A,#N/A,FALSE,"Лист4"}</definedName>
    <definedName name="ннннг" localSheetId="105" hidden="1">{#N/A,#N/A,FALSE,"Лист4"}</definedName>
    <definedName name="ннннг" localSheetId="103" hidden="1">{#N/A,#N/A,FALSE,"Лист4"}</definedName>
    <definedName name="ннннг" hidden="1">{#N/A,#N/A,FALSE,"Лист4"}</definedName>
    <definedName name="ннннннн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1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2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2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н" localSheetId="1" hidden="1">{#N/A,#N/A,FALSE,"Лист4"}</definedName>
    <definedName name="нннннннн" localSheetId="18" hidden="1">{#N/A,#N/A,FALSE,"Лист4"}</definedName>
    <definedName name="нннннннн" localSheetId="28" hidden="1">{#N/A,#N/A,FALSE,"Лист4"}</definedName>
    <definedName name="нннннннн" localSheetId="36" hidden="1">{#N/A,#N/A,FALSE,"Лист4"}</definedName>
    <definedName name="нннннннн" localSheetId="45" hidden="1">{#N/A,#N/A,FALSE,"Лист4"}</definedName>
    <definedName name="нннннннн" localSheetId="46" hidden="1">{#N/A,#N/A,FALSE,"Лист4"}</definedName>
    <definedName name="нннннннн" localSheetId="37" hidden="1">{#N/A,#N/A,FALSE,"Лист4"}</definedName>
    <definedName name="нннннннн" localSheetId="38" hidden="1">{#N/A,#N/A,FALSE,"Лист4"}</definedName>
    <definedName name="нннннннн" localSheetId="39" hidden="1">{#N/A,#N/A,FALSE,"Лист4"}</definedName>
    <definedName name="нннннннн" localSheetId="40" hidden="1">{#N/A,#N/A,FALSE,"Лист4"}</definedName>
    <definedName name="нннннннн" localSheetId="41" hidden="1">{#N/A,#N/A,FALSE,"Лист4"}</definedName>
    <definedName name="нннннннн" localSheetId="42" hidden="1">{#N/A,#N/A,FALSE,"Лист4"}</definedName>
    <definedName name="нннннннн" localSheetId="43" hidden="1">{#N/A,#N/A,FALSE,"Лист4"}</definedName>
    <definedName name="нннннннн" localSheetId="44" hidden="1">{#N/A,#N/A,FALSE,"Лист4"}</definedName>
    <definedName name="нннннннн" localSheetId="55" hidden="1">{#N/A,#N/A,FALSE,"Лист4"}</definedName>
    <definedName name="нннннннн" localSheetId="97" hidden="1">{#N/A,#N/A,FALSE,"Лист4"}</definedName>
    <definedName name="нннннннн" localSheetId="98" hidden="1">{#N/A,#N/A,FALSE,"Лист4"}</definedName>
    <definedName name="нннннннн" localSheetId="99" hidden="1">{#N/A,#N/A,FALSE,"Лист4"}</definedName>
    <definedName name="нннннннн" localSheetId="100" hidden="1">{#N/A,#N/A,FALSE,"Лист4"}</definedName>
    <definedName name="нннннннн" localSheetId="101" hidden="1">{#N/A,#N/A,FALSE,"Лист4"}</definedName>
    <definedName name="нннннннн" localSheetId="91" hidden="1">{#N/A,#N/A,FALSE,"Лист4"}</definedName>
    <definedName name="нннннннн" localSheetId="93" hidden="1">{#N/A,#N/A,FALSE,"Лист4"}</definedName>
    <definedName name="нннннннн" localSheetId="115" hidden="1">{#N/A,#N/A,FALSE,"Лист4"}</definedName>
    <definedName name="нннннннн" localSheetId="123" hidden="1">{#N/A,#N/A,FALSE,"Лист4"}</definedName>
    <definedName name="нннннннн" localSheetId="130" hidden="1">{#N/A,#N/A,FALSE,"Лист4"}</definedName>
    <definedName name="нннннннн" localSheetId="131" hidden="1">{#N/A,#N/A,FALSE,"Лист4"}</definedName>
    <definedName name="нннннннн" localSheetId="132" hidden="1">{#N/A,#N/A,FALSE,"Лист4"}</definedName>
    <definedName name="нннннннн" localSheetId="133" hidden="1">{#N/A,#N/A,FALSE,"Лист4"}</definedName>
    <definedName name="нннннннн" localSheetId="134" hidden="1">{#N/A,#N/A,FALSE,"Лист4"}</definedName>
    <definedName name="нннннннн" localSheetId="35" hidden="1">{#N/A,#N/A,FALSE,"Лист4"}</definedName>
    <definedName name="нннннннн" localSheetId="104" hidden="1">{#N/A,#N/A,FALSE,"Лист4"}</definedName>
    <definedName name="нннннннн" localSheetId="105" hidden="1">{#N/A,#N/A,FALSE,"Лист4"}</definedName>
    <definedName name="нннннннн" localSheetId="103" hidden="1">{#N/A,#N/A,FALSE,"Лист4"}</definedName>
    <definedName name="нннннннн" hidden="1">{#N/A,#N/A,FALSE,"Лист4"}</definedName>
    <definedName name="ннншенгке" localSheetId="1" hidden="1">{#N/A,#N/A,FALSE,"Лист4"}</definedName>
    <definedName name="ннншенгке" localSheetId="18" hidden="1">{#N/A,#N/A,FALSE,"Лист4"}</definedName>
    <definedName name="ннншенгке" localSheetId="28" hidden="1">{#N/A,#N/A,FALSE,"Лист4"}</definedName>
    <definedName name="ннншенгке" localSheetId="36" hidden="1">{#N/A,#N/A,FALSE,"Лист4"}</definedName>
    <definedName name="ннншенгке" localSheetId="45" hidden="1">{#N/A,#N/A,FALSE,"Лист4"}</definedName>
    <definedName name="ннншенгке" localSheetId="46" hidden="1">{#N/A,#N/A,FALSE,"Лист4"}</definedName>
    <definedName name="ннншенгке" localSheetId="37" hidden="1">{#N/A,#N/A,FALSE,"Лист4"}</definedName>
    <definedName name="ннншенгке" localSheetId="38" hidden="1">{#N/A,#N/A,FALSE,"Лист4"}</definedName>
    <definedName name="ннншенгке" localSheetId="39" hidden="1">{#N/A,#N/A,FALSE,"Лист4"}</definedName>
    <definedName name="ннншенгке" localSheetId="40" hidden="1">{#N/A,#N/A,FALSE,"Лист4"}</definedName>
    <definedName name="ннншенгке" localSheetId="41" hidden="1">{#N/A,#N/A,FALSE,"Лист4"}</definedName>
    <definedName name="ннншенгке" localSheetId="42" hidden="1">{#N/A,#N/A,FALSE,"Лист4"}</definedName>
    <definedName name="ннншенгке" localSheetId="43" hidden="1">{#N/A,#N/A,FALSE,"Лист4"}</definedName>
    <definedName name="ннншенгке" localSheetId="44" hidden="1">{#N/A,#N/A,FALSE,"Лист4"}</definedName>
    <definedName name="ннншенгке" localSheetId="55" hidden="1">{#N/A,#N/A,FALSE,"Лист4"}</definedName>
    <definedName name="ннншенгке" localSheetId="97" hidden="1">{#N/A,#N/A,FALSE,"Лист4"}</definedName>
    <definedName name="ннншенгке" localSheetId="98" hidden="1">{#N/A,#N/A,FALSE,"Лист4"}</definedName>
    <definedName name="ннншенгке" localSheetId="99" hidden="1">{#N/A,#N/A,FALSE,"Лист4"}</definedName>
    <definedName name="ннншенгке" localSheetId="100" hidden="1">{#N/A,#N/A,FALSE,"Лист4"}</definedName>
    <definedName name="ннншенгке" localSheetId="101" hidden="1">{#N/A,#N/A,FALSE,"Лист4"}</definedName>
    <definedName name="ннншенгке" localSheetId="91" hidden="1">{#N/A,#N/A,FALSE,"Лист4"}</definedName>
    <definedName name="ннншенгке" localSheetId="93" hidden="1">{#N/A,#N/A,FALSE,"Лист4"}</definedName>
    <definedName name="ннншенгке" localSheetId="115" hidden="1">{#N/A,#N/A,FALSE,"Лист4"}</definedName>
    <definedName name="ннншенгке" localSheetId="123" hidden="1">{#N/A,#N/A,FALSE,"Лист4"}</definedName>
    <definedName name="ннншенгке" localSheetId="130" hidden="1">{#N/A,#N/A,FALSE,"Лист4"}</definedName>
    <definedName name="ннншенгке" localSheetId="131" hidden="1">{#N/A,#N/A,FALSE,"Лист4"}</definedName>
    <definedName name="ннншенгке" localSheetId="132" hidden="1">{#N/A,#N/A,FALSE,"Лист4"}</definedName>
    <definedName name="ннншенгке" localSheetId="133" hidden="1">{#N/A,#N/A,FALSE,"Лист4"}</definedName>
    <definedName name="ннншенгке" localSheetId="134" hidden="1">{#N/A,#N/A,FALSE,"Лист4"}</definedName>
    <definedName name="ннншенгке" localSheetId="35" hidden="1">{#N/A,#N/A,FALSE,"Лист4"}</definedName>
    <definedName name="ннншенгке" localSheetId="104" hidden="1">{#N/A,#N/A,FALSE,"Лист4"}</definedName>
    <definedName name="ннншенгке" localSheetId="105" hidden="1">{#N/A,#N/A,FALSE,"Лист4"}</definedName>
    <definedName name="ннншенгке" localSheetId="103" hidden="1">{#N/A,#N/A,FALSE,"Лист4"}</definedName>
    <definedName name="ннншенгке" hidden="1">{#N/A,#N/A,FALSE,"Лист4"}</definedName>
    <definedName name="нншекк" localSheetId="1" hidden="1">{#N/A,#N/A,FALSE,"Лист4"}</definedName>
    <definedName name="нншекк" localSheetId="18" hidden="1">{#N/A,#N/A,FALSE,"Лист4"}</definedName>
    <definedName name="нншекк" localSheetId="28" hidden="1">{#N/A,#N/A,FALSE,"Лист4"}</definedName>
    <definedName name="нншекк" localSheetId="36" hidden="1">{#N/A,#N/A,FALSE,"Лист4"}</definedName>
    <definedName name="нншекк" localSheetId="45" hidden="1">{#N/A,#N/A,FALSE,"Лист4"}</definedName>
    <definedName name="нншекк" localSheetId="46" hidden="1">{#N/A,#N/A,FALSE,"Лист4"}</definedName>
    <definedName name="нншекк" localSheetId="37" hidden="1">{#N/A,#N/A,FALSE,"Лист4"}</definedName>
    <definedName name="нншекк" localSheetId="38" hidden="1">{#N/A,#N/A,FALSE,"Лист4"}</definedName>
    <definedName name="нншекк" localSheetId="39" hidden="1">{#N/A,#N/A,FALSE,"Лист4"}</definedName>
    <definedName name="нншекк" localSheetId="40" hidden="1">{#N/A,#N/A,FALSE,"Лист4"}</definedName>
    <definedName name="нншекк" localSheetId="41" hidden="1">{#N/A,#N/A,FALSE,"Лист4"}</definedName>
    <definedName name="нншекк" localSheetId="42" hidden="1">{#N/A,#N/A,FALSE,"Лист4"}</definedName>
    <definedName name="нншекк" localSheetId="43" hidden="1">{#N/A,#N/A,FALSE,"Лист4"}</definedName>
    <definedName name="нншекк" localSheetId="44" hidden="1">{#N/A,#N/A,FALSE,"Лист4"}</definedName>
    <definedName name="нншекк" localSheetId="55" hidden="1">{#N/A,#N/A,FALSE,"Лист4"}</definedName>
    <definedName name="нншекк" localSheetId="97" hidden="1">{#N/A,#N/A,FALSE,"Лист4"}</definedName>
    <definedName name="нншекк" localSheetId="98" hidden="1">{#N/A,#N/A,FALSE,"Лист4"}</definedName>
    <definedName name="нншекк" localSheetId="99" hidden="1">{#N/A,#N/A,FALSE,"Лист4"}</definedName>
    <definedName name="нншекк" localSheetId="100" hidden="1">{#N/A,#N/A,FALSE,"Лист4"}</definedName>
    <definedName name="нншекк" localSheetId="101" hidden="1">{#N/A,#N/A,FALSE,"Лист4"}</definedName>
    <definedName name="нншекк" localSheetId="91" hidden="1">{#N/A,#N/A,FALSE,"Лист4"}</definedName>
    <definedName name="нншекк" localSheetId="93" hidden="1">{#N/A,#N/A,FALSE,"Лист4"}</definedName>
    <definedName name="нншекк" localSheetId="115" hidden="1">{#N/A,#N/A,FALSE,"Лист4"}</definedName>
    <definedName name="нншекк" localSheetId="123" hidden="1">{#N/A,#N/A,FALSE,"Лист4"}</definedName>
    <definedName name="нншекк" localSheetId="130" hidden="1">{#N/A,#N/A,FALSE,"Лист4"}</definedName>
    <definedName name="нншекк" localSheetId="131" hidden="1">{#N/A,#N/A,FALSE,"Лист4"}</definedName>
    <definedName name="нншекк" localSheetId="132" hidden="1">{#N/A,#N/A,FALSE,"Лист4"}</definedName>
    <definedName name="нншекк" localSheetId="133" hidden="1">{#N/A,#N/A,FALSE,"Лист4"}</definedName>
    <definedName name="нншекк" localSheetId="134" hidden="1">{#N/A,#N/A,FALSE,"Лист4"}</definedName>
    <definedName name="нншекк" localSheetId="35" hidden="1">{#N/A,#N/A,FALSE,"Лист4"}</definedName>
    <definedName name="нншекк" localSheetId="104" hidden="1">{#N/A,#N/A,FALSE,"Лист4"}</definedName>
    <definedName name="нншекк" localSheetId="105" hidden="1">{#N/A,#N/A,FALSE,"Лист4"}</definedName>
    <definedName name="нншекк" localSheetId="103" hidden="1">{#N/A,#N/A,FALSE,"Лист4"}</definedName>
    <definedName name="нншекк" hidden="1">{#N/A,#N/A,FALSE,"Лист4"}</definedName>
    <definedName name="нука69" localSheetId="58">#REF!</definedName>
    <definedName name="нука69">#REF!</definedName>
    <definedName name="_xlnm.Print_Area">#N/A</definedName>
    <definedName name="оггне" localSheetId="1" hidden="1">{#N/A,#N/A,FALSE,"Лист4"}</definedName>
    <definedName name="оггне" localSheetId="18" hidden="1">{#N/A,#N/A,FALSE,"Лист4"}</definedName>
    <definedName name="оггне" localSheetId="28" hidden="1">{#N/A,#N/A,FALSE,"Лист4"}</definedName>
    <definedName name="оггне" localSheetId="36" hidden="1">{#N/A,#N/A,FALSE,"Лист4"}</definedName>
    <definedName name="оггне" localSheetId="45" hidden="1">{#N/A,#N/A,FALSE,"Лист4"}</definedName>
    <definedName name="оггне" localSheetId="46" hidden="1">{#N/A,#N/A,FALSE,"Лист4"}</definedName>
    <definedName name="оггне" localSheetId="37" hidden="1">{#N/A,#N/A,FALSE,"Лист4"}</definedName>
    <definedName name="оггне" localSheetId="38" hidden="1">{#N/A,#N/A,FALSE,"Лист4"}</definedName>
    <definedName name="оггне" localSheetId="39" hidden="1">{#N/A,#N/A,FALSE,"Лист4"}</definedName>
    <definedName name="оггне" localSheetId="40" hidden="1">{#N/A,#N/A,FALSE,"Лист4"}</definedName>
    <definedName name="оггне" localSheetId="41" hidden="1">{#N/A,#N/A,FALSE,"Лист4"}</definedName>
    <definedName name="оггне" localSheetId="42" hidden="1">{#N/A,#N/A,FALSE,"Лист4"}</definedName>
    <definedName name="оггне" localSheetId="43" hidden="1">{#N/A,#N/A,FALSE,"Лист4"}</definedName>
    <definedName name="оггне" localSheetId="44" hidden="1">{#N/A,#N/A,FALSE,"Лист4"}</definedName>
    <definedName name="оггне" localSheetId="55" hidden="1">{#N/A,#N/A,FALSE,"Лист4"}</definedName>
    <definedName name="оггне" localSheetId="97" hidden="1">{#N/A,#N/A,FALSE,"Лист4"}</definedName>
    <definedName name="оггне" localSheetId="98" hidden="1">{#N/A,#N/A,FALSE,"Лист4"}</definedName>
    <definedName name="оггне" localSheetId="99" hidden="1">{#N/A,#N/A,FALSE,"Лист4"}</definedName>
    <definedName name="оггне" localSheetId="100" hidden="1">{#N/A,#N/A,FALSE,"Лист4"}</definedName>
    <definedName name="оггне" localSheetId="101" hidden="1">{#N/A,#N/A,FALSE,"Лист4"}</definedName>
    <definedName name="оггне" localSheetId="91" hidden="1">{#N/A,#N/A,FALSE,"Лист4"}</definedName>
    <definedName name="оггне" localSheetId="93" hidden="1">{#N/A,#N/A,FALSE,"Лист4"}</definedName>
    <definedName name="оггне" localSheetId="115" hidden="1">{#N/A,#N/A,FALSE,"Лист4"}</definedName>
    <definedName name="оггне" localSheetId="123" hidden="1">{#N/A,#N/A,FALSE,"Лист4"}</definedName>
    <definedName name="оггне" localSheetId="130" hidden="1">{#N/A,#N/A,FALSE,"Лист4"}</definedName>
    <definedName name="оггне" localSheetId="131" hidden="1">{#N/A,#N/A,FALSE,"Лист4"}</definedName>
    <definedName name="оггне" localSheetId="132" hidden="1">{#N/A,#N/A,FALSE,"Лист4"}</definedName>
    <definedName name="оггне" localSheetId="133" hidden="1">{#N/A,#N/A,FALSE,"Лист4"}</definedName>
    <definedName name="оггне" localSheetId="134" hidden="1">{#N/A,#N/A,FALSE,"Лист4"}</definedName>
    <definedName name="оггне" localSheetId="35" hidden="1">{#N/A,#N/A,FALSE,"Лист4"}</definedName>
    <definedName name="оггне" localSheetId="104" hidden="1">{#N/A,#N/A,FALSE,"Лист4"}</definedName>
    <definedName name="оггне" localSheetId="105" hidden="1">{#N/A,#N/A,FALSE,"Лист4"}</definedName>
    <definedName name="оггне" localSheetId="103" hidden="1">{#N/A,#N/A,FALSE,"Лист4"}</definedName>
    <definedName name="оггне" hidden="1">{#N/A,#N/A,FALSE,"Лист4"}</definedName>
    <definedName name="оллд" localSheetId="1" hidden="1">{#N/A,#N/A,FALSE,"Лист4"}</definedName>
    <definedName name="оллд" localSheetId="18" hidden="1">{#N/A,#N/A,FALSE,"Лист4"}</definedName>
    <definedName name="оллд" localSheetId="28" hidden="1">{#N/A,#N/A,FALSE,"Лист4"}</definedName>
    <definedName name="оллд" localSheetId="36" hidden="1">{#N/A,#N/A,FALSE,"Лист4"}</definedName>
    <definedName name="оллд" localSheetId="45" hidden="1">{#N/A,#N/A,FALSE,"Лист4"}</definedName>
    <definedName name="оллд" localSheetId="46" hidden="1">{#N/A,#N/A,FALSE,"Лист4"}</definedName>
    <definedName name="оллд" localSheetId="37" hidden="1">{#N/A,#N/A,FALSE,"Лист4"}</definedName>
    <definedName name="оллд" localSheetId="38" hidden="1">{#N/A,#N/A,FALSE,"Лист4"}</definedName>
    <definedName name="оллд" localSheetId="39" hidden="1">{#N/A,#N/A,FALSE,"Лист4"}</definedName>
    <definedName name="оллд" localSheetId="40" hidden="1">{#N/A,#N/A,FALSE,"Лист4"}</definedName>
    <definedName name="оллд" localSheetId="41" hidden="1">{#N/A,#N/A,FALSE,"Лист4"}</definedName>
    <definedName name="оллд" localSheetId="42" hidden="1">{#N/A,#N/A,FALSE,"Лист4"}</definedName>
    <definedName name="оллд" localSheetId="43" hidden="1">{#N/A,#N/A,FALSE,"Лист4"}</definedName>
    <definedName name="оллд" localSheetId="44" hidden="1">{#N/A,#N/A,FALSE,"Лист4"}</definedName>
    <definedName name="оллд" localSheetId="55" hidden="1">{#N/A,#N/A,FALSE,"Лист4"}</definedName>
    <definedName name="оллд" localSheetId="97" hidden="1">{#N/A,#N/A,FALSE,"Лист4"}</definedName>
    <definedName name="оллд" localSheetId="98" hidden="1">{#N/A,#N/A,FALSE,"Лист4"}</definedName>
    <definedName name="оллд" localSheetId="99" hidden="1">{#N/A,#N/A,FALSE,"Лист4"}</definedName>
    <definedName name="оллд" localSheetId="100" hidden="1">{#N/A,#N/A,FALSE,"Лист4"}</definedName>
    <definedName name="оллд" localSheetId="101" hidden="1">{#N/A,#N/A,FALSE,"Лист4"}</definedName>
    <definedName name="оллд" localSheetId="91" hidden="1">{#N/A,#N/A,FALSE,"Лист4"}</definedName>
    <definedName name="оллд" localSheetId="93" hidden="1">{#N/A,#N/A,FALSE,"Лист4"}</definedName>
    <definedName name="оллд" localSheetId="115" hidden="1">{#N/A,#N/A,FALSE,"Лист4"}</definedName>
    <definedName name="оллд" localSheetId="123" hidden="1">{#N/A,#N/A,FALSE,"Лист4"}</definedName>
    <definedName name="оллд" localSheetId="130" hidden="1">{#N/A,#N/A,FALSE,"Лист4"}</definedName>
    <definedName name="оллд" localSheetId="131" hidden="1">{#N/A,#N/A,FALSE,"Лист4"}</definedName>
    <definedName name="оллд" localSheetId="132" hidden="1">{#N/A,#N/A,FALSE,"Лист4"}</definedName>
    <definedName name="оллд" localSheetId="133" hidden="1">{#N/A,#N/A,FALSE,"Лист4"}</definedName>
    <definedName name="оллд" localSheetId="134" hidden="1">{#N/A,#N/A,FALSE,"Лист4"}</definedName>
    <definedName name="оллд" localSheetId="35" hidden="1">{#N/A,#N/A,FALSE,"Лист4"}</definedName>
    <definedName name="оллд" localSheetId="104" hidden="1">{#N/A,#N/A,FALSE,"Лист4"}</definedName>
    <definedName name="оллд" localSheetId="105" hidden="1">{#N/A,#N/A,FALSE,"Лист4"}</definedName>
    <definedName name="оллд" localSheetId="103" hidden="1">{#N/A,#N/A,FALSE,"Лист4"}</definedName>
    <definedName name="оллд" hidden="1">{#N/A,#N/A,FALSE,"Лист4"}</definedName>
    <definedName name="олол" localSheetId="1" hidden="1">{#N/A,#N/A,FALSE,"Лист4"}</definedName>
    <definedName name="олол" localSheetId="18" hidden="1">{#N/A,#N/A,FALSE,"Лист4"}</definedName>
    <definedName name="олол" localSheetId="28" hidden="1">{#N/A,#N/A,FALSE,"Лист4"}</definedName>
    <definedName name="олол" localSheetId="36" hidden="1">{#N/A,#N/A,FALSE,"Лист4"}</definedName>
    <definedName name="олол" localSheetId="45" hidden="1">{#N/A,#N/A,FALSE,"Лист4"}</definedName>
    <definedName name="олол" localSheetId="46" hidden="1">{#N/A,#N/A,FALSE,"Лист4"}</definedName>
    <definedName name="олол" localSheetId="37" hidden="1">{#N/A,#N/A,FALSE,"Лист4"}</definedName>
    <definedName name="олол" localSheetId="38" hidden="1">{#N/A,#N/A,FALSE,"Лист4"}</definedName>
    <definedName name="олол" localSheetId="39" hidden="1">{#N/A,#N/A,FALSE,"Лист4"}</definedName>
    <definedName name="олол" localSheetId="40" hidden="1">{#N/A,#N/A,FALSE,"Лист4"}</definedName>
    <definedName name="олол" localSheetId="41" hidden="1">{#N/A,#N/A,FALSE,"Лист4"}</definedName>
    <definedName name="олол" localSheetId="42" hidden="1">{#N/A,#N/A,FALSE,"Лист4"}</definedName>
    <definedName name="олол" localSheetId="43" hidden="1">{#N/A,#N/A,FALSE,"Лист4"}</definedName>
    <definedName name="олол" localSheetId="44" hidden="1">{#N/A,#N/A,FALSE,"Лист4"}</definedName>
    <definedName name="олол" localSheetId="55" hidden="1">{#N/A,#N/A,FALSE,"Лист4"}</definedName>
    <definedName name="олол" localSheetId="97" hidden="1">{#N/A,#N/A,FALSE,"Лист4"}</definedName>
    <definedName name="олол" localSheetId="98" hidden="1">{#N/A,#N/A,FALSE,"Лист4"}</definedName>
    <definedName name="олол" localSheetId="99" hidden="1">{#N/A,#N/A,FALSE,"Лист4"}</definedName>
    <definedName name="олол" localSheetId="100" hidden="1">{#N/A,#N/A,FALSE,"Лист4"}</definedName>
    <definedName name="олол" localSheetId="101" hidden="1">{#N/A,#N/A,FALSE,"Лист4"}</definedName>
    <definedName name="олол" localSheetId="91" hidden="1">{#N/A,#N/A,FALSE,"Лист4"}</definedName>
    <definedName name="олол" localSheetId="93" hidden="1">{#N/A,#N/A,FALSE,"Лист4"}</definedName>
    <definedName name="олол" localSheetId="115" hidden="1">{#N/A,#N/A,FALSE,"Лист4"}</definedName>
    <definedName name="олол" localSheetId="123" hidden="1">{#N/A,#N/A,FALSE,"Лист4"}</definedName>
    <definedName name="олол" localSheetId="130" hidden="1">{#N/A,#N/A,FALSE,"Лист4"}</definedName>
    <definedName name="олол" localSheetId="131" hidden="1">{#N/A,#N/A,FALSE,"Лист4"}</definedName>
    <definedName name="олол" localSheetId="132" hidden="1">{#N/A,#N/A,FALSE,"Лист4"}</definedName>
    <definedName name="олол" localSheetId="133" hidden="1">{#N/A,#N/A,FALSE,"Лист4"}</definedName>
    <definedName name="олол" localSheetId="134" hidden="1">{#N/A,#N/A,FALSE,"Лист4"}</definedName>
    <definedName name="олол" localSheetId="35" hidden="1">{#N/A,#N/A,FALSE,"Лист4"}</definedName>
    <definedName name="олол" localSheetId="104" hidden="1">{#N/A,#N/A,FALSE,"Лист4"}</definedName>
    <definedName name="олол" localSheetId="105" hidden="1">{#N/A,#N/A,FALSE,"Лист4"}</definedName>
    <definedName name="олол" localSheetId="103" hidden="1">{#N/A,#N/A,FALSE,"Лист4"}</definedName>
    <definedName name="олол" hidden="1">{#N/A,#N/A,FALSE,"Лист4"}</definedName>
    <definedName name="оо" localSheetId="1" hidden="1">{#N/A,#N/A,FALSE,"Лист4"}</definedName>
    <definedName name="оо" localSheetId="18" hidden="1">{#N/A,#N/A,FALSE,"Лист4"}</definedName>
    <definedName name="оо" localSheetId="28" hidden="1">{#N/A,#N/A,FALSE,"Лист4"}</definedName>
    <definedName name="оо" localSheetId="36" hidden="1">{#N/A,#N/A,FALSE,"Лист4"}</definedName>
    <definedName name="оо" localSheetId="45" hidden="1">{#N/A,#N/A,FALSE,"Лист4"}</definedName>
    <definedName name="оо" localSheetId="46" hidden="1">{#N/A,#N/A,FALSE,"Лист4"}</definedName>
    <definedName name="оо" localSheetId="37" hidden="1">{#N/A,#N/A,FALSE,"Лист4"}</definedName>
    <definedName name="оо" localSheetId="38" hidden="1">{#N/A,#N/A,FALSE,"Лист4"}</definedName>
    <definedName name="оо" localSheetId="39" hidden="1">{#N/A,#N/A,FALSE,"Лист4"}</definedName>
    <definedName name="оо" localSheetId="40" hidden="1">{#N/A,#N/A,FALSE,"Лист4"}</definedName>
    <definedName name="оо" localSheetId="41" hidden="1">{#N/A,#N/A,FALSE,"Лист4"}</definedName>
    <definedName name="оо" localSheetId="42" hidden="1">{#N/A,#N/A,FALSE,"Лист4"}</definedName>
    <definedName name="оо" localSheetId="43" hidden="1">{#N/A,#N/A,FALSE,"Лист4"}</definedName>
    <definedName name="оо" localSheetId="44" hidden="1">{#N/A,#N/A,FALSE,"Лист4"}</definedName>
    <definedName name="оо" localSheetId="55" hidden="1">{#N/A,#N/A,FALSE,"Лист4"}</definedName>
    <definedName name="оо" localSheetId="97" hidden="1">{#N/A,#N/A,FALSE,"Лист4"}</definedName>
    <definedName name="оо" localSheetId="98" hidden="1">{#N/A,#N/A,FALSE,"Лист4"}</definedName>
    <definedName name="оо" localSheetId="99" hidden="1">{#N/A,#N/A,FALSE,"Лист4"}</definedName>
    <definedName name="оо" localSheetId="100" hidden="1">{#N/A,#N/A,FALSE,"Лист4"}</definedName>
    <definedName name="оо" localSheetId="101" hidden="1">{#N/A,#N/A,FALSE,"Лист4"}</definedName>
    <definedName name="оо" localSheetId="91" hidden="1">{#N/A,#N/A,FALSE,"Лист4"}</definedName>
    <definedName name="оо" localSheetId="93" hidden="1">{#N/A,#N/A,FALSE,"Лист4"}</definedName>
    <definedName name="оо" localSheetId="115" hidden="1">{#N/A,#N/A,FALSE,"Лист4"}</definedName>
    <definedName name="оо" localSheetId="123" hidden="1">{#N/A,#N/A,FALSE,"Лист4"}</definedName>
    <definedName name="оо" localSheetId="130" hidden="1">{#N/A,#N/A,FALSE,"Лист4"}</definedName>
    <definedName name="оо" localSheetId="131" hidden="1">{#N/A,#N/A,FALSE,"Лист4"}</definedName>
    <definedName name="оо" localSheetId="132" hidden="1">{#N/A,#N/A,FALSE,"Лист4"}</definedName>
    <definedName name="оо" localSheetId="133" hidden="1">{#N/A,#N/A,FALSE,"Лист4"}</definedName>
    <definedName name="оо" localSheetId="134" hidden="1">{#N/A,#N/A,FALSE,"Лист4"}</definedName>
    <definedName name="оо" localSheetId="35" hidden="1">{#N/A,#N/A,FALSE,"Лист4"}</definedName>
    <definedName name="оо" localSheetId="104" hidden="1">{#N/A,#N/A,FALSE,"Лист4"}</definedName>
    <definedName name="оо" localSheetId="105" hidden="1">{#N/A,#N/A,FALSE,"Лист4"}</definedName>
    <definedName name="оо" localSheetId="103" hidden="1">{#N/A,#N/A,FALSE,"Лист4"}</definedName>
    <definedName name="оо" hidden="1">{#N/A,#N/A,FALSE,"Лист4"}</definedName>
    <definedName name="ооо" localSheetId="1" hidden="1">{#N/A,#N/A,FALSE,"Лист4"}</definedName>
    <definedName name="ооо" localSheetId="18" hidden="1">{#N/A,#N/A,FALSE,"Лист4"}</definedName>
    <definedName name="ооо" localSheetId="28" hidden="1">{#N/A,#N/A,FALSE,"Лист4"}</definedName>
    <definedName name="ооо" localSheetId="36" hidden="1">{#N/A,#N/A,FALSE,"Лист4"}</definedName>
    <definedName name="ооо" localSheetId="45" hidden="1">{#N/A,#N/A,FALSE,"Лист4"}</definedName>
    <definedName name="ооо" localSheetId="46" hidden="1">{#N/A,#N/A,FALSE,"Лист4"}</definedName>
    <definedName name="ооо" localSheetId="37" hidden="1">{#N/A,#N/A,FALSE,"Лист4"}</definedName>
    <definedName name="ооо" localSheetId="38" hidden="1">{#N/A,#N/A,FALSE,"Лист4"}</definedName>
    <definedName name="ооо" localSheetId="39" hidden="1">{#N/A,#N/A,FALSE,"Лист4"}</definedName>
    <definedName name="ооо" localSheetId="40" hidden="1">{#N/A,#N/A,FALSE,"Лист4"}</definedName>
    <definedName name="ооо" localSheetId="41" hidden="1">{#N/A,#N/A,FALSE,"Лист4"}</definedName>
    <definedName name="ооо" localSheetId="42" hidden="1">{#N/A,#N/A,FALSE,"Лист4"}</definedName>
    <definedName name="ооо" localSheetId="43" hidden="1">{#N/A,#N/A,FALSE,"Лист4"}</definedName>
    <definedName name="ооо" localSheetId="44" hidden="1">{#N/A,#N/A,FALSE,"Лист4"}</definedName>
    <definedName name="ооо" localSheetId="55" hidden="1">{#N/A,#N/A,FALSE,"Лист4"}</definedName>
    <definedName name="ооо" localSheetId="97" hidden="1">{#N/A,#N/A,FALSE,"Лист4"}</definedName>
    <definedName name="ооо" localSheetId="98" hidden="1">{#N/A,#N/A,FALSE,"Лист4"}</definedName>
    <definedName name="ооо" localSheetId="99" hidden="1">{#N/A,#N/A,FALSE,"Лист4"}</definedName>
    <definedName name="ооо" localSheetId="100" hidden="1">{#N/A,#N/A,FALSE,"Лист4"}</definedName>
    <definedName name="ооо" localSheetId="101" hidden="1">{#N/A,#N/A,FALSE,"Лист4"}</definedName>
    <definedName name="ооо" localSheetId="91" hidden="1">{#N/A,#N/A,FALSE,"Лист4"}</definedName>
    <definedName name="ооо" localSheetId="93" hidden="1">{#N/A,#N/A,FALSE,"Лист4"}</definedName>
    <definedName name="ооо" localSheetId="115" hidden="1">{#N/A,#N/A,FALSE,"Лист4"}</definedName>
    <definedName name="ооо" localSheetId="123" hidden="1">{#N/A,#N/A,FALSE,"Лист4"}</definedName>
    <definedName name="ооо" localSheetId="130" hidden="1">{#N/A,#N/A,FALSE,"Лист4"}</definedName>
    <definedName name="ооо" localSheetId="131" hidden="1">{#N/A,#N/A,FALSE,"Лист4"}</definedName>
    <definedName name="ооо" localSheetId="132" hidden="1">{#N/A,#N/A,FALSE,"Лист4"}</definedName>
    <definedName name="ооо" localSheetId="133" hidden="1">{#N/A,#N/A,FALSE,"Лист4"}</definedName>
    <definedName name="ооо" localSheetId="134" hidden="1">{#N/A,#N/A,FALSE,"Лист4"}</definedName>
    <definedName name="ооо" localSheetId="35" hidden="1">{#N/A,#N/A,FALSE,"Лист4"}</definedName>
    <definedName name="ооо" localSheetId="104" hidden="1">{#N/A,#N/A,FALSE,"Лист4"}</definedName>
    <definedName name="ооо" localSheetId="105" hidden="1">{#N/A,#N/A,FALSE,"Лист4"}</definedName>
    <definedName name="ооо" localSheetId="103" hidden="1">{#N/A,#N/A,FALSE,"Лист4"}</definedName>
    <definedName name="ооо" hidden="1">{#N/A,#N/A,FALSE,"Лист4"}</definedName>
    <definedName name="оооо" localSheetId="1" hidden="1">{#N/A,#N/A,FALSE,"Лист4"}</definedName>
    <definedName name="оооо" localSheetId="18" hidden="1">{#N/A,#N/A,FALSE,"Лист4"}</definedName>
    <definedName name="оооо" localSheetId="28" hidden="1">{#N/A,#N/A,FALSE,"Лист4"}</definedName>
    <definedName name="оооо" localSheetId="36" hidden="1">{#N/A,#N/A,FALSE,"Лист4"}</definedName>
    <definedName name="оооо" localSheetId="45" hidden="1">{#N/A,#N/A,FALSE,"Лист4"}</definedName>
    <definedName name="оооо" localSheetId="46" hidden="1">{#N/A,#N/A,FALSE,"Лист4"}</definedName>
    <definedName name="оооо" localSheetId="37" hidden="1">{#N/A,#N/A,FALSE,"Лист4"}</definedName>
    <definedName name="оооо" localSheetId="38" hidden="1">{#N/A,#N/A,FALSE,"Лист4"}</definedName>
    <definedName name="оооо" localSheetId="39" hidden="1">{#N/A,#N/A,FALSE,"Лист4"}</definedName>
    <definedName name="оооо" localSheetId="40" hidden="1">{#N/A,#N/A,FALSE,"Лист4"}</definedName>
    <definedName name="оооо" localSheetId="41" hidden="1">{#N/A,#N/A,FALSE,"Лист4"}</definedName>
    <definedName name="оооо" localSheetId="42" hidden="1">{#N/A,#N/A,FALSE,"Лист4"}</definedName>
    <definedName name="оооо" localSheetId="43" hidden="1">{#N/A,#N/A,FALSE,"Лист4"}</definedName>
    <definedName name="оооо" localSheetId="44" hidden="1">{#N/A,#N/A,FALSE,"Лист4"}</definedName>
    <definedName name="оооо" localSheetId="55" hidden="1">{#N/A,#N/A,FALSE,"Лист4"}</definedName>
    <definedName name="оооо" localSheetId="97" hidden="1">{#N/A,#N/A,FALSE,"Лист4"}</definedName>
    <definedName name="оооо" localSheetId="98" hidden="1">{#N/A,#N/A,FALSE,"Лист4"}</definedName>
    <definedName name="оооо" localSheetId="99" hidden="1">{#N/A,#N/A,FALSE,"Лист4"}</definedName>
    <definedName name="оооо" localSheetId="100" hidden="1">{#N/A,#N/A,FALSE,"Лист4"}</definedName>
    <definedName name="оооо" localSheetId="101" hidden="1">{#N/A,#N/A,FALSE,"Лист4"}</definedName>
    <definedName name="оооо" localSheetId="91" hidden="1">{#N/A,#N/A,FALSE,"Лист4"}</definedName>
    <definedName name="оооо" localSheetId="93" hidden="1">{#N/A,#N/A,FALSE,"Лист4"}</definedName>
    <definedName name="оооо" localSheetId="115" hidden="1">{#N/A,#N/A,FALSE,"Лист4"}</definedName>
    <definedName name="оооо" localSheetId="123" hidden="1">{#N/A,#N/A,FALSE,"Лист4"}</definedName>
    <definedName name="оооо" localSheetId="130" hidden="1">{#N/A,#N/A,FALSE,"Лист4"}</definedName>
    <definedName name="оооо" localSheetId="131" hidden="1">{#N/A,#N/A,FALSE,"Лист4"}</definedName>
    <definedName name="оооо" localSheetId="132" hidden="1">{#N/A,#N/A,FALSE,"Лист4"}</definedName>
    <definedName name="оооо" localSheetId="133" hidden="1">{#N/A,#N/A,FALSE,"Лист4"}</definedName>
    <definedName name="оооо" localSheetId="134" hidden="1">{#N/A,#N/A,FALSE,"Лист4"}</definedName>
    <definedName name="оооо" localSheetId="35" hidden="1">{#N/A,#N/A,FALSE,"Лист4"}</definedName>
    <definedName name="оооо" localSheetId="104" hidden="1">{#N/A,#N/A,FALSE,"Лист4"}</definedName>
    <definedName name="оооо" localSheetId="105" hidden="1">{#N/A,#N/A,FALSE,"Лист4"}</definedName>
    <definedName name="оооо" localSheetId="103" hidden="1">{#N/A,#N/A,FALSE,"Лист4"}</definedName>
    <definedName name="оооо" hidden="1">{#N/A,#N/A,FALSE,"Лист4"}</definedName>
    <definedName name="орнг" localSheetId="1" hidden="1">{#N/A,#N/A,FALSE,"Лист4"}</definedName>
    <definedName name="орнг" localSheetId="18" hidden="1">{#N/A,#N/A,FALSE,"Лист4"}</definedName>
    <definedName name="орнг" localSheetId="28" hidden="1">{#N/A,#N/A,FALSE,"Лист4"}</definedName>
    <definedName name="орнг" localSheetId="36" hidden="1">{#N/A,#N/A,FALSE,"Лист4"}</definedName>
    <definedName name="орнг" localSheetId="45" hidden="1">{#N/A,#N/A,FALSE,"Лист4"}</definedName>
    <definedName name="орнг" localSheetId="46" hidden="1">{#N/A,#N/A,FALSE,"Лист4"}</definedName>
    <definedName name="орнг" localSheetId="37" hidden="1">{#N/A,#N/A,FALSE,"Лист4"}</definedName>
    <definedName name="орнг" localSheetId="38" hidden="1">{#N/A,#N/A,FALSE,"Лист4"}</definedName>
    <definedName name="орнг" localSheetId="39" hidden="1">{#N/A,#N/A,FALSE,"Лист4"}</definedName>
    <definedName name="орнг" localSheetId="40" hidden="1">{#N/A,#N/A,FALSE,"Лист4"}</definedName>
    <definedName name="орнг" localSheetId="41" hidden="1">{#N/A,#N/A,FALSE,"Лист4"}</definedName>
    <definedName name="орнг" localSheetId="42" hidden="1">{#N/A,#N/A,FALSE,"Лист4"}</definedName>
    <definedName name="орнг" localSheetId="43" hidden="1">{#N/A,#N/A,FALSE,"Лист4"}</definedName>
    <definedName name="орнг" localSheetId="44" hidden="1">{#N/A,#N/A,FALSE,"Лист4"}</definedName>
    <definedName name="орнг" localSheetId="55" hidden="1">{#N/A,#N/A,FALSE,"Лист4"}</definedName>
    <definedName name="орнг" localSheetId="97" hidden="1">{#N/A,#N/A,FALSE,"Лист4"}</definedName>
    <definedName name="орнг" localSheetId="98" hidden="1">{#N/A,#N/A,FALSE,"Лист4"}</definedName>
    <definedName name="орнг" localSheetId="99" hidden="1">{#N/A,#N/A,FALSE,"Лист4"}</definedName>
    <definedName name="орнг" localSheetId="100" hidden="1">{#N/A,#N/A,FALSE,"Лист4"}</definedName>
    <definedName name="орнг" localSheetId="101" hidden="1">{#N/A,#N/A,FALSE,"Лист4"}</definedName>
    <definedName name="орнг" localSheetId="91" hidden="1">{#N/A,#N/A,FALSE,"Лист4"}</definedName>
    <definedName name="орнг" localSheetId="93" hidden="1">{#N/A,#N/A,FALSE,"Лист4"}</definedName>
    <definedName name="орнг" localSheetId="115" hidden="1">{#N/A,#N/A,FALSE,"Лист4"}</definedName>
    <definedName name="орнг" localSheetId="123" hidden="1">{#N/A,#N/A,FALSE,"Лист4"}</definedName>
    <definedName name="орнг" localSheetId="130" hidden="1">{#N/A,#N/A,FALSE,"Лист4"}</definedName>
    <definedName name="орнг" localSheetId="131" hidden="1">{#N/A,#N/A,FALSE,"Лист4"}</definedName>
    <definedName name="орнг" localSheetId="132" hidden="1">{#N/A,#N/A,FALSE,"Лист4"}</definedName>
    <definedName name="орнг" localSheetId="133" hidden="1">{#N/A,#N/A,FALSE,"Лист4"}</definedName>
    <definedName name="орнг" localSheetId="134" hidden="1">{#N/A,#N/A,FALSE,"Лист4"}</definedName>
    <definedName name="орнг" localSheetId="35" hidden="1">{#N/A,#N/A,FALSE,"Лист4"}</definedName>
    <definedName name="орнг" localSheetId="104" hidden="1">{#N/A,#N/A,FALSE,"Лист4"}</definedName>
    <definedName name="орнг" localSheetId="105" hidden="1">{#N/A,#N/A,FALSE,"Лист4"}</definedName>
    <definedName name="орнг" localSheetId="103" hidden="1">{#N/A,#N/A,FALSE,"Лист4"}</definedName>
    <definedName name="орнг" hidden="1">{#N/A,#N/A,FALSE,"Лист4"}</definedName>
    <definedName name="освіта" localSheetId="1" hidden="1">{#N/A,#N/A,FALSE,"Лист4"}</definedName>
    <definedName name="освіта" localSheetId="18" hidden="1">{#N/A,#N/A,FALSE,"Лист4"}</definedName>
    <definedName name="освіта" localSheetId="28" hidden="1">{#N/A,#N/A,FALSE,"Лист4"}</definedName>
    <definedName name="освіта" localSheetId="36" hidden="1">{#N/A,#N/A,FALSE,"Лист4"}</definedName>
    <definedName name="освіта" localSheetId="45" hidden="1">{#N/A,#N/A,FALSE,"Лист4"}</definedName>
    <definedName name="освіта" localSheetId="46" hidden="1">{#N/A,#N/A,FALSE,"Лист4"}</definedName>
    <definedName name="освіта" localSheetId="37" hidden="1">{#N/A,#N/A,FALSE,"Лист4"}</definedName>
    <definedName name="освіта" localSheetId="38" hidden="1">{#N/A,#N/A,FALSE,"Лист4"}</definedName>
    <definedName name="освіта" localSheetId="39" hidden="1">{#N/A,#N/A,FALSE,"Лист4"}</definedName>
    <definedName name="освіта" localSheetId="40" hidden="1">{#N/A,#N/A,FALSE,"Лист4"}</definedName>
    <definedName name="освіта" localSheetId="41" hidden="1">{#N/A,#N/A,FALSE,"Лист4"}</definedName>
    <definedName name="освіта" localSheetId="42" hidden="1">{#N/A,#N/A,FALSE,"Лист4"}</definedName>
    <definedName name="освіта" localSheetId="43" hidden="1">{#N/A,#N/A,FALSE,"Лист4"}</definedName>
    <definedName name="освіта" localSheetId="44" hidden="1">{#N/A,#N/A,FALSE,"Лист4"}</definedName>
    <definedName name="освіта" localSheetId="55" hidden="1">{#N/A,#N/A,FALSE,"Лист4"}</definedName>
    <definedName name="освіта" localSheetId="97" hidden="1">{#N/A,#N/A,FALSE,"Лист4"}</definedName>
    <definedName name="освіта" localSheetId="98" hidden="1">{#N/A,#N/A,FALSE,"Лист4"}</definedName>
    <definedName name="освіта" localSheetId="99" hidden="1">{#N/A,#N/A,FALSE,"Лист4"}</definedName>
    <definedName name="освіта" localSheetId="100" hidden="1">{#N/A,#N/A,FALSE,"Лист4"}</definedName>
    <definedName name="освіта" localSheetId="101" hidden="1">{#N/A,#N/A,FALSE,"Лист4"}</definedName>
    <definedName name="освіта" localSheetId="91" hidden="1">{#N/A,#N/A,FALSE,"Лист4"}</definedName>
    <definedName name="освіта" localSheetId="93" hidden="1">{#N/A,#N/A,FALSE,"Лист4"}</definedName>
    <definedName name="освіта" localSheetId="115" hidden="1">{#N/A,#N/A,FALSE,"Лист4"}</definedName>
    <definedName name="освіта" localSheetId="123" hidden="1">{#N/A,#N/A,FALSE,"Лист4"}</definedName>
    <definedName name="освіта" localSheetId="130" hidden="1">{#N/A,#N/A,FALSE,"Лист4"}</definedName>
    <definedName name="освіта" localSheetId="131" hidden="1">{#N/A,#N/A,FALSE,"Лист4"}</definedName>
    <definedName name="освіта" localSheetId="132" hidden="1">{#N/A,#N/A,FALSE,"Лист4"}</definedName>
    <definedName name="освіта" localSheetId="133" hidden="1">{#N/A,#N/A,FALSE,"Лист4"}</definedName>
    <definedName name="освіта" localSheetId="134" hidden="1">{#N/A,#N/A,FALSE,"Лист4"}</definedName>
    <definedName name="освіта" localSheetId="35" hidden="1">{#N/A,#N/A,FALSE,"Лист4"}</definedName>
    <definedName name="освіта" localSheetId="104" hidden="1">{#N/A,#N/A,FALSE,"Лист4"}</definedName>
    <definedName name="освіта" localSheetId="105" hidden="1">{#N/A,#N/A,FALSE,"Лист4"}</definedName>
    <definedName name="освіта" localSheetId="103" hidden="1">{#N/A,#N/A,FALSE,"Лист4"}</definedName>
    <definedName name="освіта" hidden="1">{#N/A,#N/A,FALSE,"Лист4"}</definedName>
    <definedName name="ох" localSheetId="1" hidden="1">{#N/A,#N/A,FALSE,"Лист4"}</definedName>
    <definedName name="ох" localSheetId="18" hidden="1">{#N/A,#N/A,FALSE,"Лист4"}</definedName>
    <definedName name="ох" localSheetId="28" hidden="1">{#N/A,#N/A,FALSE,"Лист4"}</definedName>
    <definedName name="ох" localSheetId="36" hidden="1">{#N/A,#N/A,FALSE,"Лист4"}</definedName>
    <definedName name="ох" localSheetId="45" hidden="1">{#N/A,#N/A,FALSE,"Лист4"}</definedName>
    <definedName name="ох" localSheetId="46" hidden="1">{#N/A,#N/A,FALSE,"Лист4"}</definedName>
    <definedName name="ох" localSheetId="37" hidden="1">{#N/A,#N/A,FALSE,"Лист4"}</definedName>
    <definedName name="ох" localSheetId="38" hidden="1">{#N/A,#N/A,FALSE,"Лист4"}</definedName>
    <definedName name="ох" localSheetId="39" hidden="1">{#N/A,#N/A,FALSE,"Лист4"}</definedName>
    <definedName name="ох" localSheetId="40" hidden="1">{#N/A,#N/A,FALSE,"Лист4"}</definedName>
    <definedName name="ох" localSheetId="41" hidden="1">{#N/A,#N/A,FALSE,"Лист4"}</definedName>
    <definedName name="ох" localSheetId="42" hidden="1">{#N/A,#N/A,FALSE,"Лист4"}</definedName>
    <definedName name="ох" localSheetId="43" hidden="1">{#N/A,#N/A,FALSE,"Лист4"}</definedName>
    <definedName name="ох" localSheetId="44" hidden="1">{#N/A,#N/A,FALSE,"Лист4"}</definedName>
    <definedName name="ох" localSheetId="55" hidden="1">{#N/A,#N/A,FALSE,"Лист4"}</definedName>
    <definedName name="ох" localSheetId="97" hidden="1">{#N/A,#N/A,FALSE,"Лист4"}</definedName>
    <definedName name="ох" localSheetId="98" hidden="1">{#N/A,#N/A,FALSE,"Лист4"}</definedName>
    <definedName name="ох" localSheetId="99" hidden="1">{#N/A,#N/A,FALSE,"Лист4"}</definedName>
    <definedName name="ох" localSheetId="100" hidden="1">{#N/A,#N/A,FALSE,"Лист4"}</definedName>
    <definedName name="ох" localSheetId="101" hidden="1">{#N/A,#N/A,FALSE,"Лист4"}</definedName>
    <definedName name="ох" localSheetId="91" hidden="1">{#N/A,#N/A,FALSE,"Лист4"}</definedName>
    <definedName name="ох" localSheetId="93" hidden="1">{#N/A,#N/A,FALSE,"Лист4"}</definedName>
    <definedName name="ох" localSheetId="115" hidden="1">{#N/A,#N/A,FALSE,"Лист4"}</definedName>
    <definedName name="ох" localSheetId="123" hidden="1">{#N/A,#N/A,FALSE,"Лист4"}</definedName>
    <definedName name="ох" localSheetId="130" hidden="1">{#N/A,#N/A,FALSE,"Лист4"}</definedName>
    <definedName name="ох" localSheetId="131" hidden="1">{#N/A,#N/A,FALSE,"Лист4"}</definedName>
    <definedName name="ох" localSheetId="132" hidden="1">{#N/A,#N/A,FALSE,"Лист4"}</definedName>
    <definedName name="ох" localSheetId="133" hidden="1">{#N/A,#N/A,FALSE,"Лист4"}</definedName>
    <definedName name="ох" localSheetId="134" hidden="1">{#N/A,#N/A,FALSE,"Лист4"}</definedName>
    <definedName name="ох" localSheetId="35" hidden="1">{#N/A,#N/A,FALSE,"Лист4"}</definedName>
    <definedName name="ох" localSheetId="104" hidden="1">{#N/A,#N/A,FALSE,"Лист4"}</definedName>
    <definedName name="ох" localSheetId="105" hidden="1">{#N/A,#N/A,FALSE,"Лист4"}</definedName>
    <definedName name="ох" localSheetId="103" hidden="1">{#N/A,#N/A,FALSE,"Лист4"}</definedName>
    <definedName name="ох" hidden="1">{#N/A,#N/A,FALSE,"Лист4"}</definedName>
    <definedName name="охорона" localSheetId="1" hidden="1">{#N/A,#N/A,FALSE,"Лист4"}</definedName>
    <definedName name="охорона" localSheetId="18" hidden="1">{#N/A,#N/A,FALSE,"Лист4"}</definedName>
    <definedName name="охорона" localSheetId="28" hidden="1">{#N/A,#N/A,FALSE,"Лист4"}</definedName>
    <definedName name="охорона" localSheetId="36" hidden="1">{#N/A,#N/A,FALSE,"Лист4"}</definedName>
    <definedName name="охорона" localSheetId="45" hidden="1">{#N/A,#N/A,FALSE,"Лист4"}</definedName>
    <definedName name="охорона" localSheetId="46" hidden="1">{#N/A,#N/A,FALSE,"Лист4"}</definedName>
    <definedName name="охорона" localSheetId="37" hidden="1">{#N/A,#N/A,FALSE,"Лист4"}</definedName>
    <definedName name="охорона" localSheetId="38" hidden="1">{#N/A,#N/A,FALSE,"Лист4"}</definedName>
    <definedName name="охорона" localSheetId="39" hidden="1">{#N/A,#N/A,FALSE,"Лист4"}</definedName>
    <definedName name="охорона" localSheetId="40" hidden="1">{#N/A,#N/A,FALSE,"Лист4"}</definedName>
    <definedName name="охорона" localSheetId="41" hidden="1">{#N/A,#N/A,FALSE,"Лист4"}</definedName>
    <definedName name="охорона" localSheetId="42" hidden="1">{#N/A,#N/A,FALSE,"Лист4"}</definedName>
    <definedName name="охорона" localSheetId="43" hidden="1">{#N/A,#N/A,FALSE,"Лист4"}</definedName>
    <definedName name="охорона" localSheetId="44" hidden="1">{#N/A,#N/A,FALSE,"Лист4"}</definedName>
    <definedName name="охорона" localSheetId="55" hidden="1">{#N/A,#N/A,FALSE,"Лист4"}</definedName>
    <definedName name="охорона" localSheetId="97" hidden="1">{#N/A,#N/A,FALSE,"Лист4"}</definedName>
    <definedName name="охорона" localSheetId="98" hidden="1">{#N/A,#N/A,FALSE,"Лист4"}</definedName>
    <definedName name="охорона" localSheetId="99" hidden="1">{#N/A,#N/A,FALSE,"Лист4"}</definedName>
    <definedName name="охорона" localSheetId="100" hidden="1">{#N/A,#N/A,FALSE,"Лист4"}</definedName>
    <definedName name="охорона" localSheetId="101" hidden="1">{#N/A,#N/A,FALSE,"Лист4"}</definedName>
    <definedName name="охорона" localSheetId="91" hidden="1">{#N/A,#N/A,FALSE,"Лист4"}</definedName>
    <definedName name="охорона" localSheetId="93" hidden="1">{#N/A,#N/A,FALSE,"Лист4"}</definedName>
    <definedName name="охорона" localSheetId="115" hidden="1">{#N/A,#N/A,FALSE,"Лист4"}</definedName>
    <definedName name="охорона" localSheetId="123" hidden="1">{#N/A,#N/A,FALSE,"Лист4"}</definedName>
    <definedName name="охорона" localSheetId="130" hidden="1">{#N/A,#N/A,FALSE,"Лист4"}</definedName>
    <definedName name="охорона" localSheetId="131" hidden="1">{#N/A,#N/A,FALSE,"Лист4"}</definedName>
    <definedName name="охорона" localSheetId="132" hidden="1">{#N/A,#N/A,FALSE,"Лист4"}</definedName>
    <definedName name="охорона" localSheetId="133" hidden="1">{#N/A,#N/A,FALSE,"Лист4"}</definedName>
    <definedName name="охорона" localSheetId="134" hidden="1">{#N/A,#N/A,FALSE,"Лист4"}</definedName>
    <definedName name="охорона" localSheetId="35" hidden="1">{#N/A,#N/A,FALSE,"Лист4"}</definedName>
    <definedName name="охорона" localSheetId="104" hidden="1">{#N/A,#N/A,FALSE,"Лист4"}</definedName>
    <definedName name="охорона" localSheetId="105" hidden="1">{#N/A,#N/A,FALSE,"Лист4"}</definedName>
    <definedName name="охорона" localSheetId="103" hidden="1">{#N/A,#N/A,FALSE,"Лист4"}</definedName>
    <definedName name="охорона" hidden="1">{#N/A,#N/A,FALSE,"Лист4"}</definedName>
    <definedName name="п" localSheetId="1" hidden="1">{"MONA",#N/A,FALSE,"S"}</definedName>
    <definedName name="п" localSheetId="2" hidden="1">{"MONA",#N/A,FALSE,"S"}</definedName>
    <definedName name="п" localSheetId="18" hidden="1">{"MONA",#N/A,FALSE,"S"}</definedName>
    <definedName name="п" localSheetId="28" hidden="1">{"MONA",#N/A,FALSE,"S"}</definedName>
    <definedName name="п" localSheetId="36" hidden="1">{"MONA",#N/A,FALSE,"S"}</definedName>
    <definedName name="п" localSheetId="45" hidden="1">{"MONA",#N/A,FALSE,"S"}</definedName>
    <definedName name="п" localSheetId="46" hidden="1">{"MONA",#N/A,FALSE,"S"}</definedName>
    <definedName name="п" localSheetId="37" hidden="1">{"MONA",#N/A,FALSE,"S"}</definedName>
    <definedName name="п" localSheetId="38" hidden="1">{"MONA",#N/A,FALSE,"S"}</definedName>
    <definedName name="п" localSheetId="39" hidden="1">{"MONA",#N/A,FALSE,"S"}</definedName>
    <definedName name="п" localSheetId="40" hidden="1">{"MONA",#N/A,FALSE,"S"}</definedName>
    <definedName name="п" localSheetId="41" hidden="1">{"MONA",#N/A,FALSE,"S"}</definedName>
    <definedName name="п" localSheetId="42" hidden="1">{"MONA",#N/A,FALSE,"S"}</definedName>
    <definedName name="п" localSheetId="43" hidden="1">{"MONA",#N/A,FALSE,"S"}</definedName>
    <definedName name="п" localSheetId="44" hidden="1">{"MONA",#N/A,FALSE,"S"}</definedName>
    <definedName name="п" localSheetId="51" hidden="1">{"MONA",#N/A,FALSE,"S"}</definedName>
    <definedName name="п" localSheetId="54" hidden="1">{"MONA",#N/A,FALSE,"S"}</definedName>
    <definedName name="п" localSheetId="55" hidden="1">{"MONA",#N/A,FALSE,"S"}</definedName>
    <definedName name="п" localSheetId="57" hidden="1">{"MONA",#N/A,FALSE,"S"}</definedName>
    <definedName name="п" localSheetId="59" hidden="1">{"MONA",#N/A,FALSE,"S"}</definedName>
    <definedName name="п" localSheetId="61" hidden="1">{"MONA",#N/A,FALSE,"S"}</definedName>
    <definedName name="п" localSheetId="62" hidden="1">{"MONA",#N/A,FALSE,"S"}</definedName>
    <definedName name="п" localSheetId="69" hidden="1">{"MONA",#N/A,FALSE,"S"}</definedName>
    <definedName name="п" localSheetId="71" hidden="1">{"MONA",#N/A,FALSE,"S"}</definedName>
    <definedName name="п" localSheetId="72" hidden="1">{"MONA",#N/A,FALSE,"S"}</definedName>
    <definedName name="п" localSheetId="76" hidden="1">{"MONA",#N/A,FALSE,"S"}</definedName>
    <definedName name="п" localSheetId="97" hidden="1">{"MONA",#N/A,FALSE,"S"}</definedName>
    <definedName name="п" localSheetId="98" hidden="1">{"MONA",#N/A,FALSE,"S"}</definedName>
    <definedName name="п" localSheetId="91" hidden="1">{"MONA",#N/A,FALSE,"S"}</definedName>
    <definedName name="п" localSheetId="93" hidden="1">{"MONA",#N/A,FALSE,"S"}</definedName>
    <definedName name="п" localSheetId="115" hidden="1">{"MONA",#N/A,FALSE,"S"}</definedName>
    <definedName name="п" localSheetId="123" hidden="1">{"MONA",#N/A,FALSE,"S"}</definedName>
    <definedName name="п" localSheetId="128" hidden="1">{"MONA",#N/A,FALSE,"S"}</definedName>
    <definedName name="п" localSheetId="130" hidden="1">{"MONA",#N/A,FALSE,"S"}</definedName>
    <definedName name="п" localSheetId="131" hidden="1">{"MONA",#N/A,FALSE,"S"}</definedName>
    <definedName name="п" localSheetId="132" hidden="1">{"MONA",#N/A,FALSE,"S"}</definedName>
    <definedName name="п" localSheetId="35" hidden="1">{"MONA",#N/A,FALSE,"S"}</definedName>
    <definedName name="п" localSheetId="104" hidden="1">{"MONA",#N/A,FALSE,"S"}</definedName>
    <definedName name="п" localSheetId="105" hidden="1">{"MONA",#N/A,FALSE,"S"}</definedName>
    <definedName name="п" localSheetId="103" hidden="1">{"MONA",#N/A,FALSE,"S"}</definedName>
    <definedName name="п" hidden="1">{"MONA",#N/A,FALSE,"S"}</definedName>
    <definedName name="п_1" localSheetId="38" hidden="1">{"MONA",#N/A,FALSE,"S"}</definedName>
    <definedName name="п_1" localSheetId="51" hidden="1">{"MONA",#N/A,FALSE,"S"}</definedName>
    <definedName name="п_1" hidden="1">{"MONA",#N/A,FALSE,"S"}</definedName>
    <definedName name="п_2" localSheetId="38" hidden="1">{"MONA",#N/A,FALSE,"S"}</definedName>
    <definedName name="п_2" localSheetId="51" hidden="1">{"MONA",#N/A,FALSE,"S"}</definedName>
    <definedName name="п_2" hidden="1">{"MONA",#N/A,FALSE,"S"}</definedName>
    <definedName name="певп" localSheetId="38" hidden="1">{#N/A,#N/A,FALSE,"т02бд"}</definedName>
    <definedName name="певп" localSheetId="51" hidden="1">{#N/A,#N/A,FALSE,"т02бд"}</definedName>
    <definedName name="певп" hidden="1">{#N/A,#N/A,FALSE,"т02бд"}</definedName>
    <definedName name="певп_1" localSheetId="38" hidden="1">{#N/A,#N/A,FALSE,"т02бд"}</definedName>
    <definedName name="певп_1" localSheetId="51" hidden="1">{#N/A,#N/A,FALSE,"т02бд"}</definedName>
    <definedName name="певп_1" hidden="1">{#N/A,#N/A,FALSE,"т02бд"}</definedName>
    <definedName name="певп_2" localSheetId="38" hidden="1">{#N/A,#N/A,FALSE,"т02бд"}</definedName>
    <definedName name="певп_2" localSheetId="51" hidden="1">{#N/A,#N/A,FALSE,"т02бд"}</definedName>
    <definedName name="певп_2" hidden="1">{#N/A,#N/A,FALSE,"т02бд"}</definedName>
    <definedName name="плеккккг" localSheetId="1" hidden="1">{#N/A,#N/A,FALSE,"Лист4"}</definedName>
    <definedName name="плеккккг" localSheetId="18" hidden="1">{#N/A,#N/A,FALSE,"Лист4"}</definedName>
    <definedName name="плеккккг" localSheetId="28" hidden="1">{#N/A,#N/A,FALSE,"Лист4"}</definedName>
    <definedName name="плеккккг" localSheetId="36" hidden="1">{#N/A,#N/A,FALSE,"Лист4"}</definedName>
    <definedName name="плеккккг" localSheetId="45" hidden="1">{#N/A,#N/A,FALSE,"Лист4"}</definedName>
    <definedName name="плеккккг" localSheetId="46" hidden="1">{#N/A,#N/A,FALSE,"Лист4"}</definedName>
    <definedName name="плеккккг" localSheetId="37" hidden="1">{#N/A,#N/A,FALSE,"Лист4"}</definedName>
    <definedName name="плеккккг" localSheetId="38" hidden="1">{#N/A,#N/A,FALSE,"Лист4"}</definedName>
    <definedName name="плеккккг" localSheetId="39" hidden="1">{#N/A,#N/A,FALSE,"Лист4"}</definedName>
    <definedName name="плеккккг" localSheetId="40" hidden="1">{#N/A,#N/A,FALSE,"Лист4"}</definedName>
    <definedName name="плеккккг" localSheetId="41" hidden="1">{#N/A,#N/A,FALSE,"Лист4"}</definedName>
    <definedName name="плеккккг" localSheetId="42" hidden="1">{#N/A,#N/A,FALSE,"Лист4"}</definedName>
    <definedName name="плеккккг" localSheetId="43" hidden="1">{#N/A,#N/A,FALSE,"Лист4"}</definedName>
    <definedName name="плеккккг" localSheetId="44" hidden="1">{#N/A,#N/A,FALSE,"Лист4"}</definedName>
    <definedName name="плеккккг" localSheetId="55" hidden="1">{#N/A,#N/A,FALSE,"Лист4"}</definedName>
    <definedName name="плеккккг" localSheetId="97" hidden="1">{#N/A,#N/A,FALSE,"Лист4"}</definedName>
    <definedName name="плеккккг" localSheetId="98" hidden="1">{#N/A,#N/A,FALSE,"Лист4"}</definedName>
    <definedName name="плеккккг" localSheetId="99" hidden="1">{#N/A,#N/A,FALSE,"Лист4"}</definedName>
    <definedName name="плеккккг" localSheetId="100" hidden="1">{#N/A,#N/A,FALSE,"Лист4"}</definedName>
    <definedName name="плеккккг" localSheetId="101" hidden="1">{#N/A,#N/A,FALSE,"Лист4"}</definedName>
    <definedName name="плеккккг" localSheetId="91" hidden="1">{#N/A,#N/A,FALSE,"Лист4"}</definedName>
    <definedName name="плеккккг" localSheetId="93" hidden="1">{#N/A,#N/A,FALSE,"Лист4"}</definedName>
    <definedName name="плеккккг" localSheetId="115" hidden="1">{#N/A,#N/A,FALSE,"Лист4"}</definedName>
    <definedName name="плеккккг" localSheetId="123" hidden="1">{#N/A,#N/A,FALSE,"Лист4"}</definedName>
    <definedName name="плеккккг" localSheetId="130" hidden="1">{#N/A,#N/A,FALSE,"Лист4"}</definedName>
    <definedName name="плеккккг" localSheetId="131" hidden="1">{#N/A,#N/A,FALSE,"Лист4"}</definedName>
    <definedName name="плеккккг" localSheetId="132" hidden="1">{#N/A,#N/A,FALSE,"Лист4"}</definedName>
    <definedName name="плеккккг" localSheetId="133" hidden="1">{#N/A,#N/A,FALSE,"Лист4"}</definedName>
    <definedName name="плеккккг" localSheetId="134" hidden="1">{#N/A,#N/A,FALSE,"Лист4"}</definedName>
    <definedName name="плеккккг" localSheetId="35" hidden="1">{#N/A,#N/A,FALSE,"Лист4"}</definedName>
    <definedName name="плеккккг" localSheetId="104" hidden="1">{#N/A,#N/A,FALSE,"Лист4"}</definedName>
    <definedName name="плеккккг" localSheetId="105" hidden="1">{#N/A,#N/A,FALSE,"Лист4"}</definedName>
    <definedName name="плеккккг" localSheetId="103" hidden="1">{#N/A,#N/A,FALSE,"Лист4"}</definedName>
    <definedName name="плеккккг" hidden="1">{#N/A,#N/A,FALSE,"Лист4"}</definedName>
    <definedName name="пллеелш" localSheetId="1" hidden="1">{#N/A,#N/A,FALSE,"Лист4"}</definedName>
    <definedName name="пллеелш" localSheetId="18" hidden="1">{#N/A,#N/A,FALSE,"Лист4"}</definedName>
    <definedName name="пллеелш" localSheetId="28" hidden="1">{#N/A,#N/A,FALSE,"Лист4"}</definedName>
    <definedName name="пллеелш" localSheetId="36" hidden="1">{#N/A,#N/A,FALSE,"Лист4"}</definedName>
    <definedName name="пллеелш" localSheetId="45" hidden="1">{#N/A,#N/A,FALSE,"Лист4"}</definedName>
    <definedName name="пллеелш" localSheetId="46" hidden="1">{#N/A,#N/A,FALSE,"Лист4"}</definedName>
    <definedName name="пллеелш" localSheetId="37" hidden="1">{#N/A,#N/A,FALSE,"Лист4"}</definedName>
    <definedName name="пллеелш" localSheetId="38" hidden="1">{#N/A,#N/A,FALSE,"Лист4"}</definedName>
    <definedName name="пллеелш" localSheetId="39" hidden="1">{#N/A,#N/A,FALSE,"Лист4"}</definedName>
    <definedName name="пллеелш" localSheetId="40" hidden="1">{#N/A,#N/A,FALSE,"Лист4"}</definedName>
    <definedName name="пллеелш" localSheetId="41" hidden="1">{#N/A,#N/A,FALSE,"Лист4"}</definedName>
    <definedName name="пллеелш" localSheetId="42" hidden="1">{#N/A,#N/A,FALSE,"Лист4"}</definedName>
    <definedName name="пллеелш" localSheetId="43" hidden="1">{#N/A,#N/A,FALSE,"Лист4"}</definedName>
    <definedName name="пллеелш" localSheetId="44" hidden="1">{#N/A,#N/A,FALSE,"Лист4"}</definedName>
    <definedName name="пллеелш" localSheetId="55" hidden="1">{#N/A,#N/A,FALSE,"Лист4"}</definedName>
    <definedName name="пллеелш" localSheetId="97" hidden="1">{#N/A,#N/A,FALSE,"Лист4"}</definedName>
    <definedName name="пллеелш" localSheetId="98" hidden="1">{#N/A,#N/A,FALSE,"Лист4"}</definedName>
    <definedName name="пллеелш" localSheetId="99" hidden="1">{#N/A,#N/A,FALSE,"Лист4"}</definedName>
    <definedName name="пллеелш" localSheetId="100" hidden="1">{#N/A,#N/A,FALSE,"Лист4"}</definedName>
    <definedName name="пллеелш" localSheetId="101" hidden="1">{#N/A,#N/A,FALSE,"Лист4"}</definedName>
    <definedName name="пллеелш" localSheetId="91" hidden="1">{#N/A,#N/A,FALSE,"Лист4"}</definedName>
    <definedName name="пллеелш" localSheetId="93" hidden="1">{#N/A,#N/A,FALSE,"Лист4"}</definedName>
    <definedName name="пллеелш" localSheetId="115" hidden="1">{#N/A,#N/A,FALSE,"Лист4"}</definedName>
    <definedName name="пллеелш" localSheetId="123" hidden="1">{#N/A,#N/A,FALSE,"Лист4"}</definedName>
    <definedName name="пллеелш" localSheetId="130" hidden="1">{#N/A,#N/A,FALSE,"Лист4"}</definedName>
    <definedName name="пллеелш" localSheetId="131" hidden="1">{#N/A,#N/A,FALSE,"Лист4"}</definedName>
    <definedName name="пллеелш" localSheetId="132" hidden="1">{#N/A,#N/A,FALSE,"Лист4"}</definedName>
    <definedName name="пллеелш" localSheetId="133" hidden="1">{#N/A,#N/A,FALSE,"Лист4"}</definedName>
    <definedName name="пллеелш" localSheetId="134" hidden="1">{#N/A,#N/A,FALSE,"Лист4"}</definedName>
    <definedName name="пллеелш" localSheetId="35" hidden="1">{#N/A,#N/A,FALSE,"Лист4"}</definedName>
    <definedName name="пллеелш" localSheetId="104" hidden="1">{#N/A,#N/A,FALSE,"Лист4"}</definedName>
    <definedName name="пллеелш" localSheetId="105" hidden="1">{#N/A,#N/A,FALSE,"Лист4"}</definedName>
    <definedName name="пллеелш" localSheetId="103" hidden="1">{#N/A,#N/A,FALSE,"Лист4"}</definedName>
    <definedName name="пллеелш" hidden="1">{#N/A,#N/A,FALSE,"Лист4"}</definedName>
    <definedName name="попле" localSheetId="1" hidden="1">{#N/A,#N/A,FALSE,"Лист4"}</definedName>
    <definedName name="попле" localSheetId="18" hidden="1">{#N/A,#N/A,FALSE,"Лист4"}</definedName>
    <definedName name="попле" localSheetId="28" hidden="1">{#N/A,#N/A,FALSE,"Лист4"}</definedName>
    <definedName name="попле" localSheetId="36" hidden="1">{#N/A,#N/A,FALSE,"Лист4"}</definedName>
    <definedName name="попле" localSheetId="45" hidden="1">{#N/A,#N/A,FALSE,"Лист4"}</definedName>
    <definedName name="попле" localSheetId="46" hidden="1">{#N/A,#N/A,FALSE,"Лист4"}</definedName>
    <definedName name="попле" localSheetId="37" hidden="1">{#N/A,#N/A,FALSE,"Лист4"}</definedName>
    <definedName name="попле" localSheetId="38" hidden="1">{#N/A,#N/A,FALSE,"Лист4"}</definedName>
    <definedName name="попле" localSheetId="39" hidden="1">{#N/A,#N/A,FALSE,"Лист4"}</definedName>
    <definedName name="попле" localSheetId="40" hidden="1">{#N/A,#N/A,FALSE,"Лист4"}</definedName>
    <definedName name="попле" localSheetId="41" hidden="1">{#N/A,#N/A,FALSE,"Лист4"}</definedName>
    <definedName name="попле" localSheetId="42" hidden="1">{#N/A,#N/A,FALSE,"Лист4"}</definedName>
    <definedName name="попле" localSheetId="43" hidden="1">{#N/A,#N/A,FALSE,"Лист4"}</definedName>
    <definedName name="попле" localSheetId="44" hidden="1">{#N/A,#N/A,FALSE,"Лист4"}</definedName>
    <definedName name="попле" localSheetId="55" hidden="1">{#N/A,#N/A,FALSE,"Лист4"}</definedName>
    <definedName name="попле" localSheetId="97" hidden="1">{#N/A,#N/A,FALSE,"Лист4"}</definedName>
    <definedName name="попле" localSheetId="98" hidden="1">{#N/A,#N/A,FALSE,"Лист4"}</definedName>
    <definedName name="попле" localSheetId="99" hidden="1">{#N/A,#N/A,FALSE,"Лист4"}</definedName>
    <definedName name="попле" localSheetId="100" hidden="1">{#N/A,#N/A,FALSE,"Лист4"}</definedName>
    <definedName name="попле" localSheetId="101" hidden="1">{#N/A,#N/A,FALSE,"Лист4"}</definedName>
    <definedName name="попле" localSheetId="91" hidden="1">{#N/A,#N/A,FALSE,"Лист4"}</definedName>
    <definedName name="попле" localSheetId="93" hidden="1">{#N/A,#N/A,FALSE,"Лист4"}</definedName>
    <definedName name="попле" localSheetId="115" hidden="1">{#N/A,#N/A,FALSE,"Лист4"}</definedName>
    <definedName name="попле" localSheetId="123" hidden="1">{#N/A,#N/A,FALSE,"Лист4"}</definedName>
    <definedName name="попле" localSheetId="130" hidden="1">{#N/A,#N/A,FALSE,"Лист4"}</definedName>
    <definedName name="попле" localSheetId="131" hidden="1">{#N/A,#N/A,FALSE,"Лист4"}</definedName>
    <definedName name="попле" localSheetId="132" hidden="1">{#N/A,#N/A,FALSE,"Лист4"}</definedName>
    <definedName name="попле" localSheetId="133" hidden="1">{#N/A,#N/A,FALSE,"Лист4"}</definedName>
    <definedName name="попле" localSheetId="134" hidden="1">{#N/A,#N/A,FALSE,"Лист4"}</definedName>
    <definedName name="попле" localSheetId="35" hidden="1">{#N/A,#N/A,FALSE,"Лист4"}</definedName>
    <definedName name="попле" localSheetId="104" hidden="1">{#N/A,#N/A,FALSE,"Лист4"}</definedName>
    <definedName name="попле" localSheetId="105" hidden="1">{#N/A,#N/A,FALSE,"Лист4"}</definedName>
    <definedName name="попле" localSheetId="103" hidden="1">{#N/A,#N/A,FALSE,"Лист4"}</definedName>
    <definedName name="попле" hidden="1">{#N/A,#N/A,FALSE,"Лист4"}</definedName>
    <definedName name="пот" localSheetId="1" hidden="1">{#N/A,#N/A,FALSE,"Лист4"}</definedName>
    <definedName name="пот" localSheetId="18" hidden="1">{#N/A,#N/A,FALSE,"Лист4"}</definedName>
    <definedName name="пот" localSheetId="28" hidden="1">{#N/A,#N/A,FALSE,"Лист4"}</definedName>
    <definedName name="пот" localSheetId="36" hidden="1">{#N/A,#N/A,FALSE,"Лист4"}</definedName>
    <definedName name="пот" localSheetId="45" hidden="1">{#N/A,#N/A,FALSE,"Лист4"}</definedName>
    <definedName name="пот" localSheetId="46" hidden="1">{#N/A,#N/A,FALSE,"Лист4"}</definedName>
    <definedName name="пот" localSheetId="37" hidden="1">{#N/A,#N/A,FALSE,"Лист4"}</definedName>
    <definedName name="пот" localSheetId="38" hidden="1">{#N/A,#N/A,FALSE,"Лист4"}</definedName>
    <definedName name="пот" localSheetId="39" hidden="1">{#N/A,#N/A,FALSE,"Лист4"}</definedName>
    <definedName name="пот" localSheetId="40" hidden="1">{#N/A,#N/A,FALSE,"Лист4"}</definedName>
    <definedName name="пот" localSheetId="41" hidden="1">{#N/A,#N/A,FALSE,"Лист4"}</definedName>
    <definedName name="пот" localSheetId="42" hidden="1">{#N/A,#N/A,FALSE,"Лист4"}</definedName>
    <definedName name="пот" localSheetId="43" hidden="1">{#N/A,#N/A,FALSE,"Лист4"}</definedName>
    <definedName name="пот" localSheetId="44" hidden="1">{#N/A,#N/A,FALSE,"Лист4"}</definedName>
    <definedName name="пот" localSheetId="55" hidden="1">{#N/A,#N/A,FALSE,"Лист4"}</definedName>
    <definedName name="пот" localSheetId="97" hidden="1">{#N/A,#N/A,FALSE,"Лист4"}</definedName>
    <definedName name="пот" localSheetId="98" hidden="1">{#N/A,#N/A,FALSE,"Лист4"}</definedName>
    <definedName name="пот" localSheetId="99" hidden="1">{#N/A,#N/A,FALSE,"Лист4"}</definedName>
    <definedName name="пот" localSheetId="100" hidden="1">{#N/A,#N/A,FALSE,"Лист4"}</definedName>
    <definedName name="пот" localSheetId="101" hidden="1">{#N/A,#N/A,FALSE,"Лист4"}</definedName>
    <definedName name="пот" localSheetId="91" hidden="1">{#N/A,#N/A,FALSE,"Лист4"}</definedName>
    <definedName name="пот" localSheetId="93" hidden="1">{#N/A,#N/A,FALSE,"Лист4"}</definedName>
    <definedName name="пот" localSheetId="115" hidden="1">{#N/A,#N/A,FALSE,"Лист4"}</definedName>
    <definedName name="пот" localSheetId="123" hidden="1">{#N/A,#N/A,FALSE,"Лист4"}</definedName>
    <definedName name="пот" localSheetId="130" hidden="1">{#N/A,#N/A,FALSE,"Лист4"}</definedName>
    <definedName name="пот" localSheetId="131" hidden="1">{#N/A,#N/A,FALSE,"Лист4"}</definedName>
    <definedName name="пот" localSheetId="132" hidden="1">{#N/A,#N/A,FALSE,"Лист4"}</definedName>
    <definedName name="пот" localSheetId="133" hidden="1">{#N/A,#N/A,FALSE,"Лист4"}</definedName>
    <definedName name="пот" localSheetId="134" hidden="1">{#N/A,#N/A,FALSE,"Лист4"}</definedName>
    <definedName name="пот" localSheetId="35" hidden="1">{#N/A,#N/A,FALSE,"Лист4"}</definedName>
    <definedName name="пот" localSheetId="104" hidden="1">{#N/A,#N/A,FALSE,"Лист4"}</definedName>
    <definedName name="пот" localSheetId="105" hidden="1">{#N/A,#N/A,FALSE,"Лист4"}</definedName>
    <definedName name="пот" localSheetId="103" hidden="1">{#N/A,#N/A,FALSE,"Лист4"}</definedName>
    <definedName name="пот" hidden="1">{#N/A,#N/A,FALSE,"Лист4"}</definedName>
    <definedName name="пп" localSheetId="1" hidden="1">{#N/A,#N/A,FALSE,"т04"}</definedName>
    <definedName name="пп" localSheetId="2" hidden="1">{#N/A,#N/A,FALSE,"т04"}</definedName>
    <definedName name="пп" localSheetId="18" hidden="1">{#N/A,#N/A,FALSE,"т04"}</definedName>
    <definedName name="пп" localSheetId="28" hidden="1">{#N/A,#N/A,FALSE,"т04"}</definedName>
    <definedName name="пп" localSheetId="29" hidden="1">{#N/A,#N/A,FALSE,"т04"}</definedName>
    <definedName name="пп" localSheetId="30" hidden="1">{#N/A,#N/A,FALSE,"т04"}</definedName>
    <definedName name="пп" localSheetId="20" hidden="1">{#N/A,#N/A,FALSE,"т04"}</definedName>
    <definedName name="пп" localSheetId="22" hidden="1">{#N/A,#N/A,FALSE,"т04"}</definedName>
    <definedName name="пп" localSheetId="23" hidden="1">{#N/A,#N/A,FALSE,"т04"}</definedName>
    <definedName name="пп" localSheetId="36" hidden="1">{#N/A,#N/A,FALSE,"т04"}</definedName>
    <definedName name="пп" localSheetId="45" hidden="1">{#N/A,#N/A,FALSE,"т04"}</definedName>
    <definedName name="пп" localSheetId="46" hidden="1">{#N/A,#N/A,FALSE,"т04"}</definedName>
    <definedName name="пп" localSheetId="37" hidden="1">{#N/A,#N/A,FALSE,"т04"}</definedName>
    <definedName name="пп" localSheetId="38" hidden="1">{#N/A,#N/A,FALSE,"т04"}</definedName>
    <definedName name="пп" localSheetId="39" hidden="1">{#N/A,#N/A,FALSE,"т04"}</definedName>
    <definedName name="пп" localSheetId="40" hidden="1">{#N/A,#N/A,FALSE,"т04"}</definedName>
    <definedName name="пп" localSheetId="41" hidden="1">{#N/A,#N/A,FALSE,"т04"}</definedName>
    <definedName name="пп" localSheetId="42" hidden="1">{#N/A,#N/A,FALSE,"т04"}</definedName>
    <definedName name="пп" localSheetId="43" hidden="1">{#N/A,#N/A,FALSE,"т04"}</definedName>
    <definedName name="пп" localSheetId="44" hidden="1">{#N/A,#N/A,FALSE,"т04"}</definedName>
    <definedName name="пп" localSheetId="50" hidden="1">{#N/A,#N/A,FALSE,"т04"}</definedName>
    <definedName name="пп" localSheetId="51" hidden="1">{#N/A,#N/A,FALSE,"т04"}</definedName>
    <definedName name="пп" localSheetId="54" hidden="1">{#N/A,#N/A,FALSE,"т04"}</definedName>
    <definedName name="пп" localSheetId="63" hidden="1">{#N/A,#N/A,FALSE,"т04"}</definedName>
    <definedName name="пп" localSheetId="55" hidden="1">{#N/A,#N/A,FALSE,"т04"}</definedName>
    <definedName name="пп" localSheetId="56" hidden="1">{#N/A,#N/A,FALSE,"т04"}</definedName>
    <definedName name="пп" localSheetId="57" hidden="1">{#N/A,#N/A,FALSE,"т04"}</definedName>
    <definedName name="пп" localSheetId="58" hidden="1">{#N/A,#N/A,FALSE,"т04"}</definedName>
    <definedName name="пп" localSheetId="59" hidden="1">{#N/A,#N/A,FALSE,"т04"}</definedName>
    <definedName name="пп" localSheetId="60" hidden="1">{#N/A,#N/A,FALSE,"т04"}</definedName>
    <definedName name="пп" localSheetId="61" hidden="1">{#N/A,#N/A,FALSE,"т04"}</definedName>
    <definedName name="пп" localSheetId="62" hidden="1">{#N/A,#N/A,FALSE,"т04"}</definedName>
    <definedName name="пп" localSheetId="69" hidden="1">{#N/A,#N/A,FALSE,"т04"}</definedName>
    <definedName name="пп" localSheetId="71" hidden="1">{#N/A,#N/A,FALSE,"т04"}</definedName>
    <definedName name="пп" localSheetId="72" hidden="1">{#N/A,#N/A,FALSE,"т04"}</definedName>
    <definedName name="пп" localSheetId="76" hidden="1">{#N/A,#N/A,FALSE,"т04"}</definedName>
    <definedName name="пп" localSheetId="97" hidden="1">{#N/A,#N/A,FALSE,"т04"}</definedName>
    <definedName name="пп" localSheetId="98" hidden="1">{#N/A,#N/A,FALSE,"т04"}</definedName>
    <definedName name="пп" localSheetId="99" hidden="1">{#N/A,#N/A,FALSE,"т04"}</definedName>
    <definedName name="пп" localSheetId="100" hidden="1">{#N/A,#N/A,FALSE,"т04"}</definedName>
    <definedName name="пп" localSheetId="101" hidden="1">{#N/A,#N/A,FALSE,"Лист4"}</definedName>
    <definedName name="пп" localSheetId="89" hidden="1">{#N/A,#N/A,FALSE,"т04"}</definedName>
    <definedName name="пп" localSheetId="91" hidden="1">{#N/A,#N/A,FALSE,"Лист4"}</definedName>
    <definedName name="пп" localSheetId="93" hidden="1">{#N/A,#N/A,FALSE,"Лист4"}</definedName>
    <definedName name="пп" localSheetId="115" hidden="1">{#N/A,#N/A,FALSE,"т04"}</definedName>
    <definedName name="пп" localSheetId="123" hidden="1">{#N/A,#N/A,FALSE,"т04"}</definedName>
    <definedName name="пп" localSheetId="128" hidden="1">{#N/A,#N/A,FALSE,"т04"}</definedName>
    <definedName name="пп" localSheetId="130" hidden="1">{#N/A,#N/A,FALSE,"т04"}</definedName>
    <definedName name="пп" localSheetId="131" hidden="1">{#N/A,#N/A,FALSE,"т04"}</definedName>
    <definedName name="пп" localSheetId="132" hidden="1">{#N/A,#N/A,FALSE,"т04"}</definedName>
    <definedName name="пп" localSheetId="133" hidden="1">{#N/A,#N/A,FALSE,"т04"}</definedName>
    <definedName name="пп" localSheetId="134" hidden="1">{#N/A,#N/A,FALSE,"т04"}</definedName>
    <definedName name="пп" localSheetId="35" hidden="1">{#N/A,#N/A,FALSE,"т04"}</definedName>
    <definedName name="пп" localSheetId="104" hidden="1">{#N/A,#N/A,FALSE,"т04"}</definedName>
    <definedName name="пп" localSheetId="105" hidden="1">{#N/A,#N/A,FALSE,"т04"}</definedName>
    <definedName name="пп" localSheetId="103" hidden="1">{#N/A,#N/A,FALSE,"Лист4"}</definedName>
    <definedName name="пп" hidden="1">{#N/A,#N/A,FALSE,"т04"}</definedName>
    <definedName name="пп_2" localSheetId="38" hidden="1">{#N/A,#N/A,FALSE,"т04"}</definedName>
    <definedName name="пп_2" localSheetId="51" hidden="1">{#N/A,#N/A,FALSE,"т04"}</definedName>
    <definedName name="пп_2" hidden="1">{#N/A,#N/A,FALSE,"т04"}</definedName>
    <definedName name="пп_2_1" localSheetId="38" hidden="1">{#N/A,#N/A,FALSE,"т04"}</definedName>
    <definedName name="пп_2_1" localSheetId="51" hidden="1">{#N/A,#N/A,FALSE,"т04"}</definedName>
    <definedName name="пп_2_1" hidden="1">{#N/A,#N/A,FALSE,"т04"}</definedName>
    <definedName name="пппп" localSheetId="38" hidden="1">{#N/A,#N/A,FALSE,"т02бд"}</definedName>
    <definedName name="пппп" localSheetId="51" hidden="1">{#N/A,#N/A,FALSE,"т02бд"}</definedName>
    <definedName name="пппп" hidden="1">{#N/A,#N/A,FALSE,"т02бд"}</definedName>
    <definedName name="пппп_1" localSheetId="38" hidden="1">{#N/A,#N/A,FALSE,"т02бд"}</definedName>
    <definedName name="пппп_1" localSheetId="51" hidden="1">{#N/A,#N/A,FALSE,"т02бд"}</definedName>
    <definedName name="пппп_1" hidden="1">{#N/A,#N/A,FALSE,"т02бд"}</definedName>
    <definedName name="пппп_2" localSheetId="38" hidden="1">{#N/A,#N/A,FALSE,"т02бд"}</definedName>
    <definedName name="пппп_2" localSheetId="51" hidden="1">{#N/A,#N/A,FALSE,"т02бд"}</definedName>
    <definedName name="пппп_2" hidden="1">{#N/A,#N/A,FALSE,"т02бд"}</definedName>
    <definedName name="ппппппппппп" localSheetId="1" hidden="1">{#N/A,#N/A,FALSE,"SimInp1";#N/A,#N/A,FALSE,"SimInp2";#N/A,#N/A,FALSE,"SimOut1";#N/A,#N/A,FALSE,"SimOut2";#N/A,#N/A,FALSE,"SimOut3";#N/A,#N/A,FALSE,"SimOut4";#N/A,#N/A,FALSE,"SimOut5"}</definedName>
    <definedName name="ппппппппппп" localSheetId="2" hidden="1">{#N/A,#N/A,FALSE,"SimInp1";#N/A,#N/A,FALSE,"SimInp2";#N/A,#N/A,FALSE,"SimOut1";#N/A,#N/A,FALSE,"SimOut2";#N/A,#N/A,FALSE,"SimOut3";#N/A,#N/A,FALSE,"SimOut4";#N/A,#N/A,FALSE,"SimOut5"}</definedName>
    <definedName name="ппппппппппп" localSheetId="18" hidden="1">{#N/A,#N/A,FALSE,"SimInp1";#N/A,#N/A,FALSE,"SimInp2";#N/A,#N/A,FALSE,"SimOut1";#N/A,#N/A,FALSE,"SimOut2";#N/A,#N/A,FALSE,"SimOut3";#N/A,#N/A,FALSE,"SimOut4";#N/A,#N/A,FALSE,"SimOut5"}</definedName>
    <definedName name="ппппппппппп" localSheetId="28" hidden="1">{#N/A,#N/A,FALSE,"SimInp1";#N/A,#N/A,FALSE,"SimInp2";#N/A,#N/A,FALSE,"SimOut1";#N/A,#N/A,FALSE,"SimOut2";#N/A,#N/A,FALSE,"SimOut3";#N/A,#N/A,FALSE,"SimOut4";#N/A,#N/A,FALSE,"SimOut5"}</definedName>
    <definedName name="ппппппппппп" localSheetId="36" hidden="1">{#N/A,#N/A,FALSE,"SimInp1";#N/A,#N/A,FALSE,"SimInp2";#N/A,#N/A,FALSE,"SimOut1";#N/A,#N/A,FALSE,"SimOut2";#N/A,#N/A,FALSE,"SimOut3";#N/A,#N/A,FALSE,"SimOut4";#N/A,#N/A,FALSE,"SimOut5"}</definedName>
    <definedName name="ппппппппппп" localSheetId="45" hidden="1">{#N/A,#N/A,FALSE,"SimInp1";#N/A,#N/A,FALSE,"SimInp2";#N/A,#N/A,FALSE,"SimOut1";#N/A,#N/A,FALSE,"SimOut2";#N/A,#N/A,FALSE,"SimOut3";#N/A,#N/A,FALSE,"SimOut4";#N/A,#N/A,FALSE,"SimOut5"}</definedName>
    <definedName name="ппппппппппп" localSheetId="46" hidden="1">{#N/A,#N/A,FALSE,"SimInp1";#N/A,#N/A,FALSE,"SimInp2";#N/A,#N/A,FALSE,"SimOut1";#N/A,#N/A,FALSE,"SimOut2";#N/A,#N/A,FALSE,"SimOut3";#N/A,#N/A,FALSE,"SimOut4";#N/A,#N/A,FALSE,"SimOut5"}</definedName>
    <definedName name="ппппппппппп" localSheetId="37" hidden="1">{#N/A,#N/A,FALSE,"SimInp1";#N/A,#N/A,FALSE,"SimInp2";#N/A,#N/A,FALSE,"SimOut1";#N/A,#N/A,FALSE,"SimOut2";#N/A,#N/A,FALSE,"SimOut3";#N/A,#N/A,FALSE,"SimOut4";#N/A,#N/A,FALSE,"SimOut5"}</definedName>
    <definedName name="ппппппппппп" localSheetId="38" hidden="1">{#N/A,#N/A,FALSE,"SimInp1";#N/A,#N/A,FALSE,"SimInp2";#N/A,#N/A,FALSE,"SimOut1";#N/A,#N/A,FALSE,"SimOut2";#N/A,#N/A,FALSE,"SimOut3";#N/A,#N/A,FALSE,"SimOut4";#N/A,#N/A,FALSE,"SimOut5"}</definedName>
    <definedName name="ппппппппппп" localSheetId="39" hidden="1">{#N/A,#N/A,FALSE,"SimInp1";#N/A,#N/A,FALSE,"SimInp2";#N/A,#N/A,FALSE,"SimOut1";#N/A,#N/A,FALSE,"SimOut2";#N/A,#N/A,FALSE,"SimOut3";#N/A,#N/A,FALSE,"SimOut4";#N/A,#N/A,FALSE,"SimOut5"}</definedName>
    <definedName name="ппппппппппп" localSheetId="40" hidden="1">{#N/A,#N/A,FALSE,"SimInp1";#N/A,#N/A,FALSE,"SimInp2";#N/A,#N/A,FALSE,"SimOut1";#N/A,#N/A,FALSE,"SimOut2";#N/A,#N/A,FALSE,"SimOut3";#N/A,#N/A,FALSE,"SimOut4";#N/A,#N/A,FALSE,"SimOut5"}</definedName>
    <definedName name="ппппппппппп" localSheetId="41" hidden="1">{#N/A,#N/A,FALSE,"SimInp1";#N/A,#N/A,FALSE,"SimInp2";#N/A,#N/A,FALSE,"SimOut1";#N/A,#N/A,FALSE,"SimOut2";#N/A,#N/A,FALSE,"SimOut3";#N/A,#N/A,FALSE,"SimOut4";#N/A,#N/A,FALSE,"SimOut5"}</definedName>
    <definedName name="ппппппппппп" localSheetId="42" hidden="1">{#N/A,#N/A,FALSE,"SimInp1";#N/A,#N/A,FALSE,"SimInp2";#N/A,#N/A,FALSE,"SimOut1";#N/A,#N/A,FALSE,"SimOut2";#N/A,#N/A,FALSE,"SimOut3";#N/A,#N/A,FALSE,"SimOut4";#N/A,#N/A,FALSE,"SimOut5"}</definedName>
    <definedName name="ппппппппппп" localSheetId="43" hidden="1">{#N/A,#N/A,FALSE,"SimInp1";#N/A,#N/A,FALSE,"SimInp2";#N/A,#N/A,FALSE,"SimOut1";#N/A,#N/A,FALSE,"SimOut2";#N/A,#N/A,FALSE,"SimOut3";#N/A,#N/A,FALSE,"SimOut4";#N/A,#N/A,FALSE,"SimOut5"}</definedName>
    <definedName name="ппппппппппп" localSheetId="44" hidden="1">{#N/A,#N/A,FALSE,"SimInp1";#N/A,#N/A,FALSE,"SimInp2";#N/A,#N/A,FALSE,"SimOut1";#N/A,#N/A,FALSE,"SimOut2";#N/A,#N/A,FALSE,"SimOut3";#N/A,#N/A,FALSE,"SimOut4";#N/A,#N/A,FALSE,"SimOut5"}</definedName>
    <definedName name="ппппппппппп" localSheetId="51" hidden="1">{#N/A,#N/A,FALSE,"SimInp1";#N/A,#N/A,FALSE,"SimInp2";#N/A,#N/A,FALSE,"SimOut1";#N/A,#N/A,FALSE,"SimOut2";#N/A,#N/A,FALSE,"SimOut3";#N/A,#N/A,FALSE,"SimOut4";#N/A,#N/A,FALSE,"SimOut5"}</definedName>
    <definedName name="ппппппппппп" localSheetId="54" hidden="1">{#N/A,#N/A,FALSE,"SimInp1";#N/A,#N/A,FALSE,"SimInp2";#N/A,#N/A,FALSE,"SimOut1";#N/A,#N/A,FALSE,"SimOut2";#N/A,#N/A,FALSE,"SimOut3";#N/A,#N/A,FALSE,"SimOut4";#N/A,#N/A,FALSE,"SimOut5"}</definedName>
    <definedName name="ппппппппппп" localSheetId="55" hidden="1">{#N/A,#N/A,FALSE,"SimInp1";#N/A,#N/A,FALSE,"SimInp2";#N/A,#N/A,FALSE,"SimOut1";#N/A,#N/A,FALSE,"SimOut2";#N/A,#N/A,FALSE,"SimOut3";#N/A,#N/A,FALSE,"SimOut4";#N/A,#N/A,FALSE,"SimOut5"}</definedName>
    <definedName name="ппппппппппп" localSheetId="57" hidden="1">{#N/A,#N/A,FALSE,"SimInp1";#N/A,#N/A,FALSE,"SimInp2";#N/A,#N/A,FALSE,"SimOut1";#N/A,#N/A,FALSE,"SimOut2";#N/A,#N/A,FALSE,"SimOut3";#N/A,#N/A,FALSE,"SimOut4";#N/A,#N/A,FALSE,"SimOut5"}</definedName>
    <definedName name="ппппппппппп" localSheetId="59" hidden="1">{#N/A,#N/A,FALSE,"SimInp1";#N/A,#N/A,FALSE,"SimInp2";#N/A,#N/A,FALSE,"SimOut1";#N/A,#N/A,FALSE,"SimOut2";#N/A,#N/A,FALSE,"SimOut3";#N/A,#N/A,FALSE,"SimOut4";#N/A,#N/A,FALSE,"SimOut5"}</definedName>
    <definedName name="ппппппппппп" localSheetId="61" hidden="1">{#N/A,#N/A,FALSE,"SimInp1";#N/A,#N/A,FALSE,"SimInp2";#N/A,#N/A,FALSE,"SimOut1";#N/A,#N/A,FALSE,"SimOut2";#N/A,#N/A,FALSE,"SimOut3";#N/A,#N/A,FALSE,"SimOut4";#N/A,#N/A,FALSE,"SimOut5"}</definedName>
    <definedName name="ппппппппппп" localSheetId="62" hidden="1">{#N/A,#N/A,FALSE,"SimInp1";#N/A,#N/A,FALSE,"SimInp2";#N/A,#N/A,FALSE,"SimOut1";#N/A,#N/A,FALSE,"SimOut2";#N/A,#N/A,FALSE,"SimOut3";#N/A,#N/A,FALSE,"SimOut4";#N/A,#N/A,FALSE,"SimOut5"}</definedName>
    <definedName name="ппппппппппп" localSheetId="69" hidden="1">{#N/A,#N/A,FALSE,"SimInp1";#N/A,#N/A,FALSE,"SimInp2";#N/A,#N/A,FALSE,"SimOut1";#N/A,#N/A,FALSE,"SimOut2";#N/A,#N/A,FALSE,"SimOut3";#N/A,#N/A,FALSE,"SimOut4";#N/A,#N/A,FALSE,"SimOut5"}</definedName>
    <definedName name="ппппппппппп" localSheetId="71" hidden="1">{#N/A,#N/A,FALSE,"SimInp1";#N/A,#N/A,FALSE,"SimInp2";#N/A,#N/A,FALSE,"SimOut1";#N/A,#N/A,FALSE,"SimOut2";#N/A,#N/A,FALSE,"SimOut3";#N/A,#N/A,FALSE,"SimOut4";#N/A,#N/A,FALSE,"SimOut5"}</definedName>
    <definedName name="ппппппппппп" localSheetId="72" hidden="1">{#N/A,#N/A,FALSE,"SimInp1";#N/A,#N/A,FALSE,"SimInp2";#N/A,#N/A,FALSE,"SimOut1";#N/A,#N/A,FALSE,"SimOut2";#N/A,#N/A,FALSE,"SimOut3";#N/A,#N/A,FALSE,"SimOut4";#N/A,#N/A,FALSE,"SimOut5"}</definedName>
    <definedName name="ппппппппппп" localSheetId="76" hidden="1">{#N/A,#N/A,FALSE,"SimInp1";#N/A,#N/A,FALSE,"SimInp2";#N/A,#N/A,FALSE,"SimOut1";#N/A,#N/A,FALSE,"SimOut2";#N/A,#N/A,FALSE,"SimOut3";#N/A,#N/A,FALSE,"SimOut4";#N/A,#N/A,FALSE,"SimOut5"}</definedName>
    <definedName name="ппппппппппп" localSheetId="97" hidden="1">{#N/A,#N/A,FALSE,"SimInp1";#N/A,#N/A,FALSE,"SimInp2";#N/A,#N/A,FALSE,"SimOut1";#N/A,#N/A,FALSE,"SimOut2";#N/A,#N/A,FALSE,"SimOut3";#N/A,#N/A,FALSE,"SimOut4";#N/A,#N/A,FALSE,"SimOut5"}</definedName>
    <definedName name="ппппппппппп" localSheetId="98" hidden="1">{#N/A,#N/A,FALSE,"SimInp1";#N/A,#N/A,FALSE,"SimInp2";#N/A,#N/A,FALSE,"SimOut1";#N/A,#N/A,FALSE,"SimOut2";#N/A,#N/A,FALSE,"SimOut3";#N/A,#N/A,FALSE,"SimOut4";#N/A,#N/A,FALSE,"SimOut5"}</definedName>
    <definedName name="ппппппппппп" localSheetId="91" hidden="1">{#N/A,#N/A,FALSE,"SimInp1";#N/A,#N/A,FALSE,"SimInp2";#N/A,#N/A,FALSE,"SimOut1";#N/A,#N/A,FALSE,"SimOut2";#N/A,#N/A,FALSE,"SimOut3";#N/A,#N/A,FALSE,"SimOut4";#N/A,#N/A,FALSE,"SimOut5"}</definedName>
    <definedName name="ппппппппппп" localSheetId="93" hidden="1">{#N/A,#N/A,FALSE,"SimInp1";#N/A,#N/A,FALSE,"SimInp2";#N/A,#N/A,FALSE,"SimOut1";#N/A,#N/A,FALSE,"SimOut2";#N/A,#N/A,FALSE,"SimOut3";#N/A,#N/A,FALSE,"SimOut4";#N/A,#N/A,FALSE,"SimOut5"}</definedName>
    <definedName name="ппппппппппп" localSheetId="115" hidden="1">{#N/A,#N/A,FALSE,"SimInp1";#N/A,#N/A,FALSE,"SimInp2";#N/A,#N/A,FALSE,"SimOut1";#N/A,#N/A,FALSE,"SimOut2";#N/A,#N/A,FALSE,"SimOut3";#N/A,#N/A,FALSE,"SimOut4";#N/A,#N/A,FALSE,"SimOut5"}</definedName>
    <definedName name="ппппппппппп" localSheetId="123" hidden="1">{#N/A,#N/A,FALSE,"SimInp1";#N/A,#N/A,FALSE,"SimInp2";#N/A,#N/A,FALSE,"SimOut1";#N/A,#N/A,FALSE,"SimOut2";#N/A,#N/A,FALSE,"SimOut3";#N/A,#N/A,FALSE,"SimOut4";#N/A,#N/A,FALSE,"SimOut5"}</definedName>
    <definedName name="ппппппппппп" localSheetId="128" hidden="1">{#N/A,#N/A,FALSE,"SimInp1";#N/A,#N/A,FALSE,"SimInp2";#N/A,#N/A,FALSE,"SimOut1";#N/A,#N/A,FALSE,"SimOut2";#N/A,#N/A,FALSE,"SimOut3";#N/A,#N/A,FALSE,"SimOut4";#N/A,#N/A,FALSE,"SimOut5"}</definedName>
    <definedName name="ппппппппппп" localSheetId="130" hidden="1">{#N/A,#N/A,FALSE,"SimInp1";#N/A,#N/A,FALSE,"SimInp2";#N/A,#N/A,FALSE,"SimOut1";#N/A,#N/A,FALSE,"SimOut2";#N/A,#N/A,FALSE,"SimOut3";#N/A,#N/A,FALSE,"SimOut4";#N/A,#N/A,FALSE,"SimOut5"}</definedName>
    <definedName name="ппппппппппп" localSheetId="131" hidden="1">{#N/A,#N/A,FALSE,"SimInp1";#N/A,#N/A,FALSE,"SimInp2";#N/A,#N/A,FALSE,"SimOut1";#N/A,#N/A,FALSE,"SimOut2";#N/A,#N/A,FALSE,"SimOut3";#N/A,#N/A,FALSE,"SimOut4";#N/A,#N/A,FALSE,"SimOut5"}</definedName>
    <definedName name="ппппппппппп" localSheetId="132" hidden="1">{#N/A,#N/A,FALSE,"SimInp1";#N/A,#N/A,FALSE,"SimInp2";#N/A,#N/A,FALSE,"SimOut1";#N/A,#N/A,FALSE,"SimOut2";#N/A,#N/A,FALSE,"SimOut3";#N/A,#N/A,FALSE,"SimOut4";#N/A,#N/A,FALSE,"SimOut5"}</definedName>
    <definedName name="ппппппппппп" localSheetId="35" hidden="1">{#N/A,#N/A,FALSE,"SimInp1";#N/A,#N/A,FALSE,"SimInp2";#N/A,#N/A,FALSE,"SimOut1";#N/A,#N/A,FALSE,"SimOut2";#N/A,#N/A,FALSE,"SimOut3";#N/A,#N/A,FALSE,"SimOut4";#N/A,#N/A,FALSE,"SimOut5"}</definedName>
    <definedName name="ппппппппппп" localSheetId="104" hidden="1">{#N/A,#N/A,FALSE,"SimInp1";#N/A,#N/A,FALSE,"SimInp2";#N/A,#N/A,FALSE,"SimOut1";#N/A,#N/A,FALSE,"SimOut2";#N/A,#N/A,FALSE,"SimOut3";#N/A,#N/A,FALSE,"SimOut4";#N/A,#N/A,FALSE,"SimOut5"}</definedName>
    <definedName name="ппппппппппп" localSheetId="105" hidden="1">{#N/A,#N/A,FALSE,"SimInp1";#N/A,#N/A,FALSE,"SimInp2";#N/A,#N/A,FALSE,"SimOut1";#N/A,#N/A,FALSE,"SimOut2";#N/A,#N/A,FALSE,"SimOut3";#N/A,#N/A,FALSE,"SimOut4";#N/A,#N/A,FALSE,"SimOut5"}</definedName>
    <definedName name="ппппппппппп" localSheetId="103" hidden="1">{#N/A,#N/A,FALSE,"SimInp1";#N/A,#N/A,FALSE,"SimInp2";#N/A,#N/A,FALSE,"SimOut1";#N/A,#N/A,FALSE,"SimOut2";#N/A,#N/A,FALSE,"SimOut3";#N/A,#N/A,FALSE,"SimOut4";#N/A,#N/A,FALSE,"SimOut5"}</definedName>
    <definedName name="ппппппппппп" hidden="1">{#N/A,#N/A,FALSE,"SimInp1";#N/A,#N/A,FALSE,"SimInp2";#N/A,#N/A,FALSE,"SimOut1";#N/A,#N/A,FALSE,"SimOut2";#N/A,#N/A,FALSE,"SimOut3";#N/A,#N/A,FALSE,"SimOut4";#N/A,#N/A,FALSE,"SimOut5"}</definedName>
    <definedName name="ппппппппппп_1" localSheetId="38" hidden="1">{#N/A,#N/A,FALSE,"SimInp1";#N/A,#N/A,FALSE,"SimInp2";#N/A,#N/A,FALSE,"SimOut1";#N/A,#N/A,FALSE,"SimOut2";#N/A,#N/A,FALSE,"SimOut3";#N/A,#N/A,FALSE,"SimOut4";#N/A,#N/A,FALSE,"SimOut5"}</definedName>
    <definedName name="ппппппппппп_1" localSheetId="51" hidden="1">{#N/A,#N/A,FALSE,"SimInp1";#N/A,#N/A,FALSE,"SimInp2";#N/A,#N/A,FALSE,"SimOut1";#N/A,#N/A,FALSE,"SimOut2";#N/A,#N/A,FALSE,"SimOut3";#N/A,#N/A,FALSE,"SimOut4";#N/A,#N/A,FALSE,"SimOut5"}</definedName>
    <definedName name="ппппппппппп_1" hidden="1">{#N/A,#N/A,FALSE,"SimInp1";#N/A,#N/A,FALSE,"SimInp2";#N/A,#N/A,FALSE,"SimOut1";#N/A,#N/A,FALSE,"SimOut2";#N/A,#N/A,FALSE,"SimOut3";#N/A,#N/A,FALSE,"SimOut4";#N/A,#N/A,FALSE,"SimOut5"}</definedName>
    <definedName name="ппппппппппп_2" localSheetId="38" hidden="1">{#N/A,#N/A,FALSE,"SimInp1";#N/A,#N/A,FALSE,"SimInp2";#N/A,#N/A,FALSE,"SimOut1";#N/A,#N/A,FALSE,"SimOut2";#N/A,#N/A,FALSE,"SimOut3";#N/A,#N/A,FALSE,"SimOut4";#N/A,#N/A,FALSE,"SimOut5"}</definedName>
    <definedName name="ппппппппппп_2" localSheetId="51" hidden="1">{#N/A,#N/A,FALSE,"SimInp1";#N/A,#N/A,FALSE,"SimInp2";#N/A,#N/A,FALSE,"SimOut1";#N/A,#N/A,FALSE,"SimOut2";#N/A,#N/A,FALSE,"SimOut3";#N/A,#N/A,FALSE,"SimOut4";#N/A,#N/A,FALSE,"SimOut5"}</definedName>
    <definedName name="ппппппппппп_2" hidden="1">{#N/A,#N/A,FALSE,"SimInp1";#N/A,#N/A,FALSE,"SimInp2";#N/A,#N/A,FALSE,"SimOut1";#N/A,#N/A,FALSE,"SimOut2";#N/A,#N/A,FALSE,"SimOut3";#N/A,#N/A,FALSE,"SimOut4";#N/A,#N/A,FALSE,"SimOut5"}</definedName>
    <definedName name="ппше" localSheetId="1" hidden="1">{#N/A,#N/A,FALSE,"Лист4"}</definedName>
    <definedName name="ппше" localSheetId="18" hidden="1">{#N/A,#N/A,FALSE,"Лист4"}</definedName>
    <definedName name="ппше" localSheetId="28" hidden="1">{#N/A,#N/A,FALSE,"Лист4"}</definedName>
    <definedName name="ппше" localSheetId="36" hidden="1">{#N/A,#N/A,FALSE,"Лист4"}</definedName>
    <definedName name="ппше" localSheetId="45" hidden="1">{#N/A,#N/A,FALSE,"Лист4"}</definedName>
    <definedName name="ппше" localSheetId="46" hidden="1">{#N/A,#N/A,FALSE,"Лист4"}</definedName>
    <definedName name="ппше" localSheetId="37" hidden="1">{#N/A,#N/A,FALSE,"Лист4"}</definedName>
    <definedName name="ппше" localSheetId="38" hidden="1">{#N/A,#N/A,FALSE,"Лист4"}</definedName>
    <definedName name="ппше" localSheetId="39" hidden="1">{#N/A,#N/A,FALSE,"Лист4"}</definedName>
    <definedName name="ппше" localSheetId="40" hidden="1">{#N/A,#N/A,FALSE,"Лист4"}</definedName>
    <definedName name="ппше" localSheetId="41" hidden="1">{#N/A,#N/A,FALSE,"Лист4"}</definedName>
    <definedName name="ппше" localSheetId="42" hidden="1">{#N/A,#N/A,FALSE,"Лист4"}</definedName>
    <definedName name="ппше" localSheetId="43" hidden="1">{#N/A,#N/A,FALSE,"Лист4"}</definedName>
    <definedName name="ппше" localSheetId="44" hidden="1">{#N/A,#N/A,FALSE,"Лист4"}</definedName>
    <definedName name="ппше" localSheetId="55" hidden="1">{#N/A,#N/A,FALSE,"Лист4"}</definedName>
    <definedName name="ппше" localSheetId="97" hidden="1">{#N/A,#N/A,FALSE,"Лист4"}</definedName>
    <definedName name="ппше" localSheetId="98" hidden="1">{#N/A,#N/A,FALSE,"Лист4"}</definedName>
    <definedName name="ппше" localSheetId="99" hidden="1">{#N/A,#N/A,FALSE,"Лист4"}</definedName>
    <definedName name="ппше" localSheetId="100" hidden="1">{#N/A,#N/A,FALSE,"Лист4"}</definedName>
    <definedName name="ппше" localSheetId="101" hidden="1">{#N/A,#N/A,FALSE,"Лист4"}</definedName>
    <definedName name="ппше" localSheetId="91" hidden="1">{#N/A,#N/A,FALSE,"Лист4"}</definedName>
    <definedName name="ппше" localSheetId="93" hidden="1">{#N/A,#N/A,FALSE,"Лист4"}</definedName>
    <definedName name="ппше" localSheetId="115" hidden="1">{#N/A,#N/A,FALSE,"Лист4"}</definedName>
    <definedName name="ппше" localSheetId="123" hidden="1">{#N/A,#N/A,FALSE,"Лист4"}</definedName>
    <definedName name="ппше" localSheetId="130" hidden="1">{#N/A,#N/A,FALSE,"Лист4"}</definedName>
    <definedName name="ппше" localSheetId="131" hidden="1">{#N/A,#N/A,FALSE,"Лист4"}</definedName>
    <definedName name="ппше" localSheetId="132" hidden="1">{#N/A,#N/A,FALSE,"Лист4"}</definedName>
    <definedName name="ппше" localSheetId="133" hidden="1">{#N/A,#N/A,FALSE,"Лист4"}</definedName>
    <definedName name="ппше" localSheetId="134" hidden="1">{#N/A,#N/A,FALSE,"Лист4"}</definedName>
    <definedName name="ппше" localSheetId="35" hidden="1">{#N/A,#N/A,FALSE,"Лист4"}</definedName>
    <definedName name="ппше" localSheetId="104" hidden="1">{#N/A,#N/A,FALSE,"Лист4"}</definedName>
    <definedName name="ппше" localSheetId="105" hidden="1">{#N/A,#N/A,FALSE,"Лист4"}</definedName>
    <definedName name="ппше" localSheetId="103" hidden="1">{#N/A,#N/A,FALSE,"Лист4"}</definedName>
    <definedName name="ппше" hidden="1">{#N/A,#N/A,FALSE,"Лист4"}</definedName>
    <definedName name="про" localSheetId="1" hidden="1">{#N/A,#N/A,FALSE,"Лист4"}</definedName>
    <definedName name="про" localSheetId="18" hidden="1">{#N/A,#N/A,FALSE,"Лист4"}</definedName>
    <definedName name="про" localSheetId="28" hidden="1">{#N/A,#N/A,FALSE,"Лист4"}</definedName>
    <definedName name="про" localSheetId="36" hidden="1">{#N/A,#N/A,FALSE,"Лист4"}</definedName>
    <definedName name="про" localSheetId="45" hidden="1">{#N/A,#N/A,FALSE,"Лист4"}</definedName>
    <definedName name="про" localSheetId="46" hidden="1">{#N/A,#N/A,FALSE,"Лист4"}</definedName>
    <definedName name="про" localSheetId="37" hidden="1">{#N/A,#N/A,FALSE,"Лист4"}</definedName>
    <definedName name="про" localSheetId="38" hidden="1">{#N/A,#N/A,FALSE,"Лист4"}</definedName>
    <definedName name="про" localSheetId="39" hidden="1">{#N/A,#N/A,FALSE,"Лист4"}</definedName>
    <definedName name="про" localSheetId="40" hidden="1">{#N/A,#N/A,FALSE,"Лист4"}</definedName>
    <definedName name="про" localSheetId="41" hidden="1">{#N/A,#N/A,FALSE,"Лист4"}</definedName>
    <definedName name="про" localSheetId="42" hidden="1">{#N/A,#N/A,FALSE,"Лист4"}</definedName>
    <definedName name="про" localSheetId="43" hidden="1">{#N/A,#N/A,FALSE,"Лист4"}</definedName>
    <definedName name="про" localSheetId="44" hidden="1">{#N/A,#N/A,FALSE,"Лист4"}</definedName>
    <definedName name="про" localSheetId="55" hidden="1">{#N/A,#N/A,FALSE,"Лист4"}</definedName>
    <definedName name="про" localSheetId="97" hidden="1">{#N/A,#N/A,FALSE,"Лист4"}</definedName>
    <definedName name="про" localSheetId="98" hidden="1">{#N/A,#N/A,FALSE,"Лист4"}</definedName>
    <definedName name="про" localSheetId="99" hidden="1">{#N/A,#N/A,FALSE,"Лист4"}</definedName>
    <definedName name="про" localSheetId="100" hidden="1">{#N/A,#N/A,FALSE,"Лист4"}</definedName>
    <definedName name="про" localSheetId="101" hidden="1">{#N/A,#N/A,FALSE,"Лист4"}</definedName>
    <definedName name="про" localSheetId="91" hidden="1">{#N/A,#N/A,FALSE,"Лист4"}</definedName>
    <definedName name="про" localSheetId="93" hidden="1">{#N/A,#N/A,FALSE,"Лист4"}</definedName>
    <definedName name="про" localSheetId="115" hidden="1">{#N/A,#N/A,FALSE,"Лист4"}</definedName>
    <definedName name="про" localSheetId="123" hidden="1">{#N/A,#N/A,FALSE,"Лист4"}</definedName>
    <definedName name="про" localSheetId="130" hidden="1">{#N/A,#N/A,FALSE,"Лист4"}</definedName>
    <definedName name="про" localSheetId="131" hidden="1">{#N/A,#N/A,FALSE,"Лист4"}</definedName>
    <definedName name="про" localSheetId="132" hidden="1">{#N/A,#N/A,FALSE,"Лист4"}</definedName>
    <definedName name="про" localSheetId="133" hidden="1">{#N/A,#N/A,FALSE,"Лист4"}</definedName>
    <definedName name="про" localSheetId="134" hidden="1">{#N/A,#N/A,FALSE,"Лист4"}</definedName>
    <definedName name="про" localSheetId="35" hidden="1">{#N/A,#N/A,FALSE,"Лист4"}</definedName>
    <definedName name="про" localSheetId="104" hidden="1">{#N/A,#N/A,FALSE,"Лист4"}</definedName>
    <definedName name="про" localSheetId="105" hidden="1">{#N/A,#N/A,FALSE,"Лист4"}</definedName>
    <definedName name="про" localSheetId="103" hidden="1">{#N/A,#N/A,FALSE,"Лист4"}</definedName>
    <definedName name="про" hidden="1">{#N/A,#N/A,FALSE,"Лист4"}</definedName>
    <definedName name="прогшлл" localSheetId="38" hidden="1">{#N/A,#N/A,FALSE,"т02бд"}</definedName>
    <definedName name="прогшлл" localSheetId="51" hidden="1">{#N/A,#N/A,FALSE,"т02бд"}</definedName>
    <definedName name="прогшлл" hidden="1">{#N/A,#N/A,FALSE,"т02бд"}</definedName>
    <definedName name="прогшлл_1" localSheetId="38" hidden="1">{#N/A,#N/A,FALSE,"т02бд"}</definedName>
    <definedName name="прогшлл_1" localSheetId="51" hidden="1">{#N/A,#N/A,FALSE,"т02бд"}</definedName>
    <definedName name="прогшлл_1" hidden="1">{#N/A,#N/A,FALSE,"т02бд"}</definedName>
    <definedName name="прогшлл_2" localSheetId="38" hidden="1">{#N/A,#N/A,FALSE,"т02бд"}</definedName>
    <definedName name="прогшлл_2" localSheetId="51" hidden="1">{#N/A,#N/A,FALSE,"т02бд"}</definedName>
    <definedName name="прогшлл_2" hidden="1">{#N/A,#N/A,FALSE,"т02бд"}</definedName>
    <definedName name="прое" localSheetId="1" hidden="1">{#N/A,#N/A,FALSE,"Лист4"}</definedName>
    <definedName name="прое" localSheetId="18" hidden="1">{#N/A,#N/A,FALSE,"Лист4"}</definedName>
    <definedName name="прое" localSheetId="28" hidden="1">{#N/A,#N/A,FALSE,"Лист4"}</definedName>
    <definedName name="прое" localSheetId="36" hidden="1">{#N/A,#N/A,FALSE,"Лист4"}</definedName>
    <definedName name="прое" localSheetId="45" hidden="1">{#N/A,#N/A,FALSE,"Лист4"}</definedName>
    <definedName name="прое" localSheetId="46" hidden="1">{#N/A,#N/A,FALSE,"Лист4"}</definedName>
    <definedName name="прое" localSheetId="37" hidden="1">{#N/A,#N/A,FALSE,"Лист4"}</definedName>
    <definedName name="прое" localSheetId="38" hidden="1">{#N/A,#N/A,FALSE,"Лист4"}</definedName>
    <definedName name="прое" localSheetId="39" hidden="1">{#N/A,#N/A,FALSE,"Лист4"}</definedName>
    <definedName name="прое" localSheetId="40" hidden="1">{#N/A,#N/A,FALSE,"Лист4"}</definedName>
    <definedName name="прое" localSheetId="41" hidden="1">{#N/A,#N/A,FALSE,"Лист4"}</definedName>
    <definedName name="прое" localSheetId="42" hidden="1">{#N/A,#N/A,FALSE,"Лист4"}</definedName>
    <definedName name="прое" localSheetId="43" hidden="1">{#N/A,#N/A,FALSE,"Лист4"}</definedName>
    <definedName name="прое" localSheetId="44" hidden="1">{#N/A,#N/A,FALSE,"Лист4"}</definedName>
    <definedName name="прое" localSheetId="55" hidden="1">{#N/A,#N/A,FALSE,"Лист4"}</definedName>
    <definedName name="прое" localSheetId="97" hidden="1">{#N/A,#N/A,FALSE,"Лист4"}</definedName>
    <definedName name="прое" localSheetId="98" hidden="1">{#N/A,#N/A,FALSE,"Лист4"}</definedName>
    <definedName name="прое" localSheetId="99" hidden="1">{#N/A,#N/A,FALSE,"Лист4"}</definedName>
    <definedName name="прое" localSheetId="100" hidden="1">{#N/A,#N/A,FALSE,"Лист4"}</definedName>
    <definedName name="прое" localSheetId="101" hidden="1">{#N/A,#N/A,FALSE,"Лист4"}</definedName>
    <definedName name="прое" localSheetId="91" hidden="1">{#N/A,#N/A,FALSE,"Лист4"}</definedName>
    <definedName name="прое" localSheetId="93" hidden="1">{#N/A,#N/A,FALSE,"Лист4"}</definedName>
    <definedName name="прое" localSheetId="115" hidden="1">{#N/A,#N/A,FALSE,"Лист4"}</definedName>
    <definedName name="прое" localSheetId="123" hidden="1">{#N/A,#N/A,FALSE,"Лист4"}</definedName>
    <definedName name="прое" localSheetId="130" hidden="1">{#N/A,#N/A,FALSE,"Лист4"}</definedName>
    <definedName name="прое" localSheetId="131" hidden="1">{#N/A,#N/A,FALSE,"Лист4"}</definedName>
    <definedName name="прое" localSheetId="132" hidden="1">{#N/A,#N/A,FALSE,"Лист4"}</definedName>
    <definedName name="прое" localSheetId="133" hidden="1">{#N/A,#N/A,FALSE,"Лист4"}</definedName>
    <definedName name="прое" localSheetId="134" hidden="1">{#N/A,#N/A,FALSE,"Лист4"}</definedName>
    <definedName name="прое" localSheetId="35" hidden="1">{#N/A,#N/A,FALSE,"Лист4"}</definedName>
    <definedName name="прое" localSheetId="104" hidden="1">{#N/A,#N/A,FALSE,"Лист4"}</definedName>
    <definedName name="прое" localSheetId="105" hidden="1">{#N/A,#N/A,FALSE,"Лист4"}</definedName>
    <definedName name="прое" localSheetId="103" hidden="1">{#N/A,#N/A,FALSE,"Лист4"}</definedName>
    <definedName name="прое" hidden="1">{#N/A,#N/A,FALSE,"Лист4"}</definedName>
    <definedName name="прои" localSheetId="1" hidden="1">{#N/A,#N/A,FALSE,"Лист4"}</definedName>
    <definedName name="прои" localSheetId="18" hidden="1">{#N/A,#N/A,FALSE,"Лист4"}</definedName>
    <definedName name="прои" localSheetId="28" hidden="1">{#N/A,#N/A,FALSE,"Лист4"}</definedName>
    <definedName name="прои" localSheetId="36" hidden="1">{#N/A,#N/A,FALSE,"Лист4"}</definedName>
    <definedName name="прои" localSheetId="45" hidden="1">{#N/A,#N/A,FALSE,"Лист4"}</definedName>
    <definedName name="прои" localSheetId="46" hidden="1">{#N/A,#N/A,FALSE,"Лист4"}</definedName>
    <definedName name="прои" localSheetId="37" hidden="1">{#N/A,#N/A,FALSE,"Лист4"}</definedName>
    <definedName name="прои" localSheetId="38" hidden="1">{#N/A,#N/A,FALSE,"Лист4"}</definedName>
    <definedName name="прои" localSheetId="39" hidden="1">{#N/A,#N/A,FALSE,"Лист4"}</definedName>
    <definedName name="прои" localSheetId="40" hidden="1">{#N/A,#N/A,FALSE,"Лист4"}</definedName>
    <definedName name="прои" localSheetId="41" hidden="1">{#N/A,#N/A,FALSE,"Лист4"}</definedName>
    <definedName name="прои" localSheetId="42" hidden="1">{#N/A,#N/A,FALSE,"Лист4"}</definedName>
    <definedName name="прои" localSheetId="43" hidden="1">{#N/A,#N/A,FALSE,"Лист4"}</definedName>
    <definedName name="прои" localSheetId="44" hidden="1">{#N/A,#N/A,FALSE,"Лист4"}</definedName>
    <definedName name="прои" localSheetId="55" hidden="1">{#N/A,#N/A,FALSE,"Лист4"}</definedName>
    <definedName name="прои" localSheetId="97" hidden="1">{#N/A,#N/A,FALSE,"Лист4"}</definedName>
    <definedName name="прои" localSheetId="98" hidden="1">{#N/A,#N/A,FALSE,"Лист4"}</definedName>
    <definedName name="прои" localSheetId="99" hidden="1">{#N/A,#N/A,FALSE,"Лист4"}</definedName>
    <definedName name="прои" localSheetId="100" hidden="1">{#N/A,#N/A,FALSE,"Лист4"}</definedName>
    <definedName name="прои" localSheetId="101" hidden="1">{#N/A,#N/A,FALSE,"Лист4"}</definedName>
    <definedName name="прои" localSheetId="91" hidden="1">{#N/A,#N/A,FALSE,"Лист4"}</definedName>
    <definedName name="прои" localSheetId="93" hidden="1">{#N/A,#N/A,FALSE,"Лист4"}</definedName>
    <definedName name="прои" localSheetId="115" hidden="1">{#N/A,#N/A,FALSE,"Лист4"}</definedName>
    <definedName name="прои" localSheetId="123" hidden="1">{#N/A,#N/A,FALSE,"Лист4"}</definedName>
    <definedName name="прои" localSheetId="130" hidden="1">{#N/A,#N/A,FALSE,"Лист4"}</definedName>
    <definedName name="прои" localSheetId="131" hidden="1">{#N/A,#N/A,FALSE,"Лист4"}</definedName>
    <definedName name="прои" localSheetId="132" hidden="1">{#N/A,#N/A,FALSE,"Лист4"}</definedName>
    <definedName name="прои" localSheetId="133" hidden="1">{#N/A,#N/A,FALSE,"Лист4"}</definedName>
    <definedName name="прои" localSheetId="134" hidden="1">{#N/A,#N/A,FALSE,"Лист4"}</definedName>
    <definedName name="прои" localSheetId="35" hidden="1">{#N/A,#N/A,FALSE,"Лист4"}</definedName>
    <definedName name="прои" localSheetId="104" hidden="1">{#N/A,#N/A,FALSE,"Лист4"}</definedName>
    <definedName name="прои" localSheetId="105" hidden="1">{#N/A,#N/A,FALSE,"Лист4"}</definedName>
    <definedName name="прои" localSheetId="103" hidden="1">{#N/A,#N/A,FALSE,"Лист4"}</definedName>
    <definedName name="прои" hidden="1">{#N/A,#N/A,FALSE,"Лист4"}</definedName>
    <definedName name="рг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1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2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2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3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3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3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рг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hidden="1">{"BOP_TAB",#N/A,FALSE,"N";"MIDTERM_TAB",#N/A,FALSE,"O";"FUND_CRED",#N/A,FALSE,"P";"DEBT_TAB1",#N/A,FALSE,"Q";"DEBT_TAB2",#N/A,FALSE,"Q";"FORFIN_TAB1",#N/A,FALSE,"R";"FORFIN_TAB2",#N/A,FALSE,"R";"BOP_ANALY",#N/A,FALSE,"U"}</definedName>
    <definedName name="рор" localSheetId="1" hidden="1">{#N/A,#N/A,FALSE,"Лист4"}</definedName>
    <definedName name="рор" localSheetId="18" hidden="1">{#N/A,#N/A,FALSE,"Лист4"}</definedName>
    <definedName name="рор" localSheetId="28" hidden="1">{#N/A,#N/A,FALSE,"Лист4"}</definedName>
    <definedName name="рор" localSheetId="36" hidden="1">{#N/A,#N/A,FALSE,"Лист4"}</definedName>
    <definedName name="рор" localSheetId="45" hidden="1">{#N/A,#N/A,FALSE,"Лист4"}</definedName>
    <definedName name="рор" localSheetId="46" hidden="1">{#N/A,#N/A,FALSE,"Лист4"}</definedName>
    <definedName name="рор" localSheetId="37" hidden="1">{#N/A,#N/A,FALSE,"Лист4"}</definedName>
    <definedName name="рор" localSheetId="38" hidden="1">{#N/A,#N/A,FALSE,"Лист4"}</definedName>
    <definedName name="рор" localSheetId="39" hidden="1">{#N/A,#N/A,FALSE,"Лист4"}</definedName>
    <definedName name="рор" localSheetId="40" hidden="1">{#N/A,#N/A,FALSE,"Лист4"}</definedName>
    <definedName name="рор" localSheetId="41" hidden="1">{#N/A,#N/A,FALSE,"Лист4"}</definedName>
    <definedName name="рор" localSheetId="42" hidden="1">{#N/A,#N/A,FALSE,"Лист4"}</definedName>
    <definedName name="рор" localSheetId="43" hidden="1">{#N/A,#N/A,FALSE,"Лист4"}</definedName>
    <definedName name="рор" localSheetId="44" hidden="1">{#N/A,#N/A,FALSE,"Лист4"}</definedName>
    <definedName name="рор" localSheetId="55" hidden="1">{#N/A,#N/A,FALSE,"Лист4"}</definedName>
    <definedName name="рор" localSheetId="97" hidden="1">{#N/A,#N/A,FALSE,"Лист4"}</definedName>
    <definedName name="рор" localSheetId="98" hidden="1">{#N/A,#N/A,FALSE,"Лист4"}</definedName>
    <definedName name="рор" localSheetId="99" hidden="1">{#N/A,#N/A,FALSE,"Лист4"}</definedName>
    <definedName name="рор" localSheetId="100" hidden="1">{#N/A,#N/A,FALSE,"Лист4"}</definedName>
    <definedName name="рор" localSheetId="101" hidden="1">{#N/A,#N/A,FALSE,"Лист4"}</definedName>
    <definedName name="рор" localSheetId="91" hidden="1">{#N/A,#N/A,FALSE,"Лист4"}</definedName>
    <definedName name="рор" localSheetId="93" hidden="1">{#N/A,#N/A,FALSE,"Лист4"}</definedName>
    <definedName name="рор" localSheetId="115" hidden="1">{#N/A,#N/A,FALSE,"Лист4"}</definedName>
    <definedName name="рор" localSheetId="123" hidden="1">{#N/A,#N/A,FALSE,"Лист4"}</definedName>
    <definedName name="рор" localSheetId="130" hidden="1">{#N/A,#N/A,FALSE,"Лист4"}</definedName>
    <definedName name="рор" localSheetId="131" hidden="1">{#N/A,#N/A,FALSE,"Лист4"}</definedName>
    <definedName name="рор" localSheetId="132" hidden="1">{#N/A,#N/A,FALSE,"Лист4"}</definedName>
    <definedName name="рор" localSheetId="133" hidden="1">{#N/A,#N/A,FALSE,"Лист4"}</definedName>
    <definedName name="рор" localSheetId="134" hidden="1">{#N/A,#N/A,FALSE,"Лист4"}</definedName>
    <definedName name="рор" localSheetId="35" hidden="1">{#N/A,#N/A,FALSE,"Лист4"}</definedName>
    <definedName name="рор" localSheetId="104" hidden="1">{#N/A,#N/A,FALSE,"Лист4"}</definedName>
    <definedName name="рор" localSheetId="105" hidden="1">{#N/A,#N/A,FALSE,"Лист4"}</definedName>
    <definedName name="рор" localSheetId="103" hidden="1">{#N/A,#N/A,FALSE,"Лист4"}</definedName>
    <definedName name="рор" hidden="1">{#N/A,#N/A,FALSE,"Лист4"}</definedName>
    <definedName name="роро" localSheetId="1" hidden="1">{#N/A,#N/A,FALSE,"Лист4"}</definedName>
    <definedName name="роро" localSheetId="18" hidden="1">{#N/A,#N/A,FALSE,"Лист4"}</definedName>
    <definedName name="роро" localSheetId="28" hidden="1">{#N/A,#N/A,FALSE,"Лист4"}</definedName>
    <definedName name="роро" localSheetId="36" hidden="1">{#N/A,#N/A,FALSE,"Лист4"}</definedName>
    <definedName name="роро" localSheetId="45" hidden="1">{#N/A,#N/A,FALSE,"Лист4"}</definedName>
    <definedName name="роро" localSheetId="46" hidden="1">{#N/A,#N/A,FALSE,"Лист4"}</definedName>
    <definedName name="роро" localSheetId="37" hidden="1">{#N/A,#N/A,FALSE,"Лист4"}</definedName>
    <definedName name="роро" localSheetId="38" hidden="1">{#N/A,#N/A,FALSE,"Лист4"}</definedName>
    <definedName name="роро" localSheetId="39" hidden="1">{#N/A,#N/A,FALSE,"Лист4"}</definedName>
    <definedName name="роро" localSheetId="40" hidden="1">{#N/A,#N/A,FALSE,"Лист4"}</definedName>
    <definedName name="роро" localSheetId="41" hidden="1">{#N/A,#N/A,FALSE,"Лист4"}</definedName>
    <definedName name="роро" localSheetId="42" hidden="1">{#N/A,#N/A,FALSE,"Лист4"}</definedName>
    <definedName name="роро" localSheetId="43" hidden="1">{#N/A,#N/A,FALSE,"Лист4"}</definedName>
    <definedName name="роро" localSheetId="44" hidden="1">{#N/A,#N/A,FALSE,"Лист4"}</definedName>
    <definedName name="роро" localSheetId="55" hidden="1">{#N/A,#N/A,FALSE,"Лист4"}</definedName>
    <definedName name="роро" localSheetId="97" hidden="1">{#N/A,#N/A,FALSE,"Лист4"}</definedName>
    <definedName name="роро" localSheetId="98" hidden="1">{#N/A,#N/A,FALSE,"Лист4"}</definedName>
    <definedName name="роро" localSheetId="99" hidden="1">{#N/A,#N/A,FALSE,"Лист4"}</definedName>
    <definedName name="роро" localSheetId="100" hidden="1">{#N/A,#N/A,FALSE,"Лист4"}</definedName>
    <definedName name="роро" localSheetId="101" hidden="1">{#N/A,#N/A,FALSE,"Лист4"}</definedName>
    <definedName name="роро" localSheetId="91" hidden="1">{#N/A,#N/A,FALSE,"Лист4"}</definedName>
    <definedName name="роро" localSheetId="93" hidden="1">{#N/A,#N/A,FALSE,"Лист4"}</definedName>
    <definedName name="роро" localSheetId="115" hidden="1">{#N/A,#N/A,FALSE,"Лист4"}</definedName>
    <definedName name="роро" localSheetId="123" hidden="1">{#N/A,#N/A,FALSE,"Лист4"}</definedName>
    <definedName name="роро" localSheetId="130" hidden="1">{#N/A,#N/A,FALSE,"Лист4"}</definedName>
    <definedName name="роро" localSheetId="131" hidden="1">{#N/A,#N/A,FALSE,"Лист4"}</definedName>
    <definedName name="роро" localSheetId="132" hidden="1">{#N/A,#N/A,FALSE,"Лист4"}</definedName>
    <definedName name="роро" localSheetId="133" hidden="1">{#N/A,#N/A,FALSE,"Лист4"}</definedName>
    <definedName name="роро" localSheetId="134" hidden="1">{#N/A,#N/A,FALSE,"Лист4"}</definedName>
    <definedName name="роро" localSheetId="35" hidden="1">{#N/A,#N/A,FALSE,"Лист4"}</definedName>
    <definedName name="роро" localSheetId="104" hidden="1">{#N/A,#N/A,FALSE,"Лист4"}</definedName>
    <definedName name="роро" localSheetId="105" hidden="1">{#N/A,#N/A,FALSE,"Лист4"}</definedName>
    <definedName name="роро" localSheetId="103" hidden="1">{#N/A,#N/A,FALSE,"Лист4"}</definedName>
    <definedName name="роро" hidden="1">{#N/A,#N/A,FALSE,"Лист4"}</definedName>
    <definedName name="росія" localSheetId="1" hidden="1">{#N/A,#N/A,FALSE,"I";#N/A,#N/A,FALSE,"J";#N/A,#N/A,FALSE,"K";#N/A,#N/A,FALSE,"L";#N/A,#N/A,FALSE,"M";#N/A,#N/A,FALSE,"N";#N/A,#N/A,FALSE,"O"}</definedName>
    <definedName name="росія" localSheetId="2" hidden="1">{#N/A,#N/A,FALSE,"I";#N/A,#N/A,FALSE,"J";#N/A,#N/A,FALSE,"K";#N/A,#N/A,FALSE,"L";#N/A,#N/A,FALSE,"M";#N/A,#N/A,FALSE,"N";#N/A,#N/A,FALSE,"O"}</definedName>
    <definedName name="росія" localSheetId="18" hidden="1">{#N/A,#N/A,FALSE,"I";#N/A,#N/A,FALSE,"J";#N/A,#N/A,FALSE,"K";#N/A,#N/A,FALSE,"L";#N/A,#N/A,FALSE,"M";#N/A,#N/A,FALSE,"N";#N/A,#N/A,FALSE,"O"}</definedName>
    <definedName name="росія" localSheetId="28" hidden="1">{#N/A,#N/A,FALSE,"I";#N/A,#N/A,FALSE,"J";#N/A,#N/A,FALSE,"K";#N/A,#N/A,FALSE,"L";#N/A,#N/A,FALSE,"M";#N/A,#N/A,FALSE,"N";#N/A,#N/A,FALSE,"O"}</definedName>
    <definedName name="росія" localSheetId="36" hidden="1">{#N/A,#N/A,FALSE,"I";#N/A,#N/A,FALSE,"J";#N/A,#N/A,FALSE,"K";#N/A,#N/A,FALSE,"L";#N/A,#N/A,FALSE,"M";#N/A,#N/A,FALSE,"N";#N/A,#N/A,FALSE,"O"}</definedName>
    <definedName name="росія" localSheetId="45" hidden="1">{#N/A,#N/A,FALSE,"I";#N/A,#N/A,FALSE,"J";#N/A,#N/A,FALSE,"K";#N/A,#N/A,FALSE,"L";#N/A,#N/A,FALSE,"M";#N/A,#N/A,FALSE,"N";#N/A,#N/A,FALSE,"O"}</definedName>
    <definedName name="росія" localSheetId="46" hidden="1">{#N/A,#N/A,FALSE,"I";#N/A,#N/A,FALSE,"J";#N/A,#N/A,FALSE,"K";#N/A,#N/A,FALSE,"L";#N/A,#N/A,FALSE,"M";#N/A,#N/A,FALSE,"N";#N/A,#N/A,FALSE,"O"}</definedName>
    <definedName name="росія" localSheetId="37" hidden="1">{#N/A,#N/A,FALSE,"I";#N/A,#N/A,FALSE,"J";#N/A,#N/A,FALSE,"K";#N/A,#N/A,FALSE,"L";#N/A,#N/A,FALSE,"M";#N/A,#N/A,FALSE,"N";#N/A,#N/A,FALSE,"O"}</definedName>
    <definedName name="росія" localSheetId="38" hidden="1">{#N/A,#N/A,FALSE,"I";#N/A,#N/A,FALSE,"J";#N/A,#N/A,FALSE,"K";#N/A,#N/A,FALSE,"L";#N/A,#N/A,FALSE,"M";#N/A,#N/A,FALSE,"N";#N/A,#N/A,FALSE,"O"}</definedName>
    <definedName name="росія" localSheetId="39" hidden="1">{#N/A,#N/A,FALSE,"I";#N/A,#N/A,FALSE,"J";#N/A,#N/A,FALSE,"K";#N/A,#N/A,FALSE,"L";#N/A,#N/A,FALSE,"M";#N/A,#N/A,FALSE,"N";#N/A,#N/A,FALSE,"O"}</definedName>
    <definedName name="росія" localSheetId="40" hidden="1">{#N/A,#N/A,FALSE,"I";#N/A,#N/A,FALSE,"J";#N/A,#N/A,FALSE,"K";#N/A,#N/A,FALSE,"L";#N/A,#N/A,FALSE,"M";#N/A,#N/A,FALSE,"N";#N/A,#N/A,FALSE,"O"}</definedName>
    <definedName name="росія" localSheetId="41" hidden="1">{#N/A,#N/A,FALSE,"I";#N/A,#N/A,FALSE,"J";#N/A,#N/A,FALSE,"K";#N/A,#N/A,FALSE,"L";#N/A,#N/A,FALSE,"M";#N/A,#N/A,FALSE,"N";#N/A,#N/A,FALSE,"O"}</definedName>
    <definedName name="росія" localSheetId="42" hidden="1">{#N/A,#N/A,FALSE,"I";#N/A,#N/A,FALSE,"J";#N/A,#N/A,FALSE,"K";#N/A,#N/A,FALSE,"L";#N/A,#N/A,FALSE,"M";#N/A,#N/A,FALSE,"N";#N/A,#N/A,FALSE,"O"}</definedName>
    <definedName name="росія" localSheetId="43" hidden="1">{#N/A,#N/A,FALSE,"I";#N/A,#N/A,FALSE,"J";#N/A,#N/A,FALSE,"K";#N/A,#N/A,FALSE,"L";#N/A,#N/A,FALSE,"M";#N/A,#N/A,FALSE,"N";#N/A,#N/A,FALSE,"O"}</definedName>
    <definedName name="росія" localSheetId="44" hidden="1">{#N/A,#N/A,FALSE,"I";#N/A,#N/A,FALSE,"J";#N/A,#N/A,FALSE,"K";#N/A,#N/A,FALSE,"L";#N/A,#N/A,FALSE,"M";#N/A,#N/A,FALSE,"N";#N/A,#N/A,FALSE,"O"}</definedName>
    <definedName name="росія" localSheetId="51" hidden="1">{#N/A,#N/A,FALSE,"I";#N/A,#N/A,FALSE,"J";#N/A,#N/A,FALSE,"K";#N/A,#N/A,FALSE,"L";#N/A,#N/A,FALSE,"M";#N/A,#N/A,FALSE,"N";#N/A,#N/A,FALSE,"O"}</definedName>
    <definedName name="росія" localSheetId="54" hidden="1">{#N/A,#N/A,FALSE,"I";#N/A,#N/A,FALSE,"J";#N/A,#N/A,FALSE,"K";#N/A,#N/A,FALSE,"L";#N/A,#N/A,FALSE,"M";#N/A,#N/A,FALSE,"N";#N/A,#N/A,FALSE,"O"}</definedName>
    <definedName name="росія" localSheetId="55" hidden="1">{#N/A,#N/A,FALSE,"I";#N/A,#N/A,FALSE,"J";#N/A,#N/A,FALSE,"K";#N/A,#N/A,FALSE,"L";#N/A,#N/A,FALSE,"M";#N/A,#N/A,FALSE,"N";#N/A,#N/A,FALSE,"O"}</definedName>
    <definedName name="росія" localSheetId="57" hidden="1">{#N/A,#N/A,FALSE,"I";#N/A,#N/A,FALSE,"J";#N/A,#N/A,FALSE,"K";#N/A,#N/A,FALSE,"L";#N/A,#N/A,FALSE,"M";#N/A,#N/A,FALSE,"N";#N/A,#N/A,FALSE,"O"}</definedName>
    <definedName name="росія" localSheetId="59" hidden="1">{#N/A,#N/A,FALSE,"I";#N/A,#N/A,FALSE,"J";#N/A,#N/A,FALSE,"K";#N/A,#N/A,FALSE,"L";#N/A,#N/A,FALSE,"M";#N/A,#N/A,FALSE,"N";#N/A,#N/A,FALSE,"O"}</definedName>
    <definedName name="росія" localSheetId="61" hidden="1">{#N/A,#N/A,FALSE,"I";#N/A,#N/A,FALSE,"J";#N/A,#N/A,FALSE,"K";#N/A,#N/A,FALSE,"L";#N/A,#N/A,FALSE,"M";#N/A,#N/A,FALSE,"N";#N/A,#N/A,FALSE,"O"}</definedName>
    <definedName name="росія" localSheetId="62" hidden="1">{#N/A,#N/A,FALSE,"I";#N/A,#N/A,FALSE,"J";#N/A,#N/A,FALSE,"K";#N/A,#N/A,FALSE,"L";#N/A,#N/A,FALSE,"M";#N/A,#N/A,FALSE,"N";#N/A,#N/A,FALSE,"O"}</definedName>
    <definedName name="росія" localSheetId="69" hidden="1">{#N/A,#N/A,FALSE,"I";#N/A,#N/A,FALSE,"J";#N/A,#N/A,FALSE,"K";#N/A,#N/A,FALSE,"L";#N/A,#N/A,FALSE,"M";#N/A,#N/A,FALSE,"N";#N/A,#N/A,FALSE,"O"}</definedName>
    <definedName name="росія" localSheetId="71" hidden="1">{#N/A,#N/A,FALSE,"I";#N/A,#N/A,FALSE,"J";#N/A,#N/A,FALSE,"K";#N/A,#N/A,FALSE,"L";#N/A,#N/A,FALSE,"M";#N/A,#N/A,FALSE,"N";#N/A,#N/A,FALSE,"O"}</definedName>
    <definedName name="росія" localSheetId="72" hidden="1">{#N/A,#N/A,FALSE,"I";#N/A,#N/A,FALSE,"J";#N/A,#N/A,FALSE,"K";#N/A,#N/A,FALSE,"L";#N/A,#N/A,FALSE,"M";#N/A,#N/A,FALSE,"N";#N/A,#N/A,FALSE,"O"}</definedName>
    <definedName name="росія" localSheetId="76" hidden="1">{#N/A,#N/A,FALSE,"I";#N/A,#N/A,FALSE,"J";#N/A,#N/A,FALSE,"K";#N/A,#N/A,FALSE,"L";#N/A,#N/A,FALSE,"M";#N/A,#N/A,FALSE,"N";#N/A,#N/A,FALSE,"O"}</definedName>
    <definedName name="росія" localSheetId="97" hidden="1">{#N/A,#N/A,FALSE,"I";#N/A,#N/A,FALSE,"J";#N/A,#N/A,FALSE,"K";#N/A,#N/A,FALSE,"L";#N/A,#N/A,FALSE,"M";#N/A,#N/A,FALSE,"N";#N/A,#N/A,FALSE,"O"}</definedName>
    <definedName name="росія" localSheetId="98" hidden="1">{#N/A,#N/A,FALSE,"I";#N/A,#N/A,FALSE,"J";#N/A,#N/A,FALSE,"K";#N/A,#N/A,FALSE,"L";#N/A,#N/A,FALSE,"M";#N/A,#N/A,FALSE,"N";#N/A,#N/A,FALSE,"O"}</definedName>
    <definedName name="росія" localSheetId="91" hidden="1">{#N/A,#N/A,FALSE,"I";#N/A,#N/A,FALSE,"J";#N/A,#N/A,FALSE,"K";#N/A,#N/A,FALSE,"L";#N/A,#N/A,FALSE,"M";#N/A,#N/A,FALSE,"N";#N/A,#N/A,FALSE,"O"}</definedName>
    <definedName name="росія" localSheetId="93" hidden="1">{#N/A,#N/A,FALSE,"I";#N/A,#N/A,FALSE,"J";#N/A,#N/A,FALSE,"K";#N/A,#N/A,FALSE,"L";#N/A,#N/A,FALSE,"M";#N/A,#N/A,FALSE,"N";#N/A,#N/A,FALSE,"O"}</definedName>
    <definedName name="росія" localSheetId="115" hidden="1">{#N/A,#N/A,FALSE,"I";#N/A,#N/A,FALSE,"J";#N/A,#N/A,FALSE,"K";#N/A,#N/A,FALSE,"L";#N/A,#N/A,FALSE,"M";#N/A,#N/A,FALSE,"N";#N/A,#N/A,FALSE,"O"}</definedName>
    <definedName name="росія" localSheetId="123" hidden="1">{#N/A,#N/A,FALSE,"I";#N/A,#N/A,FALSE,"J";#N/A,#N/A,FALSE,"K";#N/A,#N/A,FALSE,"L";#N/A,#N/A,FALSE,"M";#N/A,#N/A,FALSE,"N";#N/A,#N/A,FALSE,"O"}</definedName>
    <definedName name="росія" localSheetId="128" hidden="1">{#N/A,#N/A,FALSE,"I";#N/A,#N/A,FALSE,"J";#N/A,#N/A,FALSE,"K";#N/A,#N/A,FALSE,"L";#N/A,#N/A,FALSE,"M";#N/A,#N/A,FALSE,"N";#N/A,#N/A,FALSE,"O"}</definedName>
    <definedName name="росія" localSheetId="130" hidden="1">{#N/A,#N/A,FALSE,"I";#N/A,#N/A,FALSE,"J";#N/A,#N/A,FALSE,"K";#N/A,#N/A,FALSE,"L";#N/A,#N/A,FALSE,"M";#N/A,#N/A,FALSE,"N";#N/A,#N/A,FALSE,"O"}</definedName>
    <definedName name="росія" localSheetId="131" hidden="1">{#N/A,#N/A,FALSE,"I";#N/A,#N/A,FALSE,"J";#N/A,#N/A,FALSE,"K";#N/A,#N/A,FALSE,"L";#N/A,#N/A,FALSE,"M";#N/A,#N/A,FALSE,"N";#N/A,#N/A,FALSE,"O"}</definedName>
    <definedName name="росія" localSheetId="132" hidden="1">{#N/A,#N/A,FALSE,"I";#N/A,#N/A,FALSE,"J";#N/A,#N/A,FALSE,"K";#N/A,#N/A,FALSE,"L";#N/A,#N/A,FALSE,"M";#N/A,#N/A,FALSE,"N";#N/A,#N/A,FALSE,"O"}</definedName>
    <definedName name="росія" localSheetId="35" hidden="1">{#N/A,#N/A,FALSE,"I";#N/A,#N/A,FALSE,"J";#N/A,#N/A,FALSE,"K";#N/A,#N/A,FALSE,"L";#N/A,#N/A,FALSE,"M";#N/A,#N/A,FALSE,"N";#N/A,#N/A,FALSE,"O"}</definedName>
    <definedName name="росія" localSheetId="104" hidden="1">{#N/A,#N/A,FALSE,"I";#N/A,#N/A,FALSE,"J";#N/A,#N/A,FALSE,"K";#N/A,#N/A,FALSE,"L";#N/A,#N/A,FALSE,"M";#N/A,#N/A,FALSE,"N";#N/A,#N/A,FALSE,"O"}</definedName>
    <definedName name="росія" localSheetId="105" hidden="1">{#N/A,#N/A,FALSE,"I";#N/A,#N/A,FALSE,"J";#N/A,#N/A,FALSE,"K";#N/A,#N/A,FALSE,"L";#N/A,#N/A,FALSE,"M";#N/A,#N/A,FALSE,"N";#N/A,#N/A,FALSE,"O"}</definedName>
    <definedName name="росія" localSheetId="103" hidden="1">{#N/A,#N/A,FALSE,"I";#N/A,#N/A,FALSE,"J";#N/A,#N/A,FALSE,"K";#N/A,#N/A,FALSE,"L";#N/A,#N/A,FALSE,"M";#N/A,#N/A,FALSE,"N";#N/A,#N/A,FALSE,"O"}</definedName>
    <definedName name="росія" hidden="1">{#N/A,#N/A,FALSE,"I";#N/A,#N/A,FALSE,"J";#N/A,#N/A,FALSE,"K";#N/A,#N/A,FALSE,"L";#N/A,#N/A,FALSE,"M";#N/A,#N/A,FALSE,"N";#N/A,#N/A,FALSE,"O"}</definedName>
    <definedName name="росія_1" localSheetId="38" hidden="1">{#N/A,#N/A,FALSE,"I";#N/A,#N/A,FALSE,"J";#N/A,#N/A,FALSE,"K";#N/A,#N/A,FALSE,"L";#N/A,#N/A,FALSE,"M";#N/A,#N/A,FALSE,"N";#N/A,#N/A,FALSE,"O"}</definedName>
    <definedName name="росія_1" localSheetId="51" hidden="1">{#N/A,#N/A,FALSE,"I";#N/A,#N/A,FALSE,"J";#N/A,#N/A,FALSE,"K";#N/A,#N/A,FALSE,"L";#N/A,#N/A,FALSE,"M";#N/A,#N/A,FALSE,"N";#N/A,#N/A,FALSE,"O"}</definedName>
    <definedName name="росія_1" hidden="1">{#N/A,#N/A,FALSE,"I";#N/A,#N/A,FALSE,"J";#N/A,#N/A,FALSE,"K";#N/A,#N/A,FALSE,"L";#N/A,#N/A,FALSE,"M";#N/A,#N/A,FALSE,"N";#N/A,#N/A,FALSE,"O"}</definedName>
    <definedName name="росія_2" localSheetId="38" hidden="1">{#N/A,#N/A,FALSE,"I";#N/A,#N/A,FALSE,"J";#N/A,#N/A,FALSE,"K";#N/A,#N/A,FALSE,"L";#N/A,#N/A,FALSE,"M";#N/A,#N/A,FALSE,"N";#N/A,#N/A,FALSE,"O"}</definedName>
    <definedName name="росія_2" localSheetId="51" hidden="1">{#N/A,#N/A,FALSE,"I";#N/A,#N/A,FALSE,"J";#N/A,#N/A,FALSE,"K";#N/A,#N/A,FALSE,"L";#N/A,#N/A,FALSE,"M";#N/A,#N/A,FALSE,"N";#N/A,#N/A,FALSE,"O"}</definedName>
    <definedName name="росія_2" hidden="1">{#N/A,#N/A,FALSE,"I";#N/A,#N/A,FALSE,"J";#N/A,#N/A,FALSE,"K";#N/A,#N/A,FALSE,"L";#N/A,#N/A,FALSE,"M";#N/A,#N/A,FALSE,"N";#N/A,#N/A,FALSE,"O"}</definedName>
    <definedName name="ррпеак" localSheetId="1" hidden="1">{"MONA",#N/A,FALSE,"S"}</definedName>
    <definedName name="ррпеак" localSheetId="2" hidden="1">{"MONA",#N/A,FALSE,"S"}</definedName>
    <definedName name="ррпеак" localSheetId="18" hidden="1">{"MONA",#N/A,FALSE,"S"}</definedName>
    <definedName name="ррпеак" localSheetId="28" hidden="1">{"MONA",#N/A,FALSE,"S"}</definedName>
    <definedName name="ррпеак" localSheetId="36" hidden="1">{"MONA",#N/A,FALSE,"S"}</definedName>
    <definedName name="ррпеак" localSheetId="45" hidden="1">{"MONA",#N/A,FALSE,"S"}</definedName>
    <definedName name="ррпеак" localSheetId="46" hidden="1">{"MONA",#N/A,FALSE,"S"}</definedName>
    <definedName name="ррпеак" localSheetId="37" hidden="1">{"MONA",#N/A,FALSE,"S"}</definedName>
    <definedName name="ррпеак" localSheetId="38" hidden="1">{"MONA",#N/A,FALSE,"S"}</definedName>
    <definedName name="ррпеак" localSheetId="39" hidden="1">{"MONA",#N/A,FALSE,"S"}</definedName>
    <definedName name="ррпеак" localSheetId="40" hidden="1">{"MONA",#N/A,FALSE,"S"}</definedName>
    <definedName name="ррпеак" localSheetId="41" hidden="1">{"MONA",#N/A,FALSE,"S"}</definedName>
    <definedName name="ррпеак" localSheetId="42" hidden="1">{"MONA",#N/A,FALSE,"S"}</definedName>
    <definedName name="ррпеак" localSheetId="43" hidden="1">{"MONA",#N/A,FALSE,"S"}</definedName>
    <definedName name="ррпеак" localSheetId="44" hidden="1">{"MONA",#N/A,FALSE,"S"}</definedName>
    <definedName name="ррпеак" localSheetId="51" hidden="1">{"MONA",#N/A,FALSE,"S"}</definedName>
    <definedName name="ррпеак" localSheetId="54" hidden="1">{"MONA",#N/A,FALSE,"S"}</definedName>
    <definedName name="ррпеак" localSheetId="63" hidden="1">{"MONA",#N/A,FALSE,"S"}</definedName>
    <definedName name="ррпеак" localSheetId="55" hidden="1">{"MONA",#N/A,FALSE,"S"}</definedName>
    <definedName name="ррпеак" localSheetId="56" hidden="1">{"MONA",#N/A,FALSE,"S"}</definedName>
    <definedName name="ррпеак" localSheetId="57" hidden="1">{"MONA",#N/A,FALSE,"S"}</definedName>
    <definedName name="ррпеак" localSheetId="59" hidden="1">{"MONA",#N/A,FALSE,"S"}</definedName>
    <definedName name="ррпеак" localSheetId="60" hidden="1">{"MONA",#N/A,FALSE,"S"}</definedName>
    <definedName name="ррпеак" localSheetId="61" hidden="1">{"MONA",#N/A,FALSE,"S"}</definedName>
    <definedName name="ррпеак" localSheetId="62" hidden="1">{"MONA",#N/A,FALSE,"S"}</definedName>
    <definedName name="ррпеак" localSheetId="69" hidden="1">{"MONA",#N/A,FALSE,"S"}</definedName>
    <definedName name="ррпеак" localSheetId="71" hidden="1">{"MONA",#N/A,FALSE,"S"}</definedName>
    <definedName name="ррпеак" localSheetId="72" hidden="1">{"MONA",#N/A,FALSE,"S"}</definedName>
    <definedName name="ррпеак" localSheetId="76" hidden="1">{"MONA",#N/A,FALSE,"S"}</definedName>
    <definedName name="ррпеак" localSheetId="97" hidden="1">{"MONA",#N/A,FALSE,"S"}</definedName>
    <definedName name="ррпеак" localSheetId="98" hidden="1">{"MONA",#N/A,FALSE,"S"}</definedName>
    <definedName name="ррпеак" localSheetId="99" hidden="1">{"MONA",#N/A,FALSE,"S"}</definedName>
    <definedName name="ррпеак" localSheetId="100" hidden="1">{"MONA",#N/A,FALSE,"S"}</definedName>
    <definedName name="ррпеак" localSheetId="101" hidden="1">{"MONA",#N/A,FALSE,"S"}</definedName>
    <definedName name="ррпеак" localSheetId="91" hidden="1">{"MONA",#N/A,FALSE,"S"}</definedName>
    <definedName name="ррпеак" localSheetId="93" hidden="1">{"MONA",#N/A,FALSE,"S"}</definedName>
    <definedName name="ррпеак" localSheetId="115" hidden="1">{"MONA",#N/A,FALSE,"S"}</definedName>
    <definedName name="ррпеак" localSheetId="123" hidden="1">{"MONA",#N/A,FALSE,"S"}</definedName>
    <definedName name="ррпеак" localSheetId="128" hidden="1">{"MONA",#N/A,FALSE,"S"}</definedName>
    <definedName name="ррпеак" localSheetId="130" hidden="1">{"MONA",#N/A,FALSE,"S"}</definedName>
    <definedName name="ррпеак" localSheetId="131" hidden="1">{"MONA",#N/A,FALSE,"S"}</definedName>
    <definedName name="ррпеак" localSheetId="132" hidden="1">{"MONA",#N/A,FALSE,"S"}</definedName>
    <definedName name="ррпеак" localSheetId="133" hidden="1">{"MONA",#N/A,FALSE,"S"}</definedName>
    <definedName name="ррпеак" localSheetId="134" hidden="1">{"MONA",#N/A,FALSE,"S"}</definedName>
    <definedName name="ррпеак" localSheetId="35" hidden="1">{"MONA",#N/A,FALSE,"S"}</definedName>
    <definedName name="ррпеак" localSheetId="104" hidden="1">{"MONA",#N/A,FALSE,"S"}</definedName>
    <definedName name="ррпеак" localSheetId="105" hidden="1">{"MONA",#N/A,FALSE,"S"}</definedName>
    <definedName name="ррпеак" localSheetId="103" hidden="1">{"MONA",#N/A,FALSE,"S"}</definedName>
    <definedName name="ррпеак" hidden="1">{"MONA",#N/A,FALSE,"S"}</definedName>
    <definedName name="ррпеак_1" localSheetId="38" hidden="1">{"MONA",#N/A,FALSE,"S"}</definedName>
    <definedName name="ррпеак_1" localSheetId="51" hidden="1">{"MONA",#N/A,FALSE,"S"}</definedName>
    <definedName name="ррпеак_1" hidden="1">{"MONA",#N/A,FALSE,"S"}</definedName>
    <definedName name="ррпеак_2" localSheetId="38" hidden="1">{"MONA",#N/A,FALSE,"S"}</definedName>
    <definedName name="ррпеак_2" localSheetId="51" hidden="1">{"MONA",#N/A,FALSE,"S"}</definedName>
    <definedName name="ррпеак_2" hidden="1">{"MONA",#N/A,FALSE,"S"}</definedName>
    <definedName name="рррр" localSheetId="1" hidden="1">{#N/A,#N/A,FALSE,"Лист4"}</definedName>
    <definedName name="рррр" localSheetId="18" hidden="1">{#N/A,#N/A,FALSE,"Лист4"}</definedName>
    <definedName name="рррр" localSheetId="28" hidden="1">{#N/A,#N/A,FALSE,"Лист4"}</definedName>
    <definedName name="рррр" localSheetId="36" hidden="1">{#N/A,#N/A,FALSE,"Лист4"}</definedName>
    <definedName name="рррр" localSheetId="45" hidden="1">{#N/A,#N/A,FALSE,"Лист4"}</definedName>
    <definedName name="рррр" localSheetId="46" hidden="1">{#N/A,#N/A,FALSE,"Лист4"}</definedName>
    <definedName name="рррр" localSheetId="37" hidden="1">{#N/A,#N/A,FALSE,"Лист4"}</definedName>
    <definedName name="рррр" localSheetId="38" hidden="1">{#N/A,#N/A,FALSE,"Лист4"}</definedName>
    <definedName name="рррр" localSheetId="39" hidden="1">{#N/A,#N/A,FALSE,"Лист4"}</definedName>
    <definedName name="рррр" localSheetId="40" hidden="1">{#N/A,#N/A,FALSE,"Лист4"}</definedName>
    <definedName name="рррр" localSheetId="41" hidden="1">{#N/A,#N/A,FALSE,"Лист4"}</definedName>
    <definedName name="рррр" localSheetId="42" hidden="1">{#N/A,#N/A,FALSE,"Лист4"}</definedName>
    <definedName name="рррр" localSheetId="43" hidden="1">{#N/A,#N/A,FALSE,"Лист4"}</definedName>
    <definedName name="рррр" localSheetId="44" hidden="1">{#N/A,#N/A,FALSE,"Лист4"}</definedName>
    <definedName name="рррр" localSheetId="55" hidden="1">{#N/A,#N/A,FALSE,"Лист4"}</definedName>
    <definedName name="рррр" localSheetId="97" hidden="1">{#N/A,#N/A,FALSE,"Лист4"}</definedName>
    <definedName name="рррр" localSheetId="98" hidden="1">{#N/A,#N/A,FALSE,"Лист4"}</definedName>
    <definedName name="рррр" localSheetId="99" hidden="1">{#N/A,#N/A,FALSE,"Лист4"}</definedName>
    <definedName name="рррр" localSheetId="100" hidden="1">{#N/A,#N/A,FALSE,"Лист4"}</definedName>
    <definedName name="рррр" localSheetId="101" hidden="1">{#N/A,#N/A,FALSE,"Лист4"}</definedName>
    <definedName name="рррр" localSheetId="91" hidden="1">{#N/A,#N/A,FALSE,"Лист4"}</definedName>
    <definedName name="рррр" localSheetId="93" hidden="1">{#N/A,#N/A,FALSE,"Лист4"}</definedName>
    <definedName name="рррр" localSheetId="115" hidden="1">{#N/A,#N/A,FALSE,"Лист4"}</definedName>
    <definedName name="рррр" localSheetId="123" hidden="1">{#N/A,#N/A,FALSE,"Лист4"}</definedName>
    <definedName name="рррр" localSheetId="130" hidden="1">{#N/A,#N/A,FALSE,"Лист4"}</definedName>
    <definedName name="рррр" localSheetId="131" hidden="1">{#N/A,#N/A,FALSE,"Лист4"}</definedName>
    <definedName name="рррр" localSheetId="132" hidden="1">{#N/A,#N/A,FALSE,"Лист4"}</definedName>
    <definedName name="рррр" localSheetId="133" hidden="1">{#N/A,#N/A,FALSE,"Лист4"}</definedName>
    <definedName name="рррр" localSheetId="134" hidden="1">{#N/A,#N/A,FALSE,"Лист4"}</definedName>
    <definedName name="рррр" localSheetId="35" hidden="1">{#N/A,#N/A,FALSE,"Лист4"}</definedName>
    <definedName name="рррр" localSheetId="104" hidden="1">{#N/A,#N/A,FALSE,"Лист4"}</definedName>
    <definedName name="рррр" localSheetId="105" hidden="1">{#N/A,#N/A,FALSE,"Лист4"}</definedName>
    <definedName name="рррр" localSheetId="103" hidden="1">{#N/A,#N/A,FALSE,"Лист4"}</definedName>
    <definedName name="рррр" hidden="1">{#N/A,#N/A,FALSE,"Лист4"}</definedName>
    <definedName name="рррррр" localSheetId="1" hidden="1">{#N/A,#N/A,FALSE,"SimInp1";#N/A,#N/A,FALSE,"SimInp2";#N/A,#N/A,FALSE,"SimOut1";#N/A,#N/A,FALSE,"SimOut2";#N/A,#N/A,FALSE,"SimOut3";#N/A,#N/A,FALSE,"SimOut4";#N/A,#N/A,FALSE,"SimOut5"}</definedName>
    <definedName name="рррррр" localSheetId="2" hidden="1">{#N/A,#N/A,FALSE,"SimInp1";#N/A,#N/A,FALSE,"SimInp2";#N/A,#N/A,FALSE,"SimOut1";#N/A,#N/A,FALSE,"SimOut2";#N/A,#N/A,FALSE,"SimOut3";#N/A,#N/A,FALSE,"SimOut4";#N/A,#N/A,FALSE,"SimOut5"}</definedName>
    <definedName name="рррррр" localSheetId="18" hidden="1">{#N/A,#N/A,FALSE,"SimInp1";#N/A,#N/A,FALSE,"SimInp2";#N/A,#N/A,FALSE,"SimOut1";#N/A,#N/A,FALSE,"SimOut2";#N/A,#N/A,FALSE,"SimOut3";#N/A,#N/A,FALSE,"SimOut4";#N/A,#N/A,FALSE,"SimOut5"}</definedName>
    <definedName name="рррррр" localSheetId="28" hidden="1">{#N/A,#N/A,FALSE,"SimInp1";#N/A,#N/A,FALSE,"SimInp2";#N/A,#N/A,FALSE,"SimOut1";#N/A,#N/A,FALSE,"SimOut2";#N/A,#N/A,FALSE,"SimOut3";#N/A,#N/A,FALSE,"SimOut4";#N/A,#N/A,FALSE,"SimOut5"}</definedName>
    <definedName name="рррррр" localSheetId="36" hidden="1">{#N/A,#N/A,FALSE,"SimInp1";#N/A,#N/A,FALSE,"SimInp2";#N/A,#N/A,FALSE,"SimOut1";#N/A,#N/A,FALSE,"SimOut2";#N/A,#N/A,FALSE,"SimOut3";#N/A,#N/A,FALSE,"SimOut4";#N/A,#N/A,FALSE,"SimOut5"}</definedName>
    <definedName name="рррррр" localSheetId="45" hidden="1">{#N/A,#N/A,FALSE,"SimInp1";#N/A,#N/A,FALSE,"SimInp2";#N/A,#N/A,FALSE,"SimOut1";#N/A,#N/A,FALSE,"SimOut2";#N/A,#N/A,FALSE,"SimOut3";#N/A,#N/A,FALSE,"SimOut4";#N/A,#N/A,FALSE,"SimOut5"}</definedName>
    <definedName name="рррррр" localSheetId="46" hidden="1">{#N/A,#N/A,FALSE,"SimInp1";#N/A,#N/A,FALSE,"SimInp2";#N/A,#N/A,FALSE,"SimOut1";#N/A,#N/A,FALSE,"SimOut2";#N/A,#N/A,FALSE,"SimOut3";#N/A,#N/A,FALSE,"SimOut4";#N/A,#N/A,FALSE,"SimOut5"}</definedName>
    <definedName name="рррррр" localSheetId="37" hidden="1">{#N/A,#N/A,FALSE,"SimInp1";#N/A,#N/A,FALSE,"SimInp2";#N/A,#N/A,FALSE,"SimOut1";#N/A,#N/A,FALSE,"SimOut2";#N/A,#N/A,FALSE,"SimOut3";#N/A,#N/A,FALSE,"SimOut4";#N/A,#N/A,FALSE,"SimOut5"}</definedName>
    <definedName name="рррррр" localSheetId="38" hidden="1">{#N/A,#N/A,FALSE,"SimInp1";#N/A,#N/A,FALSE,"SimInp2";#N/A,#N/A,FALSE,"SimOut1";#N/A,#N/A,FALSE,"SimOut2";#N/A,#N/A,FALSE,"SimOut3";#N/A,#N/A,FALSE,"SimOut4";#N/A,#N/A,FALSE,"SimOut5"}</definedName>
    <definedName name="рррррр" localSheetId="39" hidden="1">{#N/A,#N/A,FALSE,"SimInp1";#N/A,#N/A,FALSE,"SimInp2";#N/A,#N/A,FALSE,"SimOut1";#N/A,#N/A,FALSE,"SimOut2";#N/A,#N/A,FALSE,"SimOut3";#N/A,#N/A,FALSE,"SimOut4";#N/A,#N/A,FALSE,"SimOut5"}</definedName>
    <definedName name="рррррр" localSheetId="40" hidden="1">{#N/A,#N/A,FALSE,"SimInp1";#N/A,#N/A,FALSE,"SimInp2";#N/A,#N/A,FALSE,"SimOut1";#N/A,#N/A,FALSE,"SimOut2";#N/A,#N/A,FALSE,"SimOut3";#N/A,#N/A,FALSE,"SimOut4";#N/A,#N/A,FALSE,"SimOut5"}</definedName>
    <definedName name="рррррр" localSheetId="41" hidden="1">{#N/A,#N/A,FALSE,"SimInp1";#N/A,#N/A,FALSE,"SimInp2";#N/A,#N/A,FALSE,"SimOut1";#N/A,#N/A,FALSE,"SimOut2";#N/A,#N/A,FALSE,"SimOut3";#N/A,#N/A,FALSE,"SimOut4";#N/A,#N/A,FALSE,"SimOut5"}</definedName>
    <definedName name="рррррр" localSheetId="42" hidden="1">{#N/A,#N/A,FALSE,"SimInp1";#N/A,#N/A,FALSE,"SimInp2";#N/A,#N/A,FALSE,"SimOut1";#N/A,#N/A,FALSE,"SimOut2";#N/A,#N/A,FALSE,"SimOut3";#N/A,#N/A,FALSE,"SimOut4";#N/A,#N/A,FALSE,"SimOut5"}</definedName>
    <definedName name="рррррр" localSheetId="43" hidden="1">{#N/A,#N/A,FALSE,"SimInp1";#N/A,#N/A,FALSE,"SimInp2";#N/A,#N/A,FALSE,"SimOut1";#N/A,#N/A,FALSE,"SimOut2";#N/A,#N/A,FALSE,"SimOut3";#N/A,#N/A,FALSE,"SimOut4";#N/A,#N/A,FALSE,"SimOut5"}</definedName>
    <definedName name="рррррр" localSheetId="44" hidden="1">{#N/A,#N/A,FALSE,"SimInp1";#N/A,#N/A,FALSE,"SimInp2";#N/A,#N/A,FALSE,"SimOut1";#N/A,#N/A,FALSE,"SimOut2";#N/A,#N/A,FALSE,"SimOut3";#N/A,#N/A,FALSE,"SimOut4";#N/A,#N/A,FALSE,"SimOut5"}</definedName>
    <definedName name="рррррр" localSheetId="51" hidden="1">{#N/A,#N/A,FALSE,"SimInp1";#N/A,#N/A,FALSE,"SimInp2";#N/A,#N/A,FALSE,"SimOut1";#N/A,#N/A,FALSE,"SimOut2";#N/A,#N/A,FALSE,"SimOut3";#N/A,#N/A,FALSE,"SimOut4";#N/A,#N/A,FALSE,"SimOut5"}</definedName>
    <definedName name="рррррр" localSheetId="54" hidden="1">{#N/A,#N/A,FALSE,"SimInp1";#N/A,#N/A,FALSE,"SimInp2";#N/A,#N/A,FALSE,"SimOut1";#N/A,#N/A,FALSE,"SimOut2";#N/A,#N/A,FALSE,"SimOut3";#N/A,#N/A,FALSE,"SimOut4";#N/A,#N/A,FALSE,"SimOut5"}</definedName>
    <definedName name="рррррр" localSheetId="63" hidden="1">{#N/A,#N/A,FALSE,"SimInp1";#N/A,#N/A,FALSE,"SimInp2";#N/A,#N/A,FALSE,"SimOut1";#N/A,#N/A,FALSE,"SimOut2";#N/A,#N/A,FALSE,"SimOut3";#N/A,#N/A,FALSE,"SimOut4";#N/A,#N/A,FALSE,"SimOut5"}</definedName>
    <definedName name="рррррр" localSheetId="55" hidden="1">{#N/A,#N/A,FALSE,"SimInp1";#N/A,#N/A,FALSE,"SimInp2";#N/A,#N/A,FALSE,"SimOut1";#N/A,#N/A,FALSE,"SimOut2";#N/A,#N/A,FALSE,"SimOut3";#N/A,#N/A,FALSE,"SimOut4";#N/A,#N/A,FALSE,"SimOut5"}</definedName>
    <definedName name="рррррр" localSheetId="56" hidden="1">{#N/A,#N/A,FALSE,"SimInp1";#N/A,#N/A,FALSE,"SimInp2";#N/A,#N/A,FALSE,"SimOut1";#N/A,#N/A,FALSE,"SimOut2";#N/A,#N/A,FALSE,"SimOut3";#N/A,#N/A,FALSE,"SimOut4";#N/A,#N/A,FALSE,"SimOut5"}</definedName>
    <definedName name="рррррр" localSheetId="57" hidden="1">{#N/A,#N/A,FALSE,"SimInp1";#N/A,#N/A,FALSE,"SimInp2";#N/A,#N/A,FALSE,"SimOut1";#N/A,#N/A,FALSE,"SimOut2";#N/A,#N/A,FALSE,"SimOut3";#N/A,#N/A,FALSE,"SimOut4";#N/A,#N/A,FALSE,"SimOut5"}</definedName>
    <definedName name="рррррр" localSheetId="59" hidden="1">{#N/A,#N/A,FALSE,"SimInp1";#N/A,#N/A,FALSE,"SimInp2";#N/A,#N/A,FALSE,"SimOut1";#N/A,#N/A,FALSE,"SimOut2";#N/A,#N/A,FALSE,"SimOut3";#N/A,#N/A,FALSE,"SimOut4";#N/A,#N/A,FALSE,"SimOut5"}</definedName>
    <definedName name="рррррр" localSheetId="60" hidden="1">{#N/A,#N/A,FALSE,"SimInp1";#N/A,#N/A,FALSE,"SimInp2";#N/A,#N/A,FALSE,"SimOut1";#N/A,#N/A,FALSE,"SimOut2";#N/A,#N/A,FALSE,"SimOut3";#N/A,#N/A,FALSE,"SimOut4";#N/A,#N/A,FALSE,"SimOut5"}</definedName>
    <definedName name="рррррр" localSheetId="61" hidden="1">{#N/A,#N/A,FALSE,"SimInp1";#N/A,#N/A,FALSE,"SimInp2";#N/A,#N/A,FALSE,"SimOut1";#N/A,#N/A,FALSE,"SimOut2";#N/A,#N/A,FALSE,"SimOut3";#N/A,#N/A,FALSE,"SimOut4";#N/A,#N/A,FALSE,"SimOut5"}</definedName>
    <definedName name="рррррр" localSheetId="62" hidden="1">{#N/A,#N/A,FALSE,"SimInp1";#N/A,#N/A,FALSE,"SimInp2";#N/A,#N/A,FALSE,"SimOut1";#N/A,#N/A,FALSE,"SimOut2";#N/A,#N/A,FALSE,"SimOut3";#N/A,#N/A,FALSE,"SimOut4";#N/A,#N/A,FALSE,"SimOut5"}</definedName>
    <definedName name="рррррр" localSheetId="69" hidden="1">{#N/A,#N/A,FALSE,"SimInp1";#N/A,#N/A,FALSE,"SimInp2";#N/A,#N/A,FALSE,"SimOut1";#N/A,#N/A,FALSE,"SimOut2";#N/A,#N/A,FALSE,"SimOut3";#N/A,#N/A,FALSE,"SimOut4";#N/A,#N/A,FALSE,"SimOut5"}</definedName>
    <definedName name="рррррр" localSheetId="71" hidden="1">{#N/A,#N/A,FALSE,"SimInp1";#N/A,#N/A,FALSE,"SimInp2";#N/A,#N/A,FALSE,"SimOut1";#N/A,#N/A,FALSE,"SimOut2";#N/A,#N/A,FALSE,"SimOut3";#N/A,#N/A,FALSE,"SimOut4";#N/A,#N/A,FALSE,"SimOut5"}</definedName>
    <definedName name="рррррр" localSheetId="72" hidden="1">{#N/A,#N/A,FALSE,"SimInp1";#N/A,#N/A,FALSE,"SimInp2";#N/A,#N/A,FALSE,"SimOut1";#N/A,#N/A,FALSE,"SimOut2";#N/A,#N/A,FALSE,"SimOut3";#N/A,#N/A,FALSE,"SimOut4";#N/A,#N/A,FALSE,"SimOut5"}</definedName>
    <definedName name="рррррр" localSheetId="76" hidden="1">{#N/A,#N/A,FALSE,"SimInp1";#N/A,#N/A,FALSE,"SimInp2";#N/A,#N/A,FALSE,"SimOut1";#N/A,#N/A,FALSE,"SimOut2";#N/A,#N/A,FALSE,"SimOut3";#N/A,#N/A,FALSE,"SimOut4";#N/A,#N/A,FALSE,"SimOut5"}</definedName>
    <definedName name="рррррр" localSheetId="97" hidden="1">{#N/A,#N/A,FALSE,"SimInp1";#N/A,#N/A,FALSE,"SimInp2";#N/A,#N/A,FALSE,"SimOut1";#N/A,#N/A,FALSE,"SimOut2";#N/A,#N/A,FALSE,"SimOut3";#N/A,#N/A,FALSE,"SimOut4";#N/A,#N/A,FALSE,"SimOut5"}</definedName>
    <definedName name="рррррр" localSheetId="98" hidden="1">{#N/A,#N/A,FALSE,"SimInp1";#N/A,#N/A,FALSE,"SimInp2";#N/A,#N/A,FALSE,"SimOut1";#N/A,#N/A,FALSE,"SimOut2";#N/A,#N/A,FALSE,"SimOut3";#N/A,#N/A,FALSE,"SimOut4";#N/A,#N/A,FALSE,"SimOut5"}</definedName>
    <definedName name="рррррр" localSheetId="99" hidden="1">{#N/A,#N/A,FALSE,"SimInp1";#N/A,#N/A,FALSE,"SimInp2";#N/A,#N/A,FALSE,"SimOut1";#N/A,#N/A,FALSE,"SimOut2";#N/A,#N/A,FALSE,"SimOut3";#N/A,#N/A,FALSE,"SimOut4";#N/A,#N/A,FALSE,"SimOut5"}</definedName>
    <definedName name="рррррр" localSheetId="100" hidden="1">{#N/A,#N/A,FALSE,"SimInp1";#N/A,#N/A,FALSE,"SimInp2";#N/A,#N/A,FALSE,"SimOut1";#N/A,#N/A,FALSE,"SimOut2";#N/A,#N/A,FALSE,"SimOut3";#N/A,#N/A,FALSE,"SimOut4";#N/A,#N/A,FALSE,"SimOut5"}</definedName>
    <definedName name="рррррр" localSheetId="101" hidden="1">{#N/A,#N/A,FALSE,"SimInp1";#N/A,#N/A,FALSE,"SimInp2";#N/A,#N/A,FALSE,"SimOut1";#N/A,#N/A,FALSE,"SimOut2";#N/A,#N/A,FALSE,"SimOut3";#N/A,#N/A,FALSE,"SimOut4";#N/A,#N/A,FALSE,"SimOut5"}</definedName>
    <definedName name="рррррр" localSheetId="91" hidden="1">{#N/A,#N/A,FALSE,"SimInp1";#N/A,#N/A,FALSE,"SimInp2";#N/A,#N/A,FALSE,"SimOut1";#N/A,#N/A,FALSE,"SimOut2";#N/A,#N/A,FALSE,"SimOut3";#N/A,#N/A,FALSE,"SimOut4";#N/A,#N/A,FALSE,"SimOut5"}</definedName>
    <definedName name="рррррр" localSheetId="93" hidden="1">{#N/A,#N/A,FALSE,"SimInp1";#N/A,#N/A,FALSE,"SimInp2";#N/A,#N/A,FALSE,"SimOut1";#N/A,#N/A,FALSE,"SimOut2";#N/A,#N/A,FALSE,"SimOut3";#N/A,#N/A,FALSE,"SimOut4";#N/A,#N/A,FALSE,"SimOut5"}</definedName>
    <definedName name="рррррр" localSheetId="115" hidden="1">{#N/A,#N/A,FALSE,"SimInp1";#N/A,#N/A,FALSE,"SimInp2";#N/A,#N/A,FALSE,"SimOut1";#N/A,#N/A,FALSE,"SimOut2";#N/A,#N/A,FALSE,"SimOut3";#N/A,#N/A,FALSE,"SimOut4";#N/A,#N/A,FALSE,"SimOut5"}</definedName>
    <definedName name="рррррр" localSheetId="123" hidden="1">{#N/A,#N/A,FALSE,"SimInp1";#N/A,#N/A,FALSE,"SimInp2";#N/A,#N/A,FALSE,"SimOut1";#N/A,#N/A,FALSE,"SimOut2";#N/A,#N/A,FALSE,"SimOut3";#N/A,#N/A,FALSE,"SimOut4";#N/A,#N/A,FALSE,"SimOut5"}</definedName>
    <definedName name="рррррр" localSheetId="128" hidden="1">{#N/A,#N/A,FALSE,"SimInp1";#N/A,#N/A,FALSE,"SimInp2";#N/A,#N/A,FALSE,"SimOut1";#N/A,#N/A,FALSE,"SimOut2";#N/A,#N/A,FALSE,"SimOut3";#N/A,#N/A,FALSE,"SimOut4";#N/A,#N/A,FALSE,"SimOut5"}</definedName>
    <definedName name="рррррр" localSheetId="130" hidden="1">{#N/A,#N/A,FALSE,"SimInp1";#N/A,#N/A,FALSE,"SimInp2";#N/A,#N/A,FALSE,"SimOut1";#N/A,#N/A,FALSE,"SimOut2";#N/A,#N/A,FALSE,"SimOut3";#N/A,#N/A,FALSE,"SimOut4";#N/A,#N/A,FALSE,"SimOut5"}</definedName>
    <definedName name="рррррр" localSheetId="131" hidden="1">{#N/A,#N/A,FALSE,"SimInp1";#N/A,#N/A,FALSE,"SimInp2";#N/A,#N/A,FALSE,"SimOut1";#N/A,#N/A,FALSE,"SimOut2";#N/A,#N/A,FALSE,"SimOut3";#N/A,#N/A,FALSE,"SimOut4";#N/A,#N/A,FALSE,"SimOut5"}</definedName>
    <definedName name="рррррр" localSheetId="132" hidden="1">{#N/A,#N/A,FALSE,"SimInp1";#N/A,#N/A,FALSE,"SimInp2";#N/A,#N/A,FALSE,"SimOut1";#N/A,#N/A,FALSE,"SimOut2";#N/A,#N/A,FALSE,"SimOut3";#N/A,#N/A,FALSE,"SimOut4";#N/A,#N/A,FALSE,"SimOut5"}</definedName>
    <definedName name="рррррр" localSheetId="133" hidden="1">{#N/A,#N/A,FALSE,"SimInp1";#N/A,#N/A,FALSE,"SimInp2";#N/A,#N/A,FALSE,"SimOut1";#N/A,#N/A,FALSE,"SimOut2";#N/A,#N/A,FALSE,"SimOut3";#N/A,#N/A,FALSE,"SimOut4";#N/A,#N/A,FALSE,"SimOut5"}</definedName>
    <definedName name="рррррр" localSheetId="134" hidden="1">{#N/A,#N/A,FALSE,"SimInp1";#N/A,#N/A,FALSE,"SimInp2";#N/A,#N/A,FALSE,"SimOut1";#N/A,#N/A,FALSE,"SimOut2";#N/A,#N/A,FALSE,"SimOut3";#N/A,#N/A,FALSE,"SimOut4";#N/A,#N/A,FALSE,"SimOut5"}</definedName>
    <definedName name="рррррр" localSheetId="35" hidden="1">{#N/A,#N/A,FALSE,"SimInp1";#N/A,#N/A,FALSE,"SimInp2";#N/A,#N/A,FALSE,"SimOut1";#N/A,#N/A,FALSE,"SimOut2";#N/A,#N/A,FALSE,"SimOut3";#N/A,#N/A,FALSE,"SimOut4";#N/A,#N/A,FALSE,"SimOut5"}</definedName>
    <definedName name="рррррр" localSheetId="104" hidden="1">{#N/A,#N/A,FALSE,"SimInp1";#N/A,#N/A,FALSE,"SimInp2";#N/A,#N/A,FALSE,"SimOut1";#N/A,#N/A,FALSE,"SimOut2";#N/A,#N/A,FALSE,"SimOut3";#N/A,#N/A,FALSE,"SimOut4";#N/A,#N/A,FALSE,"SimOut5"}</definedName>
    <definedName name="рррррр" localSheetId="105" hidden="1">{#N/A,#N/A,FALSE,"SimInp1";#N/A,#N/A,FALSE,"SimInp2";#N/A,#N/A,FALSE,"SimOut1";#N/A,#N/A,FALSE,"SimOut2";#N/A,#N/A,FALSE,"SimOut3";#N/A,#N/A,FALSE,"SimOut4";#N/A,#N/A,FALSE,"SimOut5"}</definedName>
    <definedName name="рррррр" localSheetId="103" hidden="1">{#N/A,#N/A,FALSE,"SimInp1";#N/A,#N/A,FALSE,"SimInp2";#N/A,#N/A,FALSE,"SimOut1";#N/A,#N/A,FALSE,"SimOut2";#N/A,#N/A,FALSE,"SimOut3";#N/A,#N/A,FALSE,"SimOut4";#N/A,#N/A,FALSE,"SimOut5"}</definedName>
    <definedName name="рррррр" hidden="1">{#N/A,#N/A,FALSE,"SimInp1";#N/A,#N/A,FALSE,"SimInp2";#N/A,#N/A,FALSE,"SimOut1";#N/A,#N/A,FALSE,"SimOut2";#N/A,#N/A,FALSE,"SimOut3";#N/A,#N/A,FALSE,"SimOut4";#N/A,#N/A,FALSE,"SimOut5"}</definedName>
    <definedName name="рррррр_1" localSheetId="38" hidden="1">{#N/A,#N/A,FALSE,"SimInp1";#N/A,#N/A,FALSE,"SimInp2";#N/A,#N/A,FALSE,"SimOut1";#N/A,#N/A,FALSE,"SimOut2";#N/A,#N/A,FALSE,"SimOut3";#N/A,#N/A,FALSE,"SimOut4";#N/A,#N/A,FALSE,"SimOut5"}</definedName>
    <definedName name="рррррр_1" localSheetId="51" hidden="1">{#N/A,#N/A,FALSE,"SimInp1";#N/A,#N/A,FALSE,"SimInp2";#N/A,#N/A,FALSE,"SimOut1";#N/A,#N/A,FALSE,"SimOut2";#N/A,#N/A,FALSE,"SimOut3";#N/A,#N/A,FALSE,"SimOut4";#N/A,#N/A,FALSE,"SimOut5"}</definedName>
    <definedName name="рррррр_1" hidden="1">{#N/A,#N/A,FALSE,"SimInp1";#N/A,#N/A,FALSE,"SimInp2";#N/A,#N/A,FALSE,"SimOut1";#N/A,#N/A,FALSE,"SimOut2";#N/A,#N/A,FALSE,"SimOut3";#N/A,#N/A,FALSE,"SimOut4";#N/A,#N/A,FALSE,"SimOut5"}</definedName>
    <definedName name="рррррр_2" localSheetId="38" hidden="1">{#N/A,#N/A,FALSE,"SimInp1";#N/A,#N/A,FALSE,"SimInp2";#N/A,#N/A,FALSE,"SimOut1";#N/A,#N/A,FALSE,"SimOut2";#N/A,#N/A,FALSE,"SimOut3";#N/A,#N/A,FALSE,"SimOut4";#N/A,#N/A,FALSE,"SimOut5"}</definedName>
    <definedName name="рррррр_2" localSheetId="51" hidden="1">{#N/A,#N/A,FALSE,"SimInp1";#N/A,#N/A,FALSE,"SimInp2";#N/A,#N/A,FALSE,"SimOut1";#N/A,#N/A,FALSE,"SimOut2";#N/A,#N/A,FALSE,"SimOut3";#N/A,#N/A,FALSE,"SimOut4";#N/A,#N/A,FALSE,"SimOut5"}</definedName>
    <definedName name="рррррр_2" hidden="1">{#N/A,#N/A,FALSE,"SimInp1";#N/A,#N/A,FALSE,"SimInp2";#N/A,#N/A,FALSE,"SimOut1";#N/A,#N/A,FALSE,"SimOut2";#N/A,#N/A,FALSE,"SimOut3";#N/A,#N/A,FALSE,"SimOut4";#N/A,#N/A,FALSE,"SimOut5"}</definedName>
    <definedName name="РРРРРРРРРРРРРРРРРРРРРРРРРРР" localSheetId="38" hidden="1">{"MONA",#N/A,FALSE,"S"}</definedName>
    <definedName name="РРРРРРРРРРРРРРРРРРРРРРРРРРР" localSheetId="51" hidden="1">{"MONA",#N/A,FALSE,"S"}</definedName>
    <definedName name="РРРРРРРРРРРРРРРРРРРРРРРРРРР" hidden="1">{"MONA",#N/A,FALSE,"S"}</definedName>
    <definedName name="РРРРРРРРРРРРРРРРРРРРРРРРРРР_1" localSheetId="38" hidden="1">{"MONA",#N/A,FALSE,"S"}</definedName>
    <definedName name="РРРРРРРРРРРРРРРРРРРРРРРРРРР_1" localSheetId="51" hidden="1">{"MONA",#N/A,FALSE,"S"}</definedName>
    <definedName name="РРРРРРРРРРРРРРРРРРРРРРРРРРР_1" hidden="1">{"MONA",#N/A,FALSE,"S"}</definedName>
    <definedName name="РРРРРРРРРРРРРРРРРРРРРРРРРРР_2" localSheetId="38" hidden="1">{"MONA",#N/A,FALSE,"S"}</definedName>
    <definedName name="РРРРРРРРРРРРРРРРРРРРРРРРРРР_2" localSheetId="51" hidden="1">{"MONA",#N/A,FALSE,"S"}</definedName>
    <definedName name="РРРРРРРРРРРРРРРРРРРРРРРРРРР_2" hidden="1">{"MONA",#N/A,FALSE,"S"}</definedName>
    <definedName name="сми" localSheetId="1" hidden="1">{#N/A,#N/A,FALSE,"Лист4"}</definedName>
    <definedName name="сми" localSheetId="18" hidden="1">{#N/A,#N/A,FALSE,"Лист4"}</definedName>
    <definedName name="сми" localSheetId="28" hidden="1">{#N/A,#N/A,FALSE,"Лист4"}</definedName>
    <definedName name="сми" localSheetId="36" hidden="1">{#N/A,#N/A,FALSE,"Лист4"}</definedName>
    <definedName name="сми" localSheetId="45" hidden="1">{#N/A,#N/A,FALSE,"Лист4"}</definedName>
    <definedName name="сми" localSheetId="46" hidden="1">{#N/A,#N/A,FALSE,"Лист4"}</definedName>
    <definedName name="сми" localSheetId="37" hidden="1">{#N/A,#N/A,FALSE,"Лист4"}</definedName>
    <definedName name="сми" localSheetId="38" hidden="1">{#N/A,#N/A,FALSE,"Лист4"}</definedName>
    <definedName name="сми" localSheetId="39" hidden="1">{#N/A,#N/A,FALSE,"Лист4"}</definedName>
    <definedName name="сми" localSheetId="40" hidden="1">{#N/A,#N/A,FALSE,"Лист4"}</definedName>
    <definedName name="сми" localSheetId="41" hidden="1">{#N/A,#N/A,FALSE,"Лист4"}</definedName>
    <definedName name="сми" localSheetId="42" hidden="1">{#N/A,#N/A,FALSE,"Лист4"}</definedName>
    <definedName name="сми" localSheetId="43" hidden="1">{#N/A,#N/A,FALSE,"Лист4"}</definedName>
    <definedName name="сми" localSheetId="44" hidden="1">{#N/A,#N/A,FALSE,"Лист4"}</definedName>
    <definedName name="сми" localSheetId="55" hidden="1">{#N/A,#N/A,FALSE,"Лист4"}</definedName>
    <definedName name="сми" localSheetId="97" hidden="1">{#N/A,#N/A,FALSE,"Лист4"}</definedName>
    <definedName name="сми" localSheetId="98" hidden="1">{#N/A,#N/A,FALSE,"Лист4"}</definedName>
    <definedName name="сми" localSheetId="99" hidden="1">{#N/A,#N/A,FALSE,"Лист4"}</definedName>
    <definedName name="сми" localSheetId="100" hidden="1">{#N/A,#N/A,FALSE,"Лист4"}</definedName>
    <definedName name="сми" localSheetId="101" hidden="1">{#N/A,#N/A,FALSE,"Лист4"}</definedName>
    <definedName name="сми" localSheetId="91" hidden="1">{#N/A,#N/A,FALSE,"Лист4"}</definedName>
    <definedName name="сми" localSheetId="93" hidden="1">{#N/A,#N/A,FALSE,"Лист4"}</definedName>
    <definedName name="сми" localSheetId="115" hidden="1">{#N/A,#N/A,FALSE,"Лист4"}</definedName>
    <definedName name="сми" localSheetId="123" hidden="1">{#N/A,#N/A,FALSE,"Лист4"}</definedName>
    <definedName name="сми" localSheetId="130" hidden="1">{#N/A,#N/A,FALSE,"Лист4"}</definedName>
    <definedName name="сми" localSheetId="131" hidden="1">{#N/A,#N/A,FALSE,"Лист4"}</definedName>
    <definedName name="сми" localSheetId="132" hidden="1">{#N/A,#N/A,FALSE,"Лист4"}</definedName>
    <definedName name="сми" localSheetId="133" hidden="1">{#N/A,#N/A,FALSE,"Лист4"}</definedName>
    <definedName name="сми" localSheetId="134" hidden="1">{#N/A,#N/A,FALSE,"Лист4"}</definedName>
    <definedName name="сми" localSheetId="35" hidden="1">{#N/A,#N/A,FALSE,"Лист4"}</definedName>
    <definedName name="сми" localSheetId="104" hidden="1">{#N/A,#N/A,FALSE,"Лист4"}</definedName>
    <definedName name="сми" localSheetId="105" hidden="1">{#N/A,#N/A,FALSE,"Лист4"}</definedName>
    <definedName name="сми" localSheetId="103" hidden="1">{#N/A,#N/A,FALSE,"Лист4"}</definedName>
    <definedName name="сми" hidden="1">{#N/A,#N/A,FALSE,"Лист4"}</definedName>
    <definedName name="Список">'[11]146024'!$A$8:$A$88</definedName>
    <definedName name="сс" localSheetId="1" hidden="1">{#N/A,#N/A,FALSE,"Лист4"}</definedName>
    <definedName name="сс" localSheetId="18" hidden="1">{#N/A,#N/A,FALSE,"Лист4"}</definedName>
    <definedName name="сс" localSheetId="28" hidden="1">{#N/A,#N/A,FALSE,"Лист4"}</definedName>
    <definedName name="сс" localSheetId="36" hidden="1">{#N/A,#N/A,FALSE,"Лист4"}</definedName>
    <definedName name="сс" localSheetId="45" hidden="1">{#N/A,#N/A,FALSE,"Лист4"}</definedName>
    <definedName name="сс" localSheetId="46" hidden="1">{#N/A,#N/A,FALSE,"Лист4"}</definedName>
    <definedName name="сс" localSheetId="37" hidden="1">{#N/A,#N/A,FALSE,"Лист4"}</definedName>
    <definedName name="сс" localSheetId="38" hidden="1">{#N/A,#N/A,FALSE,"Лист4"}</definedName>
    <definedName name="сс" localSheetId="39" hidden="1">{#N/A,#N/A,FALSE,"Лист4"}</definedName>
    <definedName name="сс" localSheetId="40" hidden="1">{#N/A,#N/A,FALSE,"Лист4"}</definedName>
    <definedName name="сс" localSheetId="41" hidden="1">{#N/A,#N/A,FALSE,"Лист4"}</definedName>
    <definedName name="сс" localSheetId="42" hidden="1">{#N/A,#N/A,FALSE,"Лист4"}</definedName>
    <definedName name="сс" localSheetId="43" hidden="1">{#N/A,#N/A,FALSE,"Лист4"}</definedName>
    <definedName name="сс" localSheetId="44" hidden="1">{#N/A,#N/A,FALSE,"Лист4"}</definedName>
    <definedName name="сс" localSheetId="55" hidden="1">{#N/A,#N/A,FALSE,"Лист4"}</definedName>
    <definedName name="сс" localSheetId="97" hidden="1">{#N/A,#N/A,FALSE,"Лист4"}</definedName>
    <definedName name="сс" localSheetId="98" hidden="1">{#N/A,#N/A,FALSE,"Лист4"}</definedName>
    <definedName name="сс" localSheetId="99" hidden="1">{#N/A,#N/A,FALSE,"Лист4"}</definedName>
    <definedName name="сс" localSheetId="100" hidden="1">{#N/A,#N/A,FALSE,"Лист4"}</definedName>
    <definedName name="сс" localSheetId="101" hidden="1">{#N/A,#N/A,FALSE,"Лист4"}</definedName>
    <definedName name="сс" localSheetId="91" hidden="1">{#N/A,#N/A,FALSE,"Лист4"}</definedName>
    <definedName name="сс" localSheetId="93" hidden="1">{#N/A,#N/A,FALSE,"Лист4"}</definedName>
    <definedName name="сс" localSheetId="115" hidden="1">{#N/A,#N/A,FALSE,"Лист4"}</definedName>
    <definedName name="сс" localSheetId="123" hidden="1">{#N/A,#N/A,FALSE,"Лист4"}</definedName>
    <definedName name="сс" localSheetId="130" hidden="1">{#N/A,#N/A,FALSE,"Лист4"}</definedName>
    <definedName name="сс" localSheetId="131" hidden="1">{#N/A,#N/A,FALSE,"Лист4"}</definedName>
    <definedName name="сс" localSheetId="132" hidden="1">{#N/A,#N/A,FALSE,"Лист4"}</definedName>
    <definedName name="сс" localSheetId="133" hidden="1">{#N/A,#N/A,FALSE,"Лист4"}</definedName>
    <definedName name="сс" localSheetId="134" hidden="1">{#N/A,#N/A,FALSE,"Лист4"}</definedName>
    <definedName name="сс" localSheetId="35" hidden="1">{#N/A,#N/A,FALSE,"Лист4"}</definedName>
    <definedName name="сс" localSheetId="104" hidden="1">{#N/A,#N/A,FALSE,"Лист4"}</definedName>
    <definedName name="сс" localSheetId="105" hidden="1">{#N/A,#N/A,FALSE,"Лист4"}</definedName>
    <definedName name="сс" localSheetId="103" hidden="1">{#N/A,#N/A,FALSE,"Лист4"}</definedName>
    <definedName name="сс" hidden="1">{#N/A,#N/A,FALSE,"Лист4"}</definedName>
    <definedName name="стельм." localSheetId="1" hidden="1">{#N/A,#N/A,FALSE,"т17-1банки (2)"}</definedName>
    <definedName name="стельм." localSheetId="18" hidden="1">{#N/A,#N/A,FALSE,"т17-1банки (2)"}</definedName>
    <definedName name="стельм." localSheetId="28" hidden="1">{#N/A,#N/A,FALSE,"т17-1банки (2)"}</definedName>
    <definedName name="стельм." localSheetId="36" hidden="1">{#N/A,#N/A,FALSE,"т17-1банки (2)"}</definedName>
    <definedName name="стельм." localSheetId="45" hidden="1">{#N/A,#N/A,FALSE,"т17-1банки (2)"}</definedName>
    <definedName name="стельм." localSheetId="46" hidden="1">{#N/A,#N/A,FALSE,"т17-1банки (2)"}</definedName>
    <definedName name="стельм." localSheetId="37" hidden="1">{#N/A,#N/A,FALSE,"т17-1банки (2)"}</definedName>
    <definedName name="стельм." localSheetId="38" hidden="1">{#N/A,#N/A,FALSE,"т17-1банки (2)"}</definedName>
    <definedName name="стельм." localSheetId="39" hidden="1">{#N/A,#N/A,FALSE,"т17-1банки (2)"}</definedName>
    <definedName name="стельм." localSheetId="40" hidden="1">{#N/A,#N/A,FALSE,"т17-1банки (2)"}</definedName>
    <definedName name="стельм." localSheetId="41" hidden="1">{#N/A,#N/A,FALSE,"т17-1банки (2)"}</definedName>
    <definedName name="стельм." localSheetId="42" hidden="1">{#N/A,#N/A,FALSE,"т17-1банки (2)"}</definedName>
    <definedName name="стельм." localSheetId="43" hidden="1">{#N/A,#N/A,FALSE,"т17-1банки (2)"}</definedName>
    <definedName name="стельм." localSheetId="44" hidden="1">{#N/A,#N/A,FALSE,"т17-1банки (2)"}</definedName>
    <definedName name="стельм." localSheetId="55" hidden="1">{#N/A,#N/A,FALSE,"т17-1банки (2)"}</definedName>
    <definedName name="стельм." localSheetId="97" hidden="1">{#N/A,#N/A,FALSE,"т17-1банки (2)"}</definedName>
    <definedName name="стельм." localSheetId="98" hidden="1">{#N/A,#N/A,FALSE,"т17-1банки (2)"}</definedName>
    <definedName name="стельм." localSheetId="99" hidden="1">{#N/A,#N/A,FALSE,"т17-1банки (2)"}</definedName>
    <definedName name="стельм." localSheetId="100" hidden="1">{#N/A,#N/A,FALSE,"т17-1банки (2)"}</definedName>
    <definedName name="стельм." localSheetId="101" hidden="1">{#N/A,#N/A,FALSE,"т17-1банки (2)"}</definedName>
    <definedName name="стельм." localSheetId="91" hidden="1">{#N/A,#N/A,FALSE,"т17-1банки (2)"}</definedName>
    <definedName name="стельм." localSheetId="93" hidden="1">{#N/A,#N/A,FALSE,"т17-1банки (2)"}</definedName>
    <definedName name="стельм." localSheetId="115" hidden="1">{#N/A,#N/A,FALSE,"т17-1банки (2)"}</definedName>
    <definedName name="стельм." localSheetId="123" hidden="1">{#N/A,#N/A,FALSE,"т17-1банки (2)"}</definedName>
    <definedName name="стельм." localSheetId="130" hidden="1">{#N/A,#N/A,FALSE,"т17-1банки (2)"}</definedName>
    <definedName name="стельм." localSheetId="131" hidden="1">{#N/A,#N/A,FALSE,"т17-1банки (2)"}</definedName>
    <definedName name="стельм." localSheetId="132" hidden="1">{#N/A,#N/A,FALSE,"т17-1банки (2)"}</definedName>
    <definedName name="стельм." localSheetId="133" hidden="1">{#N/A,#N/A,FALSE,"т17-1банки (2)"}</definedName>
    <definedName name="стельм." localSheetId="134" hidden="1">{#N/A,#N/A,FALSE,"т17-1банки (2)"}</definedName>
    <definedName name="стельм." localSheetId="35" hidden="1">{#N/A,#N/A,FALSE,"т17-1банки (2)"}</definedName>
    <definedName name="стельм." localSheetId="104" hidden="1">{#N/A,#N/A,FALSE,"т17-1банки (2)"}</definedName>
    <definedName name="стельм." localSheetId="105" hidden="1">{#N/A,#N/A,FALSE,"т17-1банки (2)"}</definedName>
    <definedName name="стельм." localSheetId="103" hidden="1">{#N/A,#N/A,FALSE,"т17-1банки (2)"}</definedName>
    <definedName name="стельм." hidden="1">{#N/A,#N/A,FALSE,"т17-1банки (2)"}</definedName>
    <definedName name="сум" localSheetId="1" hidden="1">{#N/A,#N/A,FALSE,"Лист4"}</definedName>
    <definedName name="сум" localSheetId="18" hidden="1">{#N/A,#N/A,FALSE,"Лист4"}</definedName>
    <definedName name="сум" localSheetId="28" hidden="1">{#N/A,#N/A,FALSE,"Лист4"}</definedName>
    <definedName name="сум" localSheetId="36" hidden="1">{#N/A,#N/A,FALSE,"Лист4"}</definedName>
    <definedName name="сум" localSheetId="45" hidden="1">{#N/A,#N/A,FALSE,"Лист4"}</definedName>
    <definedName name="сум" localSheetId="46" hidden="1">{#N/A,#N/A,FALSE,"Лист4"}</definedName>
    <definedName name="сум" localSheetId="37" hidden="1">{#N/A,#N/A,FALSE,"Лист4"}</definedName>
    <definedName name="сум" localSheetId="38" hidden="1">{#N/A,#N/A,FALSE,"Лист4"}</definedName>
    <definedName name="сум" localSheetId="39" hidden="1">{#N/A,#N/A,FALSE,"Лист4"}</definedName>
    <definedName name="сум" localSheetId="40" hidden="1">{#N/A,#N/A,FALSE,"Лист4"}</definedName>
    <definedName name="сум" localSheetId="41" hidden="1">{#N/A,#N/A,FALSE,"Лист4"}</definedName>
    <definedName name="сум" localSheetId="42" hidden="1">{#N/A,#N/A,FALSE,"Лист4"}</definedName>
    <definedName name="сум" localSheetId="43" hidden="1">{#N/A,#N/A,FALSE,"Лист4"}</definedName>
    <definedName name="сум" localSheetId="44" hidden="1">{#N/A,#N/A,FALSE,"Лист4"}</definedName>
    <definedName name="сум" localSheetId="55" hidden="1">{#N/A,#N/A,FALSE,"Лист4"}</definedName>
    <definedName name="сум" localSheetId="97" hidden="1">{#N/A,#N/A,FALSE,"Лист4"}</definedName>
    <definedName name="сум" localSheetId="98" hidden="1">{#N/A,#N/A,FALSE,"Лист4"}</definedName>
    <definedName name="сум" localSheetId="99" hidden="1">{#N/A,#N/A,FALSE,"Лист4"}</definedName>
    <definedName name="сум" localSheetId="100" hidden="1">{#N/A,#N/A,FALSE,"Лист4"}</definedName>
    <definedName name="сум" localSheetId="101" hidden="1">{#N/A,#N/A,FALSE,"Лист4"}</definedName>
    <definedName name="сум" localSheetId="91" hidden="1">{#N/A,#N/A,FALSE,"Лист4"}</definedName>
    <definedName name="сум" localSheetId="93" hidden="1">{#N/A,#N/A,FALSE,"Лист4"}</definedName>
    <definedName name="сум" localSheetId="115" hidden="1">{#N/A,#N/A,FALSE,"Лист4"}</definedName>
    <definedName name="сум" localSheetId="123" hidden="1">{#N/A,#N/A,FALSE,"Лист4"}</definedName>
    <definedName name="сум" localSheetId="130" hidden="1">{#N/A,#N/A,FALSE,"Лист4"}</definedName>
    <definedName name="сум" localSheetId="131" hidden="1">{#N/A,#N/A,FALSE,"Лист4"}</definedName>
    <definedName name="сум" localSheetId="132" hidden="1">{#N/A,#N/A,FALSE,"Лист4"}</definedName>
    <definedName name="сум" localSheetId="133" hidden="1">{#N/A,#N/A,FALSE,"Лист4"}</definedName>
    <definedName name="сум" localSheetId="134" hidden="1">{#N/A,#N/A,FALSE,"Лист4"}</definedName>
    <definedName name="сум" localSheetId="35" hidden="1">{#N/A,#N/A,FALSE,"Лист4"}</definedName>
    <definedName name="сум" localSheetId="104" hidden="1">{#N/A,#N/A,FALSE,"Лист4"}</definedName>
    <definedName name="сум" localSheetId="105" hidden="1">{#N/A,#N/A,FALSE,"Лист4"}</definedName>
    <definedName name="сум" localSheetId="103" hidden="1">{#N/A,#N/A,FALSE,"Лист4"}</definedName>
    <definedName name="сум" hidden="1">{#N/A,#N/A,FALSE,"Лист4"}</definedName>
    <definedName name="Суми" localSheetId="1" hidden="1">{#N/A,#N/A,FALSE,"Лист4"}</definedName>
    <definedName name="Суми" localSheetId="18" hidden="1">{#N/A,#N/A,FALSE,"Лист4"}</definedName>
    <definedName name="Суми" localSheetId="28" hidden="1">{#N/A,#N/A,FALSE,"Лист4"}</definedName>
    <definedName name="Суми" localSheetId="36" hidden="1">{#N/A,#N/A,FALSE,"Лист4"}</definedName>
    <definedName name="Суми" localSheetId="45" hidden="1">{#N/A,#N/A,FALSE,"Лист4"}</definedName>
    <definedName name="Суми" localSheetId="46" hidden="1">{#N/A,#N/A,FALSE,"Лист4"}</definedName>
    <definedName name="Суми" localSheetId="37" hidden="1">{#N/A,#N/A,FALSE,"Лист4"}</definedName>
    <definedName name="Суми" localSheetId="38" hidden="1">{#N/A,#N/A,FALSE,"Лист4"}</definedName>
    <definedName name="Суми" localSheetId="39" hidden="1">{#N/A,#N/A,FALSE,"Лист4"}</definedName>
    <definedName name="Суми" localSheetId="40" hidden="1">{#N/A,#N/A,FALSE,"Лист4"}</definedName>
    <definedName name="Суми" localSheetId="41" hidden="1">{#N/A,#N/A,FALSE,"Лист4"}</definedName>
    <definedName name="Суми" localSheetId="42" hidden="1">{#N/A,#N/A,FALSE,"Лист4"}</definedName>
    <definedName name="Суми" localSheetId="43" hidden="1">{#N/A,#N/A,FALSE,"Лист4"}</definedName>
    <definedName name="Суми" localSheetId="44" hidden="1">{#N/A,#N/A,FALSE,"Лист4"}</definedName>
    <definedName name="Суми" localSheetId="55" hidden="1">{#N/A,#N/A,FALSE,"Лист4"}</definedName>
    <definedName name="Суми" localSheetId="97" hidden="1">{#N/A,#N/A,FALSE,"Лист4"}</definedName>
    <definedName name="Суми" localSheetId="98" hidden="1">{#N/A,#N/A,FALSE,"Лист4"}</definedName>
    <definedName name="Суми" localSheetId="99" hidden="1">{#N/A,#N/A,FALSE,"Лист4"}</definedName>
    <definedName name="Суми" localSheetId="100" hidden="1">{#N/A,#N/A,FALSE,"Лист4"}</definedName>
    <definedName name="Суми" localSheetId="101" hidden="1">{#N/A,#N/A,FALSE,"Лист4"}</definedName>
    <definedName name="Суми" localSheetId="91" hidden="1">{#N/A,#N/A,FALSE,"Лист4"}</definedName>
    <definedName name="Суми" localSheetId="93" hidden="1">{#N/A,#N/A,FALSE,"Лист4"}</definedName>
    <definedName name="Суми" localSheetId="115" hidden="1">{#N/A,#N/A,FALSE,"Лист4"}</definedName>
    <definedName name="Суми" localSheetId="123" hidden="1">{#N/A,#N/A,FALSE,"Лист4"}</definedName>
    <definedName name="Суми" localSheetId="130" hidden="1">{#N/A,#N/A,FALSE,"Лист4"}</definedName>
    <definedName name="Суми" localSheetId="131" hidden="1">{#N/A,#N/A,FALSE,"Лист4"}</definedName>
    <definedName name="Суми" localSheetId="132" hidden="1">{#N/A,#N/A,FALSE,"Лист4"}</definedName>
    <definedName name="Суми" localSheetId="133" hidden="1">{#N/A,#N/A,FALSE,"Лист4"}</definedName>
    <definedName name="Суми" localSheetId="134" hidden="1">{#N/A,#N/A,FALSE,"Лист4"}</definedName>
    <definedName name="Суми" localSheetId="35" hidden="1">{#N/A,#N/A,FALSE,"Лист4"}</definedName>
    <definedName name="Суми" localSheetId="104" hidden="1">{#N/A,#N/A,FALSE,"Лист4"}</definedName>
    <definedName name="Суми" localSheetId="105" hidden="1">{#N/A,#N/A,FALSE,"Лист4"}</definedName>
    <definedName name="Суми" localSheetId="103" hidden="1">{#N/A,#N/A,FALSE,"Лист4"}</definedName>
    <definedName name="Суми" hidden="1">{#N/A,#N/A,FALSE,"Лист4"}</definedName>
    <definedName name="счу" localSheetId="1" hidden="1">{#N/A,#N/A,FALSE,"Лист4"}</definedName>
    <definedName name="счу" localSheetId="18" hidden="1">{#N/A,#N/A,FALSE,"Лист4"}</definedName>
    <definedName name="счу" localSheetId="28" hidden="1">{#N/A,#N/A,FALSE,"Лист4"}</definedName>
    <definedName name="счу" localSheetId="36" hidden="1">{#N/A,#N/A,FALSE,"Лист4"}</definedName>
    <definedName name="счу" localSheetId="45" hidden="1">{#N/A,#N/A,FALSE,"Лист4"}</definedName>
    <definedName name="счу" localSheetId="46" hidden="1">{#N/A,#N/A,FALSE,"Лист4"}</definedName>
    <definedName name="счу" localSheetId="37" hidden="1">{#N/A,#N/A,FALSE,"Лист4"}</definedName>
    <definedName name="счу" localSheetId="38" hidden="1">{#N/A,#N/A,FALSE,"Лист4"}</definedName>
    <definedName name="счу" localSheetId="39" hidden="1">{#N/A,#N/A,FALSE,"Лист4"}</definedName>
    <definedName name="счу" localSheetId="40" hidden="1">{#N/A,#N/A,FALSE,"Лист4"}</definedName>
    <definedName name="счу" localSheetId="41" hidden="1">{#N/A,#N/A,FALSE,"Лист4"}</definedName>
    <definedName name="счу" localSheetId="42" hidden="1">{#N/A,#N/A,FALSE,"Лист4"}</definedName>
    <definedName name="счу" localSheetId="43" hidden="1">{#N/A,#N/A,FALSE,"Лист4"}</definedName>
    <definedName name="счу" localSheetId="44" hidden="1">{#N/A,#N/A,FALSE,"Лист4"}</definedName>
    <definedName name="счу" localSheetId="55" hidden="1">{#N/A,#N/A,FALSE,"Лист4"}</definedName>
    <definedName name="счу" localSheetId="97" hidden="1">{#N/A,#N/A,FALSE,"Лист4"}</definedName>
    <definedName name="счу" localSheetId="98" hidden="1">{#N/A,#N/A,FALSE,"Лист4"}</definedName>
    <definedName name="счу" localSheetId="99" hidden="1">{#N/A,#N/A,FALSE,"Лист4"}</definedName>
    <definedName name="счу" localSheetId="100" hidden="1">{#N/A,#N/A,FALSE,"Лист4"}</definedName>
    <definedName name="счу" localSheetId="101" hidden="1">{#N/A,#N/A,FALSE,"Лист4"}</definedName>
    <definedName name="счу" localSheetId="91" hidden="1">{#N/A,#N/A,FALSE,"Лист4"}</definedName>
    <definedName name="счу" localSheetId="93" hidden="1">{#N/A,#N/A,FALSE,"Лист4"}</definedName>
    <definedName name="счу" localSheetId="115" hidden="1">{#N/A,#N/A,FALSE,"Лист4"}</definedName>
    <definedName name="счу" localSheetId="123" hidden="1">{#N/A,#N/A,FALSE,"Лист4"}</definedName>
    <definedName name="счу" localSheetId="130" hidden="1">{#N/A,#N/A,FALSE,"Лист4"}</definedName>
    <definedName name="счу" localSheetId="131" hidden="1">{#N/A,#N/A,FALSE,"Лист4"}</definedName>
    <definedName name="счу" localSheetId="132" hidden="1">{#N/A,#N/A,FALSE,"Лист4"}</definedName>
    <definedName name="счу" localSheetId="133" hidden="1">{#N/A,#N/A,FALSE,"Лист4"}</definedName>
    <definedName name="счу" localSheetId="134" hidden="1">{#N/A,#N/A,FALSE,"Лист4"}</definedName>
    <definedName name="счу" localSheetId="35" hidden="1">{#N/A,#N/A,FALSE,"Лист4"}</definedName>
    <definedName name="счу" localSheetId="104" hidden="1">{#N/A,#N/A,FALSE,"Лист4"}</definedName>
    <definedName name="счу" localSheetId="105" hidden="1">{#N/A,#N/A,FALSE,"Лист4"}</definedName>
    <definedName name="счу" localSheetId="103" hidden="1">{#N/A,#N/A,FALSE,"Лист4"}</definedName>
    <definedName name="счу" hidden="1">{#N/A,#N/A,FALSE,"Лист4"}</definedName>
    <definedName name="счя" localSheetId="1" hidden="1">{#N/A,#N/A,FALSE,"Лист4"}</definedName>
    <definedName name="счя" localSheetId="18" hidden="1">{#N/A,#N/A,FALSE,"Лист4"}</definedName>
    <definedName name="счя" localSheetId="28" hidden="1">{#N/A,#N/A,FALSE,"Лист4"}</definedName>
    <definedName name="счя" localSheetId="36" hidden="1">{#N/A,#N/A,FALSE,"Лист4"}</definedName>
    <definedName name="счя" localSheetId="45" hidden="1">{#N/A,#N/A,FALSE,"Лист4"}</definedName>
    <definedName name="счя" localSheetId="46" hidden="1">{#N/A,#N/A,FALSE,"Лист4"}</definedName>
    <definedName name="счя" localSheetId="37" hidden="1">{#N/A,#N/A,FALSE,"Лист4"}</definedName>
    <definedName name="счя" localSheetId="38" hidden="1">{#N/A,#N/A,FALSE,"Лист4"}</definedName>
    <definedName name="счя" localSheetId="39" hidden="1">{#N/A,#N/A,FALSE,"Лист4"}</definedName>
    <definedName name="счя" localSheetId="40" hidden="1">{#N/A,#N/A,FALSE,"Лист4"}</definedName>
    <definedName name="счя" localSheetId="41" hidden="1">{#N/A,#N/A,FALSE,"Лист4"}</definedName>
    <definedName name="счя" localSheetId="42" hidden="1">{#N/A,#N/A,FALSE,"Лист4"}</definedName>
    <definedName name="счя" localSheetId="43" hidden="1">{#N/A,#N/A,FALSE,"Лист4"}</definedName>
    <definedName name="счя" localSheetId="44" hidden="1">{#N/A,#N/A,FALSE,"Лист4"}</definedName>
    <definedName name="счя" localSheetId="55" hidden="1">{#N/A,#N/A,FALSE,"Лист4"}</definedName>
    <definedName name="счя" localSheetId="97" hidden="1">{#N/A,#N/A,FALSE,"Лист4"}</definedName>
    <definedName name="счя" localSheetId="98" hidden="1">{#N/A,#N/A,FALSE,"Лист4"}</definedName>
    <definedName name="счя" localSheetId="99" hidden="1">{#N/A,#N/A,FALSE,"Лист4"}</definedName>
    <definedName name="счя" localSheetId="100" hidden="1">{#N/A,#N/A,FALSE,"Лист4"}</definedName>
    <definedName name="счя" localSheetId="101" hidden="1">{#N/A,#N/A,FALSE,"Лист4"}</definedName>
    <definedName name="счя" localSheetId="91" hidden="1">{#N/A,#N/A,FALSE,"Лист4"}</definedName>
    <definedName name="счя" localSheetId="93" hidden="1">{#N/A,#N/A,FALSE,"Лист4"}</definedName>
    <definedName name="счя" localSheetId="115" hidden="1">{#N/A,#N/A,FALSE,"Лист4"}</definedName>
    <definedName name="счя" localSheetId="123" hidden="1">{#N/A,#N/A,FALSE,"Лист4"}</definedName>
    <definedName name="счя" localSheetId="130" hidden="1">{#N/A,#N/A,FALSE,"Лист4"}</definedName>
    <definedName name="счя" localSheetId="131" hidden="1">{#N/A,#N/A,FALSE,"Лист4"}</definedName>
    <definedName name="счя" localSheetId="132" hidden="1">{#N/A,#N/A,FALSE,"Лист4"}</definedName>
    <definedName name="счя" localSheetId="133" hidden="1">{#N/A,#N/A,FALSE,"Лист4"}</definedName>
    <definedName name="счя" localSheetId="134" hidden="1">{#N/A,#N/A,FALSE,"Лист4"}</definedName>
    <definedName name="счя" localSheetId="35" hidden="1">{#N/A,#N/A,FALSE,"Лист4"}</definedName>
    <definedName name="счя" localSheetId="104" hidden="1">{#N/A,#N/A,FALSE,"Лист4"}</definedName>
    <definedName name="счя" localSheetId="105" hidden="1">{#N/A,#N/A,FALSE,"Лист4"}</definedName>
    <definedName name="счя" localSheetId="103" hidden="1">{#N/A,#N/A,FALSE,"Лист4"}</definedName>
    <definedName name="счя" hidden="1">{#N/A,#N/A,FALSE,"Лист4"}</definedName>
    <definedName name="т01" localSheetId="58">#REF!</definedName>
    <definedName name="т01">#REF!</definedName>
    <definedName name="т05" localSheetId="1" hidden="1">{#N/A,#N/A,FALSE,"т04"}</definedName>
    <definedName name="т05" localSheetId="2" hidden="1">{#N/A,#N/A,FALSE,"т04"}</definedName>
    <definedName name="т05" localSheetId="18" hidden="1">{#N/A,#N/A,FALSE,"т04"}</definedName>
    <definedName name="т05" localSheetId="28" hidden="1">{#N/A,#N/A,FALSE,"т04"}</definedName>
    <definedName name="т05" localSheetId="29" hidden="1">{#N/A,#N/A,FALSE,"т04"}</definedName>
    <definedName name="т05" localSheetId="30" hidden="1">{#N/A,#N/A,FALSE,"т04"}</definedName>
    <definedName name="т05" localSheetId="20" hidden="1">{#N/A,#N/A,FALSE,"т04"}</definedName>
    <definedName name="т05" localSheetId="22" hidden="1">{#N/A,#N/A,FALSE,"т04"}</definedName>
    <definedName name="т05" localSheetId="23" hidden="1">{#N/A,#N/A,FALSE,"т04"}</definedName>
    <definedName name="т05" localSheetId="36" hidden="1">{#N/A,#N/A,FALSE,"т04"}</definedName>
    <definedName name="т05" localSheetId="45" hidden="1">{#N/A,#N/A,FALSE,"т04"}</definedName>
    <definedName name="т05" localSheetId="46" hidden="1">{#N/A,#N/A,FALSE,"т04"}</definedName>
    <definedName name="т05" localSheetId="37" hidden="1">{#N/A,#N/A,FALSE,"т04"}</definedName>
    <definedName name="т05" localSheetId="38" hidden="1">{#N/A,#N/A,FALSE,"т04"}</definedName>
    <definedName name="т05" localSheetId="39" hidden="1">{#N/A,#N/A,FALSE,"т04"}</definedName>
    <definedName name="т05" localSheetId="40" hidden="1">{#N/A,#N/A,FALSE,"т04"}</definedName>
    <definedName name="т05" localSheetId="41" hidden="1">{#N/A,#N/A,FALSE,"т04"}</definedName>
    <definedName name="т05" localSheetId="42" hidden="1">{#N/A,#N/A,FALSE,"т04"}</definedName>
    <definedName name="т05" localSheetId="43" hidden="1">{#N/A,#N/A,FALSE,"т04"}</definedName>
    <definedName name="т05" localSheetId="44" hidden="1">{#N/A,#N/A,FALSE,"т04"}</definedName>
    <definedName name="т05" localSheetId="50" hidden="1">{#N/A,#N/A,FALSE,"т04"}</definedName>
    <definedName name="т05" localSheetId="51" hidden="1">{#N/A,#N/A,FALSE,"т04"}</definedName>
    <definedName name="т05" localSheetId="54" hidden="1">{#N/A,#N/A,FALSE,"т04"}</definedName>
    <definedName name="т05" localSheetId="63" hidden="1">{#N/A,#N/A,FALSE,"т04"}</definedName>
    <definedName name="т05" localSheetId="55" hidden="1">{#N/A,#N/A,FALSE,"т04"}</definedName>
    <definedName name="т05" localSheetId="56" hidden="1">{#N/A,#N/A,FALSE,"т04"}</definedName>
    <definedName name="т05" localSheetId="57" hidden="1">{#N/A,#N/A,FALSE,"т04"}</definedName>
    <definedName name="т05" localSheetId="58" hidden="1">{#N/A,#N/A,FALSE,"т04"}</definedName>
    <definedName name="т05" localSheetId="59" hidden="1">{#N/A,#N/A,FALSE,"т04"}</definedName>
    <definedName name="т05" localSheetId="60" hidden="1">{#N/A,#N/A,FALSE,"т04"}</definedName>
    <definedName name="т05" localSheetId="61" hidden="1">{#N/A,#N/A,FALSE,"т04"}</definedName>
    <definedName name="т05" localSheetId="62" hidden="1">{#N/A,#N/A,FALSE,"т04"}</definedName>
    <definedName name="т05" localSheetId="69" hidden="1">{#N/A,#N/A,FALSE,"т04"}</definedName>
    <definedName name="т05" localSheetId="71" hidden="1">{#N/A,#N/A,FALSE,"т04"}</definedName>
    <definedName name="т05" localSheetId="72" hidden="1">{#N/A,#N/A,FALSE,"т04"}</definedName>
    <definedName name="т05" localSheetId="76" hidden="1">{#N/A,#N/A,FALSE,"т04"}</definedName>
    <definedName name="т05" localSheetId="97" hidden="1">{#N/A,#N/A,FALSE,"т04"}</definedName>
    <definedName name="т05" localSheetId="98" hidden="1">{#N/A,#N/A,FALSE,"т04"}</definedName>
    <definedName name="т05" localSheetId="99" hidden="1">{#N/A,#N/A,FALSE,"т04"}</definedName>
    <definedName name="т05" localSheetId="100" hidden="1">{#N/A,#N/A,FALSE,"т04"}</definedName>
    <definedName name="т05" localSheetId="101" hidden="1">{#N/A,#N/A,FALSE,"т04"}</definedName>
    <definedName name="т05" localSheetId="89" hidden="1">{#N/A,#N/A,FALSE,"т04"}</definedName>
    <definedName name="т05" localSheetId="91" hidden="1">{#N/A,#N/A,FALSE,"т04"}</definedName>
    <definedName name="т05" localSheetId="93" hidden="1">{#N/A,#N/A,FALSE,"т04"}</definedName>
    <definedName name="т05" localSheetId="115" hidden="1">{#N/A,#N/A,FALSE,"т04"}</definedName>
    <definedName name="т05" localSheetId="123" hidden="1">{#N/A,#N/A,FALSE,"т04"}</definedName>
    <definedName name="т05" localSheetId="128" hidden="1">{#N/A,#N/A,FALSE,"т04"}</definedName>
    <definedName name="т05" localSheetId="130" hidden="1">{#N/A,#N/A,FALSE,"т04"}</definedName>
    <definedName name="т05" localSheetId="131" hidden="1">{#N/A,#N/A,FALSE,"т04"}</definedName>
    <definedName name="т05" localSheetId="132" hidden="1">{#N/A,#N/A,FALSE,"т04"}</definedName>
    <definedName name="т05" localSheetId="133" hidden="1">{#N/A,#N/A,FALSE,"т04"}</definedName>
    <definedName name="т05" localSheetId="134" hidden="1">{#N/A,#N/A,FALSE,"т04"}</definedName>
    <definedName name="т05" localSheetId="35" hidden="1">{#N/A,#N/A,FALSE,"т04"}</definedName>
    <definedName name="т05" localSheetId="104" hidden="1">{#N/A,#N/A,FALSE,"т04"}</definedName>
    <definedName name="т05" localSheetId="105" hidden="1">{#N/A,#N/A,FALSE,"т04"}</definedName>
    <definedName name="т05" localSheetId="103" hidden="1">{#N/A,#N/A,FALSE,"т04"}</definedName>
    <definedName name="т05" hidden="1">{#N/A,#N/A,FALSE,"т04"}</definedName>
    <definedName name="т05_2" localSheetId="38" hidden="1">{#N/A,#N/A,FALSE,"т04"}</definedName>
    <definedName name="т05_2" localSheetId="51" hidden="1">{#N/A,#N/A,FALSE,"т04"}</definedName>
    <definedName name="т05_2" hidden="1">{#N/A,#N/A,FALSE,"т04"}</definedName>
    <definedName name="т05_2_1" localSheetId="38" hidden="1">{#N/A,#N/A,FALSE,"т04"}</definedName>
    <definedName name="т05_2_1" localSheetId="51" hidden="1">{#N/A,#N/A,FALSE,"т04"}</definedName>
    <definedName name="т05_2_1" hidden="1">{#N/A,#N/A,FALSE,"т04"}</definedName>
    <definedName name="т06" localSheetId="58">#REF!</definedName>
    <definedName name="т06">#REF!</definedName>
    <definedName name="т07КБ98">'[15]т07(98)'!$A$1</definedName>
    <definedName name="т09СЕ98">'[16]т09(98) по сек-рам ек-ки'!$A$1</definedName>
    <definedName name="т15">[17]т15!$A$1</definedName>
    <definedName name="т17.1">'[18]т17-1(шаблон)'!$A$1:$H$1</definedName>
    <definedName name="т17.1.2001">'[18]т17-1(шаблон)'!$A$1:$H$1</definedName>
    <definedName name="т17.1обл2001">'[18]т17-1(шаблон)'!$A$1:$H$1</definedName>
    <definedName name="т17.2" localSheetId="58">#REF!</definedName>
    <definedName name="т17.2">#REF!</definedName>
    <definedName name="т17.2.2001">'[19]т17-2 '!$A$1</definedName>
    <definedName name="т17.3">'[19]т17-3'!$A$1:$L$2</definedName>
    <definedName name="т17.3.2001">'[19]т17-2 '!$A$1</definedName>
    <definedName name="т17.4" localSheetId="58">#REF!</definedName>
    <definedName name="т17.4">#REF!</definedName>
    <definedName name="т17.4.1999" localSheetId="58">#REF!</definedName>
    <definedName name="т17.4.1999">#REF!</definedName>
    <definedName name="т17.4.2001" localSheetId="58">#REF!</definedName>
    <definedName name="т17.4.2001">#REF!</definedName>
    <definedName name="т17.5" localSheetId="58">#REF!</definedName>
    <definedName name="т17.5">#REF!</definedName>
    <definedName name="т17.5.2001" localSheetId="58">#REF!</definedName>
    <definedName name="т17.5.2001">#REF!</definedName>
    <definedName name="т17.7" localSheetId="58">#REF!</definedName>
    <definedName name="т17.7">#REF!</definedName>
    <definedName name="т17мб">'[20]т17мб(шаблон)'!$A$1</definedName>
    <definedName name="т841" localSheetId="1" hidden="1">{#N/A,#N/A,FALSE,"т02бд"}</definedName>
    <definedName name="т841" localSheetId="18" hidden="1">{#N/A,#N/A,FALSE,"т02бд"}</definedName>
    <definedName name="т841" localSheetId="28" hidden="1">{#N/A,#N/A,FALSE,"т02бд"}</definedName>
    <definedName name="т841" localSheetId="36" hidden="1">{#N/A,#N/A,FALSE,"т02бд"}</definedName>
    <definedName name="т841" localSheetId="45" hidden="1">{#N/A,#N/A,FALSE,"т02бд"}</definedName>
    <definedName name="т841" localSheetId="46" hidden="1">{#N/A,#N/A,FALSE,"т02бд"}</definedName>
    <definedName name="т841" localSheetId="37" hidden="1">{#N/A,#N/A,FALSE,"т02бд"}</definedName>
    <definedName name="т841" localSheetId="38" hidden="1">{#N/A,#N/A,FALSE,"т02бд"}</definedName>
    <definedName name="т841" localSheetId="39" hidden="1">{#N/A,#N/A,FALSE,"т02бд"}</definedName>
    <definedName name="т841" localSheetId="40" hidden="1">{#N/A,#N/A,FALSE,"т02бд"}</definedName>
    <definedName name="т841" localSheetId="41" hidden="1">{#N/A,#N/A,FALSE,"т02бд"}</definedName>
    <definedName name="т841" localSheetId="42" hidden="1">{#N/A,#N/A,FALSE,"т02бд"}</definedName>
    <definedName name="т841" localSheetId="43" hidden="1">{#N/A,#N/A,FALSE,"т02бд"}</definedName>
    <definedName name="т841" localSheetId="44" hidden="1">{#N/A,#N/A,FALSE,"т02бд"}</definedName>
    <definedName name="т841" localSheetId="55" hidden="1">{#N/A,#N/A,FALSE,"т02бд"}</definedName>
    <definedName name="т841" localSheetId="97" hidden="1">{#N/A,#N/A,FALSE,"т02бд"}</definedName>
    <definedName name="т841" localSheetId="98" hidden="1">{#N/A,#N/A,FALSE,"т02бд"}</definedName>
    <definedName name="т841" localSheetId="99" hidden="1">{#N/A,#N/A,FALSE,"т02бд"}</definedName>
    <definedName name="т841" localSheetId="100" hidden="1">{#N/A,#N/A,FALSE,"т02бд"}</definedName>
    <definedName name="т841" localSheetId="101" hidden="1">{#N/A,#N/A,FALSE,"т02бд"}</definedName>
    <definedName name="т841" localSheetId="91" hidden="1">{#N/A,#N/A,FALSE,"т02бд"}</definedName>
    <definedName name="т841" localSheetId="93" hidden="1">{#N/A,#N/A,FALSE,"т02бд"}</definedName>
    <definedName name="т841" localSheetId="115" hidden="1">{#N/A,#N/A,FALSE,"т02бд"}</definedName>
    <definedName name="т841" localSheetId="123" hidden="1">{#N/A,#N/A,FALSE,"т02бд"}</definedName>
    <definedName name="т841" localSheetId="130" hidden="1">{#N/A,#N/A,FALSE,"т02бд"}</definedName>
    <definedName name="т841" localSheetId="131" hidden="1">{#N/A,#N/A,FALSE,"т02бд"}</definedName>
    <definedName name="т841" localSheetId="132" hidden="1">{#N/A,#N/A,FALSE,"т02бд"}</definedName>
    <definedName name="т841" localSheetId="133" hidden="1">{#N/A,#N/A,FALSE,"т02бд"}</definedName>
    <definedName name="т841" localSheetId="134" hidden="1">{#N/A,#N/A,FALSE,"т02бд"}</definedName>
    <definedName name="т841" localSheetId="35" hidden="1">{#N/A,#N/A,FALSE,"т02бд"}</definedName>
    <definedName name="т841" localSheetId="104" hidden="1">{#N/A,#N/A,FALSE,"т02бд"}</definedName>
    <definedName name="т841" localSheetId="105" hidden="1">{#N/A,#N/A,FALSE,"т02бд"}</definedName>
    <definedName name="т841" localSheetId="103" hidden="1">{#N/A,#N/A,FALSE,"т02бд"}</definedName>
    <definedName name="т841" hidden="1">{#N/A,#N/A,FALSE,"т02бд"}</definedName>
    <definedName name="там06_2010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1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2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2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hidden="1">{"BOP_TAB",#N/A,FALSE,"N";"MIDTERM_TAB",#N/A,FALSE,"O";"FUND_CRED",#N/A,FALSE,"P";"DEBT_TAB1",#N/A,FALSE,"Q";"DEBT_TAB2",#N/A,FALSE,"Q";"FORFIN_TAB1",#N/A,FALSE,"R";"FORFIN_TAB2",#N/A,FALSE,"R";"BOP_ANALY",#N/A,FALSE,"U"}</definedName>
    <definedName name="тогн" localSheetId="1" hidden="1">{#N/A,#N/A,FALSE,"Лист4"}</definedName>
    <definedName name="тогн" localSheetId="18" hidden="1">{#N/A,#N/A,FALSE,"Лист4"}</definedName>
    <definedName name="тогн" localSheetId="28" hidden="1">{#N/A,#N/A,FALSE,"Лист4"}</definedName>
    <definedName name="тогн" localSheetId="36" hidden="1">{#N/A,#N/A,FALSE,"Лист4"}</definedName>
    <definedName name="тогн" localSheetId="45" hidden="1">{#N/A,#N/A,FALSE,"Лист4"}</definedName>
    <definedName name="тогн" localSheetId="46" hidden="1">{#N/A,#N/A,FALSE,"Лист4"}</definedName>
    <definedName name="тогн" localSheetId="37" hidden="1">{#N/A,#N/A,FALSE,"Лист4"}</definedName>
    <definedName name="тогн" localSheetId="38" hidden="1">{#N/A,#N/A,FALSE,"Лист4"}</definedName>
    <definedName name="тогн" localSheetId="39" hidden="1">{#N/A,#N/A,FALSE,"Лист4"}</definedName>
    <definedName name="тогн" localSheetId="40" hidden="1">{#N/A,#N/A,FALSE,"Лист4"}</definedName>
    <definedName name="тогн" localSheetId="41" hidden="1">{#N/A,#N/A,FALSE,"Лист4"}</definedName>
    <definedName name="тогн" localSheetId="42" hidden="1">{#N/A,#N/A,FALSE,"Лист4"}</definedName>
    <definedName name="тогн" localSheetId="43" hidden="1">{#N/A,#N/A,FALSE,"Лист4"}</definedName>
    <definedName name="тогн" localSheetId="44" hidden="1">{#N/A,#N/A,FALSE,"Лист4"}</definedName>
    <definedName name="тогн" localSheetId="55" hidden="1">{#N/A,#N/A,FALSE,"Лист4"}</definedName>
    <definedName name="тогн" localSheetId="97" hidden="1">{#N/A,#N/A,FALSE,"Лист4"}</definedName>
    <definedName name="тогн" localSheetId="98" hidden="1">{#N/A,#N/A,FALSE,"Лист4"}</definedName>
    <definedName name="тогн" localSheetId="99" hidden="1">{#N/A,#N/A,FALSE,"Лист4"}</definedName>
    <definedName name="тогн" localSheetId="100" hidden="1">{#N/A,#N/A,FALSE,"Лист4"}</definedName>
    <definedName name="тогн" localSheetId="101" hidden="1">{#N/A,#N/A,FALSE,"Лист4"}</definedName>
    <definedName name="тогн" localSheetId="91" hidden="1">{#N/A,#N/A,FALSE,"Лист4"}</definedName>
    <definedName name="тогн" localSheetId="93" hidden="1">{#N/A,#N/A,FALSE,"Лист4"}</definedName>
    <definedName name="тогн" localSheetId="115" hidden="1">{#N/A,#N/A,FALSE,"Лист4"}</definedName>
    <definedName name="тогн" localSheetId="123" hidden="1">{#N/A,#N/A,FALSE,"Лист4"}</definedName>
    <definedName name="тогн" localSheetId="130" hidden="1">{#N/A,#N/A,FALSE,"Лист4"}</definedName>
    <definedName name="тогн" localSheetId="131" hidden="1">{#N/A,#N/A,FALSE,"Лист4"}</definedName>
    <definedName name="тогн" localSheetId="132" hidden="1">{#N/A,#N/A,FALSE,"Лист4"}</definedName>
    <definedName name="тогн" localSheetId="133" hidden="1">{#N/A,#N/A,FALSE,"Лист4"}</definedName>
    <definedName name="тогн" localSheetId="134" hidden="1">{#N/A,#N/A,FALSE,"Лист4"}</definedName>
    <definedName name="тогн" localSheetId="35" hidden="1">{#N/A,#N/A,FALSE,"Лист4"}</definedName>
    <definedName name="тогн" localSheetId="104" hidden="1">{#N/A,#N/A,FALSE,"Лист4"}</definedName>
    <definedName name="тогн" localSheetId="105" hidden="1">{#N/A,#N/A,FALSE,"Лист4"}</definedName>
    <definedName name="тогн" localSheetId="103" hidden="1">{#N/A,#N/A,FALSE,"Лист4"}</definedName>
    <definedName name="тогн" hidden="1">{#N/A,#N/A,FALSE,"Лист4"}</definedName>
    <definedName name="трн" localSheetId="1" hidden="1">{#N/A,#N/A,FALSE,"Лист4"}</definedName>
    <definedName name="трн" localSheetId="18" hidden="1">{#N/A,#N/A,FALSE,"Лист4"}</definedName>
    <definedName name="трн" localSheetId="28" hidden="1">{#N/A,#N/A,FALSE,"Лист4"}</definedName>
    <definedName name="трн" localSheetId="36" hidden="1">{#N/A,#N/A,FALSE,"Лист4"}</definedName>
    <definedName name="трн" localSheetId="45" hidden="1">{#N/A,#N/A,FALSE,"Лист4"}</definedName>
    <definedName name="трн" localSheetId="46" hidden="1">{#N/A,#N/A,FALSE,"Лист4"}</definedName>
    <definedName name="трн" localSheetId="37" hidden="1">{#N/A,#N/A,FALSE,"Лист4"}</definedName>
    <definedName name="трн" localSheetId="38" hidden="1">{#N/A,#N/A,FALSE,"Лист4"}</definedName>
    <definedName name="трн" localSheetId="39" hidden="1">{#N/A,#N/A,FALSE,"Лист4"}</definedName>
    <definedName name="трн" localSheetId="40" hidden="1">{#N/A,#N/A,FALSE,"Лист4"}</definedName>
    <definedName name="трн" localSheetId="41" hidden="1">{#N/A,#N/A,FALSE,"Лист4"}</definedName>
    <definedName name="трн" localSheetId="42" hidden="1">{#N/A,#N/A,FALSE,"Лист4"}</definedName>
    <definedName name="трн" localSheetId="43" hidden="1">{#N/A,#N/A,FALSE,"Лист4"}</definedName>
    <definedName name="трн" localSheetId="44" hidden="1">{#N/A,#N/A,FALSE,"Лист4"}</definedName>
    <definedName name="трн" localSheetId="55" hidden="1">{#N/A,#N/A,FALSE,"Лист4"}</definedName>
    <definedName name="трн" localSheetId="97" hidden="1">{#N/A,#N/A,FALSE,"Лист4"}</definedName>
    <definedName name="трн" localSheetId="98" hidden="1">{#N/A,#N/A,FALSE,"Лист4"}</definedName>
    <definedName name="трн" localSheetId="99" hidden="1">{#N/A,#N/A,FALSE,"Лист4"}</definedName>
    <definedName name="трн" localSheetId="100" hidden="1">{#N/A,#N/A,FALSE,"Лист4"}</definedName>
    <definedName name="трн" localSheetId="101" hidden="1">{#N/A,#N/A,FALSE,"Лист4"}</definedName>
    <definedName name="трн" localSheetId="91" hidden="1">{#N/A,#N/A,FALSE,"Лист4"}</definedName>
    <definedName name="трн" localSheetId="93" hidden="1">{#N/A,#N/A,FALSE,"Лист4"}</definedName>
    <definedName name="трн" localSheetId="115" hidden="1">{#N/A,#N/A,FALSE,"Лист4"}</definedName>
    <definedName name="трн" localSheetId="123" hidden="1">{#N/A,#N/A,FALSE,"Лист4"}</definedName>
    <definedName name="трн" localSheetId="130" hidden="1">{#N/A,#N/A,FALSE,"Лист4"}</definedName>
    <definedName name="трн" localSheetId="131" hidden="1">{#N/A,#N/A,FALSE,"Лист4"}</definedName>
    <definedName name="трн" localSheetId="132" hidden="1">{#N/A,#N/A,FALSE,"Лист4"}</definedName>
    <definedName name="трн" localSheetId="133" hidden="1">{#N/A,#N/A,FALSE,"Лист4"}</definedName>
    <definedName name="трн" localSheetId="134" hidden="1">{#N/A,#N/A,FALSE,"Лист4"}</definedName>
    <definedName name="трн" localSheetId="35" hidden="1">{#N/A,#N/A,FALSE,"Лист4"}</definedName>
    <definedName name="трн" localSheetId="104" hidden="1">{#N/A,#N/A,FALSE,"Лист4"}</definedName>
    <definedName name="трн" localSheetId="105" hidden="1">{#N/A,#N/A,FALSE,"Лист4"}</definedName>
    <definedName name="трн" localSheetId="103" hidden="1">{#N/A,#N/A,FALSE,"Лист4"}</definedName>
    <definedName name="трн" hidden="1">{#N/A,#N/A,FALSE,"Лист4"}</definedName>
    <definedName name="тт" localSheetId="1" hidden="1">{#N/A,#N/A,FALSE,"т04"}</definedName>
    <definedName name="тт" localSheetId="18" hidden="1">{#N/A,#N/A,FALSE,"т04"}</definedName>
    <definedName name="тт" localSheetId="28" hidden="1">{#N/A,#N/A,FALSE,"т04"}</definedName>
    <definedName name="тт" localSheetId="36" hidden="1">{#N/A,#N/A,FALSE,"т04"}</definedName>
    <definedName name="тт" localSheetId="45" hidden="1">{#N/A,#N/A,FALSE,"т04"}</definedName>
    <definedName name="тт" localSheetId="46" hidden="1">{#N/A,#N/A,FALSE,"т04"}</definedName>
    <definedName name="тт" localSheetId="37" hidden="1">{#N/A,#N/A,FALSE,"т04"}</definedName>
    <definedName name="тт" localSheetId="38" hidden="1">{#N/A,#N/A,FALSE,"т04"}</definedName>
    <definedName name="тт" localSheetId="39" hidden="1">{#N/A,#N/A,FALSE,"т04"}</definedName>
    <definedName name="тт" localSheetId="40" hidden="1">{#N/A,#N/A,FALSE,"т04"}</definedName>
    <definedName name="тт" localSheetId="41" hidden="1">{#N/A,#N/A,FALSE,"т04"}</definedName>
    <definedName name="тт" localSheetId="42" hidden="1">{#N/A,#N/A,FALSE,"т04"}</definedName>
    <definedName name="тт" localSheetId="43" hidden="1">{#N/A,#N/A,FALSE,"т04"}</definedName>
    <definedName name="тт" localSheetId="44" hidden="1">{#N/A,#N/A,FALSE,"т04"}</definedName>
    <definedName name="тт" localSheetId="55" hidden="1">{#N/A,#N/A,FALSE,"т04"}</definedName>
    <definedName name="тт" localSheetId="97" hidden="1">{#N/A,#N/A,FALSE,"т04"}</definedName>
    <definedName name="тт" localSheetId="98" hidden="1">{#N/A,#N/A,FALSE,"т04"}</definedName>
    <definedName name="тт" localSheetId="99" hidden="1">{#N/A,#N/A,FALSE,"т04"}</definedName>
    <definedName name="тт" localSheetId="100" hidden="1">{#N/A,#N/A,FALSE,"т04"}</definedName>
    <definedName name="тт" localSheetId="101" hidden="1">{#N/A,#N/A,FALSE,"т04"}</definedName>
    <definedName name="тт" localSheetId="91" hidden="1">{#N/A,#N/A,FALSE,"т04"}</definedName>
    <definedName name="тт" localSheetId="93" hidden="1">{#N/A,#N/A,FALSE,"т04"}</definedName>
    <definedName name="тт" localSheetId="115" hidden="1">{#N/A,#N/A,FALSE,"т04"}</definedName>
    <definedName name="тт" localSheetId="123" hidden="1">{#N/A,#N/A,FALSE,"т04"}</definedName>
    <definedName name="тт" localSheetId="130" hidden="1">{#N/A,#N/A,FALSE,"т04"}</definedName>
    <definedName name="тт" localSheetId="131" hidden="1">{#N/A,#N/A,FALSE,"т04"}</definedName>
    <definedName name="тт" localSheetId="132" hidden="1">{#N/A,#N/A,FALSE,"т04"}</definedName>
    <definedName name="тт" localSheetId="133" hidden="1">{#N/A,#N/A,FALSE,"т04"}</definedName>
    <definedName name="тт" localSheetId="134" hidden="1">{#N/A,#N/A,FALSE,"т04"}</definedName>
    <definedName name="тт" localSheetId="35" hidden="1">{#N/A,#N/A,FALSE,"т04"}</definedName>
    <definedName name="тт" localSheetId="104" hidden="1">{#N/A,#N/A,FALSE,"т04"}</definedName>
    <definedName name="тт" localSheetId="105" hidden="1">{#N/A,#N/A,FALSE,"т04"}</definedName>
    <definedName name="тт" localSheetId="103" hidden="1">{#N/A,#N/A,FALSE,"т04"}</definedName>
    <definedName name="тт" hidden="1">{#N/A,#N/A,FALSE,"т04"}</definedName>
    <definedName name="ттт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9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9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1" hidden="1">{#N/A,#N/A,FALSE,"Лист4"}</definedName>
    <definedName name="ттт" localSheetId="91" hidden="1">{#N/A,#N/A,FALSE,"Лист4"}</definedName>
    <definedName name="ттт" localSheetId="93" hidden="1">{#N/A,#N/A,FALSE,"Лист4"}</definedName>
    <definedName name="ттт" localSheetId="11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2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3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3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3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3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3" hidden="1">{#N/A,#N/A,FALSE,"Лист4"}</definedName>
    <definedName name="ттт" hidden="1">{"BOP_TAB",#N/A,FALSE,"N";"MIDTERM_TAB",#N/A,FALSE,"O";"FUND_CRED",#N/A,FALSE,"P";"DEBT_TAB1",#N/A,FALSE,"Q";"DEBT_TAB2",#N/A,FALSE,"Q";"FORFIN_TAB1",#N/A,FALSE,"R";"FORFIN_TAB2",#N/A,FALSE,"R";"BOP_ANALY",#N/A,FALSE,"U"}</definedName>
    <definedName name="ть" localSheetId="1" hidden="1">{#N/A,#N/A,FALSE,"Лист4"}</definedName>
    <definedName name="ть" localSheetId="18" hidden="1">{#N/A,#N/A,FALSE,"Лист4"}</definedName>
    <definedName name="ть" localSheetId="28" hidden="1">{#N/A,#N/A,FALSE,"Лист4"}</definedName>
    <definedName name="ть" localSheetId="36" hidden="1">{#N/A,#N/A,FALSE,"Лист4"}</definedName>
    <definedName name="ть" localSheetId="45" hidden="1">{#N/A,#N/A,FALSE,"Лист4"}</definedName>
    <definedName name="ть" localSheetId="46" hidden="1">{#N/A,#N/A,FALSE,"Лист4"}</definedName>
    <definedName name="ть" localSheetId="37" hidden="1">{#N/A,#N/A,FALSE,"Лист4"}</definedName>
    <definedName name="ть" localSheetId="38" hidden="1">{#N/A,#N/A,FALSE,"Лист4"}</definedName>
    <definedName name="ть" localSheetId="39" hidden="1">{#N/A,#N/A,FALSE,"Лист4"}</definedName>
    <definedName name="ть" localSheetId="40" hidden="1">{#N/A,#N/A,FALSE,"Лист4"}</definedName>
    <definedName name="ть" localSheetId="41" hidden="1">{#N/A,#N/A,FALSE,"Лист4"}</definedName>
    <definedName name="ть" localSheetId="42" hidden="1">{#N/A,#N/A,FALSE,"Лист4"}</definedName>
    <definedName name="ть" localSheetId="43" hidden="1">{#N/A,#N/A,FALSE,"Лист4"}</definedName>
    <definedName name="ть" localSheetId="44" hidden="1">{#N/A,#N/A,FALSE,"Лист4"}</definedName>
    <definedName name="ть" localSheetId="55" hidden="1">{#N/A,#N/A,FALSE,"Лист4"}</definedName>
    <definedName name="ть" localSheetId="97" hidden="1">{#N/A,#N/A,FALSE,"Лист4"}</definedName>
    <definedName name="ть" localSheetId="98" hidden="1">{#N/A,#N/A,FALSE,"Лист4"}</definedName>
    <definedName name="ть" localSheetId="99" hidden="1">{#N/A,#N/A,FALSE,"Лист4"}</definedName>
    <definedName name="ть" localSheetId="100" hidden="1">{#N/A,#N/A,FALSE,"Лист4"}</definedName>
    <definedName name="ть" localSheetId="101" hidden="1">{#N/A,#N/A,FALSE,"Лист4"}</definedName>
    <definedName name="ть" localSheetId="91" hidden="1">{#N/A,#N/A,FALSE,"Лист4"}</definedName>
    <definedName name="ть" localSheetId="93" hidden="1">{#N/A,#N/A,FALSE,"Лист4"}</definedName>
    <definedName name="ть" localSheetId="115" hidden="1">{#N/A,#N/A,FALSE,"Лист4"}</definedName>
    <definedName name="ть" localSheetId="123" hidden="1">{#N/A,#N/A,FALSE,"Лист4"}</definedName>
    <definedName name="ть" localSheetId="130" hidden="1">{#N/A,#N/A,FALSE,"Лист4"}</definedName>
    <definedName name="ть" localSheetId="131" hidden="1">{#N/A,#N/A,FALSE,"Лист4"}</definedName>
    <definedName name="ть" localSheetId="132" hidden="1">{#N/A,#N/A,FALSE,"Лист4"}</definedName>
    <definedName name="ть" localSheetId="133" hidden="1">{#N/A,#N/A,FALSE,"Лист4"}</definedName>
    <definedName name="ть" localSheetId="134" hidden="1">{#N/A,#N/A,FALSE,"Лист4"}</definedName>
    <definedName name="ть" localSheetId="35" hidden="1">{#N/A,#N/A,FALSE,"Лист4"}</definedName>
    <definedName name="ть" localSheetId="104" hidden="1">{#N/A,#N/A,FALSE,"Лист4"}</definedName>
    <definedName name="ть" localSheetId="105" hidden="1">{#N/A,#N/A,FALSE,"Лист4"}</definedName>
    <definedName name="ть" localSheetId="103" hidden="1">{#N/A,#N/A,FALSE,"Лист4"}</definedName>
    <definedName name="ть" hidden="1">{#N/A,#N/A,FALSE,"Лист4"}</definedName>
    <definedName name="уа" localSheetId="1" hidden="1">{#N/A,#N/A,FALSE,"Лист4"}</definedName>
    <definedName name="уа" localSheetId="18" hidden="1">{#N/A,#N/A,FALSE,"Лист4"}</definedName>
    <definedName name="уа" localSheetId="28" hidden="1">{#N/A,#N/A,FALSE,"Лист4"}</definedName>
    <definedName name="уа" localSheetId="36" hidden="1">{#N/A,#N/A,FALSE,"Лист4"}</definedName>
    <definedName name="уа" localSheetId="45" hidden="1">{#N/A,#N/A,FALSE,"Лист4"}</definedName>
    <definedName name="уа" localSheetId="46" hidden="1">{#N/A,#N/A,FALSE,"Лист4"}</definedName>
    <definedName name="уа" localSheetId="37" hidden="1">{#N/A,#N/A,FALSE,"Лист4"}</definedName>
    <definedName name="уа" localSheetId="38" hidden="1">{#N/A,#N/A,FALSE,"Лист4"}</definedName>
    <definedName name="уа" localSheetId="39" hidden="1">{#N/A,#N/A,FALSE,"Лист4"}</definedName>
    <definedName name="уа" localSheetId="40" hidden="1">{#N/A,#N/A,FALSE,"Лист4"}</definedName>
    <definedName name="уа" localSheetId="41" hidden="1">{#N/A,#N/A,FALSE,"Лист4"}</definedName>
    <definedName name="уа" localSheetId="42" hidden="1">{#N/A,#N/A,FALSE,"Лист4"}</definedName>
    <definedName name="уа" localSheetId="43" hidden="1">{#N/A,#N/A,FALSE,"Лист4"}</definedName>
    <definedName name="уа" localSheetId="44" hidden="1">{#N/A,#N/A,FALSE,"Лист4"}</definedName>
    <definedName name="уа" localSheetId="55" hidden="1">{#N/A,#N/A,FALSE,"Лист4"}</definedName>
    <definedName name="уа" localSheetId="97" hidden="1">{#N/A,#N/A,FALSE,"Лист4"}</definedName>
    <definedName name="уа" localSheetId="98" hidden="1">{#N/A,#N/A,FALSE,"Лист4"}</definedName>
    <definedName name="уа" localSheetId="99" hidden="1">{#N/A,#N/A,FALSE,"Лист4"}</definedName>
    <definedName name="уа" localSheetId="100" hidden="1">{#N/A,#N/A,FALSE,"Лист4"}</definedName>
    <definedName name="уа" localSheetId="101" hidden="1">{#N/A,#N/A,FALSE,"Лист4"}</definedName>
    <definedName name="уа" localSheetId="91" hidden="1">{#N/A,#N/A,FALSE,"Лист4"}</definedName>
    <definedName name="уа" localSheetId="93" hidden="1">{#N/A,#N/A,FALSE,"Лист4"}</definedName>
    <definedName name="уа" localSheetId="115" hidden="1">{#N/A,#N/A,FALSE,"Лист4"}</definedName>
    <definedName name="уа" localSheetId="123" hidden="1">{#N/A,#N/A,FALSE,"Лист4"}</definedName>
    <definedName name="уа" localSheetId="130" hidden="1">{#N/A,#N/A,FALSE,"Лист4"}</definedName>
    <definedName name="уа" localSheetId="131" hidden="1">{#N/A,#N/A,FALSE,"Лист4"}</definedName>
    <definedName name="уа" localSheetId="132" hidden="1">{#N/A,#N/A,FALSE,"Лист4"}</definedName>
    <definedName name="уа" localSheetId="133" hidden="1">{#N/A,#N/A,FALSE,"Лист4"}</definedName>
    <definedName name="уа" localSheetId="134" hidden="1">{#N/A,#N/A,FALSE,"Лист4"}</definedName>
    <definedName name="уа" localSheetId="35" hidden="1">{#N/A,#N/A,FALSE,"Лист4"}</definedName>
    <definedName name="уа" localSheetId="104" hidden="1">{#N/A,#N/A,FALSE,"Лист4"}</definedName>
    <definedName name="уа" localSheetId="105" hidden="1">{#N/A,#N/A,FALSE,"Лист4"}</definedName>
    <definedName name="уа" localSheetId="103" hidden="1">{#N/A,#N/A,FALSE,"Лист4"}</definedName>
    <definedName name="уа" hidden="1">{#N/A,#N/A,FALSE,"Лист4"}</definedName>
    <definedName name="увке" localSheetId="1" hidden="1">{#N/A,#N/A,FALSE,"Лист4"}</definedName>
    <definedName name="увке" localSheetId="18" hidden="1">{#N/A,#N/A,FALSE,"Лист4"}</definedName>
    <definedName name="увке" localSheetId="28" hidden="1">{#N/A,#N/A,FALSE,"Лист4"}</definedName>
    <definedName name="увке" localSheetId="36" hidden="1">{#N/A,#N/A,FALSE,"Лист4"}</definedName>
    <definedName name="увке" localSheetId="45" hidden="1">{#N/A,#N/A,FALSE,"Лист4"}</definedName>
    <definedName name="увке" localSheetId="46" hidden="1">{#N/A,#N/A,FALSE,"Лист4"}</definedName>
    <definedName name="увке" localSheetId="37" hidden="1">{#N/A,#N/A,FALSE,"Лист4"}</definedName>
    <definedName name="увке" localSheetId="38" hidden="1">{#N/A,#N/A,FALSE,"Лист4"}</definedName>
    <definedName name="увке" localSheetId="39" hidden="1">{#N/A,#N/A,FALSE,"Лист4"}</definedName>
    <definedName name="увке" localSheetId="40" hidden="1">{#N/A,#N/A,FALSE,"Лист4"}</definedName>
    <definedName name="увке" localSheetId="41" hidden="1">{#N/A,#N/A,FALSE,"Лист4"}</definedName>
    <definedName name="увке" localSheetId="42" hidden="1">{#N/A,#N/A,FALSE,"Лист4"}</definedName>
    <definedName name="увке" localSheetId="43" hidden="1">{#N/A,#N/A,FALSE,"Лист4"}</definedName>
    <definedName name="увке" localSheetId="44" hidden="1">{#N/A,#N/A,FALSE,"Лист4"}</definedName>
    <definedName name="увке" localSheetId="55" hidden="1">{#N/A,#N/A,FALSE,"Лист4"}</definedName>
    <definedName name="увке" localSheetId="97" hidden="1">{#N/A,#N/A,FALSE,"Лист4"}</definedName>
    <definedName name="увке" localSheetId="98" hidden="1">{#N/A,#N/A,FALSE,"Лист4"}</definedName>
    <definedName name="увке" localSheetId="99" hidden="1">{#N/A,#N/A,FALSE,"Лист4"}</definedName>
    <definedName name="увке" localSheetId="100" hidden="1">{#N/A,#N/A,FALSE,"Лист4"}</definedName>
    <definedName name="увке" localSheetId="101" hidden="1">{#N/A,#N/A,FALSE,"Лист4"}</definedName>
    <definedName name="увке" localSheetId="91" hidden="1">{#N/A,#N/A,FALSE,"Лист4"}</definedName>
    <definedName name="увке" localSheetId="93" hidden="1">{#N/A,#N/A,FALSE,"Лист4"}</definedName>
    <definedName name="увке" localSheetId="115" hidden="1">{#N/A,#N/A,FALSE,"Лист4"}</definedName>
    <definedName name="увке" localSheetId="123" hidden="1">{#N/A,#N/A,FALSE,"Лист4"}</definedName>
    <definedName name="увке" localSheetId="130" hidden="1">{#N/A,#N/A,FALSE,"Лист4"}</definedName>
    <definedName name="увке" localSheetId="131" hidden="1">{#N/A,#N/A,FALSE,"Лист4"}</definedName>
    <definedName name="увке" localSheetId="132" hidden="1">{#N/A,#N/A,FALSE,"Лист4"}</definedName>
    <definedName name="увке" localSheetId="133" hidden="1">{#N/A,#N/A,FALSE,"Лист4"}</definedName>
    <definedName name="увке" localSheetId="134" hidden="1">{#N/A,#N/A,FALSE,"Лист4"}</definedName>
    <definedName name="увке" localSheetId="35" hidden="1">{#N/A,#N/A,FALSE,"Лист4"}</definedName>
    <definedName name="увке" localSheetId="104" hidden="1">{#N/A,#N/A,FALSE,"Лист4"}</definedName>
    <definedName name="увке" localSheetId="105" hidden="1">{#N/A,#N/A,FALSE,"Лист4"}</definedName>
    <definedName name="увке" localSheetId="103" hidden="1">{#N/A,#N/A,FALSE,"Лист4"}</definedName>
    <definedName name="увке" hidden="1">{#N/A,#N/A,FALSE,"Лист4"}</definedName>
    <definedName name="уеунукнун" localSheetId="1" hidden="1">{#N/A,#N/A,FALSE,"Лист4"}</definedName>
    <definedName name="уеунукнун" localSheetId="18" hidden="1">{#N/A,#N/A,FALSE,"Лист4"}</definedName>
    <definedName name="уеунукнун" localSheetId="28" hidden="1">{#N/A,#N/A,FALSE,"Лист4"}</definedName>
    <definedName name="уеунукнун" localSheetId="36" hidden="1">{#N/A,#N/A,FALSE,"Лист4"}</definedName>
    <definedName name="уеунукнун" localSheetId="45" hidden="1">{#N/A,#N/A,FALSE,"Лист4"}</definedName>
    <definedName name="уеунукнун" localSheetId="46" hidden="1">{#N/A,#N/A,FALSE,"Лист4"}</definedName>
    <definedName name="уеунукнун" localSheetId="37" hidden="1">{#N/A,#N/A,FALSE,"Лист4"}</definedName>
    <definedName name="уеунукнун" localSheetId="38" hidden="1">{#N/A,#N/A,FALSE,"Лист4"}</definedName>
    <definedName name="уеунукнун" localSheetId="39" hidden="1">{#N/A,#N/A,FALSE,"Лист4"}</definedName>
    <definedName name="уеунукнун" localSheetId="40" hidden="1">{#N/A,#N/A,FALSE,"Лист4"}</definedName>
    <definedName name="уеунукнун" localSheetId="41" hidden="1">{#N/A,#N/A,FALSE,"Лист4"}</definedName>
    <definedName name="уеунукнун" localSheetId="42" hidden="1">{#N/A,#N/A,FALSE,"Лист4"}</definedName>
    <definedName name="уеунукнун" localSheetId="43" hidden="1">{#N/A,#N/A,FALSE,"Лист4"}</definedName>
    <definedName name="уеунукнун" localSheetId="44" hidden="1">{#N/A,#N/A,FALSE,"Лист4"}</definedName>
    <definedName name="уеунукнун" localSheetId="55" hidden="1">{#N/A,#N/A,FALSE,"Лист4"}</definedName>
    <definedName name="уеунукнун" localSheetId="97" hidden="1">{#N/A,#N/A,FALSE,"Лист4"}</definedName>
    <definedName name="уеунукнун" localSheetId="98" hidden="1">{#N/A,#N/A,FALSE,"Лист4"}</definedName>
    <definedName name="уеунукнун" localSheetId="99" hidden="1">{#N/A,#N/A,FALSE,"Лист4"}</definedName>
    <definedName name="уеунукнун" localSheetId="100" hidden="1">{#N/A,#N/A,FALSE,"Лист4"}</definedName>
    <definedName name="уеунукнун" localSheetId="101" hidden="1">{#N/A,#N/A,FALSE,"Лист4"}</definedName>
    <definedName name="уеунукнун" localSheetId="91" hidden="1">{#N/A,#N/A,FALSE,"Лист4"}</definedName>
    <definedName name="уеунукнун" localSheetId="93" hidden="1">{#N/A,#N/A,FALSE,"Лист4"}</definedName>
    <definedName name="уеунукнун" localSheetId="115" hidden="1">{#N/A,#N/A,FALSE,"Лист4"}</definedName>
    <definedName name="уеунукнун" localSheetId="123" hidden="1">{#N/A,#N/A,FALSE,"Лист4"}</definedName>
    <definedName name="уеунукнун" localSheetId="130" hidden="1">{#N/A,#N/A,FALSE,"Лист4"}</definedName>
    <definedName name="уеунукнун" localSheetId="131" hidden="1">{#N/A,#N/A,FALSE,"Лист4"}</definedName>
    <definedName name="уеунукнун" localSheetId="132" hidden="1">{#N/A,#N/A,FALSE,"Лист4"}</definedName>
    <definedName name="уеунукнун" localSheetId="133" hidden="1">{#N/A,#N/A,FALSE,"Лист4"}</definedName>
    <definedName name="уеунукнун" localSheetId="134" hidden="1">{#N/A,#N/A,FALSE,"Лист4"}</definedName>
    <definedName name="уеунукнун" localSheetId="35" hidden="1">{#N/A,#N/A,FALSE,"Лист4"}</definedName>
    <definedName name="уеунукнун" localSheetId="104" hidden="1">{#N/A,#N/A,FALSE,"Лист4"}</definedName>
    <definedName name="уеунукнун" localSheetId="105" hidden="1">{#N/A,#N/A,FALSE,"Лист4"}</definedName>
    <definedName name="уеунукнун" localSheetId="103" hidden="1">{#N/A,#N/A,FALSE,"Лист4"}</definedName>
    <definedName name="уеунукнун" hidden="1">{#N/A,#N/A,FALSE,"Лист4"}</definedName>
    <definedName name="уке" localSheetId="1" hidden="1">{#N/A,#N/A,FALSE,"Лист4"}</definedName>
    <definedName name="уке" localSheetId="18" hidden="1">{#N/A,#N/A,FALSE,"Лист4"}</definedName>
    <definedName name="уке" localSheetId="28" hidden="1">{#N/A,#N/A,FALSE,"Лист4"}</definedName>
    <definedName name="уке" localSheetId="36" hidden="1">{#N/A,#N/A,FALSE,"Лист4"}</definedName>
    <definedName name="уке" localSheetId="45" hidden="1">{#N/A,#N/A,FALSE,"Лист4"}</definedName>
    <definedName name="уке" localSheetId="46" hidden="1">{#N/A,#N/A,FALSE,"Лист4"}</definedName>
    <definedName name="уке" localSheetId="37" hidden="1">{#N/A,#N/A,FALSE,"Лист4"}</definedName>
    <definedName name="уке" localSheetId="38" hidden="1">{#N/A,#N/A,FALSE,"Лист4"}</definedName>
    <definedName name="уке" localSheetId="39" hidden="1">{#N/A,#N/A,FALSE,"Лист4"}</definedName>
    <definedName name="уке" localSheetId="40" hidden="1">{#N/A,#N/A,FALSE,"Лист4"}</definedName>
    <definedName name="уке" localSheetId="41" hidden="1">{#N/A,#N/A,FALSE,"Лист4"}</definedName>
    <definedName name="уке" localSheetId="42" hidden="1">{#N/A,#N/A,FALSE,"Лист4"}</definedName>
    <definedName name="уке" localSheetId="43" hidden="1">{#N/A,#N/A,FALSE,"Лист4"}</definedName>
    <definedName name="уке" localSheetId="44" hidden="1">{#N/A,#N/A,FALSE,"Лист4"}</definedName>
    <definedName name="уке" localSheetId="55" hidden="1">{#N/A,#N/A,FALSE,"Лист4"}</definedName>
    <definedName name="уке" localSheetId="97" hidden="1">{#N/A,#N/A,FALSE,"Лист4"}</definedName>
    <definedName name="уке" localSheetId="98" hidden="1">{#N/A,#N/A,FALSE,"Лист4"}</definedName>
    <definedName name="уке" localSheetId="99" hidden="1">{#N/A,#N/A,FALSE,"Лист4"}</definedName>
    <definedName name="уке" localSheetId="100" hidden="1">{#N/A,#N/A,FALSE,"Лист4"}</definedName>
    <definedName name="уке" localSheetId="101" hidden="1">{#N/A,#N/A,FALSE,"Лист4"}</definedName>
    <definedName name="уке" localSheetId="91" hidden="1">{#N/A,#N/A,FALSE,"Лист4"}</definedName>
    <definedName name="уке" localSheetId="93" hidden="1">{#N/A,#N/A,FALSE,"Лист4"}</definedName>
    <definedName name="уке" localSheetId="115" hidden="1">{#N/A,#N/A,FALSE,"Лист4"}</definedName>
    <definedName name="уке" localSheetId="123" hidden="1">{#N/A,#N/A,FALSE,"Лист4"}</definedName>
    <definedName name="уке" localSheetId="130" hidden="1">{#N/A,#N/A,FALSE,"Лист4"}</definedName>
    <definedName name="уке" localSheetId="131" hidden="1">{#N/A,#N/A,FALSE,"Лист4"}</definedName>
    <definedName name="уке" localSheetId="132" hidden="1">{#N/A,#N/A,FALSE,"Лист4"}</definedName>
    <definedName name="уке" localSheetId="133" hidden="1">{#N/A,#N/A,FALSE,"Лист4"}</definedName>
    <definedName name="уке" localSheetId="134" hidden="1">{#N/A,#N/A,FALSE,"Лист4"}</definedName>
    <definedName name="уке" localSheetId="35" hidden="1">{#N/A,#N/A,FALSE,"Лист4"}</definedName>
    <definedName name="уке" localSheetId="104" hidden="1">{#N/A,#N/A,FALSE,"Лист4"}</definedName>
    <definedName name="уке" localSheetId="105" hidden="1">{#N/A,#N/A,FALSE,"Лист4"}</definedName>
    <definedName name="уке" localSheetId="103" hidden="1">{#N/A,#N/A,FALSE,"Лист4"}</definedName>
    <definedName name="уке" hidden="1">{#N/A,#N/A,FALSE,"Лист4"}</definedName>
    <definedName name="укй" localSheetId="1" hidden="1">{#N/A,#N/A,FALSE,"Лист4"}</definedName>
    <definedName name="укй" localSheetId="18" hidden="1">{#N/A,#N/A,FALSE,"Лист4"}</definedName>
    <definedName name="укй" localSheetId="28" hidden="1">{#N/A,#N/A,FALSE,"Лист4"}</definedName>
    <definedName name="укй" localSheetId="36" hidden="1">{#N/A,#N/A,FALSE,"Лист4"}</definedName>
    <definedName name="укй" localSheetId="45" hidden="1">{#N/A,#N/A,FALSE,"Лист4"}</definedName>
    <definedName name="укй" localSheetId="46" hidden="1">{#N/A,#N/A,FALSE,"Лист4"}</definedName>
    <definedName name="укй" localSheetId="37" hidden="1">{#N/A,#N/A,FALSE,"Лист4"}</definedName>
    <definedName name="укй" localSheetId="38" hidden="1">{#N/A,#N/A,FALSE,"Лист4"}</definedName>
    <definedName name="укй" localSheetId="39" hidden="1">{#N/A,#N/A,FALSE,"Лист4"}</definedName>
    <definedName name="укй" localSheetId="40" hidden="1">{#N/A,#N/A,FALSE,"Лист4"}</definedName>
    <definedName name="укй" localSheetId="41" hidden="1">{#N/A,#N/A,FALSE,"Лист4"}</definedName>
    <definedName name="укй" localSheetId="42" hidden="1">{#N/A,#N/A,FALSE,"Лист4"}</definedName>
    <definedName name="укй" localSheetId="43" hidden="1">{#N/A,#N/A,FALSE,"Лист4"}</definedName>
    <definedName name="укй" localSheetId="44" hidden="1">{#N/A,#N/A,FALSE,"Лист4"}</definedName>
    <definedName name="укй" localSheetId="55" hidden="1">{#N/A,#N/A,FALSE,"Лист4"}</definedName>
    <definedName name="укй" localSheetId="97" hidden="1">{#N/A,#N/A,FALSE,"Лист4"}</definedName>
    <definedName name="укй" localSheetId="98" hidden="1">{#N/A,#N/A,FALSE,"Лист4"}</definedName>
    <definedName name="укй" localSheetId="99" hidden="1">{#N/A,#N/A,FALSE,"Лист4"}</definedName>
    <definedName name="укй" localSheetId="100" hidden="1">{#N/A,#N/A,FALSE,"Лист4"}</definedName>
    <definedName name="укй" localSheetId="101" hidden="1">{#N/A,#N/A,FALSE,"Лист4"}</definedName>
    <definedName name="укй" localSheetId="91" hidden="1">{#N/A,#N/A,FALSE,"Лист4"}</definedName>
    <definedName name="укй" localSheetId="93" hidden="1">{#N/A,#N/A,FALSE,"Лист4"}</definedName>
    <definedName name="укй" localSheetId="115" hidden="1">{#N/A,#N/A,FALSE,"Лист4"}</definedName>
    <definedName name="укй" localSheetId="123" hidden="1">{#N/A,#N/A,FALSE,"Лист4"}</definedName>
    <definedName name="укй" localSheetId="130" hidden="1">{#N/A,#N/A,FALSE,"Лист4"}</definedName>
    <definedName name="укй" localSheetId="131" hidden="1">{#N/A,#N/A,FALSE,"Лист4"}</definedName>
    <definedName name="укй" localSheetId="132" hidden="1">{#N/A,#N/A,FALSE,"Лист4"}</definedName>
    <definedName name="укй" localSheetId="133" hidden="1">{#N/A,#N/A,FALSE,"Лист4"}</definedName>
    <definedName name="укй" localSheetId="134" hidden="1">{#N/A,#N/A,FALSE,"Лист4"}</definedName>
    <definedName name="укй" localSheetId="35" hidden="1">{#N/A,#N/A,FALSE,"Лист4"}</definedName>
    <definedName name="укй" localSheetId="104" hidden="1">{#N/A,#N/A,FALSE,"Лист4"}</definedName>
    <definedName name="укй" localSheetId="105" hidden="1">{#N/A,#N/A,FALSE,"Лист4"}</definedName>
    <definedName name="укй" localSheetId="103" hidden="1">{#N/A,#N/A,FALSE,"Лист4"}</definedName>
    <definedName name="укй" hidden="1">{#N/A,#N/A,FALSE,"Лист4"}</definedName>
    <definedName name="укунн" localSheetId="1" hidden="1">{#N/A,#N/A,FALSE,"Лист4"}</definedName>
    <definedName name="укунн" localSheetId="18" hidden="1">{#N/A,#N/A,FALSE,"Лист4"}</definedName>
    <definedName name="укунн" localSheetId="28" hidden="1">{#N/A,#N/A,FALSE,"Лист4"}</definedName>
    <definedName name="укунн" localSheetId="36" hidden="1">{#N/A,#N/A,FALSE,"Лист4"}</definedName>
    <definedName name="укунн" localSheetId="45" hidden="1">{#N/A,#N/A,FALSE,"Лист4"}</definedName>
    <definedName name="укунн" localSheetId="46" hidden="1">{#N/A,#N/A,FALSE,"Лист4"}</definedName>
    <definedName name="укунн" localSheetId="37" hidden="1">{#N/A,#N/A,FALSE,"Лист4"}</definedName>
    <definedName name="укунн" localSheetId="38" hidden="1">{#N/A,#N/A,FALSE,"Лист4"}</definedName>
    <definedName name="укунн" localSheetId="39" hidden="1">{#N/A,#N/A,FALSE,"Лист4"}</definedName>
    <definedName name="укунн" localSheetId="40" hidden="1">{#N/A,#N/A,FALSE,"Лист4"}</definedName>
    <definedName name="укунн" localSheetId="41" hidden="1">{#N/A,#N/A,FALSE,"Лист4"}</definedName>
    <definedName name="укунн" localSheetId="42" hidden="1">{#N/A,#N/A,FALSE,"Лист4"}</definedName>
    <definedName name="укунн" localSheetId="43" hidden="1">{#N/A,#N/A,FALSE,"Лист4"}</definedName>
    <definedName name="укунн" localSheetId="44" hidden="1">{#N/A,#N/A,FALSE,"Лист4"}</definedName>
    <definedName name="укунн" localSheetId="55" hidden="1">{#N/A,#N/A,FALSE,"Лист4"}</definedName>
    <definedName name="укунн" localSheetId="97" hidden="1">{#N/A,#N/A,FALSE,"Лист4"}</definedName>
    <definedName name="укунн" localSheetId="98" hidden="1">{#N/A,#N/A,FALSE,"Лист4"}</definedName>
    <definedName name="укунн" localSheetId="99" hidden="1">{#N/A,#N/A,FALSE,"Лист4"}</definedName>
    <definedName name="укунн" localSheetId="100" hidden="1">{#N/A,#N/A,FALSE,"Лист4"}</definedName>
    <definedName name="укунн" localSheetId="101" hidden="1">{#N/A,#N/A,FALSE,"Лист4"}</definedName>
    <definedName name="укунн" localSheetId="91" hidden="1">{#N/A,#N/A,FALSE,"Лист4"}</definedName>
    <definedName name="укунн" localSheetId="93" hidden="1">{#N/A,#N/A,FALSE,"Лист4"}</definedName>
    <definedName name="укунн" localSheetId="115" hidden="1">{#N/A,#N/A,FALSE,"Лист4"}</definedName>
    <definedName name="укунн" localSheetId="123" hidden="1">{#N/A,#N/A,FALSE,"Лист4"}</definedName>
    <definedName name="укунн" localSheetId="130" hidden="1">{#N/A,#N/A,FALSE,"Лист4"}</definedName>
    <definedName name="укунн" localSheetId="131" hidden="1">{#N/A,#N/A,FALSE,"Лист4"}</definedName>
    <definedName name="укунн" localSheetId="132" hidden="1">{#N/A,#N/A,FALSE,"Лист4"}</definedName>
    <definedName name="укунн" localSheetId="133" hidden="1">{#N/A,#N/A,FALSE,"Лист4"}</definedName>
    <definedName name="укунн" localSheetId="134" hidden="1">{#N/A,#N/A,FALSE,"Лист4"}</definedName>
    <definedName name="укунн" localSheetId="35" hidden="1">{#N/A,#N/A,FALSE,"Лист4"}</definedName>
    <definedName name="укунн" localSheetId="104" hidden="1">{#N/A,#N/A,FALSE,"Лист4"}</definedName>
    <definedName name="укунн" localSheetId="105" hidden="1">{#N/A,#N/A,FALSE,"Лист4"}</definedName>
    <definedName name="укунн" localSheetId="103" hidden="1">{#N/A,#N/A,FALSE,"Лист4"}</definedName>
    <definedName name="укунн" hidden="1">{#N/A,#N/A,FALSE,"Лист4"}</definedName>
    <definedName name="унунен" localSheetId="1" hidden="1">{#N/A,#N/A,FALSE,"Лист4"}</definedName>
    <definedName name="унунен" localSheetId="18" hidden="1">{#N/A,#N/A,FALSE,"Лист4"}</definedName>
    <definedName name="унунен" localSheetId="28" hidden="1">{#N/A,#N/A,FALSE,"Лист4"}</definedName>
    <definedName name="унунен" localSheetId="36" hidden="1">{#N/A,#N/A,FALSE,"Лист4"}</definedName>
    <definedName name="унунен" localSheetId="45" hidden="1">{#N/A,#N/A,FALSE,"Лист4"}</definedName>
    <definedName name="унунен" localSheetId="46" hidden="1">{#N/A,#N/A,FALSE,"Лист4"}</definedName>
    <definedName name="унунен" localSheetId="37" hidden="1">{#N/A,#N/A,FALSE,"Лист4"}</definedName>
    <definedName name="унунен" localSheetId="38" hidden="1">{#N/A,#N/A,FALSE,"Лист4"}</definedName>
    <definedName name="унунен" localSheetId="39" hidden="1">{#N/A,#N/A,FALSE,"Лист4"}</definedName>
    <definedName name="унунен" localSheetId="40" hidden="1">{#N/A,#N/A,FALSE,"Лист4"}</definedName>
    <definedName name="унунен" localSheetId="41" hidden="1">{#N/A,#N/A,FALSE,"Лист4"}</definedName>
    <definedName name="унунен" localSheetId="42" hidden="1">{#N/A,#N/A,FALSE,"Лист4"}</definedName>
    <definedName name="унунен" localSheetId="43" hidden="1">{#N/A,#N/A,FALSE,"Лист4"}</definedName>
    <definedName name="унунен" localSheetId="44" hidden="1">{#N/A,#N/A,FALSE,"Лист4"}</definedName>
    <definedName name="унунен" localSheetId="55" hidden="1">{#N/A,#N/A,FALSE,"Лист4"}</definedName>
    <definedName name="унунен" localSheetId="97" hidden="1">{#N/A,#N/A,FALSE,"Лист4"}</definedName>
    <definedName name="унунен" localSheetId="98" hidden="1">{#N/A,#N/A,FALSE,"Лист4"}</definedName>
    <definedName name="унунен" localSheetId="99" hidden="1">{#N/A,#N/A,FALSE,"Лист4"}</definedName>
    <definedName name="унунен" localSheetId="100" hidden="1">{#N/A,#N/A,FALSE,"Лист4"}</definedName>
    <definedName name="унунен" localSheetId="101" hidden="1">{#N/A,#N/A,FALSE,"Лист4"}</definedName>
    <definedName name="унунен" localSheetId="91" hidden="1">{#N/A,#N/A,FALSE,"Лист4"}</definedName>
    <definedName name="унунен" localSheetId="93" hidden="1">{#N/A,#N/A,FALSE,"Лист4"}</definedName>
    <definedName name="унунен" localSheetId="115" hidden="1">{#N/A,#N/A,FALSE,"Лист4"}</definedName>
    <definedName name="унунен" localSheetId="123" hidden="1">{#N/A,#N/A,FALSE,"Лист4"}</definedName>
    <definedName name="унунен" localSheetId="130" hidden="1">{#N/A,#N/A,FALSE,"Лист4"}</definedName>
    <definedName name="унунен" localSheetId="131" hidden="1">{#N/A,#N/A,FALSE,"Лист4"}</definedName>
    <definedName name="унунен" localSheetId="132" hidden="1">{#N/A,#N/A,FALSE,"Лист4"}</definedName>
    <definedName name="унунен" localSheetId="133" hidden="1">{#N/A,#N/A,FALSE,"Лист4"}</definedName>
    <definedName name="унунен" localSheetId="134" hidden="1">{#N/A,#N/A,FALSE,"Лист4"}</definedName>
    <definedName name="унунен" localSheetId="35" hidden="1">{#N/A,#N/A,FALSE,"Лист4"}</definedName>
    <definedName name="унунен" localSheetId="104" hidden="1">{#N/A,#N/A,FALSE,"Лист4"}</definedName>
    <definedName name="унунен" localSheetId="105" hidden="1">{#N/A,#N/A,FALSE,"Лист4"}</definedName>
    <definedName name="унунен" localSheetId="103" hidden="1">{#N/A,#N/A,FALSE,"Лист4"}</definedName>
    <definedName name="унунен" hidden="1">{#N/A,#N/A,FALSE,"Лист4"}</definedName>
    <definedName name="унунун" localSheetId="1" hidden="1">{#N/A,#N/A,FALSE,"Лист4"}</definedName>
    <definedName name="унунун" localSheetId="18" hidden="1">{#N/A,#N/A,FALSE,"Лист4"}</definedName>
    <definedName name="унунун" localSheetId="28" hidden="1">{#N/A,#N/A,FALSE,"Лист4"}</definedName>
    <definedName name="унунун" localSheetId="36" hidden="1">{#N/A,#N/A,FALSE,"Лист4"}</definedName>
    <definedName name="унунун" localSheetId="45" hidden="1">{#N/A,#N/A,FALSE,"Лист4"}</definedName>
    <definedName name="унунун" localSheetId="46" hidden="1">{#N/A,#N/A,FALSE,"Лист4"}</definedName>
    <definedName name="унунун" localSheetId="37" hidden="1">{#N/A,#N/A,FALSE,"Лист4"}</definedName>
    <definedName name="унунун" localSheetId="38" hidden="1">{#N/A,#N/A,FALSE,"Лист4"}</definedName>
    <definedName name="унунун" localSheetId="39" hidden="1">{#N/A,#N/A,FALSE,"Лист4"}</definedName>
    <definedName name="унунун" localSheetId="40" hidden="1">{#N/A,#N/A,FALSE,"Лист4"}</definedName>
    <definedName name="унунун" localSheetId="41" hidden="1">{#N/A,#N/A,FALSE,"Лист4"}</definedName>
    <definedName name="унунун" localSheetId="42" hidden="1">{#N/A,#N/A,FALSE,"Лист4"}</definedName>
    <definedName name="унунун" localSheetId="43" hidden="1">{#N/A,#N/A,FALSE,"Лист4"}</definedName>
    <definedName name="унунун" localSheetId="44" hidden="1">{#N/A,#N/A,FALSE,"Лист4"}</definedName>
    <definedName name="унунун" localSheetId="55" hidden="1">{#N/A,#N/A,FALSE,"Лист4"}</definedName>
    <definedName name="унунун" localSheetId="97" hidden="1">{#N/A,#N/A,FALSE,"Лист4"}</definedName>
    <definedName name="унунун" localSheetId="98" hidden="1">{#N/A,#N/A,FALSE,"Лист4"}</definedName>
    <definedName name="унунун" localSheetId="99" hidden="1">{#N/A,#N/A,FALSE,"Лист4"}</definedName>
    <definedName name="унунун" localSheetId="100" hidden="1">{#N/A,#N/A,FALSE,"Лист4"}</definedName>
    <definedName name="унунун" localSheetId="101" hidden="1">{#N/A,#N/A,FALSE,"Лист4"}</definedName>
    <definedName name="унунун" localSheetId="91" hidden="1">{#N/A,#N/A,FALSE,"Лист4"}</definedName>
    <definedName name="унунун" localSheetId="93" hidden="1">{#N/A,#N/A,FALSE,"Лист4"}</definedName>
    <definedName name="унунун" localSheetId="115" hidden="1">{#N/A,#N/A,FALSE,"Лист4"}</definedName>
    <definedName name="унунун" localSheetId="123" hidden="1">{#N/A,#N/A,FALSE,"Лист4"}</definedName>
    <definedName name="унунун" localSheetId="130" hidden="1">{#N/A,#N/A,FALSE,"Лист4"}</definedName>
    <definedName name="унунун" localSheetId="131" hidden="1">{#N/A,#N/A,FALSE,"Лист4"}</definedName>
    <definedName name="унунун" localSheetId="132" hidden="1">{#N/A,#N/A,FALSE,"Лист4"}</definedName>
    <definedName name="унунун" localSheetId="133" hidden="1">{#N/A,#N/A,FALSE,"Лист4"}</definedName>
    <definedName name="унунун" localSheetId="134" hidden="1">{#N/A,#N/A,FALSE,"Лист4"}</definedName>
    <definedName name="унунун" localSheetId="35" hidden="1">{#N/A,#N/A,FALSE,"Лист4"}</definedName>
    <definedName name="унунун" localSheetId="104" hidden="1">{#N/A,#N/A,FALSE,"Лист4"}</definedName>
    <definedName name="унунун" localSheetId="105" hidden="1">{#N/A,#N/A,FALSE,"Лист4"}</definedName>
    <definedName name="унунун" localSheetId="103" hidden="1">{#N/A,#N/A,FALSE,"Лист4"}</definedName>
    <definedName name="унунун" hidden="1">{#N/A,#N/A,FALSE,"Лист4"}</definedName>
    <definedName name="унуу" localSheetId="1" hidden="1">{#N/A,#N/A,FALSE,"Лист4"}</definedName>
    <definedName name="унуу" localSheetId="18" hidden="1">{#N/A,#N/A,FALSE,"Лист4"}</definedName>
    <definedName name="унуу" localSheetId="28" hidden="1">{#N/A,#N/A,FALSE,"Лист4"}</definedName>
    <definedName name="унуу" localSheetId="36" hidden="1">{#N/A,#N/A,FALSE,"Лист4"}</definedName>
    <definedName name="унуу" localSheetId="45" hidden="1">{#N/A,#N/A,FALSE,"Лист4"}</definedName>
    <definedName name="унуу" localSheetId="46" hidden="1">{#N/A,#N/A,FALSE,"Лист4"}</definedName>
    <definedName name="унуу" localSheetId="37" hidden="1">{#N/A,#N/A,FALSE,"Лист4"}</definedName>
    <definedName name="унуу" localSheetId="38" hidden="1">{#N/A,#N/A,FALSE,"Лист4"}</definedName>
    <definedName name="унуу" localSheetId="39" hidden="1">{#N/A,#N/A,FALSE,"Лист4"}</definedName>
    <definedName name="унуу" localSheetId="40" hidden="1">{#N/A,#N/A,FALSE,"Лист4"}</definedName>
    <definedName name="унуу" localSheetId="41" hidden="1">{#N/A,#N/A,FALSE,"Лист4"}</definedName>
    <definedName name="унуу" localSheetId="42" hidden="1">{#N/A,#N/A,FALSE,"Лист4"}</definedName>
    <definedName name="унуу" localSheetId="43" hidden="1">{#N/A,#N/A,FALSE,"Лист4"}</definedName>
    <definedName name="унуу" localSheetId="44" hidden="1">{#N/A,#N/A,FALSE,"Лист4"}</definedName>
    <definedName name="унуу" localSheetId="55" hidden="1">{#N/A,#N/A,FALSE,"Лист4"}</definedName>
    <definedName name="унуу" localSheetId="97" hidden="1">{#N/A,#N/A,FALSE,"Лист4"}</definedName>
    <definedName name="унуу" localSheetId="98" hidden="1">{#N/A,#N/A,FALSE,"Лист4"}</definedName>
    <definedName name="унуу" localSheetId="99" hidden="1">{#N/A,#N/A,FALSE,"Лист4"}</definedName>
    <definedName name="унуу" localSheetId="100" hidden="1">{#N/A,#N/A,FALSE,"Лист4"}</definedName>
    <definedName name="унуу" localSheetId="101" hidden="1">{#N/A,#N/A,FALSE,"Лист4"}</definedName>
    <definedName name="унуу" localSheetId="91" hidden="1">{#N/A,#N/A,FALSE,"Лист4"}</definedName>
    <definedName name="унуу" localSheetId="93" hidden="1">{#N/A,#N/A,FALSE,"Лист4"}</definedName>
    <definedName name="унуу" localSheetId="115" hidden="1">{#N/A,#N/A,FALSE,"Лист4"}</definedName>
    <definedName name="унуу" localSheetId="123" hidden="1">{#N/A,#N/A,FALSE,"Лист4"}</definedName>
    <definedName name="унуу" localSheetId="130" hidden="1">{#N/A,#N/A,FALSE,"Лист4"}</definedName>
    <definedName name="унуу" localSheetId="131" hidden="1">{#N/A,#N/A,FALSE,"Лист4"}</definedName>
    <definedName name="унуу" localSheetId="132" hidden="1">{#N/A,#N/A,FALSE,"Лист4"}</definedName>
    <definedName name="унуу" localSheetId="133" hidden="1">{#N/A,#N/A,FALSE,"Лист4"}</definedName>
    <definedName name="унуу" localSheetId="134" hidden="1">{#N/A,#N/A,FALSE,"Лист4"}</definedName>
    <definedName name="унуу" localSheetId="35" hidden="1">{#N/A,#N/A,FALSE,"Лист4"}</definedName>
    <definedName name="унуу" localSheetId="104" hidden="1">{#N/A,#N/A,FALSE,"Лист4"}</definedName>
    <definedName name="унуу" localSheetId="105" hidden="1">{#N/A,#N/A,FALSE,"Лист4"}</definedName>
    <definedName name="унуу" localSheetId="103" hidden="1">{#N/A,#N/A,FALSE,"Лист4"}</definedName>
    <definedName name="унуу" hidden="1">{#N/A,#N/A,FALSE,"Лист4"}</definedName>
    <definedName name="унуун" localSheetId="1" hidden="1">{#N/A,#N/A,FALSE,"Лист4"}</definedName>
    <definedName name="унуун" localSheetId="18" hidden="1">{#N/A,#N/A,FALSE,"Лист4"}</definedName>
    <definedName name="унуун" localSheetId="28" hidden="1">{#N/A,#N/A,FALSE,"Лист4"}</definedName>
    <definedName name="унуун" localSheetId="36" hidden="1">{#N/A,#N/A,FALSE,"Лист4"}</definedName>
    <definedName name="унуун" localSheetId="45" hidden="1">{#N/A,#N/A,FALSE,"Лист4"}</definedName>
    <definedName name="унуун" localSheetId="46" hidden="1">{#N/A,#N/A,FALSE,"Лист4"}</definedName>
    <definedName name="унуун" localSheetId="37" hidden="1">{#N/A,#N/A,FALSE,"Лист4"}</definedName>
    <definedName name="унуун" localSheetId="38" hidden="1">{#N/A,#N/A,FALSE,"Лист4"}</definedName>
    <definedName name="унуун" localSheetId="39" hidden="1">{#N/A,#N/A,FALSE,"Лист4"}</definedName>
    <definedName name="унуун" localSheetId="40" hidden="1">{#N/A,#N/A,FALSE,"Лист4"}</definedName>
    <definedName name="унуун" localSheetId="41" hidden="1">{#N/A,#N/A,FALSE,"Лист4"}</definedName>
    <definedName name="унуун" localSheetId="42" hidden="1">{#N/A,#N/A,FALSE,"Лист4"}</definedName>
    <definedName name="унуун" localSheetId="43" hidden="1">{#N/A,#N/A,FALSE,"Лист4"}</definedName>
    <definedName name="унуун" localSheetId="44" hidden="1">{#N/A,#N/A,FALSE,"Лист4"}</definedName>
    <definedName name="унуун" localSheetId="55" hidden="1">{#N/A,#N/A,FALSE,"Лист4"}</definedName>
    <definedName name="унуун" localSheetId="97" hidden="1">{#N/A,#N/A,FALSE,"Лист4"}</definedName>
    <definedName name="унуун" localSheetId="98" hidden="1">{#N/A,#N/A,FALSE,"Лист4"}</definedName>
    <definedName name="унуун" localSheetId="99" hidden="1">{#N/A,#N/A,FALSE,"Лист4"}</definedName>
    <definedName name="унуун" localSheetId="100" hidden="1">{#N/A,#N/A,FALSE,"Лист4"}</definedName>
    <definedName name="унуун" localSheetId="101" hidden="1">{#N/A,#N/A,FALSE,"Лист4"}</definedName>
    <definedName name="унуун" localSheetId="91" hidden="1">{#N/A,#N/A,FALSE,"Лист4"}</definedName>
    <definedName name="унуун" localSheetId="93" hidden="1">{#N/A,#N/A,FALSE,"Лист4"}</definedName>
    <definedName name="унуун" localSheetId="115" hidden="1">{#N/A,#N/A,FALSE,"Лист4"}</definedName>
    <definedName name="унуун" localSheetId="123" hidden="1">{#N/A,#N/A,FALSE,"Лист4"}</definedName>
    <definedName name="унуун" localSheetId="130" hidden="1">{#N/A,#N/A,FALSE,"Лист4"}</definedName>
    <definedName name="унуун" localSheetId="131" hidden="1">{#N/A,#N/A,FALSE,"Лист4"}</definedName>
    <definedName name="унуун" localSheetId="132" hidden="1">{#N/A,#N/A,FALSE,"Лист4"}</definedName>
    <definedName name="унуун" localSheetId="133" hidden="1">{#N/A,#N/A,FALSE,"Лист4"}</definedName>
    <definedName name="унуун" localSheetId="134" hidden="1">{#N/A,#N/A,FALSE,"Лист4"}</definedName>
    <definedName name="унуун" localSheetId="35" hidden="1">{#N/A,#N/A,FALSE,"Лист4"}</definedName>
    <definedName name="унуун" localSheetId="104" hidden="1">{#N/A,#N/A,FALSE,"Лист4"}</definedName>
    <definedName name="унуун" localSheetId="105" hidden="1">{#N/A,#N/A,FALSE,"Лист4"}</definedName>
    <definedName name="унуун" localSheetId="103" hidden="1">{#N/A,#N/A,FALSE,"Лист4"}</definedName>
    <definedName name="унуун" hidden="1">{#N/A,#N/A,FALSE,"Лист4"}</definedName>
    <definedName name="унууу" localSheetId="1" hidden="1">{#N/A,#N/A,FALSE,"Лист4"}</definedName>
    <definedName name="унууу" localSheetId="18" hidden="1">{#N/A,#N/A,FALSE,"Лист4"}</definedName>
    <definedName name="унууу" localSheetId="28" hidden="1">{#N/A,#N/A,FALSE,"Лист4"}</definedName>
    <definedName name="унууу" localSheetId="36" hidden="1">{#N/A,#N/A,FALSE,"Лист4"}</definedName>
    <definedName name="унууу" localSheetId="45" hidden="1">{#N/A,#N/A,FALSE,"Лист4"}</definedName>
    <definedName name="унууу" localSheetId="46" hidden="1">{#N/A,#N/A,FALSE,"Лист4"}</definedName>
    <definedName name="унууу" localSheetId="37" hidden="1">{#N/A,#N/A,FALSE,"Лист4"}</definedName>
    <definedName name="унууу" localSheetId="38" hidden="1">{#N/A,#N/A,FALSE,"Лист4"}</definedName>
    <definedName name="унууу" localSheetId="39" hidden="1">{#N/A,#N/A,FALSE,"Лист4"}</definedName>
    <definedName name="унууу" localSheetId="40" hidden="1">{#N/A,#N/A,FALSE,"Лист4"}</definedName>
    <definedName name="унууу" localSheetId="41" hidden="1">{#N/A,#N/A,FALSE,"Лист4"}</definedName>
    <definedName name="унууу" localSheetId="42" hidden="1">{#N/A,#N/A,FALSE,"Лист4"}</definedName>
    <definedName name="унууу" localSheetId="43" hidden="1">{#N/A,#N/A,FALSE,"Лист4"}</definedName>
    <definedName name="унууу" localSheetId="44" hidden="1">{#N/A,#N/A,FALSE,"Лист4"}</definedName>
    <definedName name="унууу" localSheetId="55" hidden="1">{#N/A,#N/A,FALSE,"Лист4"}</definedName>
    <definedName name="унууу" localSheetId="97" hidden="1">{#N/A,#N/A,FALSE,"Лист4"}</definedName>
    <definedName name="унууу" localSheetId="98" hidden="1">{#N/A,#N/A,FALSE,"Лист4"}</definedName>
    <definedName name="унууу" localSheetId="99" hidden="1">{#N/A,#N/A,FALSE,"Лист4"}</definedName>
    <definedName name="унууу" localSheetId="100" hidden="1">{#N/A,#N/A,FALSE,"Лист4"}</definedName>
    <definedName name="унууу" localSheetId="101" hidden="1">{#N/A,#N/A,FALSE,"Лист4"}</definedName>
    <definedName name="унууу" localSheetId="91" hidden="1">{#N/A,#N/A,FALSE,"Лист4"}</definedName>
    <definedName name="унууу" localSheetId="93" hidden="1">{#N/A,#N/A,FALSE,"Лист4"}</definedName>
    <definedName name="унууу" localSheetId="115" hidden="1">{#N/A,#N/A,FALSE,"Лист4"}</definedName>
    <definedName name="унууу" localSheetId="123" hidden="1">{#N/A,#N/A,FALSE,"Лист4"}</definedName>
    <definedName name="унууу" localSheetId="130" hidden="1">{#N/A,#N/A,FALSE,"Лист4"}</definedName>
    <definedName name="унууу" localSheetId="131" hidden="1">{#N/A,#N/A,FALSE,"Лист4"}</definedName>
    <definedName name="унууу" localSheetId="132" hidden="1">{#N/A,#N/A,FALSE,"Лист4"}</definedName>
    <definedName name="унууу" localSheetId="133" hidden="1">{#N/A,#N/A,FALSE,"Лист4"}</definedName>
    <definedName name="унууу" localSheetId="134" hidden="1">{#N/A,#N/A,FALSE,"Лист4"}</definedName>
    <definedName name="унууу" localSheetId="35" hidden="1">{#N/A,#N/A,FALSE,"Лист4"}</definedName>
    <definedName name="унууу" localSheetId="104" hidden="1">{#N/A,#N/A,FALSE,"Лист4"}</definedName>
    <definedName name="унууу" localSheetId="105" hidden="1">{#N/A,#N/A,FALSE,"Лист4"}</definedName>
    <definedName name="унууу" localSheetId="103" hidden="1">{#N/A,#N/A,FALSE,"Лист4"}</definedName>
    <definedName name="унууу" hidden="1">{#N/A,#N/A,FALSE,"Лист4"}</definedName>
    <definedName name="управ" localSheetId="1" hidden="1">{#N/A,#N/A,FALSE,"Лист4"}</definedName>
    <definedName name="управ" localSheetId="18" hidden="1">{#N/A,#N/A,FALSE,"Лист4"}</definedName>
    <definedName name="управ" localSheetId="28" hidden="1">{#N/A,#N/A,FALSE,"Лист4"}</definedName>
    <definedName name="управ" localSheetId="36" hidden="1">{#N/A,#N/A,FALSE,"Лист4"}</definedName>
    <definedName name="управ" localSheetId="45" hidden="1">{#N/A,#N/A,FALSE,"Лист4"}</definedName>
    <definedName name="управ" localSheetId="46" hidden="1">{#N/A,#N/A,FALSE,"Лист4"}</definedName>
    <definedName name="управ" localSheetId="37" hidden="1">{#N/A,#N/A,FALSE,"Лист4"}</definedName>
    <definedName name="управ" localSheetId="38" hidden="1">{#N/A,#N/A,FALSE,"Лист4"}</definedName>
    <definedName name="управ" localSheetId="39" hidden="1">{#N/A,#N/A,FALSE,"Лист4"}</definedName>
    <definedName name="управ" localSheetId="40" hidden="1">{#N/A,#N/A,FALSE,"Лист4"}</definedName>
    <definedName name="управ" localSheetId="41" hidden="1">{#N/A,#N/A,FALSE,"Лист4"}</definedName>
    <definedName name="управ" localSheetId="42" hidden="1">{#N/A,#N/A,FALSE,"Лист4"}</definedName>
    <definedName name="управ" localSheetId="43" hidden="1">{#N/A,#N/A,FALSE,"Лист4"}</definedName>
    <definedName name="управ" localSheetId="44" hidden="1">{#N/A,#N/A,FALSE,"Лист4"}</definedName>
    <definedName name="управ" localSheetId="55" hidden="1">{#N/A,#N/A,FALSE,"Лист4"}</definedName>
    <definedName name="управ" localSheetId="97" hidden="1">{#N/A,#N/A,FALSE,"Лист4"}</definedName>
    <definedName name="управ" localSheetId="98" hidden="1">{#N/A,#N/A,FALSE,"Лист4"}</definedName>
    <definedName name="управ" localSheetId="99" hidden="1">{#N/A,#N/A,FALSE,"Лист4"}</definedName>
    <definedName name="управ" localSheetId="100" hidden="1">{#N/A,#N/A,FALSE,"Лист4"}</definedName>
    <definedName name="управ" localSheetId="101" hidden="1">{#N/A,#N/A,FALSE,"Лист4"}</definedName>
    <definedName name="управ" localSheetId="91" hidden="1">{#N/A,#N/A,FALSE,"Лист4"}</definedName>
    <definedName name="управ" localSheetId="93" hidden="1">{#N/A,#N/A,FALSE,"Лист4"}</definedName>
    <definedName name="управ" localSheetId="115" hidden="1">{#N/A,#N/A,FALSE,"Лист4"}</definedName>
    <definedName name="управ" localSheetId="123" hidden="1">{#N/A,#N/A,FALSE,"Лист4"}</definedName>
    <definedName name="управ" localSheetId="130" hidden="1">{#N/A,#N/A,FALSE,"Лист4"}</definedName>
    <definedName name="управ" localSheetId="131" hidden="1">{#N/A,#N/A,FALSE,"Лист4"}</definedName>
    <definedName name="управ" localSheetId="132" hidden="1">{#N/A,#N/A,FALSE,"Лист4"}</definedName>
    <definedName name="управ" localSheetId="133" hidden="1">{#N/A,#N/A,FALSE,"Лист4"}</definedName>
    <definedName name="управ" localSheetId="134" hidden="1">{#N/A,#N/A,FALSE,"Лист4"}</definedName>
    <definedName name="управ" localSheetId="35" hidden="1">{#N/A,#N/A,FALSE,"Лист4"}</definedName>
    <definedName name="управ" localSheetId="104" hidden="1">{#N/A,#N/A,FALSE,"Лист4"}</definedName>
    <definedName name="управ" localSheetId="105" hidden="1">{#N/A,#N/A,FALSE,"Лист4"}</definedName>
    <definedName name="управ" localSheetId="103" hidden="1">{#N/A,#N/A,FALSE,"Лист4"}</definedName>
    <definedName name="управ" hidden="1">{#N/A,#N/A,FALSE,"Лист4"}</definedName>
    <definedName name="управління" localSheetId="1" hidden="1">{#N/A,#N/A,FALSE,"Лист4"}</definedName>
    <definedName name="управління" localSheetId="18" hidden="1">{#N/A,#N/A,FALSE,"Лист4"}</definedName>
    <definedName name="управління" localSheetId="28" hidden="1">{#N/A,#N/A,FALSE,"Лист4"}</definedName>
    <definedName name="управління" localSheetId="36" hidden="1">{#N/A,#N/A,FALSE,"Лист4"}</definedName>
    <definedName name="управління" localSheetId="45" hidden="1">{#N/A,#N/A,FALSE,"Лист4"}</definedName>
    <definedName name="управління" localSheetId="46" hidden="1">{#N/A,#N/A,FALSE,"Лист4"}</definedName>
    <definedName name="управління" localSheetId="37" hidden="1">{#N/A,#N/A,FALSE,"Лист4"}</definedName>
    <definedName name="управління" localSheetId="38" hidden="1">{#N/A,#N/A,FALSE,"Лист4"}</definedName>
    <definedName name="управління" localSheetId="39" hidden="1">{#N/A,#N/A,FALSE,"Лист4"}</definedName>
    <definedName name="управління" localSheetId="40" hidden="1">{#N/A,#N/A,FALSE,"Лист4"}</definedName>
    <definedName name="управління" localSheetId="41" hidden="1">{#N/A,#N/A,FALSE,"Лист4"}</definedName>
    <definedName name="управління" localSheetId="42" hidden="1">{#N/A,#N/A,FALSE,"Лист4"}</definedName>
    <definedName name="управління" localSheetId="43" hidden="1">{#N/A,#N/A,FALSE,"Лист4"}</definedName>
    <definedName name="управління" localSheetId="44" hidden="1">{#N/A,#N/A,FALSE,"Лист4"}</definedName>
    <definedName name="управління" localSheetId="55" hidden="1">{#N/A,#N/A,FALSE,"Лист4"}</definedName>
    <definedName name="управління" localSheetId="97" hidden="1">{#N/A,#N/A,FALSE,"Лист4"}</definedName>
    <definedName name="управління" localSheetId="98" hidden="1">{#N/A,#N/A,FALSE,"Лист4"}</definedName>
    <definedName name="управління" localSheetId="99" hidden="1">{#N/A,#N/A,FALSE,"Лист4"}</definedName>
    <definedName name="управління" localSheetId="100" hidden="1">{#N/A,#N/A,FALSE,"Лист4"}</definedName>
    <definedName name="управління" localSheetId="101" hidden="1">{#N/A,#N/A,FALSE,"Лист4"}</definedName>
    <definedName name="управління" localSheetId="91" hidden="1">{#N/A,#N/A,FALSE,"Лист4"}</definedName>
    <definedName name="управління" localSheetId="93" hidden="1">{#N/A,#N/A,FALSE,"Лист4"}</definedName>
    <definedName name="управління" localSheetId="115" hidden="1">{#N/A,#N/A,FALSE,"Лист4"}</definedName>
    <definedName name="управління" localSheetId="123" hidden="1">{#N/A,#N/A,FALSE,"Лист4"}</definedName>
    <definedName name="управління" localSheetId="130" hidden="1">{#N/A,#N/A,FALSE,"Лист4"}</definedName>
    <definedName name="управління" localSheetId="131" hidden="1">{#N/A,#N/A,FALSE,"Лист4"}</definedName>
    <definedName name="управління" localSheetId="132" hidden="1">{#N/A,#N/A,FALSE,"Лист4"}</definedName>
    <definedName name="управління" localSheetId="133" hidden="1">{#N/A,#N/A,FALSE,"Лист4"}</definedName>
    <definedName name="управління" localSheetId="134" hidden="1">{#N/A,#N/A,FALSE,"Лист4"}</definedName>
    <definedName name="управління" localSheetId="35" hidden="1">{#N/A,#N/A,FALSE,"Лист4"}</definedName>
    <definedName name="управління" localSheetId="104" hidden="1">{#N/A,#N/A,FALSE,"Лист4"}</definedName>
    <definedName name="управління" localSheetId="105" hidden="1">{#N/A,#N/A,FALSE,"Лист4"}</definedName>
    <definedName name="управління" localSheetId="103" hidden="1">{#N/A,#N/A,FALSE,"Лист4"}</definedName>
    <definedName name="управління" hidden="1">{#N/A,#N/A,FALSE,"Лист4"}</definedName>
    <definedName name="Усі_банки">'[11]146024'!$A$8:$K$88</definedName>
    <definedName name="уукее" localSheetId="1" hidden="1">{#N/A,#N/A,FALSE,"Лист4"}</definedName>
    <definedName name="уукее" localSheetId="18" hidden="1">{#N/A,#N/A,FALSE,"Лист4"}</definedName>
    <definedName name="уукее" localSheetId="28" hidden="1">{#N/A,#N/A,FALSE,"Лист4"}</definedName>
    <definedName name="уукее" localSheetId="36" hidden="1">{#N/A,#N/A,FALSE,"Лист4"}</definedName>
    <definedName name="уукее" localSheetId="45" hidden="1">{#N/A,#N/A,FALSE,"Лист4"}</definedName>
    <definedName name="уукее" localSheetId="46" hidden="1">{#N/A,#N/A,FALSE,"Лист4"}</definedName>
    <definedName name="уукее" localSheetId="37" hidden="1">{#N/A,#N/A,FALSE,"Лист4"}</definedName>
    <definedName name="уукее" localSheetId="38" hidden="1">{#N/A,#N/A,FALSE,"Лист4"}</definedName>
    <definedName name="уукее" localSheetId="39" hidden="1">{#N/A,#N/A,FALSE,"Лист4"}</definedName>
    <definedName name="уукее" localSheetId="40" hidden="1">{#N/A,#N/A,FALSE,"Лист4"}</definedName>
    <definedName name="уукее" localSheetId="41" hidden="1">{#N/A,#N/A,FALSE,"Лист4"}</definedName>
    <definedName name="уукее" localSheetId="42" hidden="1">{#N/A,#N/A,FALSE,"Лист4"}</definedName>
    <definedName name="уукее" localSheetId="43" hidden="1">{#N/A,#N/A,FALSE,"Лист4"}</definedName>
    <definedName name="уукее" localSheetId="44" hidden="1">{#N/A,#N/A,FALSE,"Лист4"}</definedName>
    <definedName name="уукее" localSheetId="55" hidden="1">{#N/A,#N/A,FALSE,"Лист4"}</definedName>
    <definedName name="уукее" localSheetId="97" hidden="1">{#N/A,#N/A,FALSE,"Лист4"}</definedName>
    <definedName name="уукее" localSheetId="98" hidden="1">{#N/A,#N/A,FALSE,"Лист4"}</definedName>
    <definedName name="уукее" localSheetId="99" hidden="1">{#N/A,#N/A,FALSE,"Лист4"}</definedName>
    <definedName name="уукее" localSheetId="100" hidden="1">{#N/A,#N/A,FALSE,"Лист4"}</definedName>
    <definedName name="уукее" localSheetId="101" hidden="1">{#N/A,#N/A,FALSE,"Лист4"}</definedName>
    <definedName name="уукее" localSheetId="91" hidden="1">{#N/A,#N/A,FALSE,"Лист4"}</definedName>
    <definedName name="уукее" localSheetId="93" hidden="1">{#N/A,#N/A,FALSE,"Лист4"}</definedName>
    <definedName name="уукее" localSheetId="115" hidden="1">{#N/A,#N/A,FALSE,"Лист4"}</definedName>
    <definedName name="уукее" localSheetId="123" hidden="1">{#N/A,#N/A,FALSE,"Лист4"}</definedName>
    <definedName name="уукее" localSheetId="130" hidden="1">{#N/A,#N/A,FALSE,"Лист4"}</definedName>
    <definedName name="уукее" localSheetId="131" hidden="1">{#N/A,#N/A,FALSE,"Лист4"}</definedName>
    <definedName name="уукее" localSheetId="132" hidden="1">{#N/A,#N/A,FALSE,"Лист4"}</definedName>
    <definedName name="уукее" localSheetId="133" hidden="1">{#N/A,#N/A,FALSE,"Лист4"}</definedName>
    <definedName name="уукее" localSheetId="134" hidden="1">{#N/A,#N/A,FALSE,"Лист4"}</definedName>
    <definedName name="уукее" localSheetId="35" hidden="1">{#N/A,#N/A,FALSE,"Лист4"}</definedName>
    <definedName name="уукее" localSheetId="104" hidden="1">{#N/A,#N/A,FALSE,"Лист4"}</definedName>
    <definedName name="уукее" localSheetId="105" hidden="1">{#N/A,#N/A,FALSE,"Лист4"}</definedName>
    <definedName name="уукее" localSheetId="103" hidden="1">{#N/A,#N/A,FALSE,"Лист4"}</definedName>
    <definedName name="уукее" hidden="1">{#N/A,#N/A,FALSE,"Лист4"}</definedName>
    <definedName name="ууннну" localSheetId="1" hidden="1">{#N/A,#N/A,FALSE,"Лист4"}</definedName>
    <definedName name="ууннну" localSheetId="18" hidden="1">{#N/A,#N/A,FALSE,"Лист4"}</definedName>
    <definedName name="ууннну" localSheetId="28" hidden="1">{#N/A,#N/A,FALSE,"Лист4"}</definedName>
    <definedName name="ууннну" localSheetId="36" hidden="1">{#N/A,#N/A,FALSE,"Лист4"}</definedName>
    <definedName name="ууннну" localSheetId="45" hidden="1">{#N/A,#N/A,FALSE,"Лист4"}</definedName>
    <definedName name="ууннну" localSheetId="46" hidden="1">{#N/A,#N/A,FALSE,"Лист4"}</definedName>
    <definedName name="ууннну" localSheetId="37" hidden="1">{#N/A,#N/A,FALSE,"Лист4"}</definedName>
    <definedName name="ууннну" localSheetId="38" hidden="1">{#N/A,#N/A,FALSE,"Лист4"}</definedName>
    <definedName name="ууннну" localSheetId="39" hidden="1">{#N/A,#N/A,FALSE,"Лист4"}</definedName>
    <definedName name="ууннну" localSheetId="40" hidden="1">{#N/A,#N/A,FALSE,"Лист4"}</definedName>
    <definedName name="ууннну" localSheetId="41" hidden="1">{#N/A,#N/A,FALSE,"Лист4"}</definedName>
    <definedName name="ууннну" localSheetId="42" hidden="1">{#N/A,#N/A,FALSE,"Лист4"}</definedName>
    <definedName name="ууннну" localSheetId="43" hidden="1">{#N/A,#N/A,FALSE,"Лист4"}</definedName>
    <definedName name="ууннну" localSheetId="44" hidden="1">{#N/A,#N/A,FALSE,"Лист4"}</definedName>
    <definedName name="ууннну" localSheetId="55" hidden="1">{#N/A,#N/A,FALSE,"Лист4"}</definedName>
    <definedName name="ууннну" localSheetId="97" hidden="1">{#N/A,#N/A,FALSE,"Лист4"}</definedName>
    <definedName name="ууннну" localSheetId="98" hidden="1">{#N/A,#N/A,FALSE,"Лист4"}</definedName>
    <definedName name="ууннну" localSheetId="99" hidden="1">{#N/A,#N/A,FALSE,"Лист4"}</definedName>
    <definedName name="ууннну" localSheetId="100" hidden="1">{#N/A,#N/A,FALSE,"Лист4"}</definedName>
    <definedName name="ууннну" localSheetId="101" hidden="1">{#N/A,#N/A,FALSE,"Лист4"}</definedName>
    <definedName name="ууннну" localSheetId="91" hidden="1">{#N/A,#N/A,FALSE,"Лист4"}</definedName>
    <definedName name="ууннну" localSheetId="93" hidden="1">{#N/A,#N/A,FALSE,"Лист4"}</definedName>
    <definedName name="ууннну" localSheetId="115" hidden="1">{#N/A,#N/A,FALSE,"Лист4"}</definedName>
    <definedName name="ууннну" localSheetId="123" hidden="1">{#N/A,#N/A,FALSE,"Лист4"}</definedName>
    <definedName name="ууннну" localSheetId="130" hidden="1">{#N/A,#N/A,FALSE,"Лист4"}</definedName>
    <definedName name="ууннну" localSheetId="131" hidden="1">{#N/A,#N/A,FALSE,"Лист4"}</definedName>
    <definedName name="ууннну" localSheetId="132" hidden="1">{#N/A,#N/A,FALSE,"Лист4"}</definedName>
    <definedName name="ууннну" localSheetId="133" hidden="1">{#N/A,#N/A,FALSE,"Лист4"}</definedName>
    <definedName name="ууннну" localSheetId="134" hidden="1">{#N/A,#N/A,FALSE,"Лист4"}</definedName>
    <definedName name="ууннну" localSheetId="35" hidden="1">{#N/A,#N/A,FALSE,"Лист4"}</definedName>
    <definedName name="ууннну" localSheetId="104" hidden="1">{#N/A,#N/A,FALSE,"Лист4"}</definedName>
    <definedName name="ууннну" localSheetId="105" hidden="1">{#N/A,#N/A,FALSE,"Лист4"}</definedName>
    <definedName name="ууннну" localSheetId="103" hidden="1">{#N/A,#N/A,FALSE,"Лист4"}</definedName>
    <definedName name="ууннну" hidden="1">{#N/A,#N/A,FALSE,"Лист4"}</definedName>
    <definedName name="ууну" localSheetId="1" hidden="1">{#N/A,#N/A,FALSE,"Лист4"}</definedName>
    <definedName name="ууну" localSheetId="18" hidden="1">{#N/A,#N/A,FALSE,"Лист4"}</definedName>
    <definedName name="ууну" localSheetId="28" hidden="1">{#N/A,#N/A,FALSE,"Лист4"}</definedName>
    <definedName name="ууну" localSheetId="36" hidden="1">{#N/A,#N/A,FALSE,"Лист4"}</definedName>
    <definedName name="ууну" localSheetId="45" hidden="1">{#N/A,#N/A,FALSE,"Лист4"}</definedName>
    <definedName name="ууну" localSheetId="46" hidden="1">{#N/A,#N/A,FALSE,"Лист4"}</definedName>
    <definedName name="ууну" localSheetId="37" hidden="1">{#N/A,#N/A,FALSE,"Лист4"}</definedName>
    <definedName name="ууну" localSheetId="38" hidden="1">{#N/A,#N/A,FALSE,"Лист4"}</definedName>
    <definedName name="ууну" localSheetId="39" hidden="1">{#N/A,#N/A,FALSE,"Лист4"}</definedName>
    <definedName name="ууну" localSheetId="40" hidden="1">{#N/A,#N/A,FALSE,"Лист4"}</definedName>
    <definedName name="ууну" localSheetId="41" hidden="1">{#N/A,#N/A,FALSE,"Лист4"}</definedName>
    <definedName name="ууну" localSheetId="42" hidden="1">{#N/A,#N/A,FALSE,"Лист4"}</definedName>
    <definedName name="ууну" localSheetId="43" hidden="1">{#N/A,#N/A,FALSE,"Лист4"}</definedName>
    <definedName name="ууну" localSheetId="44" hidden="1">{#N/A,#N/A,FALSE,"Лист4"}</definedName>
    <definedName name="ууну" localSheetId="55" hidden="1">{#N/A,#N/A,FALSE,"Лист4"}</definedName>
    <definedName name="ууну" localSheetId="97" hidden="1">{#N/A,#N/A,FALSE,"Лист4"}</definedName>
    <definedName name="ууну" localSheetId="98" hidden="1">{#N/A,#N/A,FALSE,"Лист4"}</definedName>
    <definedName name="ууну" localSheetId="99" hidden="1">{#N/A,#N/A,FALSE,"Лист4"}</definedName>
    <definedName name="ууну" localSheetId="100" hidden="1">{#N/A,#N/A,FALSE,"Лист4"}</definedName>
    <definedName name="ууну" localSheetId="101" hidden="1">{#N/A,#N/A,FALSE,"Лист4"}</definedName>
    <definedName name="ууну" localSheetId="91" hidden="1">{#N/A,#N/A,FALSE,"Лист4"}</definedName>
    <definedName name="ууну" localSheetId="93" hidden="1">{#N/A,#N/A,FALSE,"Лист4"}</definedName>
    <definedName name="ууну" localSheetId="115" hidden="1">{#N/A,#N/A,FALSE,"Лист4"}</definedName>
    <definedName name="ууну" localSheetId="123" hidden="1">{#N/A,#N/A,FALSE,"Лист4"}</definedName>
    <definedName name="ууну" localSheetId="130" hidden="1">{#N/A,#N/A,FALSE,"Лист4"}</definedName>
    <definedName name="ууну" localSheetId="131" hidden="1">{#N/A,#N/A,FALSE,"Лист4"}</definedName>
    <definedName name="ууну" localSheetId="132" hidden="1">{#N/A,#N/A,FALSE,"Лист4"}</definedName>
    <definedName name="ууну" localSheetId="133" hidden="1">{#N/A,#N/A,FALSE,"Лист4"}</definedName>
    <definedName name="ууну" localSheetId="134" hidden="1">{#N/A,#N/A,FALSE,"Лист4"}</definedName>
    <definedName name="ууну" localSheetId="35" hidden="1">{#N/A,#N/A,FALSE,"Лист4"}</definedName>
    <definedName name="ууну" localSheetId="104" hidden="1">{#N/A,#N/A,FALSE,"Лист4"}</definedName>
    <definedName name="ууну" localSheetId="105" hidden="1">{#N/A,#N/A,FALSE,"Лист4"}</definedName>
    <definedName name="ууну" localSheetId="103" hidden="1">{#N/A,#N/A,FALSE,"Лист4"}</definedName>
    <definedName name="ууну" hidden="1">{#N/A,#N/A,FALSE,"Лист4"}</definedName>
    <definedName name="уунунг" localSheetId="1" hidden="1">{#N/A,#N/A,FALSE,"Лист4"}</definedName>
    <definedName name="уунунг" localSheetId="18" hidden="1">{#N/A,#N/A,FALSE,"Лист4"}</definedName>
    <definedName name="уунунг" localSheetId="28" hidden="1">{#N/A,#N/A,FALSE,"Лист4"}</definedName>
    <definedName name="уунунг" localSheetId="36" hidden="1">{#N/A,#N/A,FALSE,"Лист4"}</definedName>
    <definedName name="уунунг" localSheetId="45" hidden="1">{#N/A,#N/A,FALSE,"Лист4"}</definedName>
    <definedName name="уунунг" localSheetId="46" hidden="1">{#N/A,#N/A,FALSE,"Лист4"}</definedName>
    <definedName name="уунунг" localSheetId="37" hidden="1">{#N/A,#N/A,FALSE,"Лист4"}</definedName>
    <definedName name="уунунг" localSheetId="38" hidden="1">{#N/A,#N/A,FALSE,"Лист4"}</definedName>
    <definedName name="уунунг" localSheetId="39" hidden="1">{#N/A,#N/A,FALSE,"Лист4"}</definedName>
    <definedName name="уунунг" localSheetId="40" hidden="1">{#N/A,#N/A,FALSE,"Лист4"}</definedName>
    <definedName name="уунунг" localSheetId="41" hidden="1">{#N/A,#N/A,FALSE,"Лист4"}</definedName>
    <definedName name="уунунг" localSheetId="42" hidden="1">{#N/A,#N/A,FALSE,"Лист4"}</definedName>
    <definedName name="уунунг" localSheetId="43" hidden="1">{#N/A,#N/A,FALSE,"Лист4"}</definedName>
    <definedName name="уунунг" localSheetId="44" hidden="1">{#N/A,#N/A,FALSE,"Лист4"}</definedName>
    <definedName name="уунунг" localSheetId="55" hidden="1">{#N/A,#N/A,FALSE,"Лист4"}</definedName>
    <definedName name="уунунг" localSheetId="97" hidden="1">{#N/A,#N/A,FALSE,"Лист4"}</definedName>
    <definedName name="уунунг" localSheetId="98" hidden="1">{#N/A,#N/A,FALSE,"Лист4"}</definedName>
    <definedName name="уунунг" localSheetId="99" hidden="1">{#N/A,#N/A,FALSE,"Лист4"}</definedName>
    <definedName name="уунунг" localSheetId="100" hidden="1">{#N/A,#N/A,FALSE,"Лист4"}</definedName>
    <definedName name="уунунг" localSheetId="101" hidden="1">{#N/A,#N/A,FALSE,"Лист4"}</definedName>
    <definedName name="уунунг" localSheetId="91" hidden="1">{#N/A,#N/A,FALSE,"Лист4"}</definedName>
    <definedName name="уунунг" localSheetId="93" hidden="1">{#N/A,#N/A,FALSE,"Лист4"}</definedName>
    <definedName name="уунунг" localSheetId="115" hidden="1">{#N/A,#N/A,FALSE,"Лист4"}</definedName>
    <definedName name="уунунг" localSheetId="123" hidden="1">{#N/A,#N/A,FALSE,"Лист4"}</definedName>
    <definedName name="уунунг" localSheetId="130" hidden="1">{#N/A,#N/A,FALSE,"Лист4"}</definedName>
    <definedName name="уунунг" localSheetId="131" hidden="1">{#N/A,#N/A,FALSE,"Лист4"}</definedName>
    <definedName name="уунунг" localSheetId="132" hidden="1">{#N/A,#N/A,FALSE,"Лист4"}</definedName>
    <definedName name="уунунг" localSheetId="133" hidden="1">{#N/A,#N/A,FALSE,"Лист4"}</definedName>
    <definedName name="уунунг" localSheetId="134" hidden="1">{#N/A,#N/A,FALSE,"Лист4"}</definedName>
    <definedName name="уунунг" localSheetId="35" hidden="1">{#N/A,#N/A,FALSE,"Лист4"}</definedName>
    <definedName name="уунунг" localSheetId="104" hidden="1">{#N/A,#N/A,FALSE,"Лист4"}</definedName>
    <definedName name="уунунг" localSheetId="105" hidden="1">{#N/A,#N/A,FALSE,"Лист4"}</definedName>
    <definedName name="уунунг" localSheetId="103" hidden="1">{#N/A,#N/A,FALSE,"Лист4"}</definedName>
    <definedName name="уунунг" hidden="1">{#N/A,#N/A,FALSE,"Лист4"}</definedName>
    <definedName name="уунунууу" localSheetId="1" hidden="1">{#N/A,#N/A,FALSE,"Лист4"}</definedName>
    <definedName name="уунунууу" localSheetId="18" hidden="1">{#N/A,#N/A,FALSE,"Лист4"}</definedName>
    <definedName name="уунунууу" localSheetId="28" hidden="1">{#N/A,#N/A,FALSE,"Лист4"}</definedName>
    <definedName name="уунунууу" localSheetId="36" hidden="1">{#N/A,#N/A,FALSE,"Лист4"}</definedName>
    <definedName name="уунунууу" localSheetId="45" hidden="1">{#N/A,#N/A,FALSE,"Лист4"}</definedName>
    <definedName name="уунунууу" localSheetId="46" hidden="1">{#N/A,#N/A,FALSE,"Лист4"}</definedName>
    <definedName name="уунунууу" localSheetId="37" hidden="1">{#N/A,#N/A,FALSE,"Лист4"}</definedName>
    <definedName name="уунунууу" localSheetId="38" hidden="1">{#N/A,#N/A,FALSE,"Лист4"}</definedName>
    <definedName name="уунунууу" localSheetId="39" hidden="1">{#N/A,#N/A,FALSE,"Лист4"}</definedName>
    <definedName name="уунунууу" localSheetId="40" hidden="1">{#N/A,#N/A,FALSE,"Лист4"}</definedName>
    <definedName name="уунунууу" localSheetId="41" hidden="1">{#N/A,#N/A,FALSE,"Лист4"}</definedName>
    <definedName name="уунунууу" localSheetId="42" hidden="1">{#N/A,#N/A,FALSE,"Лист4"}</definedName>
    <definedName name="уунунууу" localSheetId="43" hidden="1">{#N/A,#N/A,FALSE,"Лист4"}</definedName>
    <definedName name="уунунууу" localSheetId="44" hidden="1">{#N/A,#N/A,FALSE,"Лист4"}</definedName>
    <definedName name="уунунууу" localSheetId="55" hidden="1">{#N/A,#N/A,FALSE,"Лист4"}</definedName>
    <definedName name="уунунууу" localSheetId="97" hidden="1">{#N/A,#N/A,FALSE,"Лист4"}</definedName>
    <definedName name="уунунууу" localSheetId="98" hidden="1">{#N/A,#N/A,FALSE,"Лист4"}</definedName>
    <definedName name="уунунууу" localSheetId="99" hidden="1">{#N/A,#N/A,FALSE,"Лист4"}</definedName>
    <definedName name="уунунууу" localSheetId="100" hidden="1">{#N/A,#N/A,FALSE,"Лист4"}</definedName>
    <definedName name="уунунууу" localSheetId="101" hidden="1">{#N/A,#N/A,FALSE,"Лист4"}</definedName>
    <definedName name="уунунууу" localSheetId="91" hidden="1">{#N/A,#N/A,FALSE,"Лист4"}</definedName>
    <definedName name="уунунууу" localSheetId="93" hidden="1">{#N/A,#N/A,FALSE,"Лист4"}</definedName>
    <definedName name="уунунууу" localSheetId="115" hidden="1">{#N/A,#N/A,FALSE,"Лист4"}</definedName>
    <definedName name="уунунууу" localSheetId="123" hidden="1">{#N/A,#N/A,FALSE,"Лист4"}</definedName>
    <definedName name="уунунууу" localSheetId="130" hidden="1">{#N/A,#N/A,FALSE,"Лист4"}</definedName>
    <definedName name="уунунууу" localSheetId="131" hidden="1">{#N/A,#N/A,FALSE,"Лист4"}</definedName>
    <definedName name="уунунууу" localSheetId="132" hidden="1">{#N/A,#N/A,FALSE,"Лист4"}</definedName>
    <definedName name="уунунууу" localSheetId="133" hidden="1">{#N/A,#N/A,FALSE,"Лист4"}</definedName>
    <definedName name="уунунууу" localSheetId="134" hidden="1">{#N/A,#N/A,FALSE,"Лист4"}</definedName>
    <definedName name="уунунууу" localSheetId="35" hidden="1">{#N/A,#N/A,FALSE,"Лист4"}</definedName>
    <definedName name="уунунууу" localSheetId="104" hidden="1">{#N/A,#N/A,FALSE,"Лист4"}</definedName>
    <definedName name="уунунууу" localSheetId="105" hidden="1">{#N/A,#N/A,FALSE,"Лист4"}</definedName>
    <definedName name="уунунууу" localSheetId="103" hidden="1">{#N/A,#N/A,FALSE,"Лист4"}</definedName>
    <definedName name="уунунууу" hidden="1">{#N/A,#N/A,FALSE,"Лист4"}</definedName>
    <definedName name="уунуурр" localSheetId="1" hidden="1">{#N/A,#N/A,FALSE,"Лист4"}</definedName>
    <definedName name="уунуурр" localSheetId="18" hidden="1">{#N/A,#N/A,FALSE,"Лист4"}</definedName>
    <definedName name="уунуурр" localSheetId="28" hidden="1">{#N/A,#N/A,FALSE,"Лист4"}</definedName>
    <definedName name="уунуурр" localSheetId="36" hidden="1">{#N/A,#N/A,FALSE,"Лист4"}</definedName>
    <definedName name="уунуурр" localSheetId="45" hidden="1">{#N/A,#N/A,FALSE,"Лист4"}</definedName>
    <definedName name="уунуурр" localSheetId="46" hidden="1">{#N/A,#N/A,FALSE,"Лист4"}</definedName>
    <definedName name="уунуурр" localSheetId="37" hidden="1">{#N/A,#N/A,FALSE,"Лист4"}</definedName>
    <definedName name="уунуурр" localSheetId="38" hidden="1">{#N/A,#N/A,FALSE,"Лист4"}</definedName>
    <definedName name="уунуурр" localSheetId="39" hidden="1">{#N/A,#N/A,FALSE,"Лист4"}</definedName>
    <definedName name="уунуурр" localSheetId="40" hidden="1">{#N/A,#N/A,FALSE,"Лист4"}</definedName>
    <definedName name="уунуурр" localSheetId="41" hidden="1">{#N/A,#N/A,FALSE,"Лист4"}</definedName>
    <definedName name="уунуурр" localSheetId="42" hidden="1">{#N/A,#N/A,FALSE,"Лист4"}</definedName>
    <definedName name="уунуурр" localSheetId="43" hidden="1">{#N/A,#N/A,FALSE,"Лист4"}</definedName>
    <definedName name="уунуурр" localSheetId="44" hidden="1">{#N/A,#N/A,FALSE,"Лист4"}</definedName>
    <definedName name="уунуурр" localSheetId="55" hidden="1">{#N/A,#N/A,FALSE,"Лист4"}</definedName>
    <definedName name="уунуурр" localSheetId="97" hidden="1">{#N/A,#N/A,FALSE,"Лист4"}</definedName>
    <definedName name="уунуурр" localSheetId="98" hidden="1">{#N/A,#N/A,FALSE,"Лист4"}</definedName>
    <definedName name="уунуурр" localSheetId="99" hidden="1">{#N/A,#N/A,FALSE,"Лист4"}</definedName>
    <definedName name="уунуурр" localSheetId="100" hidden="1">{#N/A,#N/A,FALSE,"Лист4"}</definedName>
    <definedName name="уунуурр" localSheetId="101" hidden="1">{#N/A,#N/A,FALSE,"Лист4"}</definedName>
    <definedName name="уунуурр" localSheetId="91" hidden="1">{#N/A,#N/A,FALSE,"Лист4"}</definedName>
    <definedName name="уунуурр" localSheetId="93" hidden="1">{#N/A,#N/A,FALSE,"Лист4"}</definedName>
    <definedName name="уунуурр" localSheetId="115" hidden="1">{#N/A,#N/A,FALSE,"Лист4"}</definedName>
    <definedName name="уунуурр" localSheetId="123" hidden="1">{#N/A,#N/A,FALSE,"Лист4"}</definedName>
    <definedName name="уунуурр" localSheetId="130" hidden="1">{#N/A,#N/A,FALSE,"Лист4"}</definedName>
    <definedName name="уунуурр" localSheetId="131" hidden="1">{#N/A,#N/A,FALSE,"Лист4"}</definedName>
    <definedName name="уунуурр" localSheetId="132" hidden="1">{#N/A,#N/A,FALSE,"Лист4"}</definedName>
    <definedName name="уунуурр" localSheetId="133" hidden="1">{#N/A,#N/A,FALSE,"Лист4"}</definedName>
    <definedName name="уунуурр" localSheetId="134" hidden="1">{#N/A,#N/A,FALSE,"Лист4"}</definedName>
    <definedName name="уунуурр" localSheetId="35" hidden="1">{#N/A,#N/A,FALSE,"Лист4"}</definedName>
    <definedName name="уунуурр" localSheetId="104" hidden="1">{#N/A,#N/A,FALSE,"Лист4"}</definedName>
    <definedName name="уунуурр" localSheetId="105" hidden="1">{#N/A,#N/A,FALSE,"Лист4"}</definedName>
    <definedName name="уунуурр" localSheetId="103" hidden="1">{#N/A,#N/A,FALSE,"Лист4"}</definedName>
    <definedName name="уунуурр" hidden="1">{#N/A,#N/A,FALSE,"Лист4"}</definedName>
    <definedName name="уунуууу" localSheetId="1" hidden="1">{#N/A,#N/A,FALSE,"Лист4"}</definedName>
    <definedName name="уунуууу" localSheetId="18" hidden="1">{#N/A,#N/A,FALSE,"Лист4"}</definedName>
    <definedName name="уунуууу" localSheetId="28" hidden="1">{#N/A,#N/A,FALSE,"Лист4"}</definedName>
    <definedName name="уунуууу" localSheetId="36" hidden="1">{#N/A,#N/A,FALSE,"Лист4"}</definedName>
    <definedName name="уунуууу" localSheetId="45" hidden="1">{#N/A,#N/A,FALSE,"Лист4"}</definedName>
    <definedName name="уунуууу" localSheetId="46" hidden="1">{#N/A,#N/A,FALSE,"Лист4"}</definedName>
    <definedName name="уунуууу" localSheetId="37" hidden="1">{#N/A,#N/A,FALSE,"Лист4"}</definedName>
    <definedName name="уунуууу" localSheetId="38" hidden="1">{#N/A,#N/A,FALSE,"Лист4"}</definedName>
    <definedName name="уунуууу" localSheetId="39" hidden="1">{#N/A,#N/A,FALSE,"Лист4"}</definedName>
    <definedName name="уунуууу" localSheetId="40" hidden="1">{#N/A,#N/A,FALSE,"Лист4"}</definedName>
    <definedName name="уунуууу" localSheetId="41" hidden="1">{#N/A,#N/A,FALSE,"Лист4"}</definedName>
    <definedName name="уунуууу" localSheetId="42" hidden="1">{#N/A,#N/A,FALSE,"Лист4"}</definedName>
    <definedName name="уунуууу" localSheetId="43" hidden="1">{#N/A,#N/A,FALSE,"Лист4"}</definedName>
    <definedName name="уунуууу" localSheetId="44" hidden="1">{#N/A,#N/A,FALSE,"Лист4"}</definedName>
    <definedName name="уунуууу" localSheetId="55" hidden="1">{#N/A,#N/A,FALSE,"Лист4"}</definedName>
    <definedName name="уунуууу" localSheetId="97" hidden="1">{#N/A,#N/A,FALSE,"Лист4"}</definedName>
    <definedName name="уунуууу" localSheetId="98" hidden="1">{#N/A,#N/A,FALSE,"Лист4"}</definedName>
    <definedName name="уунуууу" localSheetId="99" hidden="1">{#N/A,#N/A,FALSE,"Лист4"}</definedName>
    <definedName name="уунуууу" localSheetId="100" hidden="1">{#N/A,#N/A,FALSE,"Лист4"}</definedName>
    <definedName name="уунуууу" localSheetId="101" hidden="1">{#N/A,#N/A,FALSE,"Лист4"}</definedName>
    <definedName name="уунуууу" localSheetId="91" hidden="1">{#N/A,#N/A,FALSE,"Лист4"}</definedName>
    <definedName name="уунуууу" localSheetId="93" hidden="1">{#N/A,#N/A,FALSE,"Лист4"}</definedName>
    <definedName name="уунуууу" localSheetId="115" hidden="1">{#N/A,#N/A,FALSE,"Лист4"}</definedName>
    <definedName name="уунуууу" localSheetId="123" hidden="1">{#N/A,#N/A,FALSE,"Лист4"}</definedName>
    <definedName name="уунуууу" localSheetId="130" hidden="1">{#N/A,#N/A,FALSE,"Лист4"}</definedName>
    <definedName name="уунуууу" localSheetId="131" hidden="1">{#N/A,#N/A,FALSE,"Лист4"}</definedName>
    <definedName name="уунуууу" localSheetId="132" hidden="1">{#N/A,#N/A,FALSE,"Лист4"}</definedName>
    <definedName name="уунуууу" localSheetId="133" hidden="1">{#N/A,#N/A,FALSE,"Лист4"}</definedName>
    <definedName name="уунуууу" localSheetId="134" hidden="1">{#N/A,#N/A,FALSE,"Лист4"}</definedName>
    <definedName name="уунуууу" localSheetId="35" hidden="1">{#N/A,#N/A,FALSE,"Лист4"}</definedName>
    <definedName name="уунуууу" localSheetId="104" hidden="1">{#N/A,#N/A,FALSE,"Лист4"}</definedName>
    <definedName name="уунуууу" localSheetId="105" hidden="1">{#N/A,#N/A,FALSE,"Лист4"}</definedName>
    <definedName name="уунуууу" localSheetId="103" hidden="1">{#N/A,#N/A,FALSE,"Лист4"}</definedName>
    <definedName name="уунуууу" hidden="1">{#N/A,#N/A,FALSE,"Лист4"}</definedName>
    <definedName name="ууу" localSheetId="1" hidden="1">{#N/A,#N/A,FALSE,"Лист4"}</definedName>
    <definedName name="ууу" localSheetId="18" hidden="1">{#N/A,#N/A,FALSE,"Лист4"}</definedName>
    <definedName name="ууу" localSheetId="28" hidden="1">{#N/A,#N/A,FALSE,"Лист4"}</definedName>
    <definedName name="ууу" localSheetId="36" hidden="1">{#N/A,#N/A,FALSE,"Лист4"}</definedName>
    <definedName name="ууу" localSheetId="45" hidden="1">{#N/A,#N/A,FALSE,"Лист4"}</definedName>
    <definedName name="ууу" localSheetId="46" hidden="1">{#N/A,#N/A,FALSE,"Лист4"}</definedName>
    <definedName name="ууу" localSheetId="37" hidden="1">{#N/A,#N/A,FALSE,"Лист4"}</definedName>
    <definedName name="ууу" localSheetId="38" hidden="1">{#N/A,#N/A,FALSE,"Лист4"}</definedName>
    <definedName name="ууу" localSheetId="39" hidden="1">{#N/A,#N/A,FALSE,"Лист4"}</definedName>
    <definedName name="ууу" localSheetId="40" hidden="1">{#N/A,#N/A,FALSE,"Лист4"}</definedName>
    <definedName name="ууу" localSheetId="41" hidden="1">{#N/A,#N/A,FALSE,"Лист4"}</definedName>
    <definedName name="ууу" localSheetId="42" hidden="1">{#N/A,#N/A,FALSE,"Лист4"}</definedName>
    <definedName name="ууу" localSheetId="43" hidden="1">{#N/A,#N/A,FALSE,"Лист4"}</definedName>
    <definedName name="ууу" localSheetId="44" hidden="1">{#N/A,#N/A,FALSE,"Лист4"}</definedName>
    <definedName name="ууу" localSheetId="55" hidden="1">{#N/A,#N/A,FALSE,"Лист4"}</definedName>
    <definedName name="ууу" localSheetId="97" hidden="1">{#N/A,#N/A,FALSE,"Лист4"}</definedName>
    <definedName name="ууу" localSheetId="98" hidden="1">{#N/A,#N/A,FALSE,"Лист4"}</definedName>
    <definedName name="ууу" localSheetId="99" hidden="1">{#N/A,#N/A,FALSE,"Лист4"}</definedName>
    <definedName name="ууу" localSheetId="100" hidden="1">{#N/A,#N/A,FALSE,"Лист4"}</definedName>
    <definedName name="ууу" localSheetId="101" hidden="1">{#N/A,#N/A,FALSE,"Лист4"}</definedName>
    <definedName name="ууу" localSheetId="91" hidden="1">{#N/A,#N/A,FALSE,"Лист4"}</definedName>
    <definedName name="ууу" localSheetId="93" hidden="1">{#N/A,#N/A,FALSE,"Лист4"}</definedName>
    <definedName name="ууу" localSheetId="115" hidden="1">{#N/A,#N/A,FALSE,"Лист4"}</definedName>
    <definedName name="ууу" localSheetId="123" hidden="1">{#N/A,#N/A,FALSE,"Лист4"}</definedName>
    <definedName name="ууу" localSheetId="130" hidden="1">{#N/A,#N/A,FALSE,"Лист4"}</definedName>
    <definedName name="ууу" localSheetId="131" hidden="1">{#N/A,#N/A,FALSE,"Лист4"}</definedName>
    <definedName name="ууу" localSheetId="132" hidden="1">{#N/A,#N/A,FALSE,"Лист4"}</definedName>
    <definedName name="ууу" localSheetId="133" hidden="1">{#N/A,#N/A,FALSE,"Лист4"}</definedName>
    <definedName name="ууу" localSheetId="134" hidden="1">{#N/A,#N/A,FALSE,"Лист4"}</definedName>
    <definedName name="ууу" localSheetId="35" hidden="1">{#N/A,#N/A,FALSE,"Лист4"}</definedName>
    <definedName name="ууу" localSheetId="104" hidden="1">{#N/A,#N/A,FALSE,"Лист4"}</definedName>
    <definedName name="ууу" localSheetId="105" hidden="1">{#N/A,#N/A,FALSE,"Лист4"}</definedName>
    <definedName name="ууу" localSheetId="103" hidden="1">{#N/A,#N/A,FALSE,"Лист4"}</definedName>
    <definedName name="ууу" hidden="1">{#N/A,#N/A,FALSE,"Лист4"}</definedName>
    <definedName name="ууунну" localSheetId="1" hidden="1">{#N/A,#N/A,FALSE,"Лист4"}</definedName>
    <definedName name="ууунну" localSheetId="18" hidden="1">{#N/A,#N/A,FALSE,"Лист4"}</definedName>
    <definedName name="ууунну" localSheetId="28" hidden="1">{#N/A,#N/A,FALSE,"Лист4"}</definedName>
    <definedName name="ууунну" localSheetId="36" hidden="1">{#N/A,#N/A,FALSE,"Лист4"}</definedName>
    <definedName name="ууунну" localSheetId="45" hidden="1">{#N/A,#N/A,FALSE,"Лист4"}</definedName>
    <definedName name="ууунну" localSheetId="46" hidden="1">{#N/A,#N/A,FALSE,"Лист4"}</definedName>
    <definedName name="ууунну" localSheetId="37" hidden="1">{#N/A,#N/A,FALSE,"Лист4"}</definedName>
    <definedName name="ууунну" localSheetId="38" hidden="1">{#N/A,#N/A,FALSE,"Лист4"}</definedName>
    <definedName name="ууунну" localSheetId="39" hidden="1">{#N/A,#N/A,FALSE,"Лист4"}</definedName>
    <definedName name="ууунну" localSheetId="40" hidden="1">{#N/A,#N/A,FALSE,"Лист4"}</definedName>
    <definedName name="ууунну" localSheetId="41" hidden="1">{#N/A,#N/A,FALSE,"Лист4"}</definedName>
    <definedName name="ууунну" localSheetId="42" hidden="1">{#N/A,#N/A,FALSE,"Лист4"}</definedName>
    <definedName name="ууунну" localSheetId="43" hidden="1">{#N/A,#N/A,FALSE,"Лист4"}</definedName>
    <definedName name="ууунну" localSheetId="44" hidden="1">{#N/A,#N/A,FALSE,"Лист4"}</definedName>
    <definedName name="ууунну" localSheetId="55" hidden="1">{#N/A,#N/A,FALSE,"Лист4"}</definedName>
    <definedName name="ууунну" localSheetId="97" hidden="1">{#N/A,#N/A,FALSE,"Лист4"}</definedName>
    <definedName name="ууунну" localSheetId="98" hidden="1">{#N/A,#N/A,FALSE,"Лист4"}</definedName>
    <definedName name="ууунну" localSheetId="99" hidden="1">{#N/A,#N/A,FALSE,"Лист4"}</definedName>
    <definedName name="ууунну" localSheetId="100" hidden="1">{#N/A,#N/A,FALSE,"Лист4"}</definedName>
    <definedName name="ууунну" localSheetId="101" hidden="1">{#N/A,#N/A,FALSE,"Лист4"}</definedName>
    <definedName name="ууунну" localSheetId="91" hidden="1">{#N/A,#N/A,FALSE,"Лист4"}</definedName>
    <definedName name="ууунну" localSheetId="93" hidden="1">{#N/A,#N/A,FALSE,"Лист4"}</definedName>
    <definedName name="ууунну" localSheetId="115" hidden="1">{#N/A,#N/A,FALSE,"Лист4"}</definedName>
    <definedName name="ууунну" localSheetId="123" hidden="1">{#N/A,#N/A,FALSE,"Лист4"}</definedName>
    <definedName name="ууунну" localSheetId="130" hidden="1">{#N/A,#N/A,FALSE,"Лист4"}</definedName>
    <definedName name="ууунну" localSheetId="131" hidden="1">{#N/A,#N/A,FALSE,"Лист4"}</definedName>
    <definedName name="ууунну" localSheetId="132" hidden="1">{#N/A,#N/A,FALSE,"Лист4"}</definedName>
    <definedName name="ууунну" localSheetId="133" hidden="1">{#N/A,#N/A,FALSE,"Лист4"}</definedName>
    <definedName name="ууунну" localSheetId="134" hidden="1">{#N/A,#N/A,FALSE,"Лист4"}</definedName>
    <definedName name="ууунну" localSheetId="35" hidden="1">{#N/A,#N/A,FALSE,"Лист4"}</definedName>
    <definedName name="ууунну" localSheetId="104" hidden="1">{#N/A,#N/A,FALSE,"Лист4"}</definedName>
    <definedName name="ууунну" localSheetId="105" hidden="1">{#N/A,#N/A,FALSE,"Лист4"}</definedName>
    <definedName name="ууунну" localSheetId="103" hidden="1">{#N/A,#N/A,FALSE,"Лист4"}</definedName>
    <definedName name="ууунну" hidden="1">{#N/A,#N/A,FALSE,"Лист4"}</definedName>
    <definedName name="ууунууууу" localSheetId="1" hidden="1">{#N/A,#N/A,FALSE,"Лист4"}</definedName>
    <definedName name="ууунууууу" localSheetId="18" hidden="1">{#N/A,#N/A,FALSE,"Лист4"}</definedName>
    <definedName name="ууунууууу" localSheetId="28" hidden="1">{#N/A,#N/A,FALSE,"Лист4"}</definedName>
    <definedName name="ууунууууу" localSheetId="36" hidden="1">{#N/A,#N/A,FALSE,"Лист4"}</definedName>
    <definedName name="ууунууууу" localSheetId="45" hidden="1">{#N/A,#N/A,FALSE,"Лист4"}</definedName>
    <definedName name="ууунууууу" localSheetId="46" hidden="1">{#N/A,#N/A,FALSE,"Лист4"}</definedName>
    <definedName name="ууунууууу" localSheetId="37" hidden="1">{#N/A,#N/A,FALSE,"Лист4"}</definedName>
    <definedName name="ууунууууу" localSheetId="38" hidden="1">{#N/A,#N/A,FALSE,"Лист4"}</definedName>
    <definedName name="ууунууууу" localSheetId="39" hidden="1">{#N/A,#N/A,FALSE,"Лист4"}</definedName>
    <definedName name="ууунууууу" localSheetId="40" hidden="1">{#N/A,#N/A,FALSE,"Лист4"}</definedName>
    <definedName name="ууунууууу" localSheetId="41" hidden="1">{#N/A,#N/A,FALSE,"Лист4"}</definedName>
    <definedName name="ууунууууу" localSheetId="42" hidden="1">{#N/A,#N/A,FALSE,"Лист4"}</definedName>
    <definedName name="ууунууууу" localSheetId="43" hidden="1">{#N/A,#N/A,FALSE,"Лист4"}</definedName>
    <definedName name="ууунууууу" localSheetId="44" hidden="1">{#N/A,#N/A,FALSE,"Лист4"}</definedName>
    <definedName name="ууунууууу" localSheetId="55" hidden="1">{#N/A,#N/A,FALSE,"Лист4"}</definedName>
    <definedName name="ууунууууу" localSheetId="97" hidden="1">{#N/A,#N/A,FALSE,"Лист4"}</definedName>
    <definedName name="ууунууууу" localSheetId="98" hidden="1">{#N/A,#N/A,FALSE,"Лист4"}</definedName>
    <definedName name="ууунууууу" localSheetId="99" hidden="1">{#N/A,#N/A,FALSE,"Лист4"}</definedName>
    <definedName name="ууунууууу" localSheetId="100" hidden="1">{#N/A,#N/A,FALSE,"Лист4"}</definedName>
    <definedName name="ууунууууу" localSheetId="101" hidden="1">{#N/A,#N/A,FALSE,"Лист4"}</definedName>
    <definedName name="ууунууууу" localSheetId="91" hidden="1">{#N/A,#N/A,FALSE,"Лист4"}</definedName>
    <definedName name="ууунууууу" localSheetId="93" hidden="1">{#N/A,#N/A,FALSE,"Лист4"}</definedName>
    <definedName name="ууунууууу" localSheetId="115" hidden="1">{#N/A,#N/A,FALSE,"Лист4"}</definedName>
    <definedName name="ууунууууу" localSheetId="123" hidden="1">{#N/A,#N/A,FALSE,"Лист4"}</definedName>
    <definedName name="ууунууууу" localSheetId="130" hidden="1">{#N/A,#N/A,FALSE,"Лист4"}</definedName>
    <definedName name="ууунууууу" localSheetId="131" hidden="1">{#N/A,#N/A,FALSE,"Лист4"}</definedName>
    <definedName name="ууунууууу" localSheetId="132" hidden="1">{#N/A,#N/A,FALSE,"Лист4"}</definedName>
    <definedName name="ууунууууу" localSheetId="133" hidden="1">{#N/A,#N/A,FALSE,"Лист4"}</definedName>
    <definedName name="ууунууууу" localSheetId="134" hidden="1">{#N/A,#N/A,FALSE,"Лист4"}</definedName>
    <definedName name="ууунууууу" localSheetId="35" hidden="1">{#N/A,#N/A,FALSE,"Лист4"}</definedName>
    <definedName name="ууунууууу" localSheetId="104" hidden="1">{#N/A,#N/A,FALSE,"Лист4"}</definedName>
    <definedName name="ууунууууу" localSheetId="105" hidden="1">{#N/A,#N/A,FALSE,"Лист4"}</definedName>
    <definedName name="ууунууууу" localSheetId="103" hidden="1">{#N/A,#N/A,FALSE,"Лист4"}</definedName>
    <definedName name="ууунууууу" hidden="1">{#N/A,#N/A,FALSE,"Лист4"}</definedName>
    <definedName name="уууу" localSheetId="1" hidden="1">{#N/A,#N/A,FALSE,"Лист4"}</definedName>
    <definedName name="уууу" localSheetId="18" hidden="1">{#N/A,#N/A,FALSE,"Лист4"}</definedName>
    <definedName name="уууу" localSheetId="28" hidden="1">{#N/A,#N/A,FALSE,"Лист4"}</definedName>
    <definedName name="уууу" localSheetId="36" hidden="1">{#N/A,#N/A,FALSE,"Лист4"}</definedName>
    <definedName name="уууу" localSheetId="45" hidden="1">{#N/A,#N/A,FALSE,"Лист4"}</definedName>
    <definedName name="уууу" localSheetId="46" hidden="1">{#N/A,#N/A,FALSE,"Лист4"}</definedName>
    <definedName name="уууу" localSheetId="37" hidden="1">{#N/A,#N/A,FALSE,"Лист4"}</definedName>
    <definedName name="уууу" localSheetId="38" hidden="1">{#N/A,#N/A,FALSE,"Лист4"}</definedName>
    <definedName name="уууу" localSheetId="39" hidden="1">{#N/A,#N/A,FALSE,"Лист4"}</definedName>
    <definedName name="уууу" localSheetId="40" hidden="1">{#N/A,#N/A,FALSE,"Лист4"}</definedName>
    <definedName name="уууу" localSheetId="41" hidden="1">{#N/A,#N/A,FALSE,"Лист4"}</definedName>
    <definedName name="уууу" localSheetId="42" hidden="1">{#N/A,#N/A,FALSE,"Лист4"}</definedName>
    <definedName name="уууу" localSheetId="43" hidden="1">{#N/A,#N/A,FALSE,"Лист4"}</definedName>
    <definedName name="уууу" localSheetId="44" hidden="1">{#N/A,#N/A,FALSE,"Лист4"}</definedName>
    <definedName name="уууу" localSheetId="55" hidden="1">{#N/A,#N/A,FALSE,"Лист4"}</definedName>
    <definedName name="уууу" localSheetId="97" hidden="1">{#N/A,#N/A,FALSE,"Лист4"}</definedName>
    <definedName name="уууу" localSheetId="98" hidden="1">{#N/A,#N/A,FALSE,"Лист4"}</definedName>
    <definedName name="уууу" localSheetId="99" hidden="1">{#N/A,#N/A,FALSE,"Лист4"}</definedName>
    <definedName name="уууу" localSheetId="100" hidden="1">{#N/A,#N/A,FALSE,"Лист4"}</definedName>
    <definedName name="уууу" localSheetId="101" hidden="1">{#N/A,#N/A,FALSE,"Лист4"}</definedName>
    <definedName name="уууу" localSheetId="91" hidden="1">{#N/A,#N/A,FALSE,"Лист4"}</definedName>
    <definedName name="уууу" localSheetId="93" hidden="1">{#N/A,#N/A,FALSE,"Лист4"}</definedName>
    <definedName name="уууу" localSheetId="115" hidden="1">{#N/A,#N/A,FALSE,"Лист4"}</definedName>
    <definedName name="уууу" localSheetId="123" hidden="1">{#N/A,#N/A,FALSE,"Лист4"}</definedName>
    <definedName name="уууу" localSheetId="130" hidden="1">{#N/A,#N/A,FALSE,"Лист4"}</definedName>
    <definedName name="уууу" localSheetId="131" hidden="1">{#N/A,#N/A,FALSE,"Лист4"}</definedName>
    <definedName name="уууу" localSheetId="132" hidden="1">{#N/A,#N/A,FALSE,"Лист4"}</definedName>
    <definedName name="уууу" localSheetId="133" hidden="1">{#N/A,#N/A,FALSE,"Лист4"}</definedName>
    <definedName name="уууу" localSheetId="134" hidden="1">{#N/A,#N/A,FALSE,"Лист4"}</definedName>
    <definedName name="уууу" localSheetId="35" hidden="1">{#N/A,#N/A,FALSE,"Лист4"}</definedName>
    <definedName name="уууу" localSheetId="104" hidden="1">{#N/A,#N/A,FALSE,"Лист4"}</definedName>
    <definedName name="уууу" localSheetId="105" hidden="1">{#N/A,#N/A,FALSE,"Лист4"}</definedName>
    <definedName name="уууу" localSheetId="103" hidden="1">{#N/A,#N/A,FALSE,"Лист4"}</definedName>
    <definedName name="уууу" hidden="1">{#N/A,#N/A,FALSE,"Лист4"}</definedName>
    <definedName name="уууу32" localSheetId="1" hidden="1">{#N/A,#N/A,FALSE,"Лист4"}</definedName>
    <definedName name="уууу32" localSheetId="18" hidden="1">{#N/A,#N/A,FALSE,"Лист4"}</definedName>
    <definedName name="уууу32" localSheetId="28" hidden="1">{#N/A,#N/A,FALSE,"Лист4"}</definedName>
    <definedName name="уууу32" localSheetId="36" hidden="1">{#N/A,#N/A,FALSE,"Лист4"}</definedName>
    <definedName name="уууу32" localSheetId="45" hidden="1">{#N/A,#N/A,FALSE,"Лист4"}</definedName>
    <definedName name="уууу32" localSheetId="46" hidden="1">{#N/A,#N/A,FALSE,"Лист4"}</definedName>
    <definedName name="уууу32" localSheetId="37" hidden="1">{#N/A,#N/A,FALSE,"Лист4"}</definedName>
    <definedName name="уууу32" localSheetId="38" hidden="1">{#N/A,#N/A,FALSE,"Лист4"}</definedName>
    <definedName name="уууу32" localSheetId="39" hidden="1">{#N/A,#N/A,FALSE,"Лист4"}</definedName>
    <definedName name="уууу32" localSheetId="40" hidden="1">{#N/A,#N/A,FALSE,"Лист4"}</definedName>
    <definedName name="уууу32" localSheetId="41" hidden="1">{#N/A,#N/A,FALSE,"Лист4"}</definedName>
    <definedName name="уууу32" localSheetId="42" hidden="1">{#N/A,#N/A,FALSE,"Лист4"}</definedName>
    <definedName name="уууу32" localSheetId="43" hidden="1">{#N/A,#N/A,FALSE,"Лист4"}</definedName>
    <definedName name="уууу32" localSheetId="44" hidden="1">{#N/A,#N/A,FALSE,"Лист4"}</definedName>
    <definedName name="уууу32" localSheetId="55" hidden="1">{#N/A,#N/A,FALSE,"Лист4"}</definedName>
    <definedName name="уууу32" localSheetId="97" hidden="1">{#N/A,#N/A,FALSE,"Лист4"}</definedName>
    <definedName name="уууу32" localSheetId="98" hidden="1">{#N/A,#N/A,FALSE,"Лист4"}</definedName>
    <definedName name="уууу32" localSheetId="99" hidden="1">{#N/A,#N/A,FALSE,"Лист4"}</definedName>
    <definedName name="уууу32" localSheetId="100" hidden="1">{#N/A,#N/A,FALSE,"Лист4"}</definedName>
    <definedName name="уууу32" localSheetId="101" hidden="1">{#N/A,#N/A,FALSE,"Лист4"}</definedName>
    <definedName name="уууу32" localSheetId="91" hidden="1">{#N/A,#N/A,FALSE,"Лист4"}</definedName>
    <definedName name="уууу32" localSheetId="93" hidden="1">{#N/A,#N/A,FALSE,"Лист4"}</definedName>
    <definedName name="уууу32" localSheetId="115" hidden="1">{#N/A,#N/A,FALSE,"Лист4"}</definedName>
    <definedName name="уууу32" localSheetId="123" hidden="1">{#N/A,#N/A,FALSE,"Лист4"}</definedName>
    <definedName name="уууу32" localSheetId="130" hidden="1">{#N/A,#N/A,FALSE,"Лист4"}</definedName>
    <definedName name="уууу32" localSheetId="131" hidden="1">{#N/A,#N/A,FALSE,"Лист4"}</definedName>
    <definedName name="уууу32" localSheetId="132" hidden="1">{#N/A,#N/A,FALSE,"Лист4"}</definedName>
    <definedName name="уууу32" localSheetId="133" hidden="1">{#N/A,#N/A,FALSE,"Лист4"}</definedName>
    <definedName name="уууу32" localSheetId="134" hidden="1">{#N/A,#N/A,FALSE,"Лист4"}</definedName>
    <definedName name="уууу32" localSheetId="35" hidden="1">{#N/A,#N/A,FALSE,"Лист4"}</definedName>
    <definedName name="уууу32" localSheetId="104" hidden="1">{#N/A,#N/A,FALSE,"Лист4"}</definedName>
    <definedName name="уууу32" localSheetId="105" hidden="1">{#N/A,#N/A,FALSE,"Лист4"}</definedName>
    <definedName name="уууу32" localSheetId="103" hidden="1">{#N/A,#N/A,FALSE,"Лист4"}</definedName>
    <definedName name="уууу32" hidden="1">{#N/A,#N/A,FALSE,"Лист4"}</definedName>
    <definedName name="уууун" localSheetId="1" hidden="1">{#N/A,#N/A,FALSE,"Лист4"}</definedName>
    <definedName name="уууун" localSheetId="18" hidden="1">{#N/A,#N/A,FALSE,"Лист4"}</definedName>
    <definedName name="уууун" localSheetId="28" hidden="1">{#N/A,#N/A,FALSE,"Лист4"}</definedName>
    <definedName name="уууун" localSheetId="36" hidden="1">{#N/A,#N/A,FALSE,"Лист4"}</definedName>
    <definedName name="уууун" localSheetId="45" hidden="1">{#N/A,#N/A,FALSE,"Лист4"}</definedName>
    <definedName name="уууун" localSheetId="46" hidden="1">{#N/A,#N/A,FALSE,"Лист4"}</definedName>
    <definedName name="уууун" localSheetId="37" hidden="1">{#N/A,#N/A,FALSE,"Лист4"}</definedName>
    <definedName name="уууун" localSheetId="38" hidden="1">{#N/A,#N/A,FALSE,"Лист4"}</definedName>
    <definedName name="уууун" localSheetId="39" hidden="1">{#N/A,#N/A,FALSE,"Лист4"}</definedName>
    <definedName name="уууун" localSheetId="40" hidden="1">{#N/A,#N/A,FALSE,"Лист4"}</definedName>
    <definedName name="уууун" localSheetId="41" hidden="1">{#N/A,#N/A,FALSE,"Лист4"}</definedName>
    <definedName name="уууун" localSheetId="42" hidden="1">{#N/A,#N/A,FALSE,"Лист4"}</definedName>
    <definedName name="уууун" localSheetId="43" hidden="1">{#N/A,#N/A,FALSE,"Лист4"}</definedName>
    <definedName name="уууун" localSheetId="44" hidden="1">{#N/A,#N/A,FALSE,"Лист4"}</definedName>
    <definedName name="уууун" localSheetId="55" hidden="1">{#N/A,#N/A,FALSE,"Лист4"}</definedName>
    <definedName name="уууун" localSheetId="97" hidden="1">{#N/A,#N/A,FALSE,"Лист4"}</definedName>
    <definedName name="уууун" localSheetId="98" hidden="1">{#N/A,#N/A,FALSE,"Лист4"}</definedName>
    <definedName name="уууун" localSheetId="99" hidden="1">{#N/A,#N/A,FALSE,"Лист4"}</definedName>
    <definedName name="уууун" localSheetId="100" hidden="1">{#N/A,#N/A,FALSE,"Лист4"}</definedName>
    <definedName name="уууун" localSheetId="101" hidden="1">{#N/A,#N/A,FALSE,"Лист4"}</definedName>
    <definedName name="уууун" localSheetId="91" hidden="1">{#N/A,#N/A,FALSE,"Лист4"}</definedName>
    <definedName name="уууун" localSheetId="93" hidden="1">{#N/A,#N/A,FALSE,"Лист4"}</definedName>
    <definedName name="уууун" localSheetId="115" hidden="1">{#N/A,#N/A,FALSE,"Лист4"}</definedName>
    <definedName name="уууун" localSheetId="123" hidden="1">{#N/A,#N/A,FALSE,"Лист4"}</definedName>
    <definedName name="уууун" localSheetId="130" hidden="1">{#N/A,#N/A,FALSE,"Лист4"}</definedName>
    <definedName name="уууун" localSheetId="131" hidden="1">{#N/A,#N/A,FALSE,"Лист4"}</definedName>
    <definedName name="уууун" localSheetId="132" hidden="1">{#N/A,#N/A,FALSE,"Лист4"}</definedName>
    <definedName name="уууун" localSheetId="133" hidden="1">{#N/A,#N/A,FALSE,"Лист4"}</definedName>
    <definedName name="уууун" localSheetId="134" hidden="1">{#N/A,#N/A,FALSE,"Лист4"}</definedName>
    <definedName name="уууун" localSheetId="35" hidden="1">{#N/A,#N/A,FALSE,"Лист4"}</definedName>
    <definedName name="уууун" localSheetId="104" hidden="1">{#N/A,#N/A,FALSE,"Лист4"}</definedName>
    <definedName name="уууун" localSheetId="105" hidden="1">{#N/A,#N/A,FALSE,"Лист4"}</definedName>
    <definedName name="уууун" localSheetId="103" hidden="1">{#N/A,#N/A,FALSE,"Лист4"}</definedName>
    <definedName name="уууун" hidden="1">{#N/A,#N/A,FALSE,"Лист4"}</definedName>
    <definedName name="ф" localSheetId="1" hidden="1">{#N/A,#N/A,FALSE,"т02бд"}</definedName>
    <definedName name="ф" localSheetId="2" hidden="1">{#N/A,#N/A,FALSE,"т02бд"}</definedName>
    <definedName name="ф" localSheetId="18" hidden="1">{#N/A,#N/A,FALSE,"т02бд"}</definedName>
    <definedName name="ф" localSheetId="28" hidden="1">{#N/A,#N/A,FALSE,"т02бд"}</definedName>
    <definedName name="ф" localSheetId="29" hidden="1">{#N/A,#N/A,FALSE,"т02бд"}</definedName>
    <definedName name="ф" localSheetId="30" hidden="1">{#N/A,#N/A,FALSE,"т02бд"}</definedName>
    <definedName name="ф" localSheetId="20" hidden="1">{#N/A,#N/A,FALSE,"т02бд"}</definedName>
    <definedName name="ф" localSheetId="22" hidden="1">{#N/A,#N/A,FALSE,"т02бд"}</definedName>
    <definedName name="ф" localSheetId="23" hidden="1">{#N/A,#N/A,FALSE,"т02бд"}</definedName>
    <definedName name="ф" localSheetId="36" hidden="1">{#N/A,#N/A,FALSE,"т02бд"}</definedName>
    <definedName name="ф" localSheetId="45" hidden="1">{#N/A,#N/A,FALSE,"т02бд"}</definedName>
    <definedName name="ф" localSheetId="46" hidden="1">{#N/A,#N/A,FALSE,"т02бд"}</definedName>
    <definedName name="ф" localSheetId="37" hidden="1">{#N/A,#N/A,FALSE,"т02бд"}</definedName>
    <definedName name="ф" localSheetId="38" hidden="1">{#N/A,#N/A,FALSE,"т02бд"}</definedName>
    <definedName name="ф" localSheetId="39" hidden="1">{#N/A,#N/A,FALSE,"т02бд"}</definedName>
    <definedName name="ф" localSheetId="40" hidden="1">{#N/A,#N/A,FALSE,"т02бд"}</definedName>
    <definedName name="ф" localSheetId="41" hidden="1">{#N/A,#N/A,FALSE,"т02бд"}</definedName>
    <definedName name="ф" localSheetId="42" hidden="1">{#N/A,#N/A,FALSE,"т02бд"}</definedName>
    <definedName name="ф" localSheetId="43" hidden="1">{#N/A,#N/A,FALSE,"т02бд"}</definedName>
    <definedName name="ф" localSheetId="44" hidden="1">{#N/A,#N/A,FALSE,"т02бд"}</definedName>
    <definedName name="ф" localSheetId="50" hidden="1">{#N/A,#N/A,FALSE,"т02бд"}</definedName>
    <definedName name="ф" localSheetId="51" hidden="1">{#N/A,#N/A,FALSE,"т02бд"}</definedName>
    <definedName name="ф" localSheetId="54" hidden="1">{#N/A,#N/A,FALSE,"т02бд"}</definedName>
    <definedName name="ф" localSheetId="63" hidden="1">{#N/A,#N/A,FALSE,"т02бд"}</definedName>
    <definedName name="ф" localSheetId="55" hidden="1">{#N/A,#N/A,FALSE,"т02бд"}</definedName>
    <definedName name="ф" localSheetId="56" hidden="1">{#N/A,#N/A,FALSE,"т02бд"}</definedName>
    <definedName name="ф" localSheetId="57" hidden="1">{#N/A,#N/A,FALSE,"т02бд"}</definedName>
    <definedName name="ф" localSheetId="58" hidden="1">{#N/A,#N/A,FALSE,"т02бд"}</definedName>
    <definedName name="ф" localSheetId="59" hidden="1">{#N/A,#N/A,FALSE,"т02бд"}</definedName>
    <definedName name="ф" localSheetId="60" hidden="1">{#N/A,#N/A,FALSE,"т02бд"}</definedName>
    <definedName name="ф" localSheetId="61" hidden="1">{#N/A,#N/A,FALSE,"т02бд"}</definedName>
    <definedName name="ф" localSheetId="62" hidden="1">{#N/A,#N/A,FALSE,"т02бд"}</definedName>
    <definedName name="ф" localSheetId="97" hidden="1">{#N/A,#N/A,FALSE,"т02бд"}</definedName>
    <definedName name="ф" localSheetId="98" hidden="1">{#N/A,#N/A,FALSE,"т02бд"}</definedName>
    <definedName name="ф" localSheetId="89" hidden="1">{#N/A,#N/A,FALSE,"т02бд"}</definedName>
    <definedName name="ф" localSheetId="91" hidden="1">{#N/A,#N/A,FALSE,"т02бд"}</definedName>
    <definedName name="ф" localSheetId="93" hidden="1">{#N/A,#N/A,FALSE,"т02бд"}</definedName>
    <definedName name="ф" localSheetId="115" hidden="1">{#N/A,#N/A,FALSE,"т02бд"}</definedName>
    <definedName name="ф" localSheetId="123" hidden="1">{#N/A,#N/A,FALSE,"т02бд"}</definedName>
    <definedName name="ф" localSheetId="130" hidden="1">{#N/A,#N/A,FALSE,"т02бд"}</definedName>
    <definedName name="ф" localSheetId="131" hidden="1">{#N/A,#N/A,FALSE,"т02бд"}</definedName>
    <definedName name="ф" localSheetId="132" hidden="1">{#N/A,#N/A,FALSE,"т02бд"}</definedName>
    <definedName name="ф" localSheetId="35" hidden="1">{#N/A,#N/A,FALSE,"т02бд"}</definedName>
    <definedName name="ф" localSheetId="104" hidden="1">{#N/A,#N/A,FALSE,"т02бд"}</definedName>
    <definedName name="ф" localSheetId="105" hidden="1">{#N/A,#N/A,FALSE,"т02бд"}</definedName>
    <definedName name="ф" localSheetId="103" hidden="1">{#N/A,#N/A,FALSE,"т02бд"}</definedName>
    <definedName name="ф" hidden="1">{#N/A,#N/A,FALSE,"т02бд"}</definedName>
    <definedName name="ф_2" localSheetId="38" hidden="1">{#N/A,#N/A,FALSE,"т02бд"}</definedName>
    <definedName name="ф_2" localSheetId="51" hidden="1">{#N/A,#N/A,FALSE,"т02бд"}</definedName>
    <definedName name="ф_2" hidden="1">{#N/A,#N/A,FALSE,"т02бд"}</definedName>
    <definedName name="ф_2_1" localSheetId="38" hidden="1">{#N/A,#N/A,FALSE,"т02бд"}</definedName>
    <definedName name="ф_2_1" localSheetId="51" hidden="1">{#N/A,#N/A,FALSE,"т02бд"}</definedName>
    <definedName name="ф_2_1" hidden="1">{#N/A,#N/A,FALSE,"т02бд"}</definedName>
    <definedName name="фіва" localSheetId="1" hidden="1">{#N/A,#N/A,FALSE,"т02бд"}</definedName>
    <definedName name="фіва" localSheetId="2" hidden="1">{#N/A,#N/A,FALSE,"т02бд"}</definedName>
    <definedName name="фіва" localSheetId="18" hidden="1">{#N/A,#N/A,FALSE,"т02бд"}</definedName>
    <definedName name="фіва" localSheetId="28" hidden="1">{#N/A,#N/A,FALSE,"т02бд"}</definedName>
    <definedName name="фіва" localSheetId="29" hidden="1">{#N/A,#N/A,FALSE,"т02бд"}</definedName>
    <definedName name="фіва" localSheetId="30" hidden="1">{#N/A,#N/A,FALSE,"т02бд"}</definedName>
    <definedName name="фіва" localSheetId="20" hidden="1">{#N/A,#N/A,FALSE,"т02бд"}</definedName>
    <definedName name="фіва" localSheetId="22" hidden="1">{#N/A,#N/A,FALSE,"т02бд"}</definedName>
    <definedName name="фіва" localSheetId="23" hidden="1">{#N/A,#N/A,FALSE,"т02бд"}</definedName>
    <definedName name="фіва" localSheetId="36" hidden="1">{#N/A,#N/A,FALSE,"т02бд"}</definedName>
    <definedName name="фіва" localSheetId="45" hidden="1">{#N/A,#N/A,FALSE,"т02бд"}</definedName>
    <definedName name="фіва" localSheetId="46" hidden="1">{#N/A,#N/A,FALSE,"т02бд"}</definedName>
    <definedName name="фіва" localSheetId="37" hidden="1">{#N/A,#N/A,FALSE,"т02бд"}</definedName>
    <definedName name="фіва" localSheetId="38" hidden="1">{#N/A,#N/A,FALSE,"т02бд"}</definedName>
    <definedName name="фіва" localSheetId="39" hidden="1">{#N/A,#N/A,FALSE,"т02бд"}</definedName>
    <definedName name="фіва" localSheetId="40" hidden="1">{#N/A,#N/A,FALSE,"т02бд"}</definedName>
    <definedName name="фіва" localSheetId="41" hidden="1">{#N/A,#N/A,FALSE,"т02бд"}</definedName>
    <definedName name="фіва" localSheetId="42" hidden="1">{#N/A,#N/A,FALSE,"т02бд"}</definedName>
    <definedName name="фіва" localSheetId="43" hidden="1">{#N/A,#N/A,FALSE,"т02бд"}</definedName>
    <definedName name="фіва" localSheetId="44" hidden="1">{#N/A,#N/A,FALSE,"т02бд"}</definedName>
    <definedName name="фіва" localSheetId="50" hidden="1">{#N/A,#N/A,FALSE,"т02бд"}</definedName>
    <definedName name="фіва" localSheetId="51" hidden="1">{#N/A,#N/A,FALSE,"т02бд"}</definedName>
    <definedName name="фіва" localSheetId="54" hidden="1">{#N/A,#N/A,FALSE,"т02бд"}</definedName>
    <definedName name="фіва" localSheetId="63" hidden="1">{#N/A,#N/A,FALSE,"т02бд"}</definedName>
    <definedName name="фіва" localSheetId="55" hidden="1">{#N/A,#N/A,FALSE,"т02бд"}</definedName>
    <definedName name="фіва" localSheetId="56" hidden="1">{#N/A,#N/A,FALSE,"т02бд"}</definedName>
    <definedName name="фіва" localSheetId="57" hidden="1">{#N/A,#N/A,FALSE,"т02бд"}</definedName>
    <definedName name="фіва" localSheetId="58" hidden="1">{#N/A,#N/A,FALSE,"т02бд"}</definedName>
    <definedName name="фіва" localSheetId="59" hidden="1">{#N/A,#N/A,FALSE,"т02бд"}</definedName>
    <definedName name="фіва" localSheetId="60" hidden="1">{#N/A,#N/A,FALSE,"т02бд"}</definedName>
    <definedName name="фіва" localSheetId="61" hidden="1">{#N/A,#N/A,FALSE,"т02бд"}</definedName>
    <definedName name="фіва" localSheetId="62" hidden="1">{#N/A,#N/A,FALSE,"т02бд"}</definedName>
    <definedName name="фіва" localSheetId="97" hidden="1">{#N/A,#N/A,FALSE,"т02бд"}</definedName>
    <definedName name="фіва" localSheetId="98" hidden="1">{#N/A,#N/A,FALSE,"т02бд"}</definedName>
    <definedName name="фіва" localSheetId="89" hidden="1">{#N/A,#N/A,FALSE,"т02бд"}</definedName>
    <definedName name="фіва" localSheetId="91" hidden="1">{#N/A,#N/A,FALSE,"т02бд"}</definedName>
    <definedName name="фіва" localSheetId="93" hidden="1">{#N/A,#N/A,FALSE,"т02бд"}</definedName>
    <definedName name="фіва" localSheetId="115" hidden="1">{#N/A,#N/A,FALSE,"т02бд"}</definedName>
    <definedName name="фіва" localSheetId="123" hidden="1">{#N/A,#N/A,FALSE,"т02бд"}</definedName>
    <definedName name="фіва" localSheetId="130" hidden="1">{#N/A,#N/A,FALSE,"т02бд"}</definedName>
    <definedName name="фіва" localSheetId="131" hidden="1">{#N/A,#N/A,FALSE,"т02бд"}</definedName>
    <definedName name="фіва" localSheetId="132" hidden="1">{#N/A,#N/A,FALSE,"т02бд"}</definedName>
    <definedName name="фіва" localSheetId="35" hidden="1">{#N/A,#N/A,FALSE,"т02бд"}</definedName>
    <definedName name="фіва" localSheetId="104" hidden="1">{#N/A,#N/A,FALSE,"т02бд"}</definedName>
    <definedName name="фіва" localSheetId="105" hidden="1">{#N/A,#N/A,FALSE,"т02бд"}</definedName>
    <definedName name="фіва" localSheetId="103" hidden="1">{#N/A,#N/A,FALSE,"т02бд"}</definedName>
    <definedName name="фіва" hidden="1">{#N/A,#N/A,FALSE,"т02бд"}</definedName>
    <definedName name="фіва_2" localSheetId="38" hidden="1">{#N/A,#N/A,FALSE,"т02бд"}</definedName>
    <definedName name="фіва_2" localSheetId="51" hidden="1">{#N/A,#N/A,FALSE,"т02бд"}</definedName>
    <definedName name="фіва_2" hidden="1">{#N/A,#N/A,FALSE,"т02бд"}</definedName>
    <definedName name="фіва_2_1" localSheetId="38" hidden="1">{#N/A,#N/A,FALSE,"т02бд"}</definedName>
    <definedName name="фіва_2_1" localSheetId="51" hidden="1">{#N/A,#N/A,FALSE,"т02бд"}</definedName>
    <definedName name="фіва_2_1" hidden="1">{#N/A,#N/A,FALSE,"т02бд"}</definedName>
    <definedName name="фф" localSheetId="1" hidden="1">{#N/A,#N/A,FALSE,"т02бд"}</definedName>
    <definedName name="фф" localSheetId="2" hidden="1">{#N/A,#N/A,FALSE,"т02бд"}</definedName>
    <definedName name="фф" localSheetId="18" hidden="1">{#N/A,#N/A,FALSE,"т02бд"}</definedName>
    <definedName name="фф" localSheetId="28" hidden="1">{#N/A,#N/A,FALSE,"т02бд"}</definedName>
    <definedName name="фф" localSheetId="29" hidden="1">{#N/A,#N/A,FALSE,"т02бд"}</definedName>
    <definedName name="фф" localSheetId="30" hidden="1">{#N/A,#N/A,FALSE,"т02бд"}</definedName>
    <definedName name="фф" localSheetId="20" hidden="1">{#N/A,#N/A,FALSE,"т02бд"}</definedName>
    <definedName name="фф" localSheetId="22" hidden="1">{#N/A,#N/A,FALSE,"т02бд"}</definedName>
    <definedName name="фф" localSheetId="23" hidden="1">{#N/A,#N/A,FALSE,"т02бд"}</definedName>
    <definedName name="фф" localSheetId="36" hidden="1">{#N/A,#N/A,FALSE,"т02бд"}</definedName>
    <definedName name="фф" localSheetId="45" hidden="1">{#N/A,#N/A,FALSE,"т02бд"}</definedName>
    <definedName name="фф" localSheetId="46" hidden="1">{#N/A,#N/A,FALSE,"т02бд"}</definedName>
    <definedName name="фф" localSheetId="37" hidden="1">{#N/A,#N/A,FALSE,"т02бд"}</definedName>
    <definedName name="фф" localSheetId="38" hidden="1">{#N/A,#N/A,FALSE,"т02бд"}</definedName>
    <definedName name="фф" localSheetId="39" hidden="1">{#N/A,#N/A,FALSE,"т02бд"}</definedName>
    <definedName name="фф" localSheetId="40" hidden="1">{#N/A,#N/A,FALSE,"т02бд"}</definedName>
    <definedName name="фф" localSheetId="41" hidden="1">{#N/A,#N/A,FALSE,"т02бд"}</definedName>
    <definedName name="фф" localSheetId="42" hidden="1">{#N/A,#N/A,FALSE,"т02бд"}</definedName>
    <definedName name="фф" localSheetId="43" hidden="1">{#N/A,#N/A,FALSE,"т02бд"}</definedName>
    <definedName name="фф" localSheetId="44" hidden="1">{#N/A,#N/A,FALSE,"т02бд"}</definedName>
    <definedName name="фф" localSheetId="50" hidden="1">{#N/A,#N/A,FALSE,"т02бд"}</definedName>
    <definedName name="фф" localSheetId="51" hidden="1">{#N/A,#N/A,FALSE,"т02бд"}</definedName>
    <definedName name="фф" localSheetId="54" hidden="1">{#N/A,#N/A,FALSE,"т02бд"}</definedName>
    <definedName name="фф" localSheetId="63" hidden="1">{#N/A,#N/A,FALSE,"т02бд"}</definedName>
    <definedName name="фф" localSheetId="55" hidden="1">{#N/A,#N/A,FALSE,"т02бд"}</definedName>
    <definedName name="фф" localSheetId="56" hidden="1">{#N/A,#N/A,FALSE,"т02бд"}</definedName>
    <definedName name="фф" localSheetId="57" hidden="1">{#N/A,#N/A,FALSE,"т02бд"}</definedName>
    <definedName name="фф" localSheetId="58" hidden="1">{#N/A,#N/A,FALSE,"т02бд"}</definedName>
    <definedName name="фф" localSheetId="59" hidden="1">{#N/A,#N/A,FALSE,"т02бд"}</definedName>
    <definedName name="фф" localSheetId="60" hidden="1">{#N/A,#N/A,FALSE,"т02бд"}</definedName>
    <definedName name="фф" localSheetId="61" hidden="1">{#N/A,#N/A,FALSE,"т02бд"}</definedName>
    <definedName name="фф" localSheetId="62" hidden="1">{#N/A,#N/A,FALSE,"т02бд"}</definedName>
    <definedName name="фф" localSheetId="97" hidden="1">[21]GDP!#REF!</definedName>
    <definedName name="фф" localSheetId="98" hidden="1">[21]GDP!#REF!</definedName>
    <definedName name="фф" localSheetId="99" hidden="1">[21]GDP!#REF!</definedName>
    <definedName name="фф" localSheetId="100" hidden="1">[21]GDP!#REF!</definedName>
    <definedName name="фф" localSheetId="101" hidden="1">{#N/A,#N/A,FALSE,"Лист4"}</definedName>
    <definedName name="фф" localSheetId="89" hidden="1">{#N/A,#N/A,FALSE,"т02бд"}</definedName>
    <definedName name="фф" localSheetId="91" hidden="1">{#N/A,#N/A,FALSE,"Лист4"}</definedName>
    <definedName name="фф" localSheetId="93" hidden="1">{#N/A,#N/A,FALSE,"Лист4"}</definedName>
    <definedName name="фф" localSheetId="115" hidden="1">{#N/A,#N/A,FALSE,"т02бд"}</definedName>
    <definedName name="фф" localSheetId="123" hidden="1">{#N/A,#N/A,FALSE,"т02бд"}</definedName>
    <definedName name="фф" localSheetId="130" hidden="1">{#N/A,#N/A,FALSE,"т02бд"}</definedName>
    <definedName name="фф" localSheetId="131" hidden="1">{#N/A,#N/A,FALSE,"т02бд"}</definedName>
    <definedName name="фф" localSheetId="132" hidden="1">{#N/A,#N/A,FALSE,"т02бд"}</definedName>
    <definedName name="фф" localSheetId="133" hidden="1">[21]GDP!#REF!</definedName>
    <definedName name="фф" localSheetId="134" hidden="1">[21]GDP!#REF!</definedName>
    <definedName name="фф" localSheetId="35" hidden="1">{#N/A,#N/A,FALSE,"т02бд"}</definedName>
    <definedName name="фф" localSheetId="104" hidden="1">{#N/A,#N/A,FALSE,"т02бд"}</definedName>
    <definedName name="фф" localSheetId="105" hidden="1">{#N/A,#N/A,FALSE,"т02бд"}</definedName>
    <definedName name="фф" localSheetId="103" hidden="1">{#N/A,#N/A,FALSE,"Лист4"}</definedName>
    <definedName name="фф" hidden="1">{#N/A,#N/A,FALSE,"т02бд"}</definedName>
    <definedName name="фф_2" localSheetId="38" hidden="1">{#N/A,#N/A,FALSE,"т02бд"}</definedName>
    <definedName name="фф_2" localSheetId="51" hidden="1">{#N/A,#N/A,FALSE,"т02бд"}</definedName>
    <definedName name="фф_2" hidden="1">{#N/A,#N/A,FALSE,"т02бд"}</definedName>
    <definedName name="фф_2_1" localSheetId="38" hidden="1">{#N/A,#N/A,FALSE,"т02бд"}</definedName>
    <definedName name="фф_2_1" localSheetId="51" hidden="1">{#N/A,#N/A,FALSE,"т02бд"}</definedName>
    <definedName name="фф_2_1" hidden="1">{#N/A,#N/A,FALSE,"т02бд"}</definedName>
    <definedName name="ффф" localSheetId="1" hidden="1">{#N/A,#N/A,FALSE,"т02бд"}</definedName>
    <definedName name="ффф" localSheetId="2" hidden="1">{#N/A,#N/A,FALSE,"т02бд"}</definedName>
    <definedName name="ффф" localSheetId="18" hidden="1">{#N/A,#N/A,FALSE,"т02бд"}</definedName>
    <definedName name="ффф" localSheetId="28" hidden="1">{#N/A,#N/A,FALSE,"т02бд"}</definedName>
    <definedName name="ффф" localSheetId="29" hidden="1">{#N/A,#N/A,FALSE,"т02бд"}</definedName>
    <definedName name="ффф" localSheetId="30" hidden="1">{#N/A,#N/A,FALSE,"т02бд"}</definedName>
    <definedName name="ффф" localSheetId="20" hidden="1">{#N/A,#N/A,FALSE,"т02бд"}</definedName>
    <definedName name="ффф" localSheetId="22" hidden="1">{#N/A,#N/A,FALSE,"т02бд"}</definedName>
    <definedName name="ффф" localSheetId="23" hidden="1">{#N/A,#N/A,FALSE,"т02бд"}</definedName>
    <definedName name="ффф" localSheetId="36" hidden="1">{#N/A,#N/A,FALSE,"т02бд"}</definedName>
    <definedName name="ффф" localSheetId="45" hidden="1">{#N/A,#N/A,FALSE,"т02бд"}</definedName>
    <definedName name="ффф" localSheetId="46" hidden="1">{#N/A,#N/A,FALSE,"т02бд"}</definedName>
    <definedName name="ффф" localSheetId="37" hidden="1">{#N/A,#N/A,FALSE,"т02бд"}</definedName>
    <definedName name="ффф" localSheetId="38" hidden="1">{#N/A,#N/A,FALSE,"т02бд"}</definedName>
    <definedName name="ффф" localSheetId="39" hidden="1">{#N/A,#N/A,FALSE,"т02бд"}</definedName>
    <definedName name="ффф" localSheetId="40" hidden="1">{#N/A,#N/A,FALSE,"т02бд"}</definedName>
    <definedName name="ффф" localSheetId="41" hidden="1">{#N/A,#N/A,FALSE,"т02бд"}</definedName>
    <definedName name="ффф" localSheetId="42" hidden="1">{#N/A,#N/A,FALSE,"т02бд"}</definedName>
    <definedName name="ффф" localSheetId="43" hidden="1">{#N/A,#N/A,FALSE,"т02бд"}</definedName>
    <definedName name="ффф" localSheetId="44" hidden="1">{#N/A,#N/A,FALSE,"т02бд"}</definedName>
    <definedName name="ффф" localSheetId="50" hidden="1">{#N/A,#N/A,FALSE,"т02бд"}</definedName>
    <definedName name="ффф" localSheetId="51" hidden="1">{#N/A,#N/A,FALSE,"т02бд"}</definedName>
    <definedName name="ффф" localSheetId="54" hidden="1">{#N/A,#N/A,FALSE,"т02бд"}</definedName>
    <definedName name="ффф" localSheetId="55" hidden="1">{#N/A,#N/A,FALSE,"т02бд"}</definedName>
    <definedName name="ффф" localSheetId="57" hidden="1">{#N/A,#N/A,FALSE,"т02бд"}</definedName>
    <definedName name="ффф" localSheetId="59" hidden="1">{#N/A,#N/A,FALSE,"т02бд"}</definedName>
    <definedName name="ффф" localSheetId="61" hidden="1">{#N/A,#N/A,FALSE,"т02бд"}</definedName>
    <definedName name="ффф" localSheetId="62" hidden="1">{#N/A,#N/A,FALSE,"т02бд"}</definedName>
    <definedName name="ффф" localSheetId="97" hidden="1">{#N/A,#N/A,FALSE,"Лист4"}</definedName>
    <definedName name="ффф" localSheetId="98" hidden="1">{#N/A,#N/A,FALSE,"Лист4"}</definedName>
    <definedName name="ффф" localSheetId="99" hidden="1">{#N/A,#N/A,FALSE,"Лист4"}</definedName>
    <definedName name="ффф" localSheetId="100" hidden="1">{#N/A,#N/A,FALSE,"Лист4"}</definedName>
    <definedName name="ффф" localSheetId="101" hidden="1">{#N/A,#N/A,FALSE,"Лист4"}</definedName>
    <definedName name="ффф" localSheetId="89" hidden="1">{#N/A,#N/A,FALSE,"т02бд"}</definedName>
    <definedName name="ффф" localSheetId="91" hidden="1">{#N/A,#N/A,FALSE,"Лист4"}</definedName>
    <definedName name="ффф" localSheetId="93" hidden="1">{#N/A,#N/A,FALSE,"Лист4"}</definedName>
    <definedName name="ффф" localSheetId="115" hidden="1">{#N/A,#N/A,FALSE,"т02бд"}</definedName>
    <definedName name="ффф" localSheetId="123" hidden="1">{#N/A,#N/A,FALSE,"т02бд"}</definedName>
    <definedName name="ффф" localSheetId="130" hidden="1">{#N/A,#N/A,FALSE,"т02бд"}</definedName>
    <definedName name="ффф" localSheetId="131" hidden="1">{#N/A,#N/A,FALSE,"т02бд"}</definedName>
    <definedName name="ффф" localSheetId="132" hidden="1">{#N/A,#N/A,FALSE,"т02бд"}</definedName>
    <definedName name="ффф" localSheetId="133" hidden="1">{#N/A,#N/A,FALSE,"Лист4"}</definedName>
    <definedName name="ффф" localSheetId="134" hidden="1">{#N/A,#N/A,FALSE,"Лист4"}</definedName>
    <definedName name="ффф" localSheetId="35" hidden="1">{#N/A,#N/A,FALSE,"т02бд"}</definedName>
    <definedName name="ффф" localSheetId="104" hidden="1">{#N/A,#N/A,FALSE,"т02бд"}</definedName>
    <definedName name="ффф" localSheetId="105" hidden="1">{#N/A,#N/A,FALSE,"т02бд"}</definedName>
    <definedName name="ффф" localSheetId="103" hidden="1">{#N/A,#N/A,FALSE,"Лист4"}</definedName>
    <definedName name="ффф" hidden="1">{#N/A,#N/A,FALSE,"т02бд"}</definedName>
    <definedName name="ффф_1" localSheetId="38" hidden="1">{#N/A,#N/A,FALSE,"т02бд"}</definedName>
    <definedName name="ффф_1" localSheetId="51" hidden="1">{#N/A,#N/A,FALSE,"т02бд"}</definedName>
    <definedName name="ффф_1" hidden="1">{#N/A,#N/A,FALSE,"т02бд"}</definedName>
    <definedName name="ффф_2" localSheetId="38" hidden="1">{#N/A,#N/A,FALSE,"т02бд"}</definedName>
    <definedName name="ффф_2" localSheetId="51" hidden="1">{#N/A,#N/A,FALSE,"т02бд"}</definedName>
    <definedName name="ффф_2" hidden="1">{#N/A,#N/A,FALSE,"т02бд"}</definedName>
    <definedName name="фффф" localSheetId="1" hidden="1">{#N/A,#N/A,FALSE,"Лист4"}</definedName>
    <definedName name="фффф" localSheetId="18" hidden="1">{#N/A,#N/A,FALSE,"Лист4"}</definedName>
    <definedName name="фффф" localSheetId="28" hidden="1">{#N/A,#N/A,FALSE,"Лист4"}</definedName>
    <definedName name="фффф" localSheetId="36" hidden="1">{#N/A,#N/A,FALSE,"Лист4"}</definedName>
    <definedName name="фффф" localSheetId="45" hidden="1">{#N/A,#N/A,FALSE,"Лист4"}</definedName>
    <definedName name="фффф" localSheetId="46" hidden="1">{#N/A,#N/A,FALSE,"Лист4"}</definedName>
    <definedName name="фффф" localSheetId="37" hidden="1">{#N/A,#N/A,FALSE,"Лист4"}</definedName>
    <definedName name="фффф" localSheetId="38" hidden="1">{#N/A,#N/A,FALSE,"Лист4"}</definedName>
    <definedName name="фффф" localSheetId="39" hidden="1">{#N/A,#N/A,FALSE,"Лист4"}</definedName>
    <definedName name="фффф" localSheetId="40" hidden="1">{#N/A,#N/A,FALSE,"Лист4"}</definedName>
    <definedName name="фффф" localSheetId="41" hidden="1">{#N/A,#N/A,FALSE,"Лист4"}</definedName>
    <definedName name="фффф" localSheetId="42" hidden="1">{#N/A,#N/A,FALSE,"Лист4"}</definedName>
    <definedName name="фффф" localSheetId="43" hidden="1">{#N/A,#N/A,FALSE,"Лист4"}</definedName>
    <definedName name="фффф" localSheetId="44" hidden="1">{#N/A,#N/A,FALSE,"Лист4"}</definedName>
    <definedName name="фффф" localSheetId="55" hidden="1">{#N/A,#N/A,FALSE,"Лист4"}</definedName>
    <definedName name="фффф" localSheetId="97" hidden="1">{#N/A,#N/A,FALSE,"Лист4"}</definedName>
    <definedName name="фффф" localSheetId="98" hidden="1">{#N/A,#N/A,FALSE,"Лист4"}</definedName>
    <definedName name="фффф" localSheetId="99" hidden="1">{#N/A,#N/A,FALSE,"Лист4"}</definedName>
    <definedName name="фффф" localSheetId="100" hidden="1">{#N/A,#N/A,FALSE,"Лист4"}</definedName>
    <definedName name="фффф" localSheetId="101" hidden="1">{#N/A,#N/A,FALSE,"Лист4"}</definedName>
    <definedName name="фффф" localSheetId="91" hidden="1">{#N/A,#N/A,FALSE,"Лист4"}</definedName>
    <definedName name="фффф" localSheetId="93" hidden="1">{#N/A,#N/A,FALSE,"Лист4"}</definedName>
    <definedName name="фффф" localSheetId="115" hidden="1">{#N/A,#N/A,FALSE,"Лист4"}</definedName>
    <definedName name="фффф" localSheetId="123" hidden="1">{#N/A,#N/A,FALSE,"Лист4"}</definedName>
    <definedName name="фффф" localSheetId="130" hidden="1">{#N/A,#N/A,FALSE,"Лист4"}</definedName>
    <definedName name="фффф" localSheetId="131" hidden="1">{#N/A,#N/A,FALSE,"Лист4"}</definedName>
    <definedName name="фффф" localSheetId="132" hidden="1">{#N/A,#N/A,FALSE,"Лист4"}</definedName>
    <definedName name="фффф" localSheetId="133" hidden="1">{#N/A,#N/A,FALSE,"Лист4"}</definedName>
    <definedName name="фффф" localSheetId="134" hidden="1">{#N/A,#N/A,FALSE,"Лист4"}</definedName>
    <definedName name="фффф" localSheetId="35" hidden="1">{#N/A,#N/A,FALSE,"Лист4"}</definedName>
    <definedName name="фффф" localSheetId="104" hidden="1">{#N/A,#N/A,FALSE,"Лист4"}</definedName>
    <definedName name="фффф" localSheetId="105" hidden="1">{#N/A,#N/A,FALSE,"Лист4"}</definedName>
    <definedName name="фффф" localSheetId="103" hidden="1">{#N/A,#N/A,FALSE,"Лист4"}</definedName>
    <definedName name="фффф" hidden="1">{#N/A,#N/A,FALSE,"Лист4"}</definedName>
    <definedName name="ффффф" localSheetId="1" hidden="1">{#N/A,#N/A,FALSE,"Лист4"}</definedName>
    <definedName name="ффффф" localSheetId="18" hidden="1">{#N/A,#N/A,FALSE,"Лист4"}</definedName>
    <definedName name="ффффф" localSheetId="28" hidden="1">{#N/A,#N/A,FALSE,"Лист4"}</definedName>
    <definedName name="ффффф" localSheetId="36" hidden="1">{#N/A,#N/A,FALSE,"Лист4"}</definedName>
    <definedName name="ффффф" localSheetId="45" hidden="1">{#N/A,#N/A,FALSE,"Лист4"}</definedName>
    <definedName name="ффффф" localSheetId="46" hidden="1">{#N/A,#N/A,FALSE,"Лист4"}</definedName>
    <definedName name="ффффф" localSheetId="37" hidden="1">{#N/A,#N/A,FALSE,"Лист4"}</definedName>
    <definedName name="ффффф" localSheetId="38" hidden="1">{#N/A,#N/A,FALSE,"Лист4"}</definedName>
    <definedName name="ффффф" localSheetId="39" hidden="1">{#N/A,#N/A,FALSE,"Лист4"}</definedName>
    <definedName name="ффффф" localSheetId="40" hidden="1">{#N/A,#N/A,FALSE,"Лист4"}</definedName>
    <definedName name="ффффф" localSheetId="41" hidden="1">{#N/A,#N/A,FALSE,"Лист4"}</definedName>
    <definedName name="ффффф" localSheetId="42" hidden="1">{#N/A,#N/A,FALSE,"Лист4"}</definedName>
    <definedName name="ффффф" localSheetId="43" hidden="1">{#N/A,#N/A,FALSE,"Лист4"}</definedName>
    <definedName name="ффффф" localSheetId="44" hidden="1">{#N/A,#N/A,FALSE,"Лист4"}</definedName>
    <definedName name="ффффф" localSheetId="55" hidden="1">{#N/A,#N/A,FALSE,"Лист4"}</definedName>
    <definedName name="ффффф" localSheetId="97" hidden="1">{#N/A,#N/A,FALSE,"Лист4"}</definedName>
    <definedName name="ффффф" localSheetId="98" hidden="1">{#N/A,#N/A,FALSE,"Лист4"}</definedName>
    <definedName name="ффффф" localSheetId="99" hidden="1">{#N/A,#N/A,FALSE,"Лист4"}</definedName>
    <definedName name="ффффф" localSheetId="100" hidden="1">{#N/A,#N/A,FALSE,"Лист4"}</definedName>
    <definedName name="ффффф" localSheetId="101" hidden="1">{#N/A,#N/A,FALSE,"Лист4"}</definedName>
    <definedName name="ффффф" localSheetId="91" hidden="1">{#N/A,#N/A,FALSE,"Лист4"}</definedName>
    <definedName name="ффффф" localSheetId="93" hidden="1">{#N/A,#N/A,FALSE,"Лист4"}</definedName>
    <definedName name="ффффф" localSheetId="115" hidden="1">{#N/A,#N/A,FALSE,"Лист4"}</definedName>
    <definedName name="ффффф" localSheetId="123" hidden="1">{#N/A,#N/A,FALSE,"Лист4"}</definedName>
    <definedName name="ффффф" localSheetId="130" hidden="1">{#N/A,#N/A,FALSE,"Лист4"}</definedName>
    <definedName name="ффффф" localSheetId="131" hidden="1">{#N/A,#N/A,FALSE,"Лист4"}</definedName>
    <definedName name="ффффф" localSheetId="132" hidden="1">{#N/A,#N/A,FALSE,"Лист4"}</definedName>
    <definedName name="ффффф" localSheetId="133" hidden="1">{#N/A,#N/A,FALSE,"Лист4"}</definedName>
    <definedName name="ффффф" localSheetId="134" hidden="1">{#N/A,#N/A,FALSE,"Лист4"}</definedName>
    <definedName name="ффффф" localSheetId="35" hidden="1">{#N/A,#N/A,FALSE,"Лист4"}</definedName>
    <definedName name="ффффф" localSheetId="104" hidden="1">{#N/A,#N/A,FALSE,"Лист4"}</definedName>
    <definedName name="ффффф" localSheetId="105" hidden="1">{#N/A,#N/A,FALSE,"Лист4"}</definedName>
    <definedName name="ффффф" localSheetId="103" hidden="1">{#N/A,#N/A,FALSE,"Лист4"}</definedName>
    <definedName name="ффффф" hidden="1">{#N/A,#N/A,FALSE,"Лист4"}</definedName>
    <definedName name="хз" localSheetId="1" hidden="1">{#N/A,#N/A,FALSE,"Лист4"}</definedName>
    <definedName name="хз" localSheetId="18" hidden="1">{#N/A,#N/A,FALSE,"Лист4"}</definedName>
    <definedName name="хз" localSheetId="28" hidden="1">{#N/A,#N/A,FALSE,"Лист4"}</definedName>
    <definedName name="хз" localSheetId="36" hidden="1">{#N/A,#N/A,FALSE,"Лист4"}</definedName>
    <definedName name="хз" localSheetId="45" hidden="1">{#N/A,#N/A,FALSE,"Лист4"}</definedName>
    <definedName name="хз" localSheetId="46" hidden="1">{#N/A,#N/A,FALSE,"Лист4"}</definedName>
    <definedName name="хз" localSheetId="37" hidden="1">{#N/A,#N/A,FALSE,"Лист4"}</definedName>
    <definedName name="хз" localSheetId="38" hidden="1">{#N/A,#N/A,FALSE,"Лист4"}</definedName>
    <definedName name="хз" localSheetId="39" hidden="1">{#N/A,#N/A,FALSE,"Лист4"}</definedName>
    <definedName name="хз" localSheetId="40" hidden="1">{#N/A,#N/A,FALSE,"Лист4"}</definedName>
    <definedName name="хз" localSheetId="41" hidden="1">{#N/A,#N/A,FALSE,"Лист4"}</definedName>
    <definedName name="хз" localSheetId="42" hidden="1">{#N/A,#N/A,FALSE,"Лист4"}</definedName>
    <definedName name="хз" localSheetId="43" hidden="1">{#N/A,#N/A,FALSE,"Лист4"}</definedName>
    <definedName name="хз" localSheetId="44" hidden="1">{#N/A,#N/A,FALSE,"Лист4"}</definedName>
    <definedName name="хз" localSheetId="55" hidden="1">{#N/A,#N/A,FALSE,"Лист4"}</definedName>
    <definedName name="хз" localSheetId="97" hidden="1">{#N/A,#N/A,FALSE,"Лист4"}</definedName>
    <definedName name="хз" localSheetId="98" hidden="1">{#N/A,#N/A,FALSE,"Лист4"}</definedName>
    <definedName name="хз" localSheetId="99" hidden="1">{#N/A,#N/A,FALSE,"Лист4"}</definedName>
    <definedName name="хз" localSheetId="100" hidden="1">{#N/A,#N/A,FALSE,"Лист4"}</definedName>
    <definedName name="хз" localSheetId="101" hidden="1">{#N/A,#N/A,FALSE,"Лист4"}</definedName>
    <definedName name="хз" localSheetId="91" hidden="1">{#N/A,#N/A,FALSE,"Лист4"}</definedName>
    <definedName name="хз" localSheetId="93" hidden="1">{#N/A,#N/A,FALSE,"Лист4"}</definedName>
    <definedName name="хз" localSheetId="115" hidden="1">{#N/A,#N/A,FALSE,"Лист4"}</definedName>
    <definedName name="хз" localSheetId="123" hidden="1">{#N/A,#N/A,FALSE,"Лист4"}</definedName>
    <definedName name="хз" localSheetId="130" hidden="1">{#N/A,#N/A,FALSE,"Лист4"}</definedName>
    <definedName name="хз" localSheetId="131" hidden="1">{#N/A,#N/A,FALSE,"Лист4"}</definedName>
    <definedName name="хз" localSheetId="132" hidden="1">{#N/A,#N/A,FALSE,"Лист4"}</definedName>
    <definedName name="хз" localSheetId="133" hidden="1">{#N/A,#N/A,FALSE,"Лист4"}</definedName>
    <definedName name="хз" localSheetId="134" hidden="1">{#N/A,#N/A,FALSE,"Лист4"}</definedName>
    <definedName name="хз" localSheetId="35" hidden="1">{#N/A,#N/A,FALSE,"Лист4"}</definedName>
    <definedName name="хз" localSheetId="104" hidden="1">{#N/A,#N/A,FALSE,"Лист4"}</definedName>
    <definedName name="хз" localSheetId="105" hidden="1">{#N/A,#N/A,FALSE,"Лист4"}</definedName>
    <definedName name="хз" localSheetId="103" hidden="1">{#N/A,#N/A,FALSE,"Лист4"}</definedName>
    <definedName name="хз" hidden="1">{#N/A,#N/A,FALSE,"Лист4"}</definedName>
    <definedName name="хїз" localSheetId="1" hidden="1">{#N/A,#N/A,FALSE,"Лист4"}</definedName>
    <definedName name="хїз" localSheetId="18" hidden="1">{#N/A,#N/A,FALSE,"Лист4"}</definedName>
    <definedName name="хїз" localSheetId="28" hidden="1">{#N/A,#N/A,FALSE,"Лист4"}</definedName>
    <definedName name="хїз" localSheetId="36" hidden="1">{#N/A,#N/A,FALSE,"Лист4"}</definedName>
    <definedName name="хїз" localSheetId="45" hidden="1">{#N/A,#N/A,FALSE,"Лист4"}</definedName>
    <definedName name="хїз" localSheetId="46" hidden="1">{#N/A,#N/A,FALSE,"Лист4"}</definedName>
    <definedName name="хїз" localSheetId="37" hidden="1">{#N/A,#N/A,FALSE,"Лист4"}</definedName>
    <definedName name="хїз" localSheetId="38" hidden="1">{#N/A,#N/A,FALSE,"Лист4"}</definedName>
    <definedName name="хїз" localSheetId="39" hidden="1">{#N/A,#N/A,FALSE,"Лист4"}</definedName>
    <definedName name="хїз" localSheetId="40" hidden="1">{#N/A,#N/A,FALSE,"Лист4"}</definedName>
    <definedName name="хїз" localSheetId="41" hidden="1">{#N/A,#N/A,FALSE,"Лист4"}</definedName>
    <definedName name="хїз" localSheetId="42" hidden="1">{#N/A,#N/A,FALSE,"Лист4"}</definedName>
    <definedName name="хїз" localSheetId="43" hidden="1">{#N/A,#N/A,FALSE,"Лист4"}</definedName>
    <definedName name="хїз" localSheetId="44" hidden="1">{#N/A,#N/A,FALSE,"Лист4"}</definedName>
    <definedName name="хїз" localSheetId="55" hidden="1">{#N/A,#N/A,FALSE,"Лист4"}</definedName>
    <definedName name="хїз" localSheetId="97" hidden="1">{#N/A,#N/A,FALSE,"Лист4"}</definedName>
    <definedName name="хїз" localSheetId="98" hidden="1">{#N/A,#N/A,FALSE,"Лист4"}</definedName>
    <definedName name="хїз" localSheetId="99" hidden="1">{#N/A,#N/A,FALSE,"Лист4"}</definedName>
    <definedName name="хїз" localSheetId="100" hidden="1">{#N/A,#N/A,FALSE,"Лист4"}</definedName>
    <definedName name="хїз" localSheetId="101" hidden="1">{#N/A,#N/A,FALSE,"Лист4"}</definedName>
    <definedName name="хїз" localSheetId="91" hidden="1">{#N/A,#N/A,FALSE,"Лист4"}</definedName>
    <definedName name="хїз" localSheetId="93" hidden="1">{#N/A,#N/A,FALSE,"Лист4"}</definedName>
    <definedName name="хїз" localSheetId="115" hidden="1">{#N/A,#N/A,FALSE,"Лист4"}</definedName>
    <definedName name="хїз" localSheetId="123" hidden="1">{#N/A,#N/A,FALSE,"Лист4"}</definedName>
    <definedName name="хїз" localSheetId="130" hidden="1">{#N/A,#N/A,FALSE,"Лист4"}</definedName>
    <definedName name="хїз" localSheetId="131" hidden="1">{#N/A,#N/A,FALSE,"Лист4"}</definedName>
    <definedName name="хїз" localSheetId="132" hidden="1">{#N/A,#N/A,FALSE,"Лист4"}</definedName>
    <definedName name="хїз" localSheetId="133" hidden="1">{#N/A,#N/A,FALSE,"Лист4"}</definedName>
    <definedName name="хїз" localSheetId="134" hidden="1">{#N/A,#N/A,FALSE,"Лист4"}</definedName>
    <definedName name="хїз" localSheetId="35" hidden="1">{#N/A,#N/A,FALSE,"Лист4"}</definedName>
    <definedName name="хїз" localSheetId="104" hidden="1">{#N/A,#N/A,FALSE,"Лист4"}</definedName>
    <definedName name="хїз" localSheetId="105" hidden="1">{#N/A,#N/A,FALSE,"Лист4"}</definedName>
    <definedName name="хїз" localSheetId="103" hidden="1">{#N/A,#N/A,FALSE,"Лист4"}</definedName>
    <definedName name="хїз" hidden="1">{#N/A,#N/A,FALSE,"Лист4"}</definedName>
    <definedName name="ххх" localSheetId="1" hidden="1">{#N/A,#N/A,FALSE,"Лист4"}</definedName>
    <definedName name="ххх" localSheetId="18" hidden="1">{#N/A,#N/A,FALSE,"Лист4"}</definedName>
    <definedName name="ххх" localSheetId="28" hidden="1">{#N/A,#N/A,FALSE,"Лист4"}</definedName>
    <definedName name="ххх" localSheetId="36" hidden="1">{#N/A,#N/A,FALSE,"Лист4"}</definedName>
    <definedName name="ххх" localSheetId="45" hidden="1">{#N/A,#N/A,FALSE,"Лист4"}</definedName>
    <definedName name="ххх" localSheetId="46" hidden="1">{#N/A,#N/A,FALSE,"Лист4"}</definedName>
    <definedName name="ххх" localSheetId="37" hidden="1">{#N/A,#N/A,FALSE,"Лист4"}</definedName>
    <definedName name="ххх" localSheetId="38" hidden="1">{#N/A,#N/A,FALSE,"Лист4"}</definedName>
    <definedName name="ххх" localSheetId="39" hidden="1">{#N/A,#N/A,FALSE,"Лист4"}</definedName>
    <definedName name="ххх" localSheetId="40" hidden="1">{#N/A,#N/A,FALSE,"Лист4"}</definedName>
    <definedName name="ххх" localSheetId="41" hidden="1">{#N/A,#N/A,FALSE,"Лист4"}</definedName>
    <definedName name="ххх" localSheetId="42" hidden="1">{#N/A,#N/A,FALSE,"Лист4"}</definedName>
    <definedName name="ххх" localSheetId="43" hidden="1">{#N/A,#N/A,FALSE,"Лист4"}</definedName>
    <definedName name="ххх" localSheetId="44" hidden="1">{#N/A,#N/A,FALSE,"Лист4"}</definedName>
    <definedName name="ххх" localSheetId="55" hidden="1">{#N/A,#N/A,FALSE,"Лист4"}</definedName>
    <definedName name="ххх" localSheetId="97" hidden="1">{#N/A,#N/A,FALSE,"Лист4"}</definedName>
    <definedName name="ххх" localSheetId="98" hidden="1">{#N/A,#N/A,FALSE,"Лист4"}</definedName>
    <definedName name="ххх" localSheetId="99" hidden="1">{#N/A,#N/A,FALSE,"Лист4"}</definedName>
    <definedName name="ххх" localSheetId="100" hidden="1">{#N/A,#N/A,FALSE,"Лист4"}</definedName>
    <definedName name="ххх" localSheetId="101" hidden="1">{#N/A,#N/A,FALSE,"Лист4"}</definedName>
    <definedName name="ххх" localSheetId="91" hidden="1">{#N/A,#N/A,FALSE,"Лист4"}</definedName>
    <definedName name="ххх" localSheetId="93" hidden="1">{#N/A,#N/A,FALSE,"Лист4"}</definedName>
    <definedName name="ххх" localSheetId="115" hidden="1">{#N/A,#N/A,FALSE,"Лист4"}</definedName>
    <definedName name="ххх" localSheetId="123" hidden="1">{#N/A,#N/A,FALSE,"Лист4"}</definedName>
    <definedName name="ххх" localSheetId="130" hidden="1">{#N/A,#N/A,FALSE,"Лист4"}</definedName>
    <definedName name="ххх" localSheetId="131" hidden="1">{#N/A,#N/A,FALSE,"Лист4"}</definedName>
    <definedName name="ххх" localSheetId="132" hidden="1">{#N/A,#N/A,FALSE,"Лист4"}</definedName>
    <definedName name="ххх" localSheetId="133" hidden="1">{#N/A,#N/A,FALSE,"Лист4"}</definedName>
    <definedName name="ххх" localSheetId="134" hidden="1">{#N/A,#N/A,FALSE,"Лист4"}</definedName>
    <definedName name="ххх" localSheetId="35" hidden="1">{#N/A,#N/A,FALSE,"Лист4"}</definedName>
    <definedName name="ххх" localSheetId="104" hidden="1">{#N/A,#N/A,FALSE,"Лист4"}</definedName>
    <definedName name="ххх" localSheetId="105" hidden="1">{#N/A,#N/A,FALSE,"Лист4"}</definedName>
    <definedName name="ххх" localSheetId="103" hidden="1">{#N/A,#N/A,FALSE,"Лист4"}</definedName>
    <definedName name="ххх" hidden="1">{#N/A,#N/A,FALSE,"Лист4"}</definedName>
    <definedName name="ц" localSheetId="1" hidden="1">{#N/A,#N/A,FALSE,"Лист4"}</definedName>
    <definedName name="ц" localSheetId="18" hidden="1">{#N/A,#N/A,FALSE,"Лист4"}</definedName>
    <definedName name="ц" localSheetId="28" hidden="1">{#N/A,#N/A,FALSE,"Лист4"}</definedName>
    <definedName name="ц" localSheetId="36" hidden="1">{#N/A,#N/A,FALSE,"Лист4"}</definedName>
    <definedName name="ц" localSheetId="45" hidden="1">{#N/A,#N/A,FALSE,"Лист4"}</definedName>
    <definedName name="ц" localSheetId="46" hidden="1">{#N/A,#N/A,FALSE,"Лист4"}</definedName>
    <definedName name="ц" localSheetId="37" hidden="1">{#N/A,#N/A,FALSE,"Лист4"}</definedName>
    <definedName name="ц" localSheetId="38" hidden="1">{#N/A,#N/A,FALSE,"Лист4"}</definedName>
    <definedName name="ц" localSheetId="39" hidden="1">{#N/A,#N/A,FALSE,"Лист4"}</definedName>
    <definedName name="ц" localSheetId="40" hidden="1">{#N/A,#N/A,FALSE,"Лист4"}</definedName>
    <definedName name="ц" localSheetId="41" hidden="1">{#N/A,#N/A,FALSE,"Лист4"}</definedName>
    <definedName name="ц" localSheetId="42" hidden="1">{#N/A,#N/A,FALSE,"Лист4"}</definedName>
    <definedName name="ц" localSheetId="43" hidden="1">{#N/A,#N/A,FALSE,"Лист4"}</definedName>
    <definedName name="ц" localSheetId="44" hidden="1">{#N/A,#N/A,FALSE,"Лист4"}</definedName>
    <definedName name="ц" localSheetId="51" hidden="1">{#N/A,#N/A,FALSE,"т02бд"}</definedName>
    <definedName name="ц" localSheetId="55" hidden="1">{#N/A,#N/A,FALSE,"Лист4"}</definedName>
    <definedName name="ц" localSheetId="97" hidden="1">{#N/A,#N/A,FALSE,"Лист4"}</definedName>
    <definedName name="ц" localSheetId="98" hidden="1">{#N/A,#N/A,FALSE,"Лист4"}</definedName>
    <definedName name="ц" localSheetId="99" hidden="1">{#N/A,#N/A,FALSE,"Лист4"}</definedName>
    <definedName name="ц" localSheetId="100" hidden="1">{#N/A,#N/A,FALSE,"Лист4"}</definedName>
    <definedName name="ц" localSheetId="101" hidden="1">{#N/A,#N/A,FALSE,"Лист4"}</definedName>
    <definedName name="ц" localSheetId="91" hidden="1">{#N/A,#N/A,FALSE,"Лист4"}</definedName>
    <definedName name="ц" localSheetId="93" hidden="1">{#N/A,#N/A,FALSE,"Лист4"}</definedName>
    <definedName name="ц" localSheetId="115" hidden="1">{#N/A,#N/A,FALSE,"Лист4"}</definedName>
    <definedName name="ц" localSheetId="123" hidden="1">{#N/A,#N/A,FALSE,"Лист4"}</definedName>
    <definedName name="ц" localSheetId="130" hidden="1">{#N/A,#N/A,FALSE,"Лист4"}</definedName>
    <definedName name="ц" localSheetId="131" hidden="1">{#N/A,#N/A,FALSE,"Лист4"}</definedName>
    <definedName name="ц" localSheetId="132" hidden="1">{#N/A,#N/A,FALSE,"Лист4"}</definedName>
    <definedName name="ц" localSheetId="133" hidden="1">{#N/A,#N/A,FALSE,"Лист4"}</definedName>
    <definedName name="ц" localSheetId="134" hidden="1">{#N/A,#N/A,FALSE,"Лист4"}</definedName>
    <definedName name="ц" localSheetId="35" hidden="1">{#N/A,#N/A,FALSE,"Лист4"}</definedName>
    <definedName name="ц" localSheetId="104" hidden="1">{#N/A,#N/A,FALSE,"Лист4"}</definedName>
    <definedName name="ц" localSheetId="105" hidden="1">{#N/A,#N/A,FALSE,"Лист4"}</definedName>
    <definedName name="ц" localSheetId="103" hidden="1">{#N/A,#N/A,FALSE,"Лист4"}</definedName>
    <definedName name="ц" hidden="1">{#N/A,#N/A,FALSE,"Лист4"}</definedName>
    <definedName name="ц_1" localSheetId="38" hidden="1">{#N/A,#N/A,FALSE,"т02бд"}</definedName>
    <definedName name="ц_1" localSheetId="51" hidden="1">{#N/A,#N/A,FALSE,"т02бд"}</definedName>
    <definedName name="ц_1" hidden="1">{#N/A,#N/A,FALSE,"т02бд"}</definedName>
    <definedName name="ц_2" localSheetId="38" hidden="1">{#N/A,#N/A,FALSE,"т02бд"}</definedName>
    <definedName name="ц_2" localSheetId="51" hidden="1">{#N/A,#N/A,FALSE,"т02бд"}</definedName>
    <definedName name="ц_2" hidden="1">{#N/A,#N/A,FALSE,"т02бд"}</definedName>
    <definedName name="цва" localSheetId="1" hidden="1">{#N/A,#N/A,FALSE,"Лист4"}</definedName>
    <definedName name="цва" localSheetId="18" hidden="1">{#N/A,#N/A,FALSE,"Лист4"}</definedName>
    <definedName name="цва" localSheetId="28" hidden="1">{#N/A,#N/A,FALSE,"Лист4"}</definedName>
    <definedName name="цва" localSheetId="36" hidden="1">{#N/A,#N/A,FALSE,"Лист4"}</definedName>
    <definedName name="цва" localSheetId="45" hidden="1">{#N/A,#N/A,FALSE,"Лист4"}</definedName>
    <definedName name="цва" localSheetId="46" hidden="1">{#N/A,#N/A,FALSE,"Лист4"}</definedName>
    <definedName name="цва" localSheetId="37" hidden="1">{#N/A,#N/A,FALSE,"Лист4"}</definedName>
    <definedName name="цва" localSheetId="38" hidden="1">{#N/A,#N/A,FALSE,"Лист4"}</definedName>
    <definedName name="цва" localSheetId="39" hidden="1">{#N/A,#N/A,FALSE,"Лист4"}</definedName>
    <definedName name="цва" localSheetId="40" hidden="1">{#N/A,#N/A,FALSE,"Лист4"}</definedName>
    <definedName name="цва" localSheetId="41" hidden="1">{#N/A,#N/A,FALSE,"Лист4"}</definedName>
    <definedName name="цва" localSheetId="42" hidden="1">{#N/A,#N/A,FALSE,"Лист4"}</definedName>
    <definedName name="цва" localSheetId="43" hidden="1">{#N/A,#N/A,FALSE,"Лист4"}</definedName>
    <definedName name="цва" localSheetId="44" hidden="1">{#N/A,#N/A,FALSE,"Лист4"}</definedName>
    <definedName name="цва" localSheetId="55" hidden="1">{#N/A,#N/A,FALSE,"Лист4"}</definedName>
    <definedName name="цва" localSheetId="97" hidden="1">{#N/A,#N/A,FALSE,"Лист4"}</definedName>
    <definedName name="цва" localSheetId="98" hidden="1">{#N/A,#N/A,FALSE,"Лист4"}</definedName>
    <definedName name="цва" localSheetId="99" hidden="1">{#N/A,#N/A,FALSE,"Лист4"}</definedName>
    <definedName name="цва" localSheetId="100" hidden="1">{#N/A,#N/A,FALSE,"Лист4"}</definedName>
    <definedName name="цва" localSheetId="101" hidden="1">{#N/A,#N/A,FALSE,"Лист4"}</definedName>
    <definedName name="цва" localSheetId="91" hidden="1">{#N/A,#N/A,FALSE,"Лист4"}</definedName>
    <definedName name="цва" localSheetId="93" hidden="1">{#N/A,#N/A,FALSE,"Лист4"}</definedName>
    <definedName name="цва" localSheetId="115" hidden="1">{#N/A,#N/A,FALSE,"Лист4"}</definedName>
    <definedName name="цва" localSheetId="123" hidden="1">{#N/A,#N/A,FALSE,"Лист4"}</definedName>
    <definedName name="цва" localSheetId="130" hidden="1">{#N/A,#N/A,FALSE,"Лист4"}</definedName>
    <definedName name="цва" localSheetId="131" hidden="1">{#N/A,#N/A,FALSE,"Лист4"}</definedName>
    <definedName name="цва" localSheetId="132" hidden="1">{#N/A,#N/A,FALSE,"Лист4"}</definedName>
    <definedName name="цва" localSheetId="133" hidden="1">{#N/A,#N/A,FALSE,"Лист4"}</definedName>
    <definedName name="цва" localSheetId="134" hidden="1">{#N/A,#N/A,FALSE,"Лист4"}</definedName>
    <definedName name="цва" localSheetId="35" hidden="1">{#N/A,#N/A,FALSE,"Лист4"}</definedName>
    <definedName name="цва" localSheetId="104" hidden="1">{#N/A,#N/A,FALSE,"Лист4"}</definedName>
    <definedName name="цва" localSheetId="105" hidden="1">{#N/A,#N/A,FALSE,"Лист4"}</definedName>
    <definedName name="цва" localSheetId="103" hidden="1">{#N/A,#N/A,FALSE,"Лист4"}</definedName>
    <definedName name="цва" hidden="1">{#N/A,#N/A,FALSE,"Лист4"}</definedName>
    <definedName name="цекццецце" localSheetId="1" hidden="1">{#N/A,#N/A,FALSE,"Лист4"}</definedName>
    <definedName name="цекццецце" localSheetId="18" hidden="1">{#N/A,#N/A,FALSE,"Лист4"}</definedName>
    <definedName name="цекццецце" localSheetId="28" hidden="1">{#N/A,#N/A,FALSE,"Лист4"}</definedName>
    <definedName name="цекццецце" localSheetId="36" hidden="1">{#N/A,#N/A,FALSE,"Лист4"}</definedName>
    <definedName name="цекццецце" localSheetId="45" hidden="1">{#N/A,#N/A,FALSE,"Лист4"}</definedName>
    <definedName name="цекццецце" localSheetId="46" hidden="1">{#N/A,#N/A,FALSE,"Лист4"}</definedName>
    <definedName name="цекццецце" localSheetId="37" hidden="1">{#N/A,#N/A,FALSE,"Лист4"}</definedName>
    <definedName name="цекццецце" localSheetId="38" hidden="1">{#N/A,#N/A,FALSE,"Лист4"}</definedName>
    <definedName name="цекццецце" localSheetId="39" hidden="1">{#N/A,#N/A,FALSE,"Лист4"}</definedName>
    <definedName name="цекццецце" localSheetId="40" hidden="1">{#N/A,#N/A,FALSE,"Лист4"}</definedName>
    <definedName name="цекццецце" localSheetId="41" hidden="1">{#N/A,#N/A,FALSE,"Лист4"}</definedName>
    <definedName name="цекццецце" localSheetId="42" hidden="1">{#N/A,#N/A,FALSE,"Лист4"}</definedName>
    <definedName name="цекццецце" localSheetId="43" hidden="1">{#N/A,#N/A,FALSE,"Лист4"}</definedName>
    <definedName name="цекццецце" localSheetId="44" hidden="1">{#N/A,#N/A,FALSE,"Лист4"}</definedName>
    <definedName name="цекццецце" localSheetId="55" hidden="1">{#N/A,#N/A,FALSE,"Лист4"}</definedName>
    <definedName name="цекццецце" localSheetId="97" hidden="1">{#N/A,#N/A,FALSE,"Лист4"}</definedName>
    <definedName name="цекццецце" localSheetId="98" hidden="1">{#N/A,#N/A,FALSE,"Лист4"}</definedName>
    <definedName name="цекццецце" localSheetId="99" hidden="1">{#N/A,#N/A,FALSE,"Лист4"}</definedName>
    <definedName name="цекццецце" localSheetId="100" hidden="1">{#N/A,#N/A,FALSE,"Лист4"}</definedName>
    <definedName name="цекццецце" localSheetId="101" hidden="1">{#N/A,#N/A,FALSE,"Лист4"}</definedName>
    <definedName name="цекццецце" localSheetId="91" hidden="1">{#N/A,#N/A,FALSE,"Лист4"}</definedName>
    <definedName name="цекццецце" localSheetId="93" hidden="1">{#N/A,#N/A,FALSE,"Лист4"}</definedName>
    <definedName name="цекццецце" localSheetId="115" hidden="1">{#N/A,#N/A,FALSE,"Лист4"}</definedName>
    <definedName name="цекццецце" localSheetId="123" hidden="1">{#N/A,#N/A,FALSE,"Лист4"}</definedName>
    <definedName name="цекццецце" localSheetId="130" hidden="1">{#N/A,#N/A,FALSE,"Лист4"}</definedName>
    <definedName name="цекццецце" localSheetId="131" hidden="1">{#N/A,#N/A,FALSE,"Лист4"}</definedName>
    <definedName name="цекццецце" localSheetId="132" hidden="1">{#N/A,#N/A,FALSE,"Лист4"}</definedName>
    <definedName name="цекццецце" localSheetId="133" hidden="1">{#N/A,#N/A,FALSE,"Лист4"}</definedName>
    <definedName name="цекццецце" localSheetId="134" hidden="1">{#N/A,#N/A,FALSE,"Лист4"}</definedName>
    <definedName name="цекццецце" localSheetId="35" hidden="1">{#N/A,#N/A,FALSE,"Лист4"}</definedName>
    <definedName name="цекццецце" localSheetId="104" hidden="1">{#N/A,#N/A,FALSE,"Лист4"}</definedName>
    <definedName name="цекццецце" localSheetId="105" hidden="1">{#N/A,#N/A,FALSE,"Лист4"}</definedName>
    <definedName name="цекццецце" localSheetId="103" hidden="1">{#N/A,#N/A,FALSE,"Лист4"}</definedName>
    <definedName name="цекццецце" hidden="1">{#N/A,#N/A,FALSE,"Лист4"}</definedName>
    <definedName name="цеу" localSheetId="1" hidden="1">{#N/A,#N/A,FALSE,"т02бд"}</definedName>
    <definedName name="цеу" localSheetId="18" hidden="1">{#N/A,#N/A,FALSE,"т02бд"}</definedName>
    <definedName name="цеу" localSheetId="28" hidden="1">{#N/A,#N/A,FALSE,"т02бд"}</definedName>
    <definedName name="цеу" localSheetId="36" hidden="1">{#N/A,#N/A,FALSE,"т02бд"}</definedName>
    <definedName name="цеу" localSheetId="45" hidden="1">{#N/A,#N/A,FALSE,"т02бд"}</definedName>
    <definedName name="цеу" localSheetId="46" hidden="1">{#N/A,#N/A,FALSE,"т02бд"}</definedName>
    <definedName name="цеу" localSheetId="37" hidden="1">{#N/A,#N/A,FALSE,"т02бд"}</definedName>
    <definedName name="цеу" localSheetId="38" hidden="1">{#N/A,#N/A,FALSE,"т02бд"}</definedName>
    <definedName name="цеу" localSheetId="39" hidden="1">{#N/A,#N/A,FALSE,"т02бд"}</definedName>
    <definedName name="цеу" localSheetId="40" hidden="1">{#N/A,#N/A,FALSE,"т02бд"}</definedName>
    <definedName name="цеу" localSheetId="41" hidden="1">{#N/A,#N/A,FALSE,"т02бд"}</definedName>
    <definedName name="цеу" localSheetId="42" hidden="1">{#N/A,#N/A,FALSE,"т02бд"}</definedName>
    <definedName name="цеу" localSheetId="43" hidden="1">{#N/A,#N/A,FALSE,"т02бд"}</definedName>
    <definedName name="цеу" localSheetId="44" hidden="1">{#N/A,#N/A,FALSE,"т02бд"}</definedName>
    <definedName name="цеу" localSheetId="55" hidden="1">{#N/A,#N/A,FALSE,"т02бд"}</definedName>
    <definedName name="цеу" localSheetId="97" hidden="1">{#N/A,#N/A,FALSE,"т02бд"}</definedName>
    <definedName name="цеу" localSheetId="98" hidden="1">{#N/A,#N/A,FALSE,"т02бд"}</definedName>
    <definedName name="цеу" localSheetId="99" hidden="1">{#N/A,#N/A,FALSE,"т02бд"}</definedName>
    <definedName name="цеу" localSheetId="100" hidden="1">{#N/A,#N/A,FALSE,"т02бд"}</definedName>
    <definedName name="цеу" localSheetId="101" hidden="1">{#N/A,#N/A,FALSE,"т02бд"}</definedName>
    <definedName name="цеу" localSheetId="91" hidden="1">{#N/A,#N/A,FALSE,"т02бд"}</definedName>
    <definedName name="цеу" localSheetId="93" hidden="1">{#N/A,#N/A,FALSE,"т02бд"}</definedName>
    <definedName name="цеу" localSheetId="115" hidden="1">{#N/A,#N/A,FALSE,"т02бд"}</definedName>
    <definedName name="цеу" localSheetId="123" hidden="1">{#N/A,#N/A,FALSE,"т02бд"}</definedName>
    <definedName name="цеу" localSheetId="130" hidden="1">{#N/A,#N/A,FALSE,"т02бд"}</definedName>
    <definedName name="цеу" localSheetId="131" hidden="1">{#N/A,#N/A,FALSE,"т02бд"}</definedName>
    <definedName name="цеу" localSheetId="132" hidden="1">{#N/A,#N/A,FALSE,"т02бд"}</definedName>
    <definedName name="цеу" localSheetId="133" hidden="1">{#N/A,#N/A,FALSE,"т02бд"}</definedName>
    <definedName name="цеу" localSheetId="134" hidden="1">{#N/A,#N/A,FALSE,"т02бд"}</definedName>
    <definedName name="цеу" localSheetId="35" hidden="1">{#N/A,#N/A,FALSE,"т02бд"}</definedName>
    <definedName name="цеу" localSheetId="104" hidden="1">{#N/A,#N/A,FALSE,"т02бд"}</definedName>
    <definedName name="цеу" localSheetId="105" hidden="1">{#N/A,#N/A,FALSE,"т02бд"}</definedName>
    <definedName name="цеу" localSheetId="103" hidden="1">{#N/A,#N/A,FALSE,"т02бд"}</definedName>
    <definedName name="цеу" hidden="1">{#N/A,#N/A,FALSE,"т02бд"}</definedName>
    <definedName name="цеце" localSheetId="1" hidden="1">{#N/A,#N/A,FALSE,"Лист4"}</definedName>
    <definedName name="цеце" localSheetId="18" hidden="1">{#N/A,#N/A,FALSE,"Лист4"}</definedName>
    <definedName name="цеце" localSheetId="28" hidden="1">{#N/A,#N/A,FALSE,"Лист4"}</definedName>
    <definedName name="цеце" localSheetId="36" hidden="1">{#N/A,#N/A,FALSE,"Лист4"}</definedName>
    <definedName name="цеце" localSheetId="45" hidden="1">{#N/A,#N/A,FALSE,"Лист4"}</definedName>
    <definedName name="цеце" localSheetId="46" hidden="1">{#N/A,#N/A,FALSE,"Лист4"}</definedName>
    <definedName name="цеце" localSheetId="37" hidden="1">{#N/A,#N/A,FALSE,"Лист4"}</definedName>
    <definedName name="цеце" localSheetId="38" hidden="1">{#N/A,#N/A,FALSE,"Лист4"}</definedName>
    <definedName name="цеце" localSheetId="39" hidden="1">{#N/A,#N/A,FALSE,"Лист4"}</definedName>
    <definedName name="цеце" localSheetId="40" hidden="1">{#N/A,#N/A,FALSE,"Лист4"}</definedName>
    <definedName name="цеце" localSheetId="41" hidden="1">{#N/A,#N/A,FALSE,"Лист4"}</definedName>
    <definedName name="цеце" localSheetId="42" hidden="1">{#N/A,#N/A,FALSE,"Лист4"}</definedName>
    <definedName name="цеце" localSheetId="43" hidden="1">{#N/A,#N/A,FALSE,"Лист4"}</definedName>
    <definedName name="цеце" localSheetId="44" hidden="1">{#N/A,#N/A,FALSE,"Лист4"}</definedName>
    <definedName name="цеце" localSheetId="55" hidden="1">{#N/A,#N/A,FALSE,"Лист4"}</definedName>
    <definedName name="цеце" localSheetId="97" hidden="1">{#N/A,#N/A,FALSE,"Лист4"}</definedName>
    <definedName name="цеце" localSheetId="98" hidden="1">{#N/A,#N/A,FALSE,"Лист4"}</definedName>
    <definedName name="цеце" localSheetId="99" hidden="1">{#N/A,#N/A,FALSE,"Лист4"}</definedName>
    <definedName name="цеце" localSheetId="100" hidden="1">{#N/A,#N/A,FALSE,"Лист4"}</definedName>
    <definedName name="цеце" localSheetId="101" hidden="1">{#N/A,#N/A,FALSE,"Лист4"}</definedName>
    <definedName name="цеце" localSheetId="91" hidden="1">{#N/A,#N/A,FALSE,"Лист4"}</definedName>
    <definedName name="цеце" localSheetId="93" hidden="1">{#N/A,#N/A,FALSE,"Лист4"}</definedName>
    <definedName name="цеце" localSheetId="115" hidden="1">{#N/A,#N/A,FALSE,"Лист4"}</definedName>
    <definedName name="цеце" localSheetId="123" hidden="1">{#N/A,#N/A,FALSE,"Лист4"}</definedName>
    <definedName name="цеце" localSheetId="130" hidden="1">{#N/A,#N/A,FALSE,"Лист4"}</definedName>
    <definedName name="цеце" localSheetId="131" hidden="1">{#N/A,#N/A,FALSE,"Лист4"}</definedName>
    <definedName name="цеце" localSheetId="132" hidden="1">{#N/A,#N/A,FALSE,"Лист4"}</definedName>
    <definedName name="цеце" localSheetId="133" hidden="1">{#N/A,#N/A,FALSE,"Лист4"}</definedName>
    <definedName name="цеце" localSheetId="134" hidden="1">{#N/A,#N/A,FALSE,"Лист4"}</definedName>
    <definedName name="цеце" localSheetId="35" hidden="1">{#N/A,#N/A,FALSE,"Лист4"}</definedName>
    <definedName name="цеце" localSheetId="104" hidden="1">{#N/A,#N/A,FALSE,"Лист4"}</definedName>
    <definedName name="цеце" localSheetId="105" hidden="1">{#N/A,#N/A,FALSE,"Лист4"}</definedName>
    <definedName name="цеце" localSheetId="103" hidden="1">{#N/A,#N/A,FALSE,"Лист4"}</definedName>
    <definedName name="цеце" hidden="1">{#N/A,#N/A,FALSE,"Лист4"}</definedName>
    <definedName name="цецеце" localSheetId="1" hidden="1">{#N/A,#N/A,FALSE,"Лист4"}</definedName>
    <definedName name="цецеце" localSheetId="18" hidden="1">{#N/A,#N/A,FALSE,"Лист4"}</definedName>
    <definedName name="цецеце" localSheetId="28" hidden="1">{#N/A,#N/A,FALSE,"Лист4"}</definedName>
    <definedName name="цецеце" localSheetId="36" hidden="1">{#N/A,#N/A,FALSE,"Лист4"}</definedName>
    <definedName name="цецеце" localSheetId="45" hidden="1">{#N/A,#N/A,FALSE,"Лист4"}</definedName>
    <definedName name="цецеце" localSheetId="46" hidden="1">{#N/A,#N/A,FALSE,"Лист4"}</definedName>
    <definedName name="цецеце" localSheetId="37" hidden="1">{#N/A,#N/A,FALSE,"Лист4"}</definedName>
    <definedName name="цецеце" localSheetId="38" hidden="1">{#N/A,#N/A,FALSE,"Лист4"}</definedName>
    <definedName name="цецеце" localSheetId="39" hidden="1">{#N/A,#N/A,FALSE,"Лист4"}</definedName>
    <definedName name="цецеце" localSheetId="40" hidden="1">{#N/A,#N/A,FALSE,"Лист4"}</definedName>
    <definedName name="цецеце" localSheetId="41" hidden="1">{#N/A,#N/A,FALSE,"Лист4"}</definedName>
    <definedName name="цецеце" localSheetId="42" hidden="1">{#N/A,#N/A,FALSE,"Лист4"}</definedName>
    <definedName name="цецеце" localSheetId="43" hidden="1">{#N/A,#N/A,FALSE,"Лист4"}</definedName>
    <definedName name="цецеце" localSheetId="44" hidden="1">{#N/A,#N/A,FALSE,"Лист4"}</definedName>
    <definedName name="цецеце" localSheetId="55" hidden="1">{#N/A,#N/A,FALSE,"Лист4"}</definedName>
    <definedName name="цецеце" localSheetId="97" hidden="1">{#N/A,#N/A,FALSE,"Лист4"}</definedName>
    <definedName name="цецеце" localSheetId="98" hidden="1">{#N/A,#N/A,FALSE,"Лист4"}</definedName>
    <definedName name="цецеце" localSheetId="99" hidden="1">{#N/A,#N/A,FALSE,"Лист4"}</definedName>
    <definedName name="цецеце" localSheetId="100" hidden="1">{#N/A,#N/A,FALSE,"Лист4"}</definedName>
    <definedName name="цецеце" localSheetId="101" hidden="1">{#N/A,#N/A,FALSE,"Лист4"}</definedName>
    <definedName name="цецеце" localSheetId="91" hidden="1">{#N/A,#N/A,FALSE,"Лист4"}</definedName>
    <definedName name="цецеце" localSheetId="93" hidden="1">{#N/A,#N/A,FALSE,"Лист4"}</definedName>
    <definedName name="цецеце" localSheetId="115" hidden="1">{#N/A,#N/A,FALSE,"Лист4"}</definedName>
    <definedName name="цецеце" localSheetId="123" hidden="1">{#N/A,#N/A,FALSE,"Лист4"}</definedName>
    <definedName name="цецеце" localSheetId="130" hidden="1">{#N/A,#N/A,FALSE,"Лист4"}</definedName>
    <definedName name="цецеце" localSheetId="131" hidden="1">{#N/A,#N/A,FALSE,"Лист4"}</definedName>
    <definedName name="цецеце" localSheetId="132" hidden="1">{#N/A,#N/A,FALSE,"Лист4"}</definedName>
    <definedName name="цецеце" localSheetId="133" hidden="1">{#N/A,#N/A,FALSE,"Лист4"}</definedName>
    <definedName name="цецеце" localSheetId="134" hidden="1">{#N/A,#N/A,FALSE,"Лист4"}</definedName>
    <definedName name="цецеце" localSheetId="35" hidden="1">{#N/A,#N/A,FALSE,"Лист4"}</definedName>
    <definedName name="цецеце" localSheetId="104" hidden="1">{#N/A,#N/A,FALSE,"Лист4"}</definedName>
    <definedName name="цецеце" localSheetId="105" hidden="1">{#N/A,#N/A,FALSE,"Лист4"}</definedName>
    <definedName name="цецеце" localSheetId="103" hidden="1">{#N/A,#N/A,FALSE,"Лист4"}</definedName>
    <definedName name="цецеце" hidden="1">{#N/A,#N/A,FALSE,"Лист4"}</definedName>
    <definedName name="цук" localSheetId="1" hidden="1">{#N/A,#N/A,FALSE,"Лист4"}</definedName>
    <definedName name="цук" localSheetId="18" hidden="1">{#N/A,#N/A,FALSE,"Лист4"}</definedName>
    <definedName name="цук" localSheetId="28" hidden="1">{#N/A,#N/A,FALSE,"Лист4"}</definedName>
    <definedName name="цук" localSheetId="36" hidden="1">{#N/A,#N/A,FALSE,"Лист4"}</definedName>
    <definedName name="цук" localSheetId="45" hidden="1">{#N/A,#N/A,FALSE,"Лист4"}</definedName>
    <definedName name="цук" localSheetId="46" hidden="1">{#N/A,#N/A,FALSE,"Лист4"}</definedName>
    <definedName name="цук" localSheetId="37" hidden="1">{#N/A,#N/A,FALSE,"Лист4"}</definedName>
    <definedName name="цук" localSheetId="38" hidden="1">{#N/A,#N/A,FALSE,"Лист4"}</definedName>
    <definedName name="цук" localSheetId="39" hidden="1">{#N/A,#N/A,FALSE,"Лист4"}</definedName>
    <definedName name="цук" localSheetId="40" hidden="1">{#N/A,#N/A,FALSE,"Лист4"}</definedName>
    <definedName name="цук" localSheetId="41" hidden="1">{#N/A,#N/A,FALSE,"Лист4"}</definedName>
    <definedName name="цук" localSheetId="42" hidden="1">{#N/A,#N/A,FALSE,"Лист4"}</definedName>
    <definedName name="цук" localSheetId="43" hidden="1">{#N/A,#N/A,FALSE,"Лист4"}</definedName>
    <definedName name="цук" localSheetId="44" hidden="1">{#N/A,#N/A,FALSE,"Лист4"}</definedName>
    <definedName name="цук" localSheetId="55" hidden="1">{#N/A,#N/A,FALSE,"Лист4"}</definedName>
    <definedName name="цук" localSheetId="97" hidden="1">{#N/A,#N/A,FALSE,"Лист4"}</definedName>
    <definedName name="цук" localSheetId="98" hidden="1">{#N/A,#N/A,FALSE,"Лист4"}</definedName>
    <definedName name="цук" localSheetId="99" hidden="1">{#N/A,#N/A,FALSE,"Лист4"}</definedName>
    <definedName name="цук" localSheetId="100" hidden="1">{#N/A,#N/A,FALSE,"Лист4"}</definedName>
    <definedName name="цук" localSheetId="101" hidden="1">{#N/A,#N/A,FALSE,"Лист4"}</definedName>
    <definedName name="цук" localSheetId="91" hidden="1">{#N/A,#N/A,FALSE,"Лист4"}</definedName>
    <definedName name="цук" localSheetId="93" hidden="1">{#N/A,#N/A,FALSE,"Лист4"}</definedName>
    <definedName name="цук" localSheetId="115" hidden="1">{#N/A,#N/A,FALSE,"Лист4"}</definedName>
    <definedName name="цук" localSheetId="123" hidden="1">{#N/A,#N/A,FALSE,"Лист4"}</definedName>
    <definedName name="цук" localSheetId="130" hidden="1">{#N/A,#N/A,FALSE,"Лист4"}</definedName>
    <definedName name="цук" localSheetId="131" hidden="1">{#N/A,#N/A,FALSE,"Лист4"}</definedName>
    <definedName name="цук" localSheetId="132" hidden="1">{#N/A,#N/A,FALSE,"Лист4"}</definedName>
    <definedName name="цук" localSheetId="133" hidden="1">{#N/A,#N/A,FALSE,"Лист4"}</definedName>
    <definedName name="цук" localSheetId="134" hidden="1">{#N/A,#N/A,FALSE,"Лист4"}</definedName>
    <definedName name="цук" localSheetId="35" hidden="1">{#N/A,#N/A,FALSE,"Лист4"}</definedName>
    <definedName name="цук" localSheetId="104" hidden="1">{#N/A,#N/A,FALSE,"Лист4"}</definedName>
    <definedName name="цук" localSheetId="105" hidden="1">{#N/A,#N/A,FALSE,"Лист4"}</definedName>
    <definedName name="цук" localSheetId="103" hidden="1">{#N/A,#N/A,FALSE,"Лист4"}</definedName>
    <definedName name="цук" hidden="1">{#N/A,#N/A,FALSE,"Лист4"}</definedName>
    <definedName name="цуку" localSheetId="1" hidden="1">{#N/A,#N/A,FALSE,"Лист4"}</definedName>
    <definedName name="цуку" localSheetId="18" hidden="1">{#N/A,#N/A,FALSE,"Лист4"}</definedName>
    <definedName name="цуку" localSheetId="28" hidden="1">{#N/A,#N/A,FALSE,"Лист4"}</definedName>
    <definedName name="цуку" localSheetId="36" hidden="1">{#N/A,#N/A,FALSE,"Лист4"}</definedName>
    <definedName name="цуку" localSheetId="45" hidden="1">{#N/A,#N/A,FALSE,"Лист4"}</definedName>
    <definedName name="цуку" localSheetId="46" hidden="1">{#N/A,#N/A,FALSE,"Лист4"}</definedName>
    <definedName name="цуку" localSheetId="37" hidden="1">{#N/A,#N/A,FALSE,"Лист4"}</definedName>
    <definedName name="цуку" localSheetId="38" hidden="1">{#N/A,#N/A,FALSE,"Лист4"}</definedName>
    <definedName name="цуку" localSheetId="39" hidden="1">{#N/A,#N/A,FALSE,"Лист4"}</definedName>
    <definedName name="цуку" localSheetId="40" hidden="1">{#N/A,#N/A,FALSE,"Лист4"}</definedName>
    <definedName name="цуку" localSheetId="41" hidden="1">{#N/A,#N/A,FALSE,"Лист4"}</definedName>
    <definedName name="цуку" localSheetId="42" hidden="1">{#N/A,#N/A,FALSE,"Лист4"}</definedName>
    <definedName name="цуку" localSheetId="43" hidden="1">{#N/A,#N/A,FALSE,"Лист4"}</definedName>
    <definedName name="цуку" localSheetId="44" hidden="1">{#N/A,#N/A,FALSE,"Лист4"}</definedName>
    <definedName name="цуку" localSheetId="55" hidden="1">{#N/A,#N/A,FALSE,"Лист4"}</definedName>
    <definedName name="цуку" localSheetId="97" hidden="1">{#N/A,#N/A,FALSE,"Лист4"}</definedName>
    <definedName name="цуку" localSheetId="98" hidden="1">{#N/A,#N/A,FALSE,"Лист4"}</definedName>
    <definedName name="цуку" localSheetId="99" hidden="1">{#N/A,#N/A,FALSE,"Лист4"}</definedName>
    <definedName name="цуку" localSheetId="100" hidden="1">{#N/A,#N/A,FALSE,"Лист4"}</definedName>
    <definedName name="цуку" localSheetId="101" hidden="1">{#N/A,#N/A,FALSE,"Лист4"}</definedName>
    <definedName name="цуку" localSheetId="91" hidden="1">{#N/A,#N/A,FALSE,"Лист4"}</definedName>
    <definedName name="цуку" localSheetId="93" hidden="1">{#N/A,#N/A,FALSE,"Лист4"}</definedName>
    <definedName name="цуку" localSheetId="115" hidden="1">{#N/A,#N/A,FALSE,"Лист4"}</definedName>
    <definedName name="цуку" localSheetId="123" hidden="1">{#N/A,#N/A,FALSE,"Лист4"}</definedName>
    <definedName name="цуку" localSheetId="130" hidden="1">{#N/A,#N/A,FALSE,"Лист4"}</definedName>
    <definedName name="цуку" localSheetId="131" hidden="1">{#N/A,#N/A,FALSE,"Лист4"}</definedName>
    <definedName name="цуку" localSheetId="132" hidden="1">{#N/A,#N/A,FALSE,"Лист4"}</definedName>
    <definedName name="цуку" localSheetId="133" hidden="1">{#N/A,#N/A,FALSE,"Лист4"}</definedName>
    <definedName name="цуку" localSheetId="134" hidden="1">{#N/A,#N/A,FALSE,"Лист4"}</definedName>
    <definedName name="цуку" localSheetId="35" hidden="1">{#N/A,#N/A,FALSE,"Лист4"}</definedName>
    <definedName name="цуку" localSheetId="104" hidden="1">{#N/A,#N/A,FALSE,"Лист4"}</definedName>
    <definedName name="цуку" localSheetId="105" hidden="1">{#N/A,#N/A,FALSE,"Лист4"}</definedName>
    <definedName name="цуку" localSheetId="103" hidden="1">{#N/A,#N/A,FALSE,"Лист4"}</definedName>
    <definedName name="цуку" hidden="1">{#N/A,#N/A,FALSE,"Лист4"}</definedName>
    <definedName name="цууу" localSheetId="1" hidden="1">{#N/A,#N/A,FALSE,"Лист4"}</definedName>
    <definedName name="цууу" localSheetId="18" hidden="1">{#N/A,#N/A,FALSE,"Лист4"}</definedName>
    <definedName name="цууу" localSheetId="28" hidden="1">{#N/A,#N/A,FALSE,"Лист4"}</definedName>
    <definedName name="цууу" localSheetId="36" hidden="1">{#N/A,#N/A,FALSE,"Лист4"}</definedName>
    <definedName name="цууу" localSheetId="45" hidden="1">{#N/A,#N/A,FALSE,"Лист4"}</definedName>
    <definedName name="цууу" localSheetId="46" hidden="1">{#N/A,#N/A,FALSE,"Лист4"}</definedName>
    <definedName name="цууу" localSheetId="37" hidden="1">{#N/A,#N/A,FALSE,"Лист4"}</definedName>
    <definedName name="цууу" localSheetId="38" hidden="1">{#N/A,#N/A,FALSE,"Лист4"}</definedName>
    <definedName name="цууу" localSheetId="39" hidden="1">{#N/A,#N/A,FALSE,"Лист4"}</definedName>
    <definedName name="цууу" localSheetId="40" hidden="1">{#N/A,#N/A,FALSE,"Лист4"}</definedName>
    <definedName name="цууу" localSheetId="41" hidden="1">{#N/A,#N/A,FALSE,"Лист4"}</definedName>
    <definedName name="цууу" localSheetId="42" hidden="1">{#N/A,#N/A,FALSE,"Лист4"}</definedName>
    <definedName name="цууу" localSheetId="43" hidden="1">{#N/A,#N/A,FALSE,"Лист4"}</definedName>
    <definedName name="цууу" localSheetId="44" hidden="1">{#N/A,#N/A,FALSE,"Лист4"}</definedName>
    <definedName name="цууу" localSheetId="55" hidden="1">{#N/A,#N/A,FALSE,"Лист4"}</definedName>
    <definedName name="цууу" localSheetId="97" hidden="1">{#N/A,#N/A,FALSE,"Лист4"}</definedName>
    <definedName name="цууу" localSheetId="98" hidden="1">{#N/A,#N/A,FALSE,"Лист4"}</definedName>
    <definedName name="цууу" localSheetId="99" hidden="1">{#N/A,#N/A,FALSE,"Лист4"}</definedName>
    <definedName name="цууу" localSheetId="100" hidden="1">{#N/A,#N/A,FALSE,"Лист4"}</definedName>
    <definedName name="цууу" localSheetId="101" hidden="1">{#N/A,#N/A,FALSE,"Лист4"}</definedName>
    <definedName name="цууу" localSheetId="91" hidden="1">{#N/A,#N/A,FALSE,"Лист4"}</definedName>
    <definedName name="цууу" localSheetId="93" hidden="1">{#N/A,#N/A,FALSE,"Лист4"}</definedName>
    <definedName name="цууу" localSheetId="115" hidden="1">{#N/A,#N/A,FALSE,"Лист4"}</definedName>
    <definedName name="цууу" localSheetId="123" hidden="1">{#N/A,#N/A,FALSE,"Лист4"}</definedName>
    <definedName name="цууу" localSheetId="130" hidden="1">{#N/A,#N/A,FALSE,"Лист4"}</definedName>
    <definedName name="цууу" localSheetId="131" hidden="1">{#N/A,#N/A,FALSE,"Лист4"}</definedName>
    <definedName name="цууу" localSheetId="132" hidden="1">{#N/A,#N/A,FALSE,"Лист4"}</definedName>
    <definedName name="цууу" localSheetId="133" hidden="1">{#N/A,#N/A,FALSE,"Лист4"}</definedName>
    <definedName name="цууу" localSheetId="134" hidden="1">{#N/A,#N/A,FALSE,"Лист4"}</definedName>
    <definedName name="цууу" localSheetId="35" hidden="1">{#N/A,#N/A,FALSE,"Лист4"}</definedName>
    <definedName name="цууу" localSheetId="104" hidden="1">{#N/A,#N/A,FALSE,"Лист4"}</definedName>
    <definedName name="цууу" localSheetId="105" hidden="1">{#N/A,#N/A,FALSE,"Лист4"}</definedName>
    <definedName name="цууу" localSheetId="103" hidden="1">{#N/A,#N/A,FALSE,"Лист4"}</definedName>
    <definedName name="цууу" hidden="1">{#N/A,#N/A,FALSE,"Лист4"}</definedName>
    <definedName name="цц" localSheetId="1" hidden="1">{#N/A,#N/A,FALSE,"Лист4"}</definedName>
    <definedName name="цц" localSheetId="18" hidden="1">{#N/A,#N/A,FALSE,"Лист4"}</definedName>
    <definedName name="цц" localSheetId="28" hidden="1">{#N/A,#N/A,FALSE,"Лист4"}</definedName>
    <definedName name="цц" localSheetId="36" hidden="1">{#N/A,#N/A,FALSE,"Лист4"}</definedName>
    <definedName name="цц" localSheetId="45" hidden="1">{#N/A,#N/A,FALSE,"Лист4"}</definedName>
    <definedName name="цц" localSheetId="46" hidden="1">{#N/A,#N/A,FALSE,"Лист4"}</definedName>
    <definedName name="цц" localSheetId="37" hidden="1">{#N/A,#N/A,FALSE,"Лист4"}</definedName>
    <definedName name="цц" localSheetId="38" hidden="1">{#N/A,#N/A,FALSE,"Лист4"}</definedName>
    <definedName name="цц" localSheetId="39" hidden="1">{#N/A,#N/A,FALSE,"Лист4"}</definedName>
    <definedName name="цц" localSheetId="40" hidden="1">{#N/A,#N/A,FALSE,"Лист4"}</definedName>
    <definedName name="цц" localSheetId="41" hidden="1">{#N/A,#N/A,FALSE,"Лист4"}</definedName>
    <definedName name="цц" localSheetId="42" hidden="1">{#N/A,#N/A,FALSE,"Лист4"}</definedName>
    <definedName name="цц" localSheetId="43" hidden="1">{#N/A,#N/A,FALSE,"Лист4"}</definedName>
    <definedName name="цц" localSheetId="44" hidden="1">{#N/A,#N/A,FALSE,"Лист4"}</definedName>
    <definedName name="цц" localSheetId="55" hidden="1">{#N/A,#N/A,FALSE,"Лист4"}</definedName>
    <definedName name="цц" localSheetId="97" hidden="1">{#N/A,#N/A,FALSE,"Лист4"}</definedName>
    <definedName name="цц" localSheetId="98" hidden="1">{#N/A,#N/A,FALSE,"Лист4"}</definedName>
    <definedName name="цц" localSheetId="99" hidden="1">{#N/A,#N/A,FALSE,"Лист4"}</definedName>
    <definedName name="цц" localSheetId="100" hidden="1">{#N/A,#N/A,FALSE,"Лист4"}</definedName>
    <definedName name="цц" localSheetId="101" hidden="1">{#N/A,#N/A,FALSE,"Лист4"}</definedName>
    <definedName name="цц" localSheetId="91" hidden="1">{#N/A,#N/A,FALSE,"Лист4"}</definedName>
    <definedName name="цц" localSheetId="93" hidden="1">{#N/A,#N/A,FALSE,"Лист4"}</definedName>
    <definedName name="цц" localSheetId="115" hidden="1">{#N/A,#N/A,FALSE,"Лист4"}</definedName>
    <definedName name="цц" localSheetId="123" hidden="1">{#N/A,#N/A,FALSE,"Лист4"}</definedName>
    <definedName name="цц" localSheetId="130" hidden="1">{#N/A,#N/A,FALSE,"Лист4"}</definedName>
    <definedName name="цц" localSheetId="131" hidden="1">{#N/A,#N/A,FALSE,"Лист4"}</definedName>
    <definedName name="цц" localSheetId="132" hidden="1">{#N/A,#N/A,FALSE,"Лист4"}</definedName>
    <definedName name="цц" localSheetId="133" hidden="1">{#N/A,#N/A,FALSE,"Лист4"}</definedName>
    <definedName name="цц" localSheetId="134" hidden="1">{#N/A,#N/A,FALSE,"Лист4"}</definedName>
    <definedName name="цц" localSheetId="35" hidden="1">{#N/A,#N/A,FALSE,"Лист4"}</definedName>
    <definedName name="цц" localSheetId="104" hidden="1">{#N/A,#N/A,FALSE,"Лист4"}</definedName>
    <definedName name="цц" localSheetId="105" hidden="1">{#N/A,#N/A,FALSE,"Лист4"}</definedName>
    <definedName name="цц" localSheetId="103" hidden="1">{#N/A,#N/A,FALSE,"Лист4"}</definedName>
    <definedName name="цц" hidden="1">{#N/A,#N/A,FALSE,"Лист4"}</definedName>
    <definedName name="ццвва" localSheetId="1" hidden="1">{#N/A,#N/A,FALSE,"Лист4"}</definedName>
    <definedName name="ццвва" localSheetId="18" hidden="1">{#N/A,#N/A,FALSE,"Лист4"}</definedName>
    <definedName name="ццвва" localSheetId="28" hidden="1">{#N/A,#N/A,FALSE,"Лист4"}</definedName>
    <definedName name="ццвва" localSheetId="36" hidden="1">{#N/A,#N/A,FALSE,"Лист4"}</definedName>
    <definedName name="ццвва" localSheetId="45" hidden="1">{#N/A,#N/A,FALSE,"Лист4"}</definedName>
    <definedName name="ццвва" localSheetId="46" hidden="1">{#N/A,#N/A,FALSE,"Лист4"}</definedName>
    <definedName name="ццвва" localSheetId="37" hidden="1">{#N/A,#N/A,FALSE,"Лист4"}</definedName>
    <definedName name="ццвва" localSheetId="38" hidden="1">{#N/A,#N/A,FALSE,"Лист4"}</definedName>
    <definedName name="ццвва" localSheetId="39" hidden="1">{#N/A,#N/A,FALSE,"Лист4"}</definedName>
    <definedName name="ццвва" localSheetId="40" hidden="1">{#N/A,#N/A,FALSE,"Лист4"}</definedName>
    <definedName name="ццвва" localSheetId="41" hidden="1">{#N/A,#N/A,FALSE,"Лист4"}</definedName>
    <definedName name="ццвва" localSheetId="42" hidden="1">{#N/A,#N/A,FALSE,"Лист4"}</definedName>
    <definedName name="ццвва" localSheetId="43" hidden="1">{#N/A,#N/A,FALSE,"Лист4"}</definedName>
    <definedName name="ццвва" localSheetId="44" hidden="1">{#N/A,#N/A,FALSE,"Лист4"}</definedName>
    <definedName name="ццвва" localSheetId="55" hidden="1">{#N/A,#N/A,FALSE,"Лист4"}</definedName>
    <definedName name="ццвва" localSheetId="97" hidden="1">{#N/A,#N/A,FALSE,"Лист4"}</definedName>
    <definedName name="ццвва" localSheetId="98" hidden="1">{#N/A,#N/A,FALSE,"Лист4"}</definedName>
    <definedName name="ццвва" localSheetId="99" hidden="1">{#N/A,#N/A,FALSE,"Лист4"}</definedName>
    <definedName name="ццвва" localSheetId="100" hidden="1">{#N/A,#N/A,FALSE,"Лист4"}</definedName>
    <definedName name="ццвва" localSheetId="101" hidden="1">{#N/A,#N/A,FALSE,"Лист4"}</definedName>
    <definedName name="ццвва" localSheetId="91" hidden="1">{#N/A,#N/A,FALSE,"Лист4"}</definedName>
    <definedName name="ццвва" localSheetId="93" hidden="1">{#N/A,#N/A,FALSE,"Лист4"}</definedName>
    <definedName name="ццвва" localSheetId="115" hidden="1">{#N/A,#N/A,FALSE,"Лист4"}</definedName>
    <definedName name="ццвва" localSheetId="123" hidden="1">{#N/A,#N/A,FALSE,"Лист4"}</definedName>
    <definedName name="ццвва" localSheetId="130" hidden="1">{#N/A,#N/A,FALSE,"Лист4"}</definedName>
    <definedName name="ццвва" localSheetId="131" hidden="1">{#N/A,#N/A,FALSE,"Лист4"}</definedName>
    <definedName name="ццвва" localSheetId="132" hidden="1">{#N/A,#N/A,FALSE,"Лист4"}</definedName>
    <definedName name="ццвва" localSheetId="133" hidden="1">{#N/A,#N/A,FALSE,"Лист4"}</definedName>
    <definedName name="ццвва" localSheetId="134" hidden="1">{#N/A,#N/A,FALSE,"Лист4"}</definedName>
    <definedName name="ццвва" localSheetId="35" hidden="1">{#N/A,#N/A,FALSE,"Лист4"}</definedName>
    <definedName name="ццвва" localSheetId="104" hidden="1">{#N/A,#N/A,FALSE,"Лист4"}</definedName>
    <definedName name="ццвва" localSheetId="105" hidden="1">{#N/A,#N/A,FALSE,"Лист4"}</definedName>
    <definedName name="ццвва" localSheetId="103" hidden="1">{#N/A,#N/A,FALSE,"Лист4"}</definedName>
    <definedName name="ццвва" hidden="1">{#N/A,#N/A,FALSE,"Лист4"}</definedName>
    <definedName name="ццецц" localSheetId="1" hidden="1">{#N/A,#N/A,FALSE,"Лист4"}</definedName>
    <definedName name="ццецц" localSheetId="18" hidden="1">{#N/A,#N/A,FALSE,"Лист4"}</definedName>
    <definedName name="ццецц" localSheetId="28" hidden="1">{#N/A,#N/A,FALSE,"Лист4"}</definedName>
    <definedName name="ццецц" localSheetId="36" hidden="1">{#N/A,#N/A,FALSE,"Лист4"}</definedName>
    <definedName name="ццецц" localSheetId="45" hidden="1">{#N/A,#N/A,FALSE,"Лист4"}</definedName>
    <definedName name="ццецц" localSheetId="46" hidden="1">{#N/A,#N/A,FALSE,"Лист4"}</definedName>
    <definedName name="ццецц" localSheetId="37" hidden="1">{#N/A,#N/A,FALSE,"Лист4"}</definedName>
    <definedName name="ццецц" localSheetId="38" hidden="1">{#N/A,#N/A,FALSE,"Лист4"}</definedName>
    <definedName name="ццецц" localSheetId="39" hidden="1">{#N/A,#N/A,FALSE,"Лист4"}</definedName>
    <definedName name="ццецц" localSheetId="40" hidden="1">{#N/A,#N/A,FALSE,"Лист4"}</definedName>
    <definedName name="ццецц" localSheetId="41" hidden="1">{#N/A,#N/A,FALSE,"Лист4"}</definedName>
    <definedName name="ццецц" localSheetId="42" hidden="1">{#N/A,#N/A,FALSE,"Лист4"}</definedName>
    <definedName name="ццецц" localSheetId="43" hidden="1">{#N/A,#N/A,FALSE,"Лист4"}</definedName>
    <definedName name="ццецц" localSheetId="44" hidden="1">{#N/A,#N/A,FALSE,"Лист4"}</definedName>
    <definedName name="ццецц" localSheetId="55" hidden="1">{#N/A,#N/A,FALSE,"Лист4"}</definedName>
    <definedName name="ццецц" localSheetId="97" hidden="1">{#N/A,#N/A,FALSE,"Лист4"}</definedName>
    <definedName name="ццецц" localSheetId="98" hidden="1">{#N/A,#N/A,FALSE,"Лист4"}</definedName>
    <definedName name="ццецц" localSheetId="99" hidden="1">{#N/A,#N/A,FALSE,"Лист4"}</definedName>
    <definedName name="ццецц" localSheetId="100" hidden="1">{#N/A,#N/A,FALSE,"Лист4"}</definedName>
    <definedName name="ццецц" localSheetId="101" hidden="1">{#N/A,#N/A,FALSE,"Лист4"}</definedName>
    <definedName name="ццецц" localSheetId="91" hidden="1">{#N/A,#N/A,FALSE,"Лист4"}</definedName>
    <definedName name="ццецц" localSheetId="93" hidden="1">{#N/A,#N/A,FALSE,"Лист4"}</definedName>
    <definedName name="ццецц" localSheetId="115" hidden="1">{#N/A,#N/A,FALSE,"Лист4"}</definedName>
    <definedName name="ццецц" localSheetId="123" hidden="1">{#N/A,#N/A,FALSE,"Лист4"}</definedName>
    <definedName name="ццецц" localSheetId="130" hidden="1">{#N/A,#N/A,FALSE,"Лист4"}</definedName>
    <definedName name="ццецц" localSheetId="131" hidden="1">{#N/A,#N/A,FALSE,"Лист4"}</definedName>
    <definedName name="ццецц" localSheetId="132" hidden="1">{#N/A,#N/A,FALSE,"Лист4"}</definedName>
    <definedName name="ццецц" localSheetId="133" hidden="1">{#N/A,#N/A,FALSE,"Лист4"}</definedName>
    <definedName name="ццецц" localSheetId="134" hidden="1">{#N/A,#N/A,FALSE,"Лист4"}</definedName>
    <definedName name="ццецц" localSheetId="35" hidden="1">{#N/A,#N/A,FALSE,"Лист4"}</definedName>
    <definedName name="ццецц" localSheetId="104" hidden="1">{#N/A,#N/A,FALSE,"Лист4"}</definedName>
    <definedName name="ццецц" localSheetId="105" hidden="1">{#N/A,#N/A,FALSE,"Лист4"}</definedName>
    <definedName name="ццецц" localSheetId="103" hidden="1">{#N/A,#N/A,FALSE,"Лист4"}</definedName>
    <definedName name="ццецц" hidden="1">{#N/A,#N/A,FALSE,"Лист4"}</definedName>
    <definedName name="ццеццке" localSheetId="1" hidden="1">{#N/A,#N/A,FALSE,"Лист4"}</definedName>
    <definedName name="ццеццке" localSheetId="18" hidden="1">{#N/A,#N/A,FALSE,"Лист4"}</definedName>
    <definedName name="ццеццке" localSheetId="28" hidden="1">{#N/A,#N/A,FALSE,"Лист4"}</definedName>
    <definedName name="ццеццке" localSheetId="36" hidden="1">{#N/A,#N/A,FALSE,"Лист4"}</definedName>
    <definedName name="ццеццке" localSheetId="45" hidden="1">{#N/A,#N/A,FALSE,"Лист4"}</definedName>
    <definedName name="ццеццке" localSheetId="46" hidden="1">{#N/A,#N/A,FALSE,"Лист4"}</definedName>
    <definedName name="ццеццке" localSheetId="37" hidden="1">{#N/A,#N/A,FALSE,"Лист4"}</definedName>
    <definedName name="ццеццке" localSheetId="38" hidden="1">{#N/A,#N/A,FALSE,"Лист4"}</definedName>
    <definedName name="ццеццке" localSheetId="39" hidden="1">{#N/A,#N/A,FALSE,"Лист4"}</definedName>
    <definedName name="ццеццке" localSheetId="40" hidden="1">{#N/A,#N/A,FALSE,"Лист4"}</definedName>
    <definedName name="ццеццке" localSheetId="41" hidden="1">{#N/A,#N/A,FALSE,"Лист4"}</definedName>
    <definedName name="ццеццке" localSheetId="42" hidden="1">{#N/A,#N/A,FALSE,"Лист4"}</definedName>
    <definedName name="ццеццке" localSheetId="43" hidden="1">{#N/A,#N/A,FALSE,"Лист4"}</definedName>
    <definedName name="ццеццке" localSheetId="44" hidden="1">{#N/A,#N/A,FALSE,"Лист4"}</definedName>
    <definedName name="ццеццке" localSheetId="55" hidden="1">{#N/A,#N/A,FALSE,"Лист4"}</definedName>
    <definedName name="ццеццке" localSheetId="97" hidden="1">{#N/A,#N/A,FALSE,"Лист4"}</definedName>
    <definedName name="ццеццке" localSheetId="98" hidden="1">{#N/A,#N/A,FALSE,"Лист4"}</definedName>
    <definedName name="ццеццке" localSheetId="99" hidden="1">{#N/A,#N/A,FALSE,"Лист4"}</definedName>
    <definedName name="ццеццке" localSheetId="100" hidden="1">{#N/A,#N/A,FALSE,"Лист4"}</definedName>
    <definedName name="ццеццке" localSheetId="101" hidden="1">{#N/A,#N/A,FALSE,"Лист4"}</definedName>
    <definedName name="ццеццке" localSheetId="91" hidden="1">{#N/A,#N/A,FALSE,"Лист4"}</definedName>
    <definedName name="ццеццке" localSheetId="93" hidden="1">{#N/A,#N/A,FALSE,"Лист4"}</definedName>
    <definedName name="ццеццке" localSheetId="115" hidden="1">{#N/A,#N/A,FALSE,"Лист4"}</definedName>
    <definedName name="ццеццке" localSheetId="123" hidden="1">{#N/A,#N/A,FALSE,"Лист4"}</definedName>
    <definedName name="ццеццке" localSheetId="130" hidden="1">{#N/A,#N/A,FALSE,"Лист4"}</definedName>
    <definedName name="ццеццке" localSheetId="131" hidden="1">{#N/A,#N/A,FALSE,"Лист4"}</definedName>
    <definedName name="ццеццке" localSheetId="132" hidden="1">{#N/A,#N/A,FALSE,"Лист4"}</definedName>
    <definedName name="ццеццке" localSheetId="133" hidden="1">{#N/A,#N/A,FALSE,"Лист4"}</definedName>
    <definedName name="ццеццке" localSheetId="134" hidden="1">{#N/A,#N/A,FALSE,"Лист4"}</definedName>
    <definedName name="ццеццке" localSheetId="35" hidden="1">{#N/A,#N/A,FALSE,"Лист4"}</definedName>
    <definedName name="ццеццке" localSheetId="104" hidden="1">{#N/A,#N/A,FALSE,"Лист4"}</definedName>
    <definedName name="ццеццке" localSheetId="105" hidden="1">{#N/A,#N/A,FALSE,"Лист4"}</definedName>
    <definedName name="ццеццке" localSheetId="103" hidden="1">{#N/A,#N/A,FALSE,"Лист4"}</definedName>
    <definedName name="ццеццке" hidden="1">{#N/A,#N/A,FALSE,"Лист4"}</definedName>
    <definedName name="ццеццкевап" localSheetId="1" hidden="1">{#N/A,#N/A,FALSE,"Лист4"}</definedName>
    <definedName name="ццеццкевап" localSheetId="18" hidden="1">{#N/A,#N/A,FALSE,"Лист4"}</definedName>
    <definedName name="ццеццкевап" localSheetId="28" hidden="1">{#N/A,#N/A,FALSE,"Лист4"}</definedName>
    <definedName name="ццеццкевап" localSheetId="36" hidden="1">{#N/A,#N/A,FALSE,"Лист4"}</definedName>
    <definedName name="ццеццкевап" localSheetId="45" hidden="1">{#N/A,#N/A,FALSE,"Лист4"}</definedName>
    <definedName name="ццеццкевап" localSheetId="46" hidden="1">{#N/A,#N/A,FALSE,"Лист4"}</definedName>
    <definedName name="ццеццкевап" localSheetId="37" hidden="1">{#N/A,#N/A,FALSE,"Лист4"}</definedName>
    <definedName name="ццеццкевап" localSheetId="38" hidden="1">{#N/A,#N/A,FALSE,"Лист4"}</definedName>
    <definedName name="ццеццкевап" localSheetId="39" hidden="1">{#N/A,#N/A,FALSE,"Лист4"}</definedName>
    <definedName name="ццеццкевап" localSheetId="40" hidden="1">{#N/A,#N/A,FALSE,"Лист4"}</definedName>
    <definedName name="ццеццкевап" localSheetId="41" hidden="1">{#N/A,#N/A,FALSE,"Лист4"}</definedName>
    <definedName name="ццеццкевап" localSheetId="42" hidden="1">{#N/A,#N/A,FALSE,"Лист4"}</definedName>
    <definedName name="ццеццкевап" localSheetId="43" hidden="1">{#N/A,#N/A,FALSE,"Лист4"}</definedName>
    <definedName name="ццеццкевап" localSheetId="44" hidden="1">{#N/A,#N/A,FALSE,"Лист4"}</definedName>
    <definedName name="ццеццкевап" localSheetId="55" hidden="1">{#N/A,#N/A,FALSE,"Лист4"}</definedName>
    <definedName name="ццеццкевап" localSheetId="97" hidden="1">{#N/A,#N/A,FALSE,"Лист4"}</definedName>
    <definedName name="ццеццкевап" localSheetId="98" hidden="1">{#N/A,#N/A,FALSE,"Лист4"}</definedName>
    <definedName name="ццеццкевап" localSheetId="99" hidden="1">{#N/A,#N/A,FALSE,"Лист4"}</definedName>
    <definedName name="ццеццкевап" localSheetId="100" hidden="1">{#N/A,#N/A,FALSE,"Лист4"}</definedName>
    <definedName name="ццеццкевап" localSheetId="101" hidden="1">{#N/A,#N/A,FALSE,"Лист4"}</definedName>
    <definedName name="ццеццкевап" localSheetId="91" hidden="1">{#N/A,#N/A,FALSE,"Лист4"}</definedName>
    <definedName name="ццеццкевап" localSheetId="93" hidden="1">{#N/A,#N/A,FALSE,"Лист4"}</definedName>
    <definedName name="ццеццкевап" localSheetId="115" hidden="1">{#N/A,#N/A,FALSE,"Лист4"}</definedName>
    <definedName name="ццеццкевап" localSheetId="123" hidden="1">{#N/A,#N/A,FALSE,"Лист4"}</definedName>
    <definedName name="ццеццкевап" localSheetId="130" hidden="1">{#N/A,#N/A,FALSE,"Лист4"}</definedName>
    <definedName name="ццеццкевап" localSheetId="131" hidden="1">{#N/A,#N/A,FALSE,"Лист4"}</definedName>
    <definedName name="ццеццкевап" localSheetId="132" hidden="1">{#N/A,#N/A,FALSE,"Лист4"}</definedName>
    <definedName name="ццеццкевап" localSheetId="133" hidden="1">{#N/A,#N/A,FALSE,"Лист4"}</definedName>
    <definedName name="ццеццкевап" localSheetId="134" hidden="1">{#N/A,#N/A,FALSE,"Лист4"}</definedName>
    <definedName name="ццеццкевап" localSheetId="35" hidden="1">{#N/A,#N/A,FALSE,"Лист4"}</definedName>
    <definedName name="ццеццкевап" localSheetId="104" hidden="1">{#N/A,#N/A,FALSE,"Лист4"}</definedName>
    <definedName name="ццеццкевап" localSheetId="105" hidden="1">{#N/A,#N/A,FALSE,"Лист4"}</definedName>
    <definedName name="ццеццкевап" localSheetId="103" hidden="1">{#N/A,#N/A,FALSE,"Лист4"}</definedName>
    <definedName name="ццеццкевап" hidden="1">{#N/A,#N/A,FALSE,"Лист4"}</definedName>
    <definedName name="ццке" localSheetId="1" hidden="1">{#N/A,#N/A,FALSE,"Лист4"}</definedName>
    <definedName name="ццке" localSheetId="18" hidden="1">{#N/A,#N/A,FALSE,"Лист4"}</definedName>
    <definedName name="ццке" localSheetId="28" hidden="1">{#N/A,#N/A,FALSE,"Лист4"}</definedName>
    <definedName name="ццке" localSheetId="36" hidden="1">{#N/A,#N/A,FALSE,"Лист4"}</definedName>
    <definedName name="ццке" localSheetId="45" hidden="1">{#N/A,#N/A,FALSE,"Лист4"}</definedName>
    <definedName name="ццке" localSheetId="46" hidden="1">{#N/A,#N/A,FALSE,"Лист4"}</definedName>
    <definedName name="ццке" localSheetId="37" hidden="1">{#N/A,#N/A,FALSE,"Лист4"}</definedName>
    <definedName name="ццке" localSheetId="38" hidden="1">{#N/A,#N/A,FALSE,"Лист4"}</definedName>
    <definedName name="ццке" localSheetId="39" hidden="1">{#N/A,#N/A,FALSE,"Лист4"}</definedName>
    <definedName name="ццке" localSheetId="40" hidden="1">{#N/A,#N/A,FALSE,"Лист4"}</definedName>
    <definedName name="ццке" localSheetId="41" hidden="1">{#N/A,#N/A,FALSE,"Лист4"}</definedName>
    <definedName name="ццке" localSheetId="42" hidden="1">{#N/A,#N/A,FALSE,"Лист4"}</definedName>
    <definedName name="ццке" localSheetId="43" hidden="1">{#N/A,#N/A,FALSE,"Лист4"}</definedName>
    <definedName name="ццке" localSheetId="44" hidden="1">{#N/A,#N/A,FALSE,"Лист4"}</definedName>
    <definedName name="ццке" localSheetId="55" hidden="1">{#N/A,#N/A,FALSE,"Лист4"}</definedName>
    <definedName name="ццке" localSheetId="97" hidden="1">{#N/A,#N/A,FALSE,"Лист4"}</definedName>
    <definedName name="ццке" localSheetId="98" hidden="1">{#N/A,#N/A,FALSE,"Лист4"}</definedName>
    <definedName name="ццке" localSheetId="99" hidden="1">{#N/A,#N/A,FALSE,"Лист4"}</definedName>
    <definedName name="ццке" localSheetId="100" hidden="1">{#N/A,#N/A,FALSE,"Лист4"}</definedName>
    <definedName name="ццке" localSheetId="101" hidden="1">{#N/A,#N/A,FALSE,"Лист4"}</definedName>
    <definedName name="ццке" localSheetId="91" hidden="1">{#N/A,#N/A,FALSE,"Лист4"}</definedName>
    <definedName name="ццке" localSheetId="93" hidden="1">{#N/A,#N/A,FALSE,"Лист4"}</definedName>
    <definedName name="ццке" localSheetId="115" hidden="1">{#N/A,#N/A,FALSE,"Лист4"}</definedName>
    <definedName name="ццке" localSheetId="123" hidden="1">{#N/A,#N/A,FALSE,"Лист4"}</definedName>
    <definedName name="ццке" localSheetId="130" hidden="1">{#N/A,#N/A,FALSE,"Лист4"}</definedName>
    <definedName name="ццке" localSheetId="131" hidden="1">{#N/A,#N/A,FALSE,"Лист4"}</definedName>
    <definedName name="ццке" localSheetId="132" hidden="1">{#N/A,#N/A,FALSE,"Лист4"}</definedName>
    <definedName name="ццке" localSheetId="133" hidden="1">{#N/A,#N/A,FALSE,"Лист4"}</definedName>
    <definedName name="ццке" localSheetId="134" hidden="1">{#N/A,#N/A,FALSE,"Лист4"}</definedName>
    <definedName name="ццке" localSheetId="35" hidden="1">{#N/A,#N/A,FALSE,"Лист4"}</definedName>
    <definedName name="ццке" localSheetId="104" hidden="1">{#N/A,#N/A,FALSE,"Лист4"}</definedName>
    <definedName name="ццке" localSheetId="105" hidden="1">{#N/A,#N/A,FALSE,"Лист4"}</definedName>
    <definedName name="ццке" localSheetId="103" hidden="1">{#N/A,#N/A,FALSE,"Лист4"}</definedName>
    <definedName name="ццке" hidden="1">{#N/A,#N/A,FALSE,"Лист4"}</definedName>
    <definedName name="ццук" localSheetId="1" hidden="1">{#N/A,#N/A,FALSE,"Лист4"}</definedName>
    <definedName name="ццук" localSheetId="18" hidden="1">{#N/A,#N/A,FALSE,"Лист4"}</definedName>
    <definedName name="ццук" localSheetId="28" hidden="1">{#N/A,#N/A,FALSE,"Лист4"}</definedName>
    <definedName name="ццук" localSheetId="36" hidden="1">{#N/A,#N/A,FALSE,"Лист4"}</definedName>
    <definedName name="ццук" localSheetId="45" hidden="1">{#N/A,#N/A,FALSE,"Лист4"}</definedName>
    <definedName name="ццук" localSheetId="46" hidden="1">{#N/A,#N/A,FALSE,"Лист4"}</definedName>
    <definedName name="ццук" localSheetId="37" hidden="1">{#N/A,#N/A,FALSE,"Лист4"}</definedName>
    <definedName name="ццук" localSheetId="38" hidden="1">{#N/A,#N/A,FALSE,"Лист4"}</definedName>
    <definedName name="ццук" localSheetId="39" hidden="1">{#N/A,#N/A,FALSE,"Лист4"}</definedName>
    <definedName name="ццук" localSheetId="40" hidden="1">{#N/A,#N/A,FALSE,"Лист4"}</definedName>
    <definedName name="ццук" localSheetId="41" hidden="1">{#N/A,#N/A,FALSE,"Лист4"}</definedName>
    <definedName name="ццук" localSheetId="42" hidden="1">{#N/A,#N/A,FALSE,"Лист4"}</definedName>
    <definedName name="ццук" localSheetId="43" hidden="1">{#N/A,#N/A,FALSE,"Лист4"}</definedName>
    <definedName name="ццук" localSheetId="44" hidden="1">{#N/A,#N/A,FALSE,"Лист4"}</definedName>
    <definedName name="ццук" localSheetId="55" hidden="1">{#N/A,#N/A,FALSE,"Лист4"}</definedName>
    <definedName name="ццук" localSheetId="97" hidden="1">{#N/A,#N/A,FALSE,"Лист4"}</definedName>
    <definedName name="ццук" localSheetId="98" hidden="1">{#N/A,#N/A,FALSE,"Лист4"}</definedName>
    <definedName name="ццук" localSheetId="99" hidden="1">{#N/A,#N/A,FALSE,"Лист4"}</definedName>
    <definedName name="ццук" localSheetId="100" hidden="1">{#N/A,#N/A,FALSE,"Лист4"}</definedName>
    <definedName name="ццук" localSheetId="101" hidden="1">{#N/A,#N/A,FALSE,"Лист4"}</definedName>
    <definedName name="ццук" localSheetId="91" hidden="1">{#N/A,#N/A,FALSE,"Лист4"}</definedName>
    <definedName name="ццук" localSheetId="93" hidden="1">{#N/A,#N/A,FALSE,"Лист4"}</definedName>
    <definedName name="ццук" localSheetId="115" hidden="1">{#N/A,#N/A,FALSE,"Лист4"}</definedName>
    <definedName name="ццук" localSheetId="123" hidden="1">{#N/A,#N/A,FALSE,"Лист4"}</definedName>
    <definedName name="ццук" localSheetId="130" hidden="1">{#N/A,#N/A,FALSE,"Лист4"}</definedName>
    <definedName name="ццук" localSheetId="131" hidden="1">{#N/A,#N/A,FALSE,"Лист4"}</definedName>
    <definedName name="ццук" localSheetId="132" hidden="1">{#N/A,#N/A,FALSE,"Лист4"}</definedName>
    <definedName name="ццук" localSheetId="133" hidden="1">{#N/A,#N/A,FALSE,"Лист4"}</definedName>
    <definedName name="ццук" localSheetId="134" hidden="1">{#N/A,#N/A,FALSE,"Лист4"}</definedName>
    <definedName name="ццук" localSheetId="35" hidden="1">{#N/A,#N/A,FALSE,"Лист4"}</definedName>
    <definedName name="ццук" localSheetId="104" hidden="1">{#N/A,#N/A,FALSE,"Лист4"}</definedName>
    <definedName name="ццук" localSheetId="105" hidden="1">{#N/A,#N/A,FALSE,"Лист4"}</definedName>
    <definedName name="ццук" localSheetId="103" hidden="1">{#N/A,#N/A,FALSE,"Лист4"}</definedName>
    <definedName name="ццук" hidden="1">{#N/A,#N/A,FALSE,"Лист4"}</definedName>
    <definedName name="цццецц" localSheetId="1" hidden="1">{#N/A,#N/A,FALSE,"Лист4"}</definedName>
    <definedName name="цццецц" localSheetId="18" hidden="1">{#N/A,#N/A,FALSE,"Лист4"}</definedName>
    <definedName name="цццецц" localSheetId="28" hidden="1">{#N/A,#N/A,FALSE,"Лист4"}</definedName>
    <definedName name="цццецц" localSheetId="36" hidden="1">{#N/A,#N/A,FALSE,"Лист4"}</definedName>
    <definedName name="цццецц" localSheetId="45" hidden="1">{#N/A,#N/A,FALSE,"Лист4"}</definedName>
    <definedName name="цццецц" localSheetId="46" hidden="1">{#N/A,#N/A,FALSE,"Лист4"}</definedName>
    <definedName name="цццецц" localSheetId="37" hidden="1">{#N/A,#N/A,FALSE,"Лист4"}</definedName>
    <definedName name="цццецц" localSheetId="38" hidden="1">{#N/A,#N/A,FALSE,"Лист4"}</definedName>
    <definedName name="цццецц" localSheetId="39" hidden="1">{#N/A,#N/A,FALSE,"Лист4"}</definedName>
    <definedName name="цццецц" localSheetId="40" hidden="1">{#N/A,#N/A,FALSE,"Лист4"}</definedName>
    <definedName name="цццецц" localSheetId="41" hidden="1">{#N/A,#N/A,FALSE,"Лист4"}</definedName>
    <definedName name="цццецц" localSheetId="42" hidden="1">{#N/A,#N/A,FALSE,"Лист4"}</definedName>
    <definedName name="цццецц" localSheetId="43" hidden="1">{#N/A,#N/A,FALSE,"Лист4"}</definedName>
    <definedName name="цццецц" localSheetId="44" hidden="1">{#N/A,#N/A,FALSE,"Лист4"}</definedName>
    <definedName name="цццецц" localSheetId="55" hidden="1">{#N/A,#N/A,FALSE,"Лист4"}</definedName>
    <definedName name="цццецц" localSheetId="97" hidden="1">{#N/A,#N/A,FALSE,"Лист4"}</definedName>
    <definedName name="цццецц" localSheetId="98" hidden="1">{#N/A,#N/A,FALSE,"Лист4"}</definedName>
    <definedName name="цццецц" localSheetId="99" hidden="1">{#N/A,#N/A,FALSE,"Лист4"}</definedName>
    <definedName name="цццецц" localSheetId="100" hidden="1">{#N/A,#N/A,FALSE,"Лист4"}</definedName>
    <definedName name="цццецц" localSheetId="101" hidden="1">{#N/A,#N/A,FALSE,"Лист4"}</definedName>
    <definedName name="цццецц" localSheetId="91" hidden="1">{#N/A,#N/A,FALSE,"Лист4"}</definedName>
    <definedName name="цццецц" localSheetId="93" hidden="1">{#N/A,#N/A,FALSE,"Лист4"}</definedName>
    <definedName name="цццецц" localSheetId="115" hidden="1">{#N/A,#N/A,FALSE,"Лист4"}</definedName>
    <definedName name="цццецц" localSheetId="123" hidden="1">{#N/A,#N/A,FALSE,"Лист4"}</definedName>
    <definedName name="цццецц" localSheetId="130" hidden="1">{#N/A,#N/A,FALSE,"Лист4"}</definedName>
    <definedName name="цццецц" localSheetId="131" hidden="1">{#N/A,#N/A,FALSE,"Лист4"}</definedName>
    <definedName name="цццецц" localSheetId="132" hidden="1">{#N/A,#N/A,FALSE,"Лист4"}</definedName>
    <definedName name="цццецц" localSheetId="133" hidden="1">{#N/A,#N/A,FALSE,"Лист4"}</definedName>
    <definedName name="цццецц" localSheetId="134" hidden="1">{#N/A,#N/A,FALSE,"Лист4"}</definedName>
    <definedName name="цццецц" localSheetId="35" hidden="1">{#N/A,#N/A,FALSE,"Лист4"}</definedName>
    <definedName name="цццецц" localSheetId="104" hidden="1">{#N/A,#N/A,FALSE,"Лист4"}</definedName>
    <definedName name="цццецц" localSheetId="105" hidden="1">{#N/A,#N/A,FALSE,"Лист4"}</definedName>
    <definedName name="цццецц" localSheetId="103" hidden="1">{#N/A,#N/A,FALSE,"Лист4"}</definedName>
    <definedName name="цццецц" hidden="1">{#N/A,#N/A,FALSE,"Лист4"}</definedName>
    <definedName name="цццкеец" localSheetId="1" hidden="1">{#N/A,#N/A,FALSE,"Лист4"}</definedName>
    <definedName name="цццкеец" localSheetId="18" hidden="1">{#N/A,#N/A,FALSE,"Лист4"}</definedName>
    <definedName name="цццкеец" localSheetId="28" hidden="1">{#N/A,#N/A,FALSE,"Лист4"}</definedName>
    <definedName name="цццкеец" localSheetId="36" hidden="1">{#N/A,#N/A,FALSE,"Лист4"}</definedName>
    <definedName name="цццкеец" localSheetId="45" hidden="1">{#N/A,#N/A,FALSE,"Лист4"}</definedName>
    <definedName name="цццкеец" localSheetId="46" hidden="1">{#N/A,#N/A,FALSE,"Лист4"}</definedName>
    <definedName name="цццкеец" localSheetId="37" hidden="1">{#N/A,#N/A,FALSE,"Лист4"}</definedName>
    <definedName name="цццкеец" localSheetId="38" hidden="1">{#N/A,#N/A,FALSE,"Лист4"}</definedName>
    <definedName name="цццкеец" localSheetId="39" hidden="1">{#N/A,#N/A,FALSE,"Лист4"}</definedName>
    <definedName name="цццкеец" localSheetId="40" hidden="1">{#N/A,#N/A,FALSE,"Лист4"}</definedName>
    <definedName name="цццкеец" localSheetId="41" hidden="1">{#N/A,#N/A,FALSE,"Лист4"}</definedName>
    <definedName name="цццкеец" localSheetId="42" hidden="1">{#N/A,#N/A,FALSE,"Лист4"}</definedName>
    <definedName name="цццкеец" localSheetId="43" hidden="1">{#N/A,#N/A,FALSE,"Лист4"}</definedName>
    <definedName name="цццкеец" localSheetId="44" hidden="1">{#N/A,#N/A,FALSE,"Лист4"}</definedName>
    <definedName name="цццкеец" localSheetId="55" hidden="1">{#N/A,#N/A,FALSE,"Лист4"}</definedName>
    <definedName name="цццкеец" localSheetId="97" hidden="1">{#N/A,#N/A,FALSE,"Лист4"}</definedName>
    <definedName name="цццкеец" localSheetId="98" hidden="1">{#N/A,#N/A,FALSE,"Лист4"}</definedName>
    <definedName name="цццкеец" localSheetId="99" hidden="1">{#N/A,#N/A,FALSE,"Лист4"}</definedName>
    <definedName name="цццкеец" localSheetId="100" hidden="1">{#N/A,#N/A,FALSE,"Лист4"}</definedName>
    <definedName name="цццкеец" localSheetId="101" hidden="1">{#N/A,#N/A,FALSE,"Лист4"}</definedName>
    <definedName name="цццкеец" localSheetId="91" hidden="1">{#N/A,#N/A,FALSE,"Лист4"}</definedName>
    <definedName name="цццкеец" localSheetId="93" hidden="1">{#N/A,#N/A,FALSE,"Лист4"}</definedName>
    <definedName name="цццкеец" localSheetId="115" hidden="1">{#N/A,#N/A,FALSE,"Лист4"}</definedName>
    <definedName name="цццкеец" localSheetId="123" hidden="1">{#N/A,#N/A,FALSE,"Лист4"}</definedName>
    <definedName name="цццкеец" localSheetId="130" hidden="1">{#N/A,#N/A,FALSE,"Лист4"}</definedName>
    <definedName name="цццкеец" localSheetId="131" hidden="1">{#N/A,#N/A,FALSE,"Лист4"}</definedName>
    <definedName name="цццкеец" localSheetId="132" hidden="1">{#N/A,#N/A,FALSE,"Лист4"}</definedName>
    <definedName name="цццкеец" localSheetId="133" hidden="1">{#N/A,#N/A,FALSE,"Лист4"}</definedName>
    <definedName name="цццкеец" localSheetId="134" hidden="1">{#N/A,#N/A,FALSE,"Лист4"}</definedName>
    <definedName name="цццкеец" localSheetId="35" hidden="1">{#N/A,#N/A,FALSE,"Лист4"}</definedName>
    <definedName name="цццкеец" localSheetId="104" hidden="1">{#N/A,#N/A,FALSE,"Лист4"}</definedName>
    <definedName name="цццкеец" localSheetId="105" hidden="1">{#N/A,#N/A,FALSE,"Лист4"}</definedName>
    <definedName name="цццкеец" localSheetId="103" hidden="1">{#N/A,#N/A,FALSE,"Лист4"}</definedName>
    <definedName name="цццкеец" hidden="1">{#N/A,#N/A,FALSE,"Лист4"}</definedName>
    <definedName name="цццц" localSheetId="1" hidden="1">{#N/A,#N/A,FALSE,"Лист4"}</definedName>
    <definedName name="цццц" localSheetId="18" hidden="1">{#N/A,#N/A,FALSE,"Лист4"}</definedName>
    <definedName name="цццц" localSheetId="28" hidden="1">{#N/A,#N/A,FALSE,"Лист4"}</definedName>
    <definedName name="цццц" localSheetId="36" hidden="1">{#N/A,#N/A,FALSE,"Лист4"}</definedName>
    <definedName name="цццц" localSheetId="45" hidden="1">{#N/A,#N/A,FALSE,"Лист4"}</definedName>
    <definedName name="цццц" localSheetId="46" hidden="1">{#N/A,#N/A,FALSE,"Лист4"}</definedName>
    <definedName name="цццц" localSheetId="37" hidden="1">{#N/A,#N/A,FALSE,"Лист4"}</definedName>
    <definedName name="цццц" localSheetId="38" hidden="1">{#N/A,#N/A,FALSE,"Лист4"}</definedName>
    <definedName name="цццц" localSheetId="39" hidden="1">{#N/A,#N/A,FALSE,"Лист4"}</definedName>
    <definedName name="цццц" localSheetId="40" hidden="1">{#N/A,#N/A,FALSE,"Лист4"}</definedName>
    <definedName name="цццц" localSheetId="41" hidden="1">{#N/A,#N/A,FALSE,"Лист4"}</definedName>
    <definedName name="цццц" localSheetId="42" hidden="1">{#N/A,#N/A,FALSE,"Лист4"}</definedName>
    <definedName name="цццц" localSheetId="43" hidden="1">{#N/A,#N/A,FALSE,"Лист4"}</definedName>
    <definedName name="цццц" localSheetId="44" hidden="1">{#N/A,#N/A,FALSE,"Лист4"}</definedName>
    <definedName name="цццц" localSheetId="55" hidden="1">{#N/A,#N/A,FALSE,"Лист4"}</definedName>
    <definedName name="цццц" localSheetId="97" hidden="1">{#N/A,#N/A,FALSE,"Лист4"}</definedName>
    <definedName name="цццц" localSheetId="98" hidden="1">{#N/A,#N/A,FALSE,"Лист4"}</definedName>
    <definedName name="цццц" localSheetId="99" hidden="1">{#N/A,#N/A,FALSE,"Лист4"}</definedName>
    <definedName name="цццц" localSheetId="100" hidden="1">{#N/A,#N/A,FALSE,"Лист4"}</definedName>
    <definedName name="цццц" localSheetId="101" hidden="1">{#N/A,#N/A,FALSE,"Лист4"}</definedName>
    <definedName name="цццц" localSheetId="91" hidden="1">{#N/A,#N/A,FALSE,"Лист4"}</definedName>
    <definedName name="цццц" localSheetId="93" hidden="1">{#N/A,#N/A,FALSE,"Лист4"}</definedName>
    <definedName name="цццц" localSheetId="115" hidden="1">{#N/A,#N/A,FALSE,"Лист4"}</definedName>
    <definedName name="цццц" localSheetId="123" hidden="1">{#N/A,#N/A,FALSE,"Лист4"}</definedName>
    <definedName name="цццц" localSheetId="130" hidden="1">{#N/A,#N/A,FALSE,"Лист4"}</definedName>
    <definedName name="цццц" localSheetId="131" hidden="1">{#N/A,#N/A,FALSE,"Лист4"}</definedName>
    <definedName name="цццц" localSheetId="132" hidden="1">{#N/A,#N/A,FALSE,"Лист4"}</definedName>
    <definedName name="цццц" localSheetId="133" hidden="1">{#N/A,#N/A,FALSE,"Лист4"}</definedName>
    <definedName name="цццц" localSheetId="134" hidden="1">{#N/A,#N/A,FALSE,"Лист4"}</definedName>
    <definedName name="цццц" localSheetId="35" hidden="1">{#N/A,#N/A,FALSE,"Лист4"}</definedName>
    <definedName name="цццц" localSheetId="104" hidden="1">{#N/A,#N/A,FALSE,"Лист4"}</definedName>
    <definedName name="цццц" localSheetId="105" hidden="1">{#N/A,#N/A,FALSE,"Лист4"}</definedName>
    <definedName name="цццц" localSheetId="103" hidden="1">{#N/A,#N/A,FALSE,"Лист4"}</definedName>
    <definedName name="цццц" hidden="1">{#N/A,#N/A,FALSE,"Лист4"}</definedName>
    <definedName name="ццццкц" localSheetId="1" hidden="1">{#N/A,#N/A,FALSE,"Лист4"}</definedName>
    <definedName name="ццццкц" localSheetId="18" hidden="1">{#N/A,#N/A,FALSE,"Лист4"}</definedName>
    <definedName name="ццццкц" localSheetId="28" hidden="1">{#N/A,#N/A,FALSE,"Лист4"}</definedName>
    <definedName name="ццццкц" localSheetId="36" hidden="1">{#N/A,#N/A,FALSE,"Лист4"}</definedName>
    <definedName name="ццццкц" localSheetId="45" hidden="1">{#N/A,#N/A,FALSE,"Лист4"}</definedName>
    <definedName name="ццццкц" localSheetId="46" hidden="1">{#N/A,#N/A,FALSE,"Лист4"}</definedName>
    <definedName name="ццццкц" localSheetId="37" hidden="1">{#N/A,#N/A,FALSE,"Лист4"}</definedName>
    <definedName name="ццццкц" localSheetId="38" hidden="1">{#N/A,#N/A,FALSE,"Лист4"}</definedName>
    <definedName name="ццццкц" localSheetId="39" hidden="1">{#N/A,#N/A,FALSE,"Лист4"}</definedName>
    <definedName name="ццццкц" localSheetId="40" hidden="1">{#N/A,#N/A,FALSE,"Лист4"}</definedName>
    <definedName name="ццццкц" localSheetId="41" hidden="1">{#N/A,#N/A,FALSE,"Лист4"}</definedName>
    <definedName name="ццццкц" localSheetId="42" hidden="1">{#N/A,#N/A,FALSE,"Лист4"}</definedName>
    <definedName name="ццццкц" localSheetId="43" hidden="1">{#N/A,#N/A,FALSE,"Лист4"}</definedName>
    <definedName name="ццццкц" localSheetId="44" hidden="1">{#N/A,#N/A,FALSE,"Лист4"}</definedName>
    <definedName name="ццццкц" localSheetId="55" hidden="1">{#N/A,#N/A,FALSE,"Лист4"}</definedName>
    <definedName name="ццццкц" localSheetId="97" hidden="1">{#N/A,#N/A,FALSE,"Лист4"}</definedName>
    <definedName name="ццццкц" localSheetId="98" hidden="1">{#N/A,#N/A,FALSE,"Лист4"}</definedName>
    <definedName name="ццццкц" localSheetId="99" hidden="1">{#N/A,#N/A,FALSE,"Лист4"}</definedName>
    <definedName name="ццццкц" localSheetId="100" hidden="1">{#N/A,#N/A,FALSE,"Лист4"}</definedName>
    <definedName name="ццццкц" localSheetId="101" hidden="1">{#N/A,#N/A,FALSE,"Лист4"}</definedName>
    <definedName name="ццццкц" localSheetId="91" hidden="1">{#N/A,#N/A,FALSE,"Лист4"}</definedName>
    <definedName name="ццццкц" localSheetId="93" hidden="1">{#N/A,#N/A,FALSE,"Лист4"}</definedName>
    <definedName name="ццццкц" localSheetId="115" hidden="1">{#N/A,#N/A,FALSE,"Лист4"}</definedName>
    <definedName name="ццццкц" localSheetId="123" hidden="1">{#N/A,#N/A,FALSE,"Лист4"}</definedName>
    <definedName name="ццццкц" localSheetId="130" hidden="1">{#N/A,#N/A,FALSE,"Лист4"}</definedName>
    <definedName name="ццццкц" localSheetId="131" hidden="1">{#N/A,#N/A,FALSE,"Лист4"}</definedName>
    <definedName name="ццццкц" localSheetId="132" hidden="1">{#N/A,#N/A,FALSE,"Лист4"}</definedName>
    <definedName name="ццццкц" localSheetId="133" hidden="1">{#N/A,#N/A,FALSE,"Лист4"}</definedName>
    <definedName name="ццццкц" localSheetId="134" hidden="1">{#N/A,#N/A,FALSE,"Лист4"}</definedName>
    <definedName name="ццццкц" localSheetId="35" hidden="1">{#N/A,#N/A,FALSE,"Лист4"}</definedName>
    <definedName name="ццццкц" localSheetId="104" hidden="1">{#N/A,#N/A,FALSE,"Лист4"}</definedName>
    <definedName name="ццццкц" localSheetId="105" hidden="1">{#N/A,#N/A,FALSE,"Лист4"}</definedName>
    <definedName name="ццццкц" localSheetId="103" hidden="1">{#N/A,#N/A,FALSE,"Лист4"}</definedName>
    <definedName name="ццццкц" hidden="1">{#N/A,#N/A,FALSE,"Лист4"}</definedName>
    <definedName name="ццццц" localSheetId="1" hidden="1">{#N/A,#N/A,FALSE,"Лист4"}</definedName>
    <definedName name="ццццц" localSheetId="18" hidden="1">{#N/A,#N/A,FALSE,"Лист4"}</definedName>
    <definedName name="ццццц" localSheetId="28" hidden="1">{#N/A,#N/A,FALSE,"Лист4"}</definedName>
    <definedName name="ццццц" localSheetId="36" hidden="1">{#N/A,#N/A,FALSE,"Лист4"}</definedName>
    <definedName name="ццццц" localSheetId="45" hidden="1">{#N/A,#N/A,FALSE,"Лист4"}</definedName>
    <definedName name="ццццц" localSheetId="46" hidden="1">{#N/A,#N/A,FALSE,"Лист4"}</definedName>
    <definedName name="ццццц" localSheetId="37" hidden="1">{#N/A,#N/A,FALSE,"Лист4"}</definedName>
    <definedName name="ццццц" localSheetId="38" hidden="1">{#N/A,#N/A,FALSE,"Лист4"}</definedName>
    <definedName name="ццццц" localSheetId="39" hidden="1">{#N/A,#N/A,FALSE,"Лист4"}</definedName>
    <definedName name="ццццц" localSheetId="40" hidden="1">{#N/A,#N/A,FALSE,"Лист4"}</definedName>
    <definedName name="ццццц" localSheetId="41" hidden="1">{#N/A,#N/A,FALSE,"Лист4"}</definedName>
    <definedName name="ццццц" localSheetId="42" hidden="1">{#N/A,#N/A,FALSE,"Лист4"}</definedName>
    <definedName name="ццццц" localSheetId="43" hidden="1">{#N/A,#N/A,FALSE,"Лист4"}</definedName>
    <definedName name="ццццц" localSheetId="44" hidden="1">{#N/A,#N/A,FALSE,"Лист4"}</definedName>
    <definedName name="ццццц" localSheetId="55" hidden="1">{#N/A,#N/A,FALSE,"Лист4"}</definedName>
    <definedName name="ццццц" localSheetId="97" hidden="1">{#N/A,#N/A,FALSE,"Лист4"}</definedName>
    <definedName name="ццццц" localSheetId="98" hidden="1">{#N/A,#N/A,FALSE,"Лист4"}</definedName>
    <definedName name="ццццц" localSheetId="99" hidden="1">{#N/A,#N/A,FALSE,"Лист4"}</definedName>
    <definedName name="ццццц" localSheetId="100" hidden="1">{#N/A,#N/A,FALSE,"Лист4"}</definedName>
    <definedName name="ццццц" localSheetId="101" hidden="1">{#N/A,#N/A,FALSE,"Лист4"}</definedName>
    <definedName name="ццццц" localSheetId="91" hidden="1">{#N/A,#N/A,FALSE,"Лист4"}</definedName>
    <definedName name="ццццц" localSheetId="93" hidden="1">{#N/A,#N/A,FALSE,"Лист4"}</definedName>
    <definedName name="ццццц" localSheetId="115" hidden="1">{#N/A,#N/A,FALSE,"Лист4"}</definedName>
    <definedName name="ццццц" localSheetId="123" hidden="1">{#N/A,#N/A,FALSE,"Лист4"}</definedName>
    <definedName name="ццццц" localSheetId="130" hidden="1">{#N/A,#N/A,FALSE,"Лист4"}</definedName>
    <definedName name="ццццц" localSheetId="131" hidden="1">{#N/A,#N/A,FALSE,"Лист4"}</definedName>
    <definedName name="ццццц" localSheetId="132" hidden="1">{#N/A,#N/A,FALSE,"Лист4"}</definedName>
    <definedName name="ццццц" localSheetId="133" hidden="1">{#N/A,#N/A,FALSE,"Лист4"}</definedName>
    <definedName name="ццццц" localSheetId="134" hidden="1">{#N/A,#N/A,FALSE,"Лист4"}</definedName>
    <definedName name="ццццц" localSheetId="35" hidden="1">{#N/A,#N/A,FALSE,"Лист4"}</definedName>
    <definedName name="ццццц" localSheetId="104" hidden="1">{#N/A,#N/A,FALSE,"Лист4"}</definedName>
    <definedName name="ццццц" localSheetId="105" hidden="1">{#N/A,#N/A,FALSE,"Лист4"}</definedName>
    <definedName name="ццццц" localSheetId="103" hidden="1">{#N/A,#N/A,FALSE,"Лист4"}</definedName>
    <definedName name="ццццц" hidden="1">{#N/A,#N/A,FALSE,"Лист4"}</definedName>
    <definedName name="цццццц" localSheetId="1" hidden="1">{#N/A,#N/A,FALSE,"Лист4"}</definedName>
    <definedName name="цццццц" localSheetId="18" hidden="1">{#N/A,#N/A,FALSE,"Лист4"}</definedName>
    <definedName name="цццццц" localSheetId="28" hidden="1">{#N/A,#N/A,FALSE,"Лист4"}</definedName>
    <definedName name="цццццц" localSheetId="36" hidden="1">{#N/A,#N/A,FALSE,"Лист4"}</definedName>
    <definedName name="цццццц" localSheetId="45" hidden="1">{#N/A,#N/A,FALSE,"Лист4"}</definedName>
    <definedName name="цццццц" localSheetId="46" hidden="1">{#N/A,#N/A,FALSE,"Лист4"}</definedName>
    <definedName name="цццццц" localSheetId="37" hidden="1">{#N/A,#N/A,FALSE,"Лист4"}</definedName>
    <definedName name="цццццц" localSheetId="38" hidden="1">{#N/A,#N/A,FALSE,"Лист4"}</definedName>
    <definedName name="цццццц" localSheetId="39" hidden="1">{#N/A,#N/A,FALSE,"Лист4"}</definedName>
    <definedName name="цццццц" localSheetId="40" hidden="1">{#N/A,#N/A,FALSE,"Лист4"}</definedName>
    <definedName name="цццццц" localSheetId="41" hidden="1">{#N/A,#N/A,FALSE,"Лист4"}</definedName>
    <definedName name="цццццц" localSheetId="42" hidden="1">{#N/A,#N/A,FALSE,"Лист4"}</definedName>
    <definedName name="цццццц" localSheetId="43" hidden="1">{#N/A,#N/A,FALSE,"Лист4"}</definedName>
    <definedName name="цццццц" localSheetId="44" hidden="1">{#N/A,#N/A,FALSE,"Лист4"}</definedName>
    <definedName name="цццццц" localSheetId="55" hidden="1">{#N/A,#N/A,FALSE,"Лист4"}</definedName>
    <definedName name="цццццц" localSheetId="97" hidden="1">{#N/A,#N/A,FALSE,"Лист4"}</definedName>
    <definedName name="цццццц" localSheetId="98" hidden="1">{#N/A,#N/A,FALSE,"Лист4"}</definedName>
    <definedName name="цццццц" localSheetId="99" hidden="1">{#N/A,#N/A,FALSE,"Лист4"}</definedName>
    <definedName name="цццццц" localSheetId="100" hidden="1">{#N/A,#N/A,FALSE,"Лист4"}</definedName>
    <definedName name="цццццц" localSheetId="101" hidden="1">{#N/A,#N/A,FALSE,"Лист4"}</definedName>
    <definedName name="цццццц" localSheetId="91" hidden="1">{#N/A,#N/A,FALSE,"Лист4"}</definedName>
    <definedName name="цццццц" localSheetId="93" hidden="1">{#N/A,#N/A,FALSE,"Лист4"}</definedName>
    <definedName name="цццццц" localSheetId="115" hidden="1">{#N/A,#N/A,FALSE,"Лист4"}</definedName>
    <definedName name="цццццц" localSheetId="123" hidden="1">{#N/A,#N/A,FALSE,"Лист4"}</definedName>
    <definedName name="цццццц" localSheetId="130" hidden="1">{#N/A,#N/A,FALSE,"Лист4"}</definedName>
    <definedName name="цццццц" localSheetId="131" hidden="1">{#N/A,#N/A,FALSE,"Лист4"}</definedName>
    <definedName name="цццццц" localSheetId="132" hidden="1">{#N/A,#N/A,FALSE,"Лист4"}</definedName>
    <definedName name="цццццц" localSheetId="133" hidden="1">{#N/A,#N/A,FALSE,"Лист4"}</definedName>
    <definedName name="цццццц" localSheetId="134" hidden="1">{#N/A,#N/A,FALSE,"Лист4"}</definedName>
    <definedName name="цццццц" localSheetId="35" hidden="1">{#N/A,#N/A,FALSE,"Лист4"}</definedName>
    <definedName name="цццццц" localSheetId="104" hidden="1">{#N/A,#N/A,FALSE,"Лист4"}</definedName>
    <definedName name="цццццц" localSheetId="105" hidden="1">{#N/A,#N/A,FALSE,"Лист4"}</definedName>
    <definedName name="цццццц" localSheetId="103" hidden="1">{#N/A,#N/A,FALSE,"Лист4"}</definedName>
    <definedName name="цццццц" hidden="1">{#N/A,#N/A,FALSE,"Лист4"}</definedName>
    <definedName name="чву" localSheetId="1" hidden="1">{#N/A,#N/A,FALSE,"Лист4"}</definedName>
    <definedName name="чву" localSheetId="18" hidden="1">{#N/A,#N/A,FALSE,"Лист4"}</definedName>
    <definedName name="чву" localSheetId="28" hidden="1">{#N/A,#N/A,FALSE,"Лист4"}</definedName>
    <definedName name="чву" localSheetId="36" hidden="1">{#N/A,#N/A,FALSE,"Лист4"}</definedName>
    <definedName name="чву" localSheetId="45" hidden="1">{#N/A,#N/A,FALSE,"Лист4"}</definedName>
    <definedName name="чву" localSheetId="46" hidden="1">{#N/A,#N/A,FALSE,"Лист4"}</definedName>
    <definedName name="чву" localSheetId="37" hidden="1">{#N/A,#N/A,FALSE,"Лист4"}</definedName>
    <definedName name="чву" localSheetId="38" hidden="1">{#N/A,#N/A,FALSE,"Лист4"}</definedName>
    <definedName name="чву" localSheetId="39" hidden="1">{#N/A,#N/A,FALSE,"Лист4"}</definedName>
    <definedName name="чву" localSheetId="40" hidden="1">{#N/A,#N/A,FALSE,"Лист4"}</definedName>
    <definedName name="чву" localSheetId="41" hidden="1">{#N/A,#N/A,FALSE,"Лист4"}</definedName>
    <definedName name="чву" localSheetId="42" hidden="1">{#N/A,#N/A,FALSE,"Лист4"}</definedName>
    <definedName name="чву" localSheetId="43" hidden="1">{#N/A,#N/A,FALSE,"Лист4"}</definedName>
    <definedName name="чву" localSheetId="44" hidden="1">{#N/A,#N/A,FALSE,"Лист4"}</definedName>
    <definedName name="чву" localSheetId="55" hidden="1">{#N/A,#N/A,FALSE,"Лист4"}</definedName>
    <definedName name="чву" localSheetId="97" hidden="1">{#N/A,#N/A,FALSE,"Лист4"}</definedName>
    <definedName name="чву" localSheetId="98" hidden="1">{#N/A,#N/A,FALSE,"Лист4"}</definedName>
    <definedName name="чву" localSheetId="99" hidden="1">{#N/A,#N/A,FALSE,"Лист4"}</definedName>
    <definedName name="чву" localSheetId="100" hidden="1">{#N/A,#N/A,FALSE,"Лист4"}</definedName>
    <definedName name="чву" localSheetId="101" hidden="1">{#N/A,#N/A,FALSE,"Лист4"}</definedName>
    <definedName name="чву" localSheetId="91" hidden="1">{#N/A,#N/A,FALSE,"Лист4"}</definedName>
    <definedName name="чву" localSheetId="93" hidden="1">{#N/A,#N/A,FALSE,"Лист4"}</definedName>
    <definedName name="чву" localSheetId="115" hidden="1">{#N/A,#N/A,FALSE,"Лист4"}</definedName>
    <definedName name="чву" localSheetId="123" hidden="1">{#N/A,#N/A,FALSE,"Лист4"}</definedName>
    <definedName name="чву" localSheetId="130" hidden="1">{#N/A,#N/A,FALSE,"Лист4"}</definedName>
    <definedName name="чву" localSheetId="131" hidden="1">{#N/A,#N/A,FALSE,"Лист4"}</definedName>
    <definedName name="чву" localSheetId="132" hidden="1">{#N/A,#N/A,FALSE,"Лист4"}</definedName>
    <definedName name="чву" localSheetId="133" hidden="1">{#N/A,#N/A,FALSE,"Лист4"}</definedName>
    <definedName name="чву" localSheetId="134" hidden="1">{#N/A,#N/A,FALSE,"Лист4"}</definedName>
    <definedName name="чву" localSheetId="35" hidden="1">{#N/A,#N/A,FALSE,"Лист4"}</definedName>
    <definedName name="чву" localSheetId="104" hidden="1">{#N/A,#N/A,FALSE,"Лист4"}</definedName>
    <definedName name="чву" localSheetId="105" hidden="1">{#N/A,#N/A,FALSE,"Лист4"}</definedName>
    <definedName name="чву" localSheetId="103" hidden="1">{#N/A,#N/A,FALSE,"Лист4"}</definedName>
    <definedName name="чву" hidden="1">{#N/A,#N/A,FALSE,"Лист4"}</definedName>
    <definedName name="черв" localSheetId="1" hidden="1">{#N/A,#N/A,FALSE,"т02бд"}</definedName>
    <definedName name="черв" localSheetId="18" hidden="1">{#N/A,#N/A,FALSE,"т02бд"}</definedName>
    <definedName name="черв" localSheetId="28" hidden="1">{#N/A,#N/A,FALSE,"т02бд"}</definedName>
    <definedName name="черв" localSheetId="36" hidden="1">{#N/A,#N/A,FALSE,"т02бд"}</definedName>
    <definedName name="черв" localSheetId="45" hidden="1">{#N/A,#N/A,FALSE,"т02бд"}</definedName>
    <definedName name="черв" localSheetId="46" hidden="1">{#N/A,#N/A,FALSE,"т02бд"}</definedName>
    <definedName name="черв" localSheetId="37" hidden="1">{#N/A,#N/A,FALSE,"т02бд"}</definedName>
    <definedName name="черв" localSheetId="38" hidden="1">{#N/A,#N/A,FALSE,"т02бд"}</definedName>
    <definedName name="черв" localSheetId="39" hidden="1">{#N/A,#N/A,FALSE,"т02бд"}</definedName>
    <definedName name="черв" localSheetId="40" hidden="1">{#N/A,#N/A,FALSE,"т02бд"}</definedName>
    <definedName name="черв" localSheetId="41" hidden="1">{#N/A,#N/A,FALSE,"т02бд"}</definedName>
    <definedName name="черв" localSheetId="42" hidden="1">{#N/A,#N/A,FALSE,"т02бд"}</definedName>
    <definedName name="черв" localSheetId="43" hidden="1">{#N/A,#N/A,FALSE,"т02бд"}</definedName>
    <definedName name="черв" localSheetId="44" hidden="1">{#N/A,#N/A,FALSE,"т02бд"}</definedName>
    <definedName name="черв" localSheetId="55" hidden="1">{#N/A,#N/A,FALSE,"т02бд"}</definedName>
    <definedName name="черв" localSheetId="97" hidden="1">{#N/A,#N/A,FALSE,"т02бд"}</definedName>
    <definedName name="черв" localSheetId="98" hidden="1">{#N/A,#N/A,FALSE,"т02бд"}</definedName>
    <definedName name="черв" localSheetId="99" hidden="1">{#N/A,#N/A,FALSE,"т02бд"}</definedName>
    <definedName name="черв" localSheetId="100" hidden="1">{#N/A,#N/A,FALSE,"т02бд"}</definedName>
    <definedName name="черв" localSheetId="101" hidden="1">{#N/A,#N/A,FALSE,"т02бд"}</definedName>
    <definedName name="черв" localSheetId="91" hidden="1">{#N/A,#N/A,FALSE,"т02бд"}</definedName>
    <definedName name="черв" localSheetId="93" hidden="1">{#N/A,#N/A,FALSE,"т02бд"}</definedName>
    <definedName name="черв" localSheetId="115" hidden="1">{#N/A,#N/A,FALSE,"т02бд"}</definedName>
    <definedName name="черв" localSheetId="123" hidden="1">{#N/A,#N/A,FALSE,"т02бд"}</definedName>
    <definedName name="черв" localSheetId="130" hidden="1">{#N/A,#N/A,FALSE,"т02бд"}</definedName>
    <definedName name="черв" localSheetId="131" hidden="1">{#N/A,#N/A,FALSE,"т02бд"}</definedName>
    <definedName name="черв" localSheetId="132" hidden="1">{#N/A,#N/A,FALSE,"т02бд"}</definedName>
    <definedName name="черв" localSheetId="133" hidden="1">{#N/A,#N/A,FALSE,"т02бд"}</definedName>
    <definedName name="черв" localSheetId="134" hidden="1">{#N/A,#N/A,FALSE,"т02бд"}</definedName>
    <definedName name="черв" localSheetId="35" hidden="1">{#N/A,#N/A,FALSE,"т02бд"}</definedName>
    <definedName name="черв" localSheetId="104" hidden="1">{#N/A,#N/A,FALSE,"т02бд"}</definedName>
    <definedName name="черв" localSheetId="105" hidden="1">{#N/A,#N/A,FALSE,"т02бд"}</definedName>
    <definedName name="черв" localSheetId="103" hidden="1">{#N/A,#N/A,FALSE,"т02бд"}</definedName>
    <definedName name="черв" hidden="1">{#N/A,#N/A,FALSE,"т02бд"}</definedName>
    <definedName name="чч" localSheetId="1" hidden="1">{#N/A,#N/A,FALSE,"Лист4"}</definedName>
    <definedName name="чч" localSheetId="18" hidden="1">{#N/A,#N/A,FALSE,"Лист4"}</definedName>
    <definedName name="чч" localSheetId="28" hidden="1">{#N/A,#N/A,FALSE,"Лист4"}</definedName>
    <definedName name="чч" localSheetId="36" hidden="1">{#N/A,#N/A,FALSE,"Лист4"}</definedName>
    <definedName name="чч" localSheetId="45" hidden="1">{#N/A,#N/A,FALSE,"Лист4"}</definedName>
    <definedName name="чч" localSheetId="46" hidden="1">{#N/A,#N/A,FALSE,"Лист4"}</definedName>
    <definedName name="чч" localSheetId="37" hidden="1">{#N/A,#N/A,FALSE,"Лист4"}</definedName>
    <definedName name="чч" localSheetId="38" hidden="1">{#N/A,#N/A,FALSE,"Лист4"}</definedName>
    <definedName name="чч" localSheetId="39" hidden="1">{#N/A,#N/A,FALSE,"Лист4"}</definedName>
    <definedName name="чч" localSheetId="40" hidden="1">{#N/A,#N/A,FALSE,"Лист4"}</definedName>
    <definedName name="чч" localSheetId="41" hidden="1">{#N/A,#N/A,FALSE,"Лист4"}</definedName>
    <definedName name="чч" localSheetId="42" hidden="1">{#N/A,#N/A,FALSE,"Лист4"}</definedName>
    <definedName name="чч" localSheetId="43" hidden="1">{#N/A,#N/A,FALSE,"Лист4"}</definedName>
    <definedName name="чч" localSheetId="44" hidden="1">{#N/A,#N/A,FALSE,"Лист4"}</definedName>
    <definedName name="чч" localSheetId="55" hidden="1">{#N/A,#N/A,FALSE,"Лист4"}</definedName>
    <definedName name="чч" localSheetId="97" hidden="1">{#N/A,#N/A,FALSE,"Лист4"}</definedName>
    <definedName name="чч" localSheetId="98" hidden="1">{#N/A,#N/A,FALSE,"Лист4"}</definedName>
    <definedName name="чч" localSheetId="99" hidden="1">{#N/A,#N/A,FALSE,"Лист4"}</definedName>
    <definedName name="чч" localSheetId="100" hidden="1">{#N/A,#N/A,FALSE,"Лист4"}</definedName>
    <definedName name="чч" localSheetId="101" hidden="1">{#N/A,#N/A,FALSE,"Лист4"}</definedName>
    <definedName name="чч" localSheetId="91" hidden="1">{#N/A,#N/A,FALSE,"Лист4"}</definedName>
    <definedName name="чч" localSheetId="93" hidden="1">{#N/A,#N/A,FALSE,"Лист4"}</definedName>
    <definedName name="чч" localSheetId="115" hidden="1">{#N/A,#N/A,FALSE,"Лист4"}</definedName>
    <definedName name="чч" localSheetId="123" hidden="1">{#N/A,#N/A,FALSE,"Лист4"}</definedName>
    <definedName name="чч" localSheetId="130" hidden="1">{#N/A,#N/A,FALSE,"Лист4"}</definedName>
    <definedName name="чч" localSheetId="131" hidden="1">{#N/A,#N/A,FALSE,"Лист4"}</definedName>
    <definedName name="чч" localSheetId="132" hidden="1">{#N/A,#N/A,FALSE,"Лист4"}</definedName>
    <definedName name="чч" localSheetId="133" hidden="1">{#N/A,#N/A,FALSE,"Лист4"}</definedName>
    <definedName name="чч" localSheetId="134" hidden="1">{#N/A,#N/A,FALSE,"Лист4"}</definedName>
    <definedName name="чч" localSheetId="35" hidden="1">{#N/A,#N/A,FALSE,"Лист4"}</definedName>
    <definedName name="чч" localSheetId="104" hidden="1">{#N/A,#N/A,FALSE,"Лист4"}</definedName>
    <definedName name="чч" localSheetId="105" hidden="1">{#N/A,#N/A,FALSE,"Лист4"}</definedName>
    <definedName name="чч" localSheetId="103" hidden="1">{#N/A,#N/A,FALSE,"Лист4"}</definedName>
    <definedName name="чч" hidden="1">{#N/A,#N/A,FALSE,"Лист4"}</definedName>
    <definedName name="ччч" localSheetId="1" hidden="1">{#N/A,#N/A,FALSE,"Лист4"}</definedName>
    <definedName name="ччч" localSheetId="18" hidden="1">{#N/A,#N/A,FALSE,"Лист4"}</definedName>
    <definedName name="ччч" localSheetId="28" hidden="1">{#N/A,#N/A,FALSE,"Лист4"}</definedName>
    <definedName name="ччч" localSheetId="36" hidden="1">{#N/A,#N/A,FALSE,"Лист4"}</definedName>
    <definedName name="ччч" localSheetId="45" hidden="1">{#N/A,#N/A,FALSE,"Лист4"}</definedName>
    <definedName name="ччч" localSheetId="46" hidden="1">{#N/A,#N/A,FALSE,"Лист4"}</definedName>
    <definedName name="ччч" localSheetId="37" hidden="1">{#N/A,#N/A,FALSE,"Лист4"}</definedName>
    <definedName name="ччч" localSheetId="38" hidden="1">{#N/A,#N/A,FALSE,"Лист4"}</definedName>
    <definedName name="ччч" localSheetId="39" hidden="1">{#N/A,#N/A,FALSE,"Лист4"}</definedName>
    <definedName name="ччч" localSheetId="40" hidden="1">{#N/A,#N/A,FALSE,"Лист4"}</definedName>
    <definedName name="ччч" localSheetId="41" hidden="1">{#N/A,#N/A,FALSE,"Лист4"}</definedName>
    <definedName name="ччч" localSheetId="42" hidden="1">{#N/A,#N/A,FALSE,"Лист4"}</definedName>
    <definedName name="ччч" localSheetId="43" hidden="1">{#N/A,#N/A,FALSE,"Лист4"}</definedName>
    <definedName name="ччч" localSheetId="44" hidden="1">{#N/A,#N/A,FALSE,"Лист4"}</definedName>
    <definedName name="ччч" localSheetId="55" hidden="1">{#N/A,#N/A,FALSE,"Лист4"}</definedName>
    <definedName name="ччч" localSheetId="97" hidden="1">{#N/A,#N/A,FALSE,"Лист4"}</definedName>
    <definedName name="ччч" localSheetId="98" hidden="1">{#N/A,#N/A,FALSE,"Лист4"}</definedName>
    <definedName name="ччч" localSheetId="99" hidden="1">{#N/A,#N/A,FALSE,"Лист4"}</definedName>
    <definedName name="ччч" localSheetId="100" hidden="1">{#N/A,#N/A,FALSE,"Лист4"}</definedName>
    <definedName name="ччч" localSheetId="101" hidden="1">{#N/A,#N/A,FALSE,"Лист4"}</definedName>
    <definedName name="ччч" localSheetId="91" hidden="1">{#N/A,#N/A,FALSE,"Лист4"}</definedName>
    <definedName name="ччч" localSheetId="93" hidden="1">{#N/A,#N/A,FALSE,"Лист4"}</definedName>
    <definedName name="ччч" localSheetId="115" hidden="1">{#N/A,#N/A,FALSE,"Лист4"}</definedName>
    <definedName name="ччч" localSheetId="123" hidden="1">{#N/A,#N/A,FALSE,"Лист4"}</definedName>
    <definedName name="ччч" localSheetId="130" hidden="1">{#N/A,#N/A,FALSE,"Лист4"}</definedName>
    <definedName name="ччч" localSheetId="131" hidden="1">{#N/A,#N/A,FALSE,"Лист4"}</definedName>
    <definedName name="ччч" localSheetId="132" hidden="1">{#N/A,#N/A,FALSE,"Лист4"}</definedName>
    <definedName name="ччч" localSheetId="133" hidden="1">{#N/A,#N/A,FALSE,"Лист4"}</definedName>
    <definedName name="ччч" localSheetId="134" hidden="1">{#N/A,#N/A,FALSE,"Лист4"}</definedName>
    <definedName name="ччч" localSheetId="35" hidden="1">{#N/A,#N/A,FALSE,"Лист4"}</definedName>
    <definedName name="ччч" localSheetId="104" hidden="1">{#N/A,#N/A,FALSE,"Лист4"}</definedName>
    <definedName name="ччч" localSheetId="105" hidden="1">{#N/A,#N/A,FALSE,"Лист4"}</definedName>
    <definedName name="ччч" localSheetId="103" hidden="1">{#N/A,#N/A,FALSE,"Лист4"}</definedName>
    <definedName name="ччч" hidden="1">{#N/A,#N/A,FALSE,"Лист4"}</definedName>
    <definedName name="шш" localSheetId="1" hidden="1">{#N/A,#N/A,FALSE,"Лист4"}</definedName>
    <definedName name="шш" localSheetId="18" hidden="1">{#N/A,#N/A,FALSE,"Лист4"}</definedName>
    <definedName name="шш" localSheetId="28" hidden="1">{#N/A,#N/A,FALSE,"Лист4"}</definedName>
    <definedName name="шш" localSheetId="36" hidden="1">{#N/A,#N/A,FALSE,"Лист4"}</definedName>
    <definedName name="шш" localSheetId="45" hidden="1">{#N/A,#N/A,FALSE,"Лист4"}</definedName>
    <definedName name="шш" localSheetId="46" hidden="1">{#N/A,#N/A,FALSE,"Лист4"}</definedName>
    <definedName name="шш" localSheetId="37" hidden="1">{#N/A,#N/A,FALSE,"Лист4"}</definedName>
    <definedName name="шш" localSheetId="38" hidden="1">{#N/A,#N/A,FALSE,"Лист4"}</definedName>
    <definedName name="шш" localSheetId="39" hidden="1">{#N/A,#N/A,FALSE,"Лист4"}</definedName>
    <definedName name="шш" localSheetId="40" hidden="1">{#N/A,#N/A,FALSE,"Лист4"}</definedName>
    <definedName name="шш" localSheetId="41" hidden="1">{#N/A,#N/A,FALSE,"Лист4"}</definedName>
    <definedName name="шш" localSheetId="42" hidden="1">{#N/A,#N/A,FALSE,"Лист4"}</definedName>
    <definedName name="шш" localSheetId="43" hidden="1">{#N/A,#N/A,FALSE,"Лист4"}</definedName>
    <definedName name="шш" localSheetId="44" hidden="1">{#N/A,#N/A,FALSE,"Лист4"}</definedName>
    <definedName name="шш" localSheetId="55" hidden="1">{#N/A,#N/A,FALSE,"Лист4"}</definedName>
    <definedName name="шш" localSheetId="97" hidden="1">{#N/A,#N/A,FALSE,"Лист4"}</definedName>
    <definedName name="шш" localSheetId="98" hidden="1">{#N/A,#N/A,FALSE,"Лист4"}</definedName>
    <definedName name="шш" localSheetId="99" hidden="1">{#N/A,#N/A,FALSE,"Лист4"}</definedName>
    <definedName name="шш" localSheetId="100" hidden="1">{#N/A,#N/A,FALSE,"Лист4"}</definedName>
    <definedName name="шш" localSheetId="101" hidden="1">{#N/A,#N/A,FALSE,"Лист4"}</definedName>
    <definedName name="шш" localSheetId="91" hidden="1">{#N/A,#N/A,FALSE,"Лист4"}</definedName>
    <definedName name="шш" localSheetId="93" hidden="1">{#N/A,#N/A,FALSE,"Лист4"}</definedName>
    <definedName name="шш" localSheetId="115" hidden="1">{#N/A,#N/A,FALSE,"Лист4"}</definedName>
    <definedName name="шш" localSheetId="123" hidden="1">{#N/A,#N/A,FALSE,"Лист4"}</definedName>
    <definedName name="шш" localSheetId="130" hidden="1">{#N/A,#N/A,FALSE,"Лист4"}</definedName>
    <definedName name="шш" localSheetId="131" hidden="1">{#N/A,#N/A,FALSE,"Лист4"}</definedName>
    <definedName name="шш" localSheetId="132" hidden="1">{#N/A,#N/A,FALSE,"Лист4"}</definedName>
    <definedName name="шш" localSheetId="133" hidden="1">{#N/A,#N/A,FALSE,"Лист4"}</definedName>
    <definedName name="шш" localSheetId="134" hidden="1">{#N/A,#N/A,FALSE,"Лист4"}</definedName>
    <definedName name="шш" localSheetId="35" hidden="1">{#N/A,#N/A,FALSE,"Лист4"}</definedName>
    <definedName name="шш" localSheetId="104" hidden="1">{#N/A,#N/A,FALSE,"Лист4"}</definedName>
    <definedName name="шш" localSheetId="105" hidden="1">{#N/A,#N/A,FALSE,"Лист4"}</definedName>
    <definedName name="шш" localSheetId="103" hidden="1">{#N/A,#N/A,FALSE,"Лист4"}</definedName>
    <definedName name="шш" hidden="1">{#N/A,#N/A,FALSE,"Лист4"}</definedName>
    <definedName name="шшшш" localSheetId="1" hidden="1">{#N/A,#N/A,FALSE,"Лист4"}</definedName>
    <definedName name="шшшш" localSheetId="18" hidden="1">{#N/A,#N/A,FALSE,"Лист4"}</definedName>
    <definedName name="шшшш" localSheetId="28" hidden="1">{#N/A,#N/A,FALSE,"Лист4"}</definedName>
    <definedName name="шшшш" localSheetId="36" hidden="1">{#N/A,#N/A,FALSE,"Лист4"}</definedName>
    <definedName name="шшшш" localSheetId="45" hidden="1">{#N/A,#N/A,FALSE,"Лист4"}</definedName>
    <definedName name="шшшш" localSheetId="46" hidden="1">{#N/A,#N/A,FALSE,"Лист4"}</definedName>
    <definedName name="шшшш" localSheetId="37" hidden="1">{#N/A,#N/A,FALSE,"Лист4"}</definedName>
    <definedName name="шшшш" localSheetId="38" hidden="1">{#N/A,#N/A,FALSE,"Лист4"}</definedName>
    <definedName name="шшшш" localSheetId="39" hidden="1">{#N/A,#N/A,FALSE,"Лист4"}</definedName>
    <definedName name="шшшш" localSheetId="40" hidden="1">{#N/A,#N/A,FALSE,"Лист4"}</definedName>
    <definedName name="шшшш" localSheetId="41" hidden="1">{#N/A,#N/A,FALSE,"Лист4"}</definedName>
    <definedName name="шшшш" localSheetId="42" hidden="1">{#N/A,#N/A,FALSE,"Лист4"}</definedName>
    <definedName name="шшшш" localSheetId="43" hidden="1">{#N/A,#N/A,FALSE,"Лист4"}</definedName>
    <definedName name="шшшш" localSheetId="44" hidden="1">{#N/A,#N/A,FALSE,"Лист4"}</definedName>
    <definedName name="шшшш" localSheetId="55" hidden="1">{#N/A,#N/A,FALSE,"Лист4"}</definedName>
    <definedName name="шшшш" localSheetId="97" hidden="1">{#N/A,#N/A,FALSE,"Лист4"}</definedName>
    <definedName name="шшшш" localSheetId="98" hidden="1">{#N/A,#N/A,FALSE,"Лист4"}</definedName>
    <definedName name="шшшш" localSheetId="99" hidden="1">{#N/A,#N/A,FALSE,"Лист4"}</definedName>
    <definedName name="шшшш" localSheetId="100" hidden="1">{#N/A,#N/A,FALSE,"Лист4"}</definedName>
    <definedName name="шшшш" localSheetId="101" hidden="1">{#N/A,#N/A,FALSE,"Лист4"}</definedName>
    <definedName name="шшшш" localSheetId="91" hidden="1">{#N/A,#N/A,FALSE,"Лист4"}</definedName>
    <definedName name="шшшш" localSheetId="93" hidden="1">{#N/A,#N/A,FALSE,"Лист4"}</definedName>
    <definedName name="шшшш" localSheetId="115" hidden="1">{#N/A,#N/A,FALSE,"Лист4"}</definedName>
    <definedName name="шшшш" localSheetId="123" hidden="1">{#N/A,#N/A,FALSE,"Лист4"}</definedName>
    <definedName name="шшшш" localSheetId="130" hidden="1">{#N/A,#N/A,FALSE,"Лист4"}</definedName>
    <definedName name="шшшш" localSheetId="131" hidden="1">{#N/A,#N/A,FALSE,"Лист4"}</definedName>
    <definedName name="шшшш" localSheetId="132" hidden="1">{#N/A,#N/A,FALSE,"Лист4"}</definedName>
    <definedName name="шшшш" localSheetId="133" hidden="1">{#N/A,#N/A,FALSE,"Лист4"}</definedName>
    <definedName name="шшшш" localSheetId="134" hidden="1">{#N/A,#N/A,FALSE,"Лист4"}</definedName>
    <definedName name="шшшш" localSheetId="35" hidden="1">{#N/A,#N/A,FALSE,"Лист4"}</definedName>
    <definedName name="шшшш" localSheetId="104" hidden="1">{#N/A,#N/A,FALSE,"Лист4"}</definedName>
    <definedName name="шшшш" localSheetId="105" hidden="1">{#N/A,#N/A,FALSE,"Лист4"}</definedName>
    <definedName name="шшшш" localSheetId="103" hidden="1">{#N/A,#N/A,FALSE,"Лист4"}</definedName>
    <definedName name="шшшш" hidden="1">{#N/A,#N/A,FALSE,"Лист4"}</definedName>
    <definedName name="щщ" localSheetId="1" hidden="1">{#N/A,#N/A,FALSE,"Лист4"}</definedName>
    <definedName name="щщ" localSheetId="18" hidden="1">{#N/A,#N/A,FALSE,"Лист4"}</definedName>
    <definedName name="щщ" localSheetId="28" hidden="1">{#N/A,#N/A,FALSE,"Лист4"}</definedName>
    <definedName name="щщ" localSheetId="36" hidden="1">{#N/A,#N/A,FALSE,"Лист4"}</definedName>
    <definedName name="щщ" localSheetId="45" hidden="1">{#N/A,#N/A,FALSE,"Лист4"}</definedName>
    <definedName name="щщ" localSheetId="46" hidden="1">{#N/A,#N/A,FALSE,"Лист4"}</definedName>
    <definedName name="щщ" localSheetId="37" hidden="1">{#N/A,#N/A,FALSE,"Лист4"}</definedName>
    <definedName name="щщ" localSheetId="38" hidden="1">{#N/A,#N/A,FALSE,"Лист4"}</definedName>
    <definedName name="щщ" localSheetId="39" hidden="1">{#N/A,#N/A,FALSE,"Лист4"}</definedName>
    <definedName name="щщ" localSheetId="40" hidden="1">{#N/A,#N/A,FALSE,"Лист4"}</definedName>
    <definedName name="щщ" localSheetId="41" hidden="1">{#N/A,#N/A,FALSE,"Лист4"}</definedName>
    <definedName name="щщ" localSheetId="42" hidden="1">{#N/A,#N/A,FALSE,"Лист4"}</definedName>
    <definedName name="щщ" localSheetId="43" hidden="1">{#N/A,#N/A,FALSE,"Лист4"}</definedName>
    <definedName name="щщ" localSheetId="44" hidden="1">{#N/A,#N/A,FALSE,"Лист4"}</definedName>
    <definedName name="щщ" localSheetId="55" hidden="1">{#N/A,#N/A,FALSE,"Лист4"}</definedName>
    <definedName name="щщ" localSheetId="97" hidden="1">{#N/A,#N/A,FALSE,"Лист4"}</definedName>
    <definedName name="щщ" localSheetId="98" hidden="1">{#N/A,#N/A,FALSE,"Лист4"}</definedName>
    <definedName name="щщ" localSheetId="99" hidden="1">{#N/A,#N/A,FALSE,"Лист4"}</definedName>
    <definedName name="щщ" localSheetId="100" hidden="1">{#N/A,#N/A,FALSE,"Лист4"}</definedName>
    <definedName name="щщ" localSheetId="101" hidden="1">{#N/A,#N/A,FALSE,"Лист4"}</definedName>
    <definedName name="щщ" localSheetId="91" hidden="1">{#N/A,#N/A,FALSE,"Лист4"}</definedName>
    <definedName name="щщ" localSheetId="93" hidden="1">{#N/A,#N/A,FALSE,"Лист4"}</definedName>
    <definedName name="щщ" localSheetId="115" hidden="1">{#N/A,#N/A,FALSE,"Лист4"}</definedName>
    <definedName name="щщ" localSheetId="123" hidden="1">{#N/A,#N/A,FALSE,"Лист4"}</definedName>
    <definedName name="щщ" localSheetId="130" hidden="1">{#N/A,#N/A,FALSE,"Лист4"}</definedName>
    <definedName name="щщ" localSheetId="131" hidden="1">{#N/A,#N/A,FALSE,"Лист4"}</definedName>
    <definedName name="щщ" localSheetId="132" hidden="1">{#N/A,#N/A,FALSE,"Лист4"}</definedName>
    <definedName name="щщ" localSheetId="133" hidden="1">{#N/A,#N/A,FALSE,"Лист4"}</definedName>
    <definedName name="щщ" localSheetId="134" hidden="1">{#N/A,#N/A,FALSE,"Лист4"}</definedName>
    <definedName name="щщ" localSheetId="35" hidden="1">{#N/A,#N/A,FALSE,"Лист4"}</definedName>
    <definedName name="щщ" localSheetId="104" hidden="1">{#N/A,#N/A,FALSE,"Лист4"}</definedName>
    <definedName name="щщ" localSheetId="105" hidden="1">{#N/A,#N/A,FALSE,"Лист4"}</definedName>
    <definedName name="щщ" localSheetId="103" hidden="1">{#N/A,#N/A,FALSE,"Лист4"}</definedName>
    <definedName name="щщ" hidden="1">{#N/A,#N/A,FALSE,"Лист4"}</definedName>
    <definedName name="щщщ" localSheetId="1" hidden="1">{#N/A,#N/A,FALSE,"Лист4"}</definedName>
    <definedName name="щщщ" localSheetId="18" hidden="1">{#N/A,#N/A,FALSE,"Лист4"}</definedName>
    <definedName name="щщщ" localSheetId="28" hidden="1">{#N/A,#N/A,FALSE,"Лист4"}</definedName>
    <definedName name="щщщ" localSheetId="36" hidden="1">{#N/A,#N/A,FALSE,"Лист4"}</definedName>
    <definedName name="щщщ" localSheetId="45" hidden="1">{#N/A,#N/A,FALSE,"Лист4"}</definedName>
    <definedName name="щщщ" localSheetId="46" hidden="1">{#N/A,#N/A,FALSE,"Лист4"}</definedName>
    <definedName name="щщщ" localSheetId="37" hidden="1">{#N/A,#N/A,FALSE,"Лист4"}</definedName>
    <definedName name="щщщ" localSheetId="38" hidden="1">{#N/A,#N/A,FALSE,"Лист4"}</definedName>
    <definedName name="щщщ" localSheetId="39" hidden="1">{#N/A,#N/A,FALSE,"Лист4"}</definedName>
    <definedName name="щщщ" localSheetId="40" hidden="1">{#N/A,#N/A,FALSE,"Лист4"}</definedName>
    <definedName name="щщщ" localSheetId="41" hidden="1">{#N/A,#N/A,FALSE,"Лист4"}</definedName>
    <definedName name="щщщ" localSheetId="42" hidden="1">{#N/A,#N/A,FALSE,"Лист4"}</definedName>
    <definedName name="щщщ" localSheetId="43" hidden="1">{#N/A,#N/A,FALSE,"Лист4"}</definedName>
    <definedName name="щщщ" localSheetId="44" hidden="1">{#N/A,#N/A,FALSE,"Лист4"}</definedName>
    <definedName name="щщщ" localSheetId="55" hidden="1">{#N/A,#N/A,FALSE,"Лист4"}</definedName>
    <definedName name="щщщ" localSheetId="97" hidden="1">{#N/A,#N/A,FALSE,"Лист4"}</definedName>
    <definedName name="щщщ" localSheetId="98" hidden="1">{#N/A,#N/A,FALSE,"Лист4"}</definedName>
    <definedName name="щщщ" localSheetId="99" hidden="1">{#N/A,#N/A,FALSE,"Лист4"}</definedName>
    <definedName name="щщщ" localSheetId="100" hidden="1">{#N/A,#N/A,FALSE,"Лист4"}</definedName>
    <definedName name="щщщ" localSheetId="101" hidden="1">{#N/A,#N/A,FALSE,"Лист4"}</definedName>
    <definedName name="щщщ" localSheetId="91" hidden="1">{#N/A,#N/A,FALSE,"Лист4"}</definedName>
    <definedName name="щщщ" localSheetId="93" hidden="1">{#N/A,#N/A,FALSE,"Лист4"}</definedName>
    <definedName name="щщщ" localSheetId="115" hidden="1">{#N/A,#N/A,FALSE,"Лист4"}</definedName>
    <definedName name="щщщ" localSheetId="123" hidden="1">{#N/A,#N/A,FALSE,"Лист4"}</definedName>
    <definedName name="щщщ" localSheetId="130" hidden="1">{#N/A,#N/A,FALSE,"Лист4"}</definedName>
    <definedName name="щщщ" localSheetId="131" hidden="1">{#N/A,#N/A,FALSE,"Лист4"}</definedName>
    <definedName name="щщщ" localSheetId="132" hidden="1">{#N/A,#N/A,FALSE,"Лист4"}</definedName>
    <definedName name="щщщ" localSheetId="133" hidden="1">{#N/A,#N/A,FALSE,"Лист4"}</definedName>
    <definedName name="щщщ" localSheetId="134" hidden="1">{#N/A,#N/A,FALSE,"Лист4"}</definedName>
    <definedName name="щщщ" localSheetId="35" hidden="1">{#N/A,#N/A,FALSE,"Лист4"}</definedName>
    <definedName name="щщщ" localSheetId="104" hidden="1">{#N/A,#N/A,FALSE,"Лист4"}</definedName>
    <definedName name="щщщ" localSheetId="105" hidden="1">{#N/A,#N/A,FALSE,"Лист4"}</definedName>
    <definedName name="щщщ" localSheetId="103" hidden="1">{#N/A,#N/A,FALSE,"Лист4"}</definedName>
    <definedName name="щщщ" hidden="1">{#N/A,#N/A,FALSE,"Лист4"}</definedName>
    <definedName name="щщщшг" localSheetId="1" hidden="1">{#N/A,#N/A,FALSE,"Лист4"}</definedName>
    <definedName name="щщщшг" localSheetId="18" hidden="1">{#N/A,#N/A,FALSE,"Лист4"}</definedName>
    <definedName name="щщщшг" localSheetId="28" hidden="1">{#N/A,#N/A,FALSE,"Лист4"}</definedName>
    <definedName name="щщщшг" localSheetId="36" hidden="1">{#N/A,#N/A,FALSE,"Лист4"}</definedName>
    <definedName name="щщщшг" localSheetId="45" hidden="1">{#N/A,#N/A,FALSE,"Лист4"}</definedName>
    <definedName name="щщщшг" localSheetId="46" hidden="1">{#N/A,#N/A,FALSE,"Лист4"}</definedName>
    <definedName name="щщщшг" localSheetId="37" hidden="1">{#N/A,#N/A,FALSE,"Лист4"}</definedName>
    <definedName name="щщщшг" localSheetId="38" hidden="1">{#N/A,#N/A,FALSE,"Лист4"}</definedName>
    <definedName name="щщщшг" localSheetId="39" hidden="1">{#N/A,#N/A,FALSE,"Лист4"}</definedName>
    <definedName name="щщщшг" localSheetId="40" hidden="1">{#N/A,#N/A,FALSE,"Лист4"}</definedName>
    <definedName name="щщщшг" localSheetId="41" hidden="1">{#N/A,#N/A,FALSE,"Лист4"}</definedName>
    <definedName name="щщщшг" localSheetId="42" hidden="1">{#N/A,#N/A,FALSE,"Лист4"}</definedName>
    <definedName name="щщщшг" localSheetId="43" hidden="1">{#N/A,#N/A,FALSE,"Лист4"}</definedName>
    <definedName name="щщщшг" localSheetId="44" hidden="1">{#N/A,#N/A,FALSE,"Лист4"}</definedName>
    <definedName name="щщщшг" localSheetId="55" hidden="1">{#N/A,#N/A,FALSE,"Лист4"}</definedName>
    <definedName name="щщщшг" localSheetId="97" hidden="1">{#N/A,#N/A,FALSE,"Лист4"}</definedName>
    <definedName name="щщщшг" localSheetId="98" hidden="1">{#N/A,#N/A,FALSE,"Лист4"}</definedName>
    <definedName name="щщщшг" localSheetId="99" hidden="1">{#N/A,#N/A,FALSE,"Лист4"}</definedName>
    <definedName name="щщщшг" localSheetId="100" hidden="1">{#N/A,#N/A,FALSE,"Лист4"}</definedName>
    <definedName name="щщщшг" localSheetId="101" hidden="1">{#N/A,#N/A,FALSE,"Лист4"}</definedName>
    <definedName name="щщщшг" localSheetId="91" hidden="1">{#N/A,#N/A,FALSE,"Лист4"}</definedName>
    <definedName name="щщщшг" localSheetId="93" hidden="1">{#N/A,#N/A,FALSE,"Лист4"}</definedName>
    <definedName name="щщщшг" localSheetId="115" hidden="1">{#N/A,#N/A,FALSE,"Лист4"}</definedName>
    <definedName name="щщщшг" localSheetId="123" hidden="1">{#N/A,#N/A,FALSE,"Лист4"}</definedName>
    <definedName name="щщщшг" localSheetId="130" hidden="1">{#N/A,#N/A,FALSE,"Лист4"}</definedName>
    <definedName name="щщщшг" localSheetId="131" hidden="1">{#N/A,#N/A,FALSE,"Лист4"}</definedName>
    <definedName name="щщщшг" localSheetId="132" hidden="1">{#N/A,#N/A,FALSE,"Лист4"}</definedName>
    <definedName name="щщщшг" localSheetId="133" hidden="1">{#N/A,#N/A,FALSE,"Лист4"}</definedName>
    <definedName name="щщщшг" localSheetId="134" hidden="1">{#N/A,#N/A,FALSE,"Лист4"}</definedName>
    <definedName name="щщщшг" localSheetId="35" hidden="1">{#N/A,#N/A,FALSE,"Лист4"}</definedName>
    <definedName name="щщщшг" localSheetId="104" hidden="1">{#N/A,#N/A,FALSE,"Лист4"}</definedName>
    <definedName name="щщщшг" localSheetId="105" hidden="1">{#N/A,#N/A,FALSE,"Лист4"}</definedName>
    <definedName name="щщщшг" localSheetId="103" hidden="1">{#N/A,#N/A,FALSE,"Лист4"}</definedName>
    <definedName name="щщщшг" hidden="1">{#N/A,#N/A,FALSE,"Лист4"}</definedName>
    <definedName name="юю" localSheetId="1" hidden="1">{#N/A,#N/A,FALSE,"Лист4"}</definedName>
    <definedName name="юю" localSheetId="18" hidden="1">{#N/A,#N/A,FALSE,"Лист4"}</definedName>
    <definedName name="юю" localSheetId="28" hidden="1">{#N/A,#N/A,FALSE,"Лист4"}</definedName>
    <definedName name="юю" localSheetId="36" hidden="1">{#N/A,#N/A,FALSE,"Лист4"}</definedName>
    <definedName name="юю" localSheetId="45" hidden="1">{#N/A,#N/A,FALSE,"Лист4"}</definedName>
    <definedName name="юю" localSheetId="46" hidden="1">{#N/A,#N/A,FALSE,"Лист4"}</definedName>
    <definedName name="юю" localSheetId="37" hidden="1">{#N/A,#N/A,FALSE,"Лист4"}</definedName>
    <definedName name="юю" localSheetId="38" hidden="1">{#N/A,#N/A,FALSE,"Лист4"}</definedName>
    <definedName name="юю" localSheetId="39" hidden="1">{#N/A,#N/A,FALSE,"Лист4"}</definedName>
    <definedName name="юю" localSheetId="40" hidden="1">{#N/A,#N/A,FALSE,"Лист4"}</definedName>
    <definedName name="юю" localSheetId="41" hidden="1">{#N/A,#N/A,FALSE,"Лист4"}</definedName>
    <definedName name="юю" localSheetId="42" hidden="1">{#N/A,#N/A,FALSE,"Лист4"}</definedName>
    <definedName name="юю" localSheetId="43" hidden="1">{#N/A,#N/A,FALSE,"Лист4"}</definedName>
    <definedName name="юю" localSheetId="44" hidden="1">{#N/A,#N/A,FALSE,"Лист4"}</definedName>
    <definedName name="юю" localSheetId="55" hidden="1">{#N/A,#N/A,FALSE,"Лист4"}</definedName>
    <definedName name="юю" localSheetId="97" hidden="1">{#N/A,#N/A,FALSE,"Лист4"}</definedName>
    <definedName name="юю" localSheetId="98" hidden="1">{#N/A,#N/A,FALSE,"Лист4"}</definedName>
    <definedName name="юю" localSheetId="99" hidden="1">{#N/A,#N/A,FALSE,"Лист4"}</definedName>
    <definedName name="юю" localSheetId="100" hidden="1">{#N/A,#N/A,FALSE,"Лист4"}</definedName>
    <definedName name="юю" localSheetId="101" hidden="1">{#N/A,#N/A,FALSE,"Лист4"}</definedName>
    <definedName name="юю" localSheetId="91" hidden="1">{#N/A,#N/A,FALSE,"Лист4"}</definedName>
    <definedName name="юю" localSheetId="93" hidden="1">{#N/A,#N/A,FALSE,"Лист4"}</definedName>
    <definedName name="юю" localSheetId="115" hidden="1">{#N/A,#N/A,FALSE,"Лист4"}</definedName>
    <definedName name="юю" localSheetId="123" hidden="1">{#N/A,#N/A,FALSE,"Лист4"}</definedName>
    <definedName name="юю" localSheetId="130" hidden="1">{#N/A,#N/A,FALSE,"Лист4"}</definedName>
    <definedName name="юю" localSheetId="131" hidden="1">{#N/A,#N/A,FALSE,"Лист4"}</definedName>
    <definedName name="юю" localSheetId="132" hidden="1">{#N/A,#N/A,FALSE,"Лист4"}</definedName>
    <definedName name="юю" localSheetId="133" hidden="1">{#N/A,#N/A,FALSE,"Лист4"}</definedName>
    <definedName name="юю" localSheetId="134" hidden="1">{#N/A,#N/A,FALSE,"Лист4"}</definedName>
    <definedName name="юю" localSheetId="35" hidden="1">{#N/A,#N/A,FALSE,"Лист4"}</definedName>
    <definedName name="юю" localSheetId="104" hidden="1">{#N/A,#N/A,FALSE,"Лист4"}</definedName>
    <definedName name="юю" localSheetId="105" hidden="1">{#N/A,#N/A,FALSE,"Лист4"}</definedName>
    <definedName name="юю" localSheetId="103" hidden="1">{#N/A,#N/A,FALSE,"Лист4"}</definedName>
    <definedName name="юю" hidden="1">{#N/A,#N/A,FALSE,"Лист4"}</definedName>
    <definedName name="ююю" localSheetId="1" hidden="1">{#N/A,#N/A,FALSE,"Лист4"}</definedName>
    <definedName name="ююю" localSheetId="18" hidden="1">{#N/A,#N/A,FALSE,"Лист4"}</definedName>
    <definedName name="ююю" localSheetId="28" hidden="1">{#N/A,#N/A,FALSE,"Лист4"}</definedName>
    <definedName name="ююю" localSheetId="36" hidden="1">{#N/A,#N/A,FALSE,"Лист4"}</definedName>
    <definedName name="ююю" localSheetId="45" hidden="1">{#N/A,#N/A,FALSE,"Лист4"}</definedName>
    <definedName name="ююю" localSheetId="46" hidden="1">{#N/A,#N/A,FALSE,"Лист4"}</definedName>
    <definedName name="ююю" localSheetId="37" hidden="1">{#N/A,#N/A,FALSE,"Лист4"}</definedName>
    <definedName name="ююю" localSheetId="38" hidden="1">{#N/A,#N/A,FALSE,"Лист4"}</definedName>
    <definedName name="ююю" localSheetId="39" hidden="1">{#N/A,#N/A,FALSE,"Лист4"}</definedName>
    <definedName name="ююю" localSheetId="40" hidden="1">{#N/A,#N/A,FALSE,"Лист4"}</definedName>
    <definedName name="ююю" localSheetId="41" hidden="1">{#N/A,#N/A,FALSE,"Лист4"}</definedName>
    <definedName name="ююю" localSheetId="42" hidden="1">{#N/A,#N/A,FALSE,"Лист4"}</definedName>
    <definedName name="ююю" localSheetId="43" hidden="1">{#N/A,#N/A,FALSE,"Лист4"}</definedName>
    <definedName name="ююю" localSheetId="44" hidden="1">{#N/A,#N/A,FALSE,"Лист4"}</definedName>
    <definedName name="ююю" localSheetId="55" hidden="1">{#N/A,#N/A,FALSE,"Лист4"}</definedName>
    <definedName name="ююю" localSheetId="97" hidden="1">{#N/A,#N/A,FALSE,"Лист4"}</definedName>
    <definedName name="ююю" localSheetId="98" hidden="1">{#N/A,#N/A,FALSE,"Лист4"}</definedName>
    <definedName name="ююю" localSheetId="99" hidden="1">{#N/A,#N/A,FALSE,"Лист4"}</definedName>
    <definedName name="ююю" localSheetId="100" hidden="1">{#N/A,#N/A,FALSE,"Лист4"}</definedName>
    <definedName name="ююю" localSheetId="101" hidden="1">{#N/A,#N/A,FALSE,"Лист4"}</definedName>
    <definedName name="ююю" localSheetId="91" hidden="1">{#N/A,#N/A,FALSE,"Лист4"}</definedName>
    <definedName name="ююю" localSheetId="93" hidden="1">{#N/A,#N/A,FALSE,"Лист4"}</definedName>
    <definedName name="ююю" localSheetId="115" hidden="1">{#N/A,#N/A,FALSE,"Лист4"}</definedName>
    <definedName name="ююю" localSheetId="123" hidden="1">{#N/A,#N/A,FALSE,"Лист4"}</definedName>
    <definedName name="ююю" localSheetId="130" hidden="1">{#N/A,#N/A,FALSE,"Лист4"}</definedName>
    <definedName name="ююю" localSheetId="131" hidden="1">{#N/A,#N/A,FALSE,"Лист4"}</definedName>
    <definedName name="ююю" localSheetId="132" hidden="1">{#N/A,#N/A,FALSE,"Лист4"}</definedName>
    <definedName name="ююю" localSheetId="133" hidden="1">{#N/A,#N/A,FALSE,"Лист4"}</definedName>
    <definedName name="ююю" localSheetId="134" hidden="1">{#N/A,#N/A,FALSE,"Лист4"}</definedName>
    <definedName name="ююю" localSheetId="35" hidden="1">{#N/A,#N/A,FALSE,"Лист4"}</definedName>
    <definedName name="ююю" localSheetId="104" hidden="1">{#N/A,#N/A,FALSE,"Лист4"}</definedName>
    <definedName name="ююю" localSheetId="105" hidden="1">{#N/A,#N/A,FALSE,"Лист4"}</definedName>
    <definedName name="ююю" localSheetId="103" hidden="1">{#N/A,#N/A,FALSE,"Лист4"}</definedName>
    <definedName name="ююю" hidden="1">{#N/A,#N/A,FALSE,"Лист4"}</definedName>
    <definedName name="яяя" localSheetId="1" hidden="1">{#N/A,#N/A,FALSE,"Лист4"}</definedName>
    <definedName name="яяя" localSheetId="18" hidden="1">{#N/A,#N/A,FALSE,"Лист4"}</definedName>
    <definedName name="яяя" localSheetId="28" hidden="1">{#N/A,#N/A,FALSE,"Лист4"}</definedName>
    <definedName name="яяя" localSheetId="36" hidden="1">{#N/A,#N/A,FALSE,"Лист4"}</definedName>
    <definedName name="яяя" localSheetId="45" hidden="1">{#N/A,#N/A,FALSE,"Лист4"}</definedName>
    <definedName name="яяя" localSheetId="46" hidden="1">{#N/A,#N/A,FALSE,"Лист4"}</definedName>
    <definedName name="яяя" localSheetId="37" hidden="1">{#N/A,#N/A,FALSE,"Лист4"}</definedName>
    <definedName name="яяя" localSheetId="38" hidden="1">{#N/A,#N/A,FALSE,"Лист4"}</definedName>
    <definedName name="яяя" localSheetId="39" hidden="1">{#N/A,#N/A,FALSE,"Лист4"}</definedName>
    <definedName name="яяя" localSheetId="40" hidden="1">{#N/A,#N/A,FALSE,"Лист4"}</definedName>
    <definedName name="яяя" localSheetId="41" hidden="1">{#N/A,#N/A,FALSE,"Лист4"}</definedName>
    <definedName name="яяя" localSheetId="42" hidden="1">{#N/A,#N/A,FALSE,"Лист4"}</definedName>
    <definedName name="яяя" localSheetId="43" hidden="1">{#N/A,#N/A,FALSE,"Лист4"}</definedName>
    <definedName name="яяя" localSheetId="44" hidden="1">{#N/A,#N/A,FALSE,"Лист4"}</definedName>
    <definedName name="яяя" localSheetId="55" hidden="1">{#N/A,#N/A,FALSE,"Лист4"}</definedName>
    <definedName name="яяя" localSheetId="97" hidden="1">{#N/A,#N/A,FALSE,"Лист4"}</definedName>
    <definedName name="яяя" localSheetId="98" hidden="1">{#N/A,#N/A,FALSE,"Лист4"}</definedName>
    <definedName name="яяя" localSheetId="99" hidden="1">{#N/A,#N/A,FALSE,"Лист4"}</definedName>
    <definedName name="яяя" localSheetId="100" hidden="1">{#N/A,#N/A,FALSE,"Лист4"}</definedName>
    <definedName name="яяя" localSheetId="101" hidden="1">{#N/A,#N/A,FALSE,"Лист4"}</definedName>
    <definedName name="яяя" localSheetId="91" hidden="1">{#N/A,#N/A,FALSE,"Лист4"}</definedName>
    <definedName name="яяя" localSheetId="93" hidden="1">{#N/A,#N/A,FALSE,"Лист4"}</definedName>
    <definedName name="яяя" localSheetId="115" hidden="1">{#N/A,#N/A,FALSE,"Лист4"}</definedName>
    <definedName name="яяя" localSheetId="123" hidden="1">{#N/A,#N/A,FALSE,"Лист4"}</definedName>
    <definedName name="яяя" localSheetId="130" hidden="1">{#N/A,#N/A,FALSE,"Лист4"}</definedName>
    <definedName name="яяя" localSheetId="131" hidden="1">{#N/A,#N/A,FALSE,"Лист4"}</definedName>
    <definedName name="яяя" localSheetId="132" hidden="1">{#N/A,#N/A,FALSE,"Лист4"}</definedName>
    <definedName name="яяя" localSheetId="133" hidden="1">{#N/A,#N/A,FALSE,"Лист4"}</definedName>
    <definedName name="яяя" localSheetId="134" hidden="1">{#N/A,#N/A,FALSE,"Лист4"}</definedName>
    <definedName name="яяя" localSheetId="35" hidden="1">{#N/A,#N/A,FALSE,"Лист4"}</definedName>
    <definedName name="яяя" localSheetId="104" hidden="1">{#N/A,#N/A,FALSE,"Лист4"}</definedName>
    <definedName name="яяя" localSheetId="105" hidden="1">{#N/A,#N/A,FALSE,"Лист4"}</definedName>
    <definedName name="яяя" localSheetId="103" hidden="1">{#N/A,#N/A,FALSE,"Лист4"}</definedName>
    <definedName name="яяя" hidden="1">{#N/A,#N/A,FALSE,"Лист4"}</definedName>
    <definedName name="яяяя" localSheetId="1" hidden="1">{#N/A,#N/A,FALSE,"Лист4"}</definedName>
    <definedName name="яяяя" localSheetId="18" hidden="1">{#N/A,#N/A,FALSE,"Лист4"}</definedName>
    <definedName name="яяяя" localSheetId="28" hidden="1">{#N/A,#N/A,FALSE,"Лист4"}</definedName>
    <definedName name="яяяя" localSheetId="36" hidden="1">{#N/A,#N/A,FALSE,"Лист4"}</definedName>
    <definedName name="яяяя" localSheetId="45" hidden="1">{#N/A,#N/A,FALSE,"Лист4"}</definedName>
    <definedName name="яяяя" localSheetId="46" hidden="1">{#N/A,#N/A,FALSE,"Лист4"}</definedName>
    <definedName name="яяяя" localSheetId="37" hidden="1">{#N/A,#N/A,FALSE,"Лист4"}</definedName>
    <definedName name="яяяя" localSheetId="38" hidden="1">{#N/A,#N/A,FALSE,"Лист4"}</definedName>
    <definedName name="яяяя" localSheetId="39" hidden="1">{#N/A,#N/A,FALSE,"Лист4"}</definedName>
    <definedName name="яяяя" localSheetId="40" hidden="1">{#N/A,#N/A,FALSE,"Лист4"}</definedName>
    <definedName name="яяяя" localSheetId="41" hidden="1">{#N/A,#N/A,FALSE,"Лист4"}</definedName>
    <definedName name="яяяя" localSheetId="42" hidden="1">{#N/A,#N/A,FALSE,"Лист4"}</definedName>
    <definedName name="яяяя" localSheetId="43" hidden="1">{#N/A,#N/A,FALSE,"Лист4"}</definedName>
    <definedName name="яяяя" localSheetId="44" hidden="1">{#N/A,#N/A,FALSE,"Лист4"}</definedName>
    <definedName name="яяяя" localSheetId="55" hidden="1">{#N/A,#N/A,FALSE,"Лист4"}</definedName>
    <definedName name="яяяя" localSheetId="97" hidden="1">{#N/A,#N/A,FALSE,"Лист4"}</definedName>
    <definedName name="яяяя" localSheetId="98" hidden="1">{#N/A,#N/A,FALSE,"Лист4"}</definedName>
    <definedName name="яяяя" localSheetId="99" hidden="1">{#N/A,#N/A,FALSE,"Лист4"}</definedName>
    <definedName name="яяяя" localSheetId="100" hidden="1">{#N/A,#N/A,FALSE,"Лист4"}</definedName>
    <definedName name="яяяя" localSheetId="101" hidden="1">{#N/A,#N/A,FALSE,"Лист4"}</definedName>
    <definedName name="яяяя" localSheetId="91" hidden="1">{#N/A,#N/A,FALSE,"Лист4"}</definedName>
    <definedName name="яяяя" localSheetId="93" hidden="1">{#N/A,#N/A,FALSE,"Лист4"}</definedName>
    <definedName name="яяяя" localSheetId="115" hidden="1">{#N/A,#N/A,FALSE,"Лист4"}</definedName>
    <definedName name="яяяя" localSheetId="123" hidden="1">{#N/A,#N/A,FALSE,"Лист4"}</definedName>
    <definedName name="яяяя" localSheetId="130" hidden="1">{#N/A,#N/A,FALSE,"Лист4"}</definedName>
    <definedName name="яяяя" localSheetId="131" hidden="1">{#N/A,#N/A,FALSE,"Лист4"}</definedName>
    <definedName name="яяяя" localSheetId="132" hidden="1">{#N/A,#N/A,FALSE,"Лист4"}</definedName>
    <definedName name="яяяя" localSheetId="133" hidden="1">{#N/A,#N/A,FALSE,"Лист4"}</definedName>
    <definedName name="яяяя" localSheetId="134" hidden="1">{#N/A,#N/A,FALSE,"Лист4"}</definedName>
    <definedName name="яяяя" localSheetId="35" hidden="1">{#N/A,#N/A,FALSE,"Лист4"}</definedName>
    <definedName name="яяяя" localSheetId="104" hidden="1">{#N/A,#N/A,FALSE,"Лист4"}</definedName>
    <definedName name="яяяя" localSheetId="105" hidden="1">{#N/A,#N/A,FALSE,"Лист4"}</definedName>
    <definedName name="яяяя" localSheetId="103" hidden="1">{#N/A,#N/A,FALSE,"Лист4"}</definedName>
    <definedName name="яяяя" hidden="1">{#N/A,#N/A,FALSE,"Лист4"}</definedName>
  </definedNames>
  <calcPr calcId="162913"/>
  <customWorkbookViews>
    <customWorkbookView name="Юхименко Тетяна Василівна - Особисте подання" guid="{ACF06C40-177A-4CED-8E17-2347D4DD1C3A}" mergeInterval="0" personalView="1" maximized="1" xWindow="-8" yWindow="-8" windowWidth="1936" windowHeight="1056" activeSheetId="3"/>
  </customWorkbookViews>
</workbook>
</file>

<file path=xl/calcChain.xml><?xml version="1.0" encoding="utf-8"?>
<calcChain xmlns="http://schemas.openxmlformats.org/spreadsheetml/2006/main">
  <c r="B11" i="31" l="1"/>
  <c r="B12" i="31"/>
  <c r="B13" i="31"/>
  <c r="B14" i="31"/>
  <c r="B15" i="31"/>
  <c r="G20" i="41" l="1"/>
  <c r="F1" i="243" l="1"/>
  <c r="I18" i="197" l="1"/>
  <c r="I19" i="197"/>
  <c r="A5" i="213" l="1"/>
  <c r="A6" i="213"/>
  <c r="A7" i="213"/>
  <c r="A8" i="213"/>
  <c r="A9" i="213"/>
  <c r="A10" i="213"/>
  <c r="A11" i="213"/>
  <c r="A12" i="213"/>
  <c r="A13" i="213"/>
  <c r="A14" i="213"/>
  <c r="A15" i="213"/>
  <c r="A16" i="213"/>
  <c r="A17" i="213"/>
  <c r="A4" i="213"/>
  <c r="B1" i="180" l="1"/>
  <c r="C1" i="180"/>
  <c r="B1" i="94"/>
  <c r="A7" i="171" l="1"/>
  <c r="C14" i="184" l="1"/>
  <c r="E18" i="249" l="1"/>
  <c r="H1" i="19" l="1"/>
  <c r="B86" i="1" s="1"/>
  <c r="F8" i="214" l="1"/>
  <c r="F10" i="214"/>
  <c r="F12" i="214"/>
  <c r="F14" i="214"/>
  <c r="F16" i="214"/>
  <c r="F18" i="214"/>
  <c r="F20" i="214"/>
  <c r="F6" i="214"/>
  <c r="G17" i="250" l="1"/>
  <c r="G1" i="250"/>
  <c r="B113" i="1" s="1"/>
  <c r="D1" i="250"/>
  <c r="C1" i="250"/>
  <c r="B1" i="250"/>
  <c r="E59" i="250"/>
  <c r="D59" i="250"/>
  <c r="E58" i="250"/>
  <c r="E57" i="250"/>
  <c r="E56" i="250"/>
  <c r="E55" i="250"/>
  <c r="E54" i="250"/>
  <c r="E53" i="250"/>
  <c r="E52" i="250"/>
  <c r="E51" i="250"/>
  <c r="D51" i="250"/>
  <c r="D43" i="250"/>
  <c r="E38" i="250"/>
  <c r="E37" i="250"/>
  <c r="E36" i="250"/>
  <c r="E35" i="250"/>
  <c r="D35" i="250"/>
  <c r="E34" i="250"/>
  <c r="E33" i="250"/>
  <c r="E32" i="250"/>
  <c r="D27" i="250"/>
  <c r="E19" i="250"/>
  <c r="D19" i="250"/>
  <c r="E18" i="250"/>
  <c r="E17" i="250"/>
  <c r="E16" i="250"/>
  <c r="E15" i="250"/>
  <c r="E14" i="250"/>
  <c r="E13" i="250"/>
  <c r="E12" i="250"/>
  <c r="E11" i="250"/>
  <c r="D11" i="250"/>
  <c r="E10" i="250"/>
  <c r="E9" i="250"/>
  <c r="E8" i="250"/>
  <c r="E7" i="250"/>
  <c r="E6" i="250"/>
  <c r="E5" i="250"/>
  <c r="E4" i="250"/>
  <c r="D4" i="250"/>
  <c r="E1" i="249" l="1"/>
  <c r="B159" i="1" s="1"/>
  <c r="C1" i="249"/>
  <c r="B1" i="249"/>
  <c r="D5" i="249"/>
  <c r="D7" i="249"/>
  <c r="D9" i="249"/>
  <c r="D11" i="249"/>
  <c r="D13" i="249"/>
  <c r="D15" i="249"/>
  <c r="D17" i="249"/>
  <c r="D19" i="249"/>
  <c r="D21" i="249"/>
  <c r="D23" i="249"/>
  <c r="I19" i="248" l="1"/>
  <c r="I1" i="248"/>
  <c r="B49" i="1" s="1"/>
  <c r="F1" i="248"/>
  <c r="E1" i="248"/>
  <c r="D1" i="248"/>
  <c r="C1" i="248"/>
  <c r="B1" i="248"/>
  <c r="J17" i="30" l="1"/>
  <c r="D1" i="161" l="1"/>
  <c r="E1" i="161"/>
  <c r="F19" i="180" l="1"/>
  <c r="F1" i="180"/>
  <c r="B145" i="1" s="1"/>
  <c r="H17" i="247"/>
  <c r="H1" i="247"/>
  <c r="B123" i="1" s="1"/>
  <c r="F1" i="247"/>
  <c r="E1" i="247"/>
  <c r="D1" i="247"/>
  <c r="C1" i="247"/>
  <c r="B1" i="247"/>
  <c r="I19" i="246"/>
  <c r="R1" i="246"/>
  <c r="Q1" i="246"/>
  <c r="O1" i="246"/>
  <c r="I1" i="246"/>
  <c r="B122" i="1" s="1"/>
  <c r="G1" i="246"/>
  <c r="F1" i="246"/>
  <c r="E1" i="246"/>
  <c r="D1" i="246"/>
  <c r="C1" i="246"/>
  <c r="B1" i="246"/>
  <c r="C1" i="209"/>
  <c r="S4" i="192"/>
  <c r="K1" i="160"/>
  <c r="B6" i="1" s="1"/>
  <c r="G16" i="210" l="1"/>
  <c r="G17" i="209"/>
  <c r="G17" i="208"/>
  <c r="I19" i="204"/>
  <c r="B77" i="1" l="1"/>
  <c r="H21" i="245" l="1"/>
  <c r="H20" i="245"/>
  <c r="H19" i="245"/>
  <c r="H18" i="245"/>
  <c r="H16" i="245"/>
  <c r="H1" i="245"/>
  <c r="B81" i="1" s="1"/>
  <c r="D1" i="245"/>
  <c r="C1" i="245"/>
  <c r="B1" i="245"/>
  <c r="L21" i="244"/>
  <c r="A13" i="244"/>
  <c r="A12" i="244"/>
  <c r="A11" i="244"/>
  <c r="A10" i="244"/>
  <c r="A9" i="244"/>
  <c r="A8" i="244"/>
  <c r="A7" i="244"/>
  <c r="I2" i="244"/>
  <c r="H2" i="244"/>
  <c r="G2" i="244"/>
  <c r="F2" i="244"/>
  <c r="E2" i="244"/>
  <c r="D2" i="244"/>
  <c r="L1" i="244"/>
  <c r="B80" i="1" s="1"/>
  <c r="G1" i="244"/>
  <c r="D1" i="244"/>
  <c r="K19" i="243"/>
  <c r="K18" i="243"/>
  <c r="K1" i="243"/>
  <c r="B79" i="1" s="1"/>
  <c r="E1" i="243"/>
  <c r="D1" i="243"/>
  <c r="C1" i="243"/>
  <c r="B21" i="242"/>
  <c r="B20" i="242"/>
  <c r="B19" i="242"/>
  <c r="B18" i="242"/>
  <c r="B17" i="242"/>
  <c r="B16" i="242"/>
  <c r="B15" i="242"/>
  <c r="B14" i="242"/>
  <c r="B13" i="242"/>
  <c r="B12" i="242"/>
  <c r="B11" i="242"/>
  <c r="B10" i="242"/>
  <c r="B9" i="242"/>
  <c r="B8" i="242"/>
  <c r="B7" i="242"/>
  <c r="I6" i="242"/>
  <c r="G6" i="242"/>
  <c r="F6" i="242"/>
  <c r="E6" i="242"/>
  <c r="D6" i="242"/>
  <c r="C6" i="242"/>
  <c r="B1" i="242"/>
  <c r="B78" i="1" s="1"/>
  <c r="H19" i="241"/>
  <c r="H18" i="241"/>
  <c r="H1" i="241"/>
  <c r="B76" i="1" s="1"/>
  <c r="E1" i="241"/>
  <c r="D1" i="241"/>
  <c r="C1" i="241"/>
  <c r="B1" i="241"/>
  <c r="F18" i="240"/>
  <c r="F1" i="240"/>
  <c r="B75" i="1" s="1"/>
  <c r="D1" i="240"/>
  <c r="C1" i="240"/>
  <c r="B1" i="240"/>
  <c r="M21" i="239"/>
  <c r="M1" i="239"/>
  <c r="B74" i="1" s="1"/>
  <c r="I1" i="239"/>
  <c r="H1" i="239"/>
  <c r="G1" i="239"/>
  <c r="F1" i="239"/>
  <c r="E1" i="239"/>
  <c r="D1" i="239"/>
  <c r="C1" i="239"/>
  <c r="B1" i="239"/>
  <c r="K19" i="238"/>
  <c r="A11" i="238"/>
  <c r="A10" i="238"/>
  <c r="A9" i="238"/>
  <c r="A8" i="238"/>
  <c r="A7" i="238"/>
  <c r="A6" i="238"/>
  <c r="A5" i="238"/>
  <c r="K1" i="238"/>
  <c r="B73" i="1" s="1"/>
  <c r="H18" i="237"/>
  <c r="H1" i="237"/>
  <c r="B72" i="1" s="1"/>
  <c r="D1" i="237"/>
  <c r="C1" i="237"/>
  <c r="B1" i="237"/>
  <c r="H19" i="236"/>
  <c r="H1" i="236"/>
  <c r="B71" i="1" s="1"/>
  <c r="D1" i="236"/>
  <c r="C1" i="236"/>
  <c r="B1" i="236"/>
  <c r="J19" i="235"/>
  <c r="J1" i="235"/>
  <c r="B70" i="1" s="1"/>
  <c r="F1" i="235"/>
  <c r="E1" i="235"/>
  <c r="D1" i="235"/>
  <c r="C1" i="235"/>
  <c r="B1" i="235"/>
  <c r="G18" i="234"/>
  <c r="A13" i="234"/>
  <c r="A12" i="234"/>
  <c r="A11" i="234"/>
  <c r="A10" i="234"/>
  <c r="A9" i="234"/>
  <c r="A8" i="234"/>
  <c r="A7" i="234"/>
  <c r="A6" i="234"/>
  <c r="A5" i="234"/>
  <c r="A4" i="234"/>
  <c r="G1" i="234"/>
  <c r="B69" i="1" s="1"/>
  <c r="E1" i="234"/>
  <c r="D1" i="234"/>
  <c r="H18" i="233"/>
  <c r="H1" i="233"/>
  <c r="B68" i="1" s="1"/>
  <c r="D1" i="233"/>
  <c r="C1" i="233"/>
  <c r="B1" i="233"/>
  <c r="G20" i="232"/>
  <c r="G19" i="232"/>
  <c r="G17" i="232"/>
  <c r="G1" i="232"/>
  <c r="B67" i="1" s="1"/>
  <c r="C1" i="232"/>
  <c r="B1" i="232"/>
  <c r="BA81" i="236"/>
  <c r="C1" i="181" l="1"/>
  <c r="H22" i="183"/>
  <c r="H1" i="183"/>
  <c r="B155" i="1" s="1"/>
  <c r="E1" i="183"/>
  <c r="D1" i="183"/>
  <c r="C1" i="183"/>
  <c r="B1" i="183"/>
  <c r="J23" i="182"/>
  <c r="J1" i="182"/>
  <c r="B154" i="1" s="1"/>
  <c r="F1" i="182"/>
  <c r="E1" i="182"/>
  <c r="D1" i="182"/>
  <c r="C1" i="182"/>
  <c r="B1" i="182"/>
  <c r="H26" i="184"/>
  <c r="H1" i="184"/>
  <c r="B153" i="1" s="1"/>
  <c r="E1" i="184"/>
  <c r="D1" i="184"/>
  <c r="C1" i="184"/>
  <c r="B1" i="184"/>
  <c r="J21" i="181"/>
  <c r="J1" i="181"/>
  <c r="B151" i="1" s="1"/>
  <c r="G1" i="181"/>
  <c r="F1" i="181"/>
  <c r="E1" i="181"/>
  <c r="D1" i="181"/>
  <c r="B1" i="181"/>
  <c r="L1" i="179"/>
  <c r="F18" i="231"/>
  <c r="F1" i="231"/>
  <c r="B158" i="1" s="1"/>
  <c r="D1" i="231"/>
  <c r="C1" i="231"/>
  <c r="B1" i="231"/>
  <c r="F19" i="230"/>
  <c r="F1" i="230"/>
  <c r="B157" i="1" s="1"/>
  <c r="D1" i="230"/>
  <c r="C1" i="230"/>
  <c r="B1" i="230"/>
  <c r="B119" i="1"/>
  <c r="L21" i="226"/>
  <c r="L20" i="226"/>
  <c r="A9" i="226"/>
  <c r="A8" i="226"/>
  <c r="A7" i="226"/>
  <c r="K4" i="226"/>
  <c r="L1" i="226"/>
  <c r="B121" i="1" s="1"/>
  <c r="J1" i="226"/>
  <c r="I1" i="226"/>
  <c r="H1" i="226"/>
  <c r="G1" i="226"/>
  <c r="F1" i="226"/>
  <c r="E1" i="226"/>
  <c r="D1" i="226"/>
  <c r="C1" i="226"/>
  <c r="B1" i="226"/>
  <c r="H20" i="225"/>
  <c r="H19" i="225"/>
  <c r="H1" i="225"/>
  <c r="B120" i="1" s="1"/>
  <c r="F1" i="225"/>
  <c r="E1" i="225"/>
  <c r="D1" i="225"/>
  <c r="C1" i="225"/>
  <c r="B1" i="225"/>
  <c r="I18" i="224"/>
  <c r="I1" i="224"/>
  <c r="B118" i="1" s="1"/>
  <c r="G1" i="224"/>
  <c r="F1" i="224"/>
  <c r="E1" i="224"/>
  <c r="D1" i="224"/>
  <c r="C1" i="224"/>
  <c r="B1" i="224"/>
  <c r="H20" i="223"/>
  <c r="H19" i="223"/>
  <c r="H1" i="223"/>
  <c r="B117" i="1" s="1"/>
  <c r="F1" i="223"/>
  <c r="E1" i="223"/>
  <c r="D1" i="223"/>
  <c r="C1" i="223"/>
  <c r="B1" i="223"/>
  <c r="G19" i="222"/>
  <c r="G1" i="222"/>
  <c r="B116" i="1" s="1"/>
  <c r="E1" i="222"/>
  <c r="D1" i="222"/>
  <c r="C1" i="222"/>
  <c r="B1" i="222"/>
  <c r="H18" i="221"/>
  <c r="H1" i="221"/>
  <c r="B115" i="1" s="1"/>
  <c r="F1" i="221"/>
  <c r="E1" i="221"/>
  <c r="D1" i="221"/>
  <c r="C1" i="221"/>
  <c r="B1" i="221"/>
  <c r="H18" i="220"/>
  <c r="H1" i="220"/>
  <c r="B114" i="1" s="1"/>
  <c r="F1" i="220"/>
  <c r="E1" i="220"/>
  <c r="D1" i="220"/>
  <c r="C1" i="220"/>
  <c r="B1" i="220"/>
  <c r="L22" i="219"/>
  <c r="L21" i="219"/>
  <c r="L1" i="219"/>
  <c r="B110" i="1" s="1"/>
  <c r="J1" i="219"/>
  <c r="I1" i="219"/>
  <c r="H1" i="219"/>
  <c r="G1" i="219"/>
  <c r="F1" i="219"/>
  <c r="E1" i="219"/>
  <c r="D1" i="219"/>
  <c r="C1" i="219"/>
  <c r="B1" i="219"/>
  <c r="I20" i="218"/>
  <c r="A15" i="218"/>
  <c r="A14" i="218"/>
  <c r="A13" i="218"/>
  <c r="A12" i="218"/>
  <c r="A11" i="218"/>
  <c r="A10" i="218"/>
  <c r="A9" i="218"/>
  <c r="A8" i="218"/>
  <c r="A7" i="218"/>
  <c r="A6" i="218"/>
  <c r="A5" i="218"/>
  <c r="A4" i="218"/>
  <c r="I1" i="218"/>
  <c r="B112" i="1" s="1"/>
  <c r="F19" i="217"/>
  <c r="F1" i="217"/>
  <c r="B111" i="1" s="1"/>
  <c r="D1" i="217"/>
  <c r="C1" i="217"/>
  <c r="B1" i="217"/>
  <c r="G20" i="216"/>
  <c r="G1" i="216"/>
  <c r="B109" i="1" s="1"/>
  <c r="F1" i="216"/>
  <c r="E1" i="216"/>
  <c r="D1" i="216"/>
  <c r="C1" i="216"/>
  <c r="B1" i="216"/>
  <c r="D18" i="215"/>
  <c r="D17" i="215"/>
  <c r="C15" i="215"/>
  <c r="C14" i="215"/>
  <c r="C13" i="215"/>
  <c r="C12" i="215"/>
  <c r="D1" i="215"/>
  <c r="B108" i="1" s="1"/>
  <c r="B1" i="215"/>
  <c r="G21" i="214"/>
  <c r="G1" i="214"/>
  <c r="B107" i="1" s="1"/>
  <c r="E1" i="214"/>
  <c r="D1" i="214"/>
  <c r="C1" i="214"/>
  <c r="B1" i="214"/>
  <c r="G22" i="213"/>
  <c r="G21" i="213"/>
  <c r="G1" i="213"/>
  <c r="B106" i="1" s="1"/>
  <c r="E1" i="213"/>
  <c r="D1" i="213"/>
  <c r="F24" i="211"/>
  <c r="F23" i="211"/>
  <c r="F22" i="211"/>
  <c r="F21" i="211"/>
  <c r="F1" i="211"/>
  <c r="B105" i="1" s="1"/>
  <c r="D1" i="211"/>
  <c r="C1" i="211"/>
  <c r="B1" i="211"/>
  <c r="E39" i="217"/>
  <c r="E36" i="217"/>
  <c r="E32" i="217"/>
  <c r="E28" i="217"/>
  <c r="E24" i="217"/>
  <c r="E20" i="217"/>
  <c r="E16" i="217"/>
  <c r="E12" i="217"/>
  <c r="E8" i="217"/>
  <c r="E4" i="217"/>
  <c r="F39" i="216"/>
  <c r="F34" i="216"/>
  <c r="F28" i="216"/>
  <c r="F22" i="216"/>
  <c r="F16" i="216"/>
  <c r="F10" i="216"/>
  <c r="F4" i="216"/>
  <c r="F23" i="214"/>
  <c r="F4" i="214"/>
  <c r="E39" i="211"/>
  <c r="E34" i="211"/>
  <c r="E28" i="211"/>
  <c r="E22" i="211"/>
  <c r="E16" i="211"/>
  <c r="E10" i="211"/>
  <c r="E4" i="211"/>
  <c r="U18" i="157" l="1"/>
  <c r="H18" i="83" l="1"/>
  <c r="F1" i="83"/>
  <c r="E1" i="83"/>
  <c r="D1" i="83"/>
  <c r="C1" i="83"/>
  <c r="B1" i="83"/>
  <c r="G17" i="195" l="1"/>
  <c r="I19" i="18" l="1"/>
  <c r="A7" i="162" l="1"/>
  <c r="A8" i="162"/>
  <c r="B5" i="84" l="1"/>
  <c r="E1" i="84"/>
  <c r="B21" i="1" s="1"/>
  <c r="E21" i="88"/>
  <c r="E20" i="85"/>
  <c r="E22" i="84"/>
  <c r="E18" i="80"/>
  <c r="E18" i="79"/>
  <c r="E20" i="78"/>
  <c r="D19" i="77"/>
  <c r="B5" i="88"/>
  <c r="E1" i="88"/>
  <c r="B23" i="1" s="1"/>
  <c r="B5" i="85"/>
  <c r="E1" i="85"/>
  <c r="B22" i="1" s="1"/>
  <c r="D1" i="81"/>
  <c r="B5" i="73"/>
  <c r="B5" i="71"/>
  <c r="G18" i="73" l="1"/>
  <c r="G1" i="73"/>
  <c r="B11" i="1" s="1"/>
  <c r="L18" i="72" l="1"/>
  <c r="L1" i="72"/>
  <c r="B10" i="1" s="1"/>
  <c r="J1" i="72"/>
  <c r="I1" i="72"/>
  <c r="H1" i="72"/>
  <c r="G1" i="72"/>
  <c r="F1" i="72"/>
  <c r="E1" i="72"/>
  <c r="D1" i="72"/>
  <c r="C1" i="72"/>
  <c r="B1" i="72"/>
  <c r="F19" i="71"/>
  <c r="F18" i="71"/>
  <c r="F1" i="71"/>
  <c r="B9" i="1" s="1"/>
  <c r="D1" i="71"/>
  <c r="C1" i="71"/>
  <c r="B1" i="71"/>
  <c r="E19" i="74"/>
  <c r="E1" i="74"/>
  <c r="B12" i="1" s="1"/>
  <c r="C1" i="74"/>
  <c r="B1" i="74"/>
  <c r="E1" i="98" l="1"/>
  <c r="D1" i="98"/>
  <c r="G18" i="98" l="1"/>
  <c r="G1" i="98"/>
  <c r="B134" i="1" s="1"/>
  <c r="C1" i="98"/>
  <c r="B1" i="98"/>
  <c r="B10" i="31" l="1"/>
  <c r="B9" i="31"/>
  <c r="B8" i="31"/>
  <c r="B7" i="31"/>
  <c r="B6" i="31"/>
  <c r="B5" i="31"/>
  <c r="G1" i="210" l="1"/>
  <c r="B103" i="1" s="1"/>
  <c r="C1" i="210"/>
  <c r="B1" i="210"/>
  <c r="G1" i="209"/>
  <c r="B102" i="1" s="1"/>
  <c r="B1" i="209"/>
  <c r="D1" i="208"/>
  <c r="C1" i="208"/>
  <c r="B1" i="208"/>
  <c r="J1" i="204"/>
  <c r="B100" i="1" s="1"/>
  <c r="E1" i="204"/>
  <c r="D1" i="204"/>
  <c r="C1" i="204"/>
  <c r="B1" i="204"/>
  <c r="J1" i="30"/>
  <c r="B96" i="1" s="1"/>
  <c r="B99" i="1"/>
  <c r="G1" i="208"/>
  <c r="B101" i="1" s="1"/>
  <c r="B19" i="31" l="1"/>
  <c r="B18" i="31"/>
  <c r="B17" i="31"/>
  <c r="B1" i="31"/>
  <c r="B98" i="1" s="1"/>
  <c r="F1" i="30"/>
  <c r="E1" i="30"/>
  <c r="D1" i="30"/>
  <c r="C1" i="30"/>
  <c r="B1" i="30"/>
  <c r="J18" i="30"/>
  <c r="F1" i="29"/>
  <c r="E1" i="29"/>
  <c r="D1" i="29"/>
  <c r="C1" i="29"/>
  <c r="B1" i="29"/>
  <c r="I18" i="29"/>
  <c r="I1" i="29"/>
  <c r="B97" i="1" s="1"/>
  <c r="E1" i="28"/>
  <c r="D1" i="28"/>
  <c r="C1" i="28"/>
  <c r="B1" i="28"/>
  <c r="I19" i="28"/>
  <c r="I1" i="28"/>
  <c r="B95" i="1" s="1"/>
  <c r="H19" i="27"/>
  <c r="H18" i="27"/>
  <c r="E1" i="27"/>
  <c r="D1" i="27"/>
  <c r="C1" i="27"/>
  <c r="B1" i="27"/>
  <c r="H1" i="27"/>
  <c r="B94" i="1" s="1"/>
  <c r="H18" i="26"/>
  <c r="H1" i="26"/>
  <c r="B93" i="1" s="1"/>
  <c r="E1" i="26"/>
  <c r="D1" i="26"/>
  <c r="C1" i="26"/>
  <c r="B1" i="26"/>
  <c r="G18" i="25"/>
  <c r="D1" i="25"/>
  <c r="C1" i="25"/>
  <c r="B1" i="25"/>
  <c r="G1" i="25"/>
  <c r="B92" i="1" s="1"/>
  <c r="I20" i="197" l="1"/>
  <c r="I1" i="197"/>
  <c r="B57" i="1" s="1"/>
  <c r="G1" i="197"/>
  <c r="F1" i="197"/>
  <c r="E1" i="197"/>
  <c r="D1" i="197"/>
  <c r="C1" i="197"/>
  <c r="B1" i="197"/>
  <c r="I19" i="196"/>
  <c r="I1" i="196"/>
  <c r="B56" i="1" s="1"/>
  <c r="F1" i="196"/>
  <c r="E1" i="196"/>
  <c r="D1" i="196"/>
  <c r="C1" i="196"/>
  <c r="B1" i="196"/>
  <c r="G18" i="195"/>
  <c r="G1" i="195"/>
  <c r="B55" i="1" s="1"/>
  <c r="D1" i="195"/>
  <c r="C1" i="195"/>
  <c r="B1" i="195"/>
  <c r="I19" i="194"/>
  <c r="I18" i="194"/>
  <c r="I1" i="194"/>
  <c r="B54" i="1" s="1"/>
  <c r="E1" i="194"/>
  <c r="D1" i="194"/>
  <c r="C1" i="194"/>
  <c r="B1" i="194"/>
  <c r="J19" i="193"/>
  <c r="J1" i="193"/>
  <c r="B53" i="1" s="1"/>
  <c r="E1" i="193"/>
  <c r="D1" i="193"/>
  <c r="C1" i="193"/>
  <c r="B1" i="193"/>
  <c r="M19" i="192"/>
  <c r="M1" i="192"/>
  <c r="B52" i="1" s="1"/>
  <c r="J1" i="192"/>
  <c r="I1" i="192"/>
  <c r="H1" i="192"/>
  <c r="G1" i="192"/>
  <c r="F1" i="192"/>
  <c r="E1" i="192"/>
  <c r="D1" i="192"/>
  <c r="C1" i="192"/>
  <c r="B1" i="192"/>
  <c r="I17" i="191"/>
  <c r="I1" i="191"/>
  <c r="B51" i="1" s="1"/>
  <c r="E1" i="191"/>
  <c r="D1" i="191"/>
  <c r="C1" i="191"/>
  <c r="B1" i="191"/>
  <c r="G19" i="190"/>
  <c r="G1" i="190"/>
  <c r="B50" i="1" s="1"/>
  <c r="C1" i="190"/>
  <c r="B1" i="190"/>
  <c r="I19" i="188"/>
  <c r="I18" i="188"/>
  <c r="I1" i="188"/>
  <c r="B48" i="1" s="1"/>
  <c r="G1" i="188"/>
  <c r="F1" i="188"/>
  <c r="E1" i="188"/>
  <c r="D1" i="188"/>
  <c r="C1" i="188"/>
  <c r="B1" i="188"/>
  <c r="F16" i="187"/>
  <c r="F1" i="187"/>
  <c r="B47" i="1" s="1"/>
  <c r="C1" i="187"/>
  <c r="B1" i="187"/>
  <c r="H21" i="201"/>
  <c r="A12" i="201"/>
  <c r="A11" i="201"/>
  <c r="A10" i="201"/>
  <c r="A9" i="201"/>
  <c r="A8" i="201"/>
  <c r="A7" i="201"/>
  <c r="A6" i="201"/>
  <c r="A5" i="201"/>
  <c r="A4" i="201"/>
  <c r="H1" i="201"/>
  <c r="B45" i="1" s="1"/>
  <c r="E1" i="201"/>
  <c r="D1" i="201"/>
  <c r="H19" i="200"/>
  <c r="A8" i="200"/>
  <c r="A7" i="200"/>
  <c r="A6" i="200"/>
  <c r="A5" i="200"/>
  <c r="A4" i="200"/>
  <c r="H1" i="200"/>
  <c r="B44" i="1" s="1"/>
  <c r="E1" i="200"/>
  <c r="D1" i="200"/>
  <c r="B15" i="199"/>
  <c r="B14" i="199"/>
  <c r="B13" i="199"/>
  <c r="B12" i="199"/>
  <c r="B11" i="199"/>
  <c r="B10" i="199"/>
  <c r="B9" i="199"/>
  <c r="D8" i="199"/>
  <c r="C8" i="199"/>
  <c r="B8" i="199"/>
  <c r="B7" i="199"/>
  <c r="B43" i="1" s="1"/>
  <c r="B6" i="199"/>
  <c r="B5" i="199"/>
  <c r="B4" i="199"/>
  <c r="B3" i="199"/>
  <c r="D2" i="199"/>
  <c r="C2" i="199"/>
  <c r="B2" i="199"/>
  <c r="B1" i="199"/>
  <c r="B42" i="1" s="1"/>
  <c r="G19" i="178"/>
  <c r="G18" i="178"/>
  <c r="G1" i="178"/>
  <c r="B40" i="1" s="1"/>
  <c r="D1" i="178"/>
  <c r="C1" i="178"/>
  <c r="B1" i="178"/>
  <c r="H20" i="177"/>
  <c r="H1" i="177"/>
  <c r="B39" i="1" s="1"/>
  <c r="E1" i="177"/>
  <c r="D1" i="177"/>
  <c r="C1" i="177"/>
  <c r="B1" i="177"/>
  <c r="G21" i="176"/>
  <c r="G20" i="176"/>
  <c r="G1" i="176"/>
  <c r="B38" i="1" s="1"/>
  <c r="D1" i="176"/>
  <c r="C1" i="176"/>
  <c r="B1" i="176"/>
  <c r="I20" i="175"/>
  <c r="I1" i="175"/>
  <c r="B37" i="1" s="1"/>
  <c r="F1" i="175"/>
  <c r="E1" i="175"/>
  <c r="D1" i="175"/>
  <c r="C1" i="175"/>
  <c r="B1" i="175"/>
  <c r="I25" i="198"/>
  <c r="I24" i="198"/>
  <c r="A12" i="198"/>
  <c r="A11" i="198"/>
  <c r="A10" i="198"/>
  <c r="A9" i="198"/>
  <c r="A8" i="198"/>
  <c r="A7" i="198"/>
  <c r="A6" i="198"/>
  <c r="A5" i="198"/>
  <c r="A4" i="198"/>
  <c r="I1" i="198"/>
  <c r="B36" i="1" s="1"/>
  <c r="G1" i="198"/>
  <c r="F1" i="198"/>
  <c r="E1" i="198"/>
  <c r="D1" i="198"/>
  <c r="H20" i="173"/>
  <c r="H1" i="173"/>
  <c r="B35" i="1" s="1"/>
  <c r="D1" i="173"/>
  <c r="C1" i="173"/>
  <c r="B1" i="173"/>
  <c r="I18" i="172"/>
  <c r="I1" i="172"/>
  <c r="B34" i="1" s="1"/>
  <c r="E1" i="172"/>
  <c r="D1" i="172"/>
  <c r="C1" i="172"/>
  <c r="B1" i="172"/>
  <c r="H16" i="169"/>
  <c r="H15" i="169"/>
  <c r="A14" i="169"/>
  <c r="A13" i="169"/>
  <c r="A12" i="169"/>
  <c r="A11" i="169"/>
  <c r="A10" i="169"/>
  <c r="A9" i="169"/>
  <c r="A8" i="169"/>
  <c r="A7" i="169"/>
  <c r="A6" i="169"/>
  <c r="A5" i="169"/>
  <c r="A4" i="169"/>
  <c r="H1" i="169"/>
  <c r="B33" i="1" s="1"/>
  <c r="G16" i="171"/>
  <c r="A11" i="171"/>
  <c r="A10" i="171"/>
  <c r="A9" i="171"/>
  <c r="A8" i="171"/>
  <c r="A6" i="171"/>
  <c r="A5" i="171"/>
  <c r="A4" i="171"/>
  <c r="G1" i="171"/>
  <c r="B32" i="1" s="1"/>
  <c r="H21" i="170"/>
  <c r="H1" i="170"/>
  <c r="B31" i="1" s="1"/>
  <c r="F1" i="170"/>
  <c r="E1" i="170"/>
  <c r="D1" i="170"/>
  <c r="C1" i="170"/>
  <c r="B1" i="170"/>
  <c r="D19" i="168"/>
  <c r="D18" i="168"/>
  <c r="D17" i="168"/>
  <c r="D16" i="168"/>
  <c r="D15" i="168"/>
  <c r="D14" i="168"/>
  <c r="D13" i="168"/>
  <c r="D12" i="168"/>
  <c r="D11" i="168"/>
  <c r="D10" i="168"/>
  <c r="D9" i="168"/>
  <c r="D8" i="168"/>
  <c r="D7" i="168"/>
  <c r="D6" i="168"/>
  <c r="D5" i="168"/>
  <c r="D4" i="168"/>
  <c r="D3" i="168"/>
  <c r="D1" i="168"/>
  <c r="B30" i="1" s="1"/>
  <c r="H19" i="167"/>
  <c r="H18" i="167"/>
  <c r="H1" i="167"/>
  <c r="B29" i="1" s="1"/>
  <c r="E1" i="167"/>
  <c r="D1" i="167"/>
  <c r="C1" i="167"/>
  <c r="B1" i="167"/>
  <c r="G19" i="166"/>
  <c r="G1" i="166"/>
  <c r="B28" i="1" s="1"/>
  <c r="E1" i="166"/>
  <c r="D1" i="166"/>
  <c r="C1" i="166"/>
  <c r="B1" i="166"/>
  <c r="H19" i="165"/>
  <c r="H18" i="165"/>
  <c r="H1" i="165"/>
  <c r="B27" i="1" s="1"/>
  <c r="C1" i="165"/>
  <c r="D1" i="165"/>
  <c r="E1" i="165"/>
  <c r="B1" i="165"/>
  <c r="H22" i="186" l="1"/>
  <c r="H1" i="186"/>
  <c r="B152" i="1" s="1"/>
  <c r="D1" i="186"/>
  <c r="C1" i="186"/>
  <c r="B1" i="186"/>
  <c r="E1" i="179" l="1"/>
  <c r="L20" i="179"/>
  <c r="I1" i="179"/>
  <c r="B136" i="1" s="1"/>
  <c r="D1" i="179"/>
  <c r="C1" i="179"/>
  <c r="U31" i="170" l="1"/>
  <c r="V31" i="170" s="1"/>
  <c r="W31" i="170" s="1"/>
  <c r="X31" i="170" s="1"/>
  <c r="Q31" i="170"/>
  <c r="R31" i="170" s="1"/>
  <c r="S31" i="170" s="1"/>
  <c r="T31" i="170" s="1"/>
  <c r="U30" i="170"/>
  <c r="V30" i="170" s="1"/>
  <c r="W30" i="170" s="1"/>
  <c r="X30" i="170" s="1"/>
  <c r="Q30" i="170"/>
  <c r="R30" i="170" s="1"/>
  <c r="S30" i="170" s="1"/>
  <c r="T30" i="170" s="1"/>
  <c r="U29" i="170"/>
  <c r="V29" i="170" s="1"/>
  <c r="W29" i="170" s="1"/>
  <c r="X29" i="170" s="1"/>
  <c r="Q29" i="170"/>
  <c r="R29" i="170" s="1"/>
  <c r="S29" i="170" s="1"/>
  <c r="T29" i="170" s="1"/>
  <c r="U28" i="170"/>
  <c r="V28" i="170" s="1"/>
  <c r="W28" i="170" s="1"/>
  <c r="X28" i="170" s="1"/>
  <c r="Q28" i="170"/>
  <c r="R28" i="170" s="1"/>
  <c r="S28" i="170" s="1"/>
  <c r="T28" i="170" s="1"/>
  <c r="U27" i="170"/>
  <c r="V27" i="170" s="1"/>
  <c r="W27" i="170" s="1"/>
  <c r="X27" i="170" s="1"/>
  <c r="Q27" i="170"/>
  <c r="R27" i="170" s="1"/>
  <c r="S27" i="170" s="1"/>
  <c r="T27" i="170" s="1"/>
  <c r="U26" i="170"/>
  <c r="V26" i="170" s="1"/>
  <c r="W26" i="170" s="1"/>
  <c r="X26" i="170" s="1"/>
  <c r="Q26" i="170"/>
  <c r="R26" i="170" s="1"/>
  <c r="S26" i="170" s="1"/>
  <c r="T26" i="170" s="1"/>
  <c r="U25" i="170"/>
  <c r="V25" i="170" s="1"/>
  <c r="W25" i="170" s="1"/>
  <c r="X25" i="170" s="1"/>
  <c r="Q25" i="170"/>
  <c r="R25" i="170" s="1"/>
  <c r="S25" i="170" s="1"/>
  <c r="T25" i="170" s="1"/>
  <c r="U24" i="170"/>
  <c r="V24" i="170" s="1"/>
  <c r="W24" i="170" s="1"/>
  <c r="X24" i="170" s="1"/>
  <c r="Q24" i="170"/>
  <c r="R24" i="170" s="1"/>
  <c r="S24" i="170" s="1"/>
  <c r="T24" i="170" s="1"/>
  <c r="U23" i="170"/>
  <c r="V23" i="170" s="1"/>
  <c r="W23" i="170" s="1"/>
  <c r="X23" i="170" s="1"/>
  <c r="Q23" i="170"/>
  <c r="R23" i="170" s="1"/>
  <c r="S23" i="170" s="1"/>
  <c r="T23" i="170" s="1"/>
  <c r="U22" i="170"/>
  <c r="V22" i="170" s="1"/>
  <c r="W22" i="170" s="1"/>
  <c r="X22" i="170" s="1"/>
  <c r="Q22" i="170"/>
  <c r="R22" i="170" s="1"/>
  <c r="S22" i="170" s="1"/>
  <c r="T22" i="170" s="1"/>
  <c r="U21" i="170"/>
  <c r="V21" i="170" s="1"/>
  <c r="W21" i="170" s="1"/>
  <c r="X21" i="170" s="1"/>
  <c r="Q21" i="170"/>
  <c r="R21" i="170" s="1"/>
  <c r="S21" i="170" s="1"/>
  <c r="T21" i="170" s="1"/>
  <c r="U20" i="170"/>
  <c r="V20" i="170" s="1"/>
  <c r="W20" i="170" s="1"/>
  <c r="X20" i="170" s="1"/>
  <c r="Q20" i="170"/>
  <c r="R20" i="170" s="1"/>
  <c r="S20" i="170" s="1"/>
  <c r="T20" i="170" s="1"/>
  <c r="U19" i="170"/>
  <c r="V19" i="170" s="1"/>
  <c r="W19" i="170" s="1"/>
  <c r="X19" i="170" s="1"/>
  <c r="Q19" i="170"/>
  <c r="R19" i="170" s="1"/>
  <c r="S19" i="170" s="1"/>
  <c r="T19" i="170" s="1"/>
  <c r="U18" i="170"/>
  <c r="V18" i="170" s="1"/>
  <c r="W18" i="170" s="1"/>
  <c r="X18" i="170" s="1"/>
  <c r="Q18" i="170"/>
  <c r="R18" i="170" s="1"/>
  <c r="S18" i="170" s="1"/>
  <c r="T18" i="170" s="1"/>
  <c r="U17" i="170"/>
  <c r="V17" i="170" s="1"/>
  <c r="W17" i="170" s="1"/>
  <c r="X17" i="170" s="1"/>
  <c r="Q17" i="170"/>
  <c r="R17" i="170" s="1"/>
  <c r="S17" i="170" s="1"/>
  <c r="T17" i="170" s="1"/>
  <c r="U16" i="170"/>
  <c r="V16" i="170" s="1"/>
  <c r="W16" i="170" s="1"/>
  <c r="X16" i="170" s="1"/>
  <c r="Q16" i="170"/>
  <c r="R16" i="170" s="1"/>
  <c r="S16" i="170" s="1"/>
  <c r="T16" i="170" s="1"/>
  <c r="U15" i="170"/>
  <c r="V15" i="170" s="1"/>
  <c r="W15" i="170" s="1"/>
  <c r="X15" i="170" s="1"/>
  <c r="Q15" i="170"/>
  <c r="R15" i="170" s="1"/>
  <c r="S15" i="170" s="1"/>
  <c r="T15" i="170" s="1"/>
  <c r="U14" i="170"/>
  <c r="V14" i="170" s="1"/>
  <c r="W14" i="170" s="1"/>
  <c r="X14" i="170" s="1"/>
  <c r="Q14" i="170"/>
  <c r="R14" i="170" s="1"/>
  <c r="S14" i="170" s="1"/>
  <c r="T14" i="170" s="1"/>
  <c r="U13" i="170"/>
  <c r="V13" i="170" s="1"/>
  <c r="W13" i="170" s="1"/>
  <c r="X13" i="170" s="1"/>
  <c r="Q13" i="170"/>
  <c r="R13" i="170" s="1"/>
  <c r="S13" i="170" s="1"/>
  <c r="T13" i="170" s="1"/>
  <c r="U12" i="170"/>
  <c r="V12" i="170" s="1"/>
  <c r="W12" i="170" s="1"/>
  <c r="X12" i="170" s="1"/>
  <c r="Q12" i="170"/>
  <c r="R12" i="170" s="1"/>
  <c r="S12" i="170" s="1"/>
  <c r="T12" i="170" s="1"/>
  <c r="U11" i="170"/>
  <c r="V11" i="170" s="1"/>
  <c r="W11" i="170" s="1"/>
  <c r="X11" i="170" s="1"/>
  <c r="Q11" i="170"/>
  <c r="R11" i="170" s="1"/>
  <c r="S11" i="170" s="1"/>
  <c r="T11" i="170" s="1"/>
  <c r="U10" i="170"/>
  <c r="V10" i="170" s="1"/>
  <c r="W10" i="170" s="1"/>
  <c r="X10" i="170" s="1"/>
  <c r="Q10" i="170"/>
  <c r="R10" i="170" s="1"/>
  <c r="S10" i="170" s="1"/>
  <c r="T10" i="170" s="1"/>
  <c r="U9" i="170"/>
  <c r="V9" i="170" s="1"/>
  <c r="W9" i="170" s="1"/>
  <c r="X9" i="170" s="1"/>
  <c r="Q9" i="170"/>
  <c r="R9" i="170" s="1"/>
  <c r="S9" i="170" s="1"/>
  <c r="T9" i="170" s="1"/>
  <c r="U8" i="170"/>
  <c r="V8" i="170" s="1"/>
  <c r="W8" i="170" s="1"/>
  <c r="X8" i="170" s="1"/>
  <c r="Q8" i="170"/>
  <c r="R8" i="170" s="1"/>
  <c r="S8" i="170" s="1"/>
  <c r="T8" i="170" s="1"/>
  <c r="U7" i="170"/>
  <c r="V7" i="170" s="1"/>
  <c r="W7" i="170" s="1"/>
  <c r="X7" i="170" s="1"/>
  <c r="Q7" i="170"/>
  <c r="R7" i="170" s="1"/>
  <c r="S7" i="170" s="1"/>
  <c r="T7" i="170" s="1"/>
  <c r="U6" i="170"/>
  <c r="V6" i="170" s="1"/>
  <c r="W6" i="170" s="1"/>
  <c r="X6" i="170" s="1"/>
  <c r="Q6" i="170"/>
  <c r="R6" i="170" s="1"/>
  <c r="S6" i="170" s="1"/>
  <c r="T6" i="170" s="1"/>
  <c r="U5" i="170"/>
  <c r="V5" i="170" s="1"/>
  <c r="W5" i="170" s="1"/>
  <c r="X5" i="170" s="1"/>
  <c r="Q5" i="170"/>
  <c r="R5" i="170" s="1"/>
  <c r="S5" i="170" s="1"/>
  <c r="T5" i="170" s="1"/>
  <c r="U4" i="170"/>
  <c r="V4" i="170" s="1"/>
  <c r="W4" i="170" s="1"/>
  <c r="X4" i="170" s="1"/>
  <c r="Q4" i="170"/>
  <c r="R4" i="170" s="1"/>
  <c r="S4" i="170" s="1"/>
  <c r="T4" i="170" s="1"/>
  <c r="C34" i="166"/>
  <c r="C33" i="166"/>
  <c r="C31" i="166"/>
  <c r="C30" i="166"/>
  <c r="B30" i="166"/>
  <c r="B29" i="166"/>
  <c r="C28" i="166"/>
  <c r="C27" i="166"/>
  <c r="B27" i="166"/>
  <c r="B26" i="166"/>
  <c r="C25" i="166"/>
  <c r="C24" i="166"/>
  <c r="B24" i="166"/>
  <c r="B23" i="166"/>
  <c r="C22" i="166"/>
  <c r="C21" i="166"/>
  <c r="B21" i="166"/>
  <c r="B20" i="166"/>
  <c r="C19" i="166"/>
  <c r="C18" i="166"/>
  <c r="B18" i="166"/>
  <c r="B17" i="166"/>
  <c r="C16" i="166"/>
  <c r="C15" i="166"/>
  <c r="B15" i="166"/>
  <c r="B14" i="166"/>
  <c r="C13" i="166"/>
  <c r="C12" i="166"/>
  <c r="B12" i="166"/>
  <c r="B11" i="166"/>
  <c r="C10" i="166"/>
  <c r="C9" i="166"/>
  <c r="B9" i="166"/>
  <c r="B8" i="166"/>
  <c r="C7" i="166"/>
  <c r="C6" i="166"/>
  <c r="B6" i="166"/>
  <c r="B5" i="166"/>
  <c r="C4" i="166"/>
  <c r="G21" i="41" l="1"/>
  <c r="F20" i="46"/>
  <c r="J22" i="45" l="1"/>
  <c r="H1" i="45"/>
  <c r="G1" i="45"/>
  <c r="C1" i="45"/>
  <c r="D1" i="45"/>
  <c r="E1" i="45"/>
  <c r="F1" i="45"/>
  <c r="B1" i="45"/>
  <c r="F19" i="164"/>
  <c r="F1" i="164" l="1"/>
  <c r="B63" i="1" s="1"/>
  <c r="C1" i="164"/>
  <c r="B1" i="164"/>
  <c r="G19" i="42" l="1"/>
  <c r="G18" i="42"/>
  <c r="G1" i="42"/>
  <c r="B62" i="1" s="1"/>
  <c r="C1" i="42" l="1"/>
  <c r="B1" i="42"/>
  <c r="G22" i="41" l="1"/>
  <c r="D1" i="24" l="1"/>
  <c r="E1" i="24"/>
  <c r="B1" i="24"/>
  <c r="G63" i="160" l="1"/>
  <c r="G62" i="160"/>
  <c r="G61" i="160"/>
  <c r="G60" i="160"/>
  <c r="G59" i="160"/>
  <c r="G58" i="160"/>
  <c r="G57" i="160"/>
  <c r="G56" i="160"/>
  <c r="G55" i="160"/>
  <c r="G54" i="160"/>
  <c r="G53" i="160"/>
  <c r="G52" i="160"/>
  <c r="G1" i="23" l="1"/>
  <c r="C1" i="24" l="1"/>
  <c r="J22" i="17" l="1"/>
  <c r="G1" i="22"/>
  <c r="F1" i="22"/>
  <c r="A7" i="22"/>
  <c r="A8" i="18" l="1"/>
  <c r="F1" i="18"/>
  <c r="E1" i="18"/>
  <c r="A4" i="18"/>
  <c r="A4" i="22"/>
  <c r="G1" i="17" l="1"/>
  <c r="F1" i="17"/>
  <c r="E1" i="17"/>
  <c r="D1" i="17"/>
  <c r="C1" i="17"/>
  <c r="B1" i="17"/>
  <c r="H1" i="15"/>
  <c r="B83" i="1" s="1"/>
  <c r="I1" i="18"/>
  <c r="B85" i="1" s="1"/>
  <c r="B3" i="1" l="1"/>
  <c r="A10" i="162" l="1"/>
  <c r="A5" i="162"/>
  <c r="A6" i="162"/>
  <c r="A4" i="162"/>
  <c r="Q19" i="162"/>
  <c r="Q1" i="162"/>
  <c r="B24" i="1" s="1"/>
  <c r="E1" i="162"/>
  <c r="F1" i="162"/>
  <c r="G1" i="162"/>
  <c r="H1" i="162"/>
  <c r="I1" i="162"/>
  <c r="J1" i="162"/>
  <c r="K1" i="162"/>
  <c r="L1" i="162"/>
  <c r="M1" i="162"/>
  <c r="N1" i="162"/>
  <c r="O1" i="162"/>
  <c r="D1" i="162"/>
  <c r="B5" i="80" l="1"/>
  <c r="B5" i="79"/>
  <c r="B5" i="78"/>
  <c r="B5" i="77"/>
  <c r="D1" i="160"/>
  <c r="E1" i="160"/>
  <c r="F1" i="160"/>
  <c r="G1" i="160"/>
  <c r="H1" i="160"/>
  <c r="C1" i="160"/>
  <c r="G19" i="161" l="1"/>
  <c r="G1" i="161"/>
  <c r="B149" i="1" s="1"/>
  <c r="C1" i="161"/>
  <c r="B1" i="161"/>
  <c r="K20" i="160" l="1"/>
  <c r="G51" i="160"/>
  <c r="G50" i="160"/>
  <c r="G49" i="160"/>
  <c r="G48" i="160"/>
  <c r="G47" i="160"/>
  <c r="G46" i="160"/>
  <c r="G45" i="160"/>
  <c r="G44" i="160"/>
  <c r="G43" i="160"/>
  <c r="G42" i="160"/>
  <c r="G41" i="160"/>
  <c r="G40" i="160"/>
  <c r="G39" i="160"/>
  <c r="G38" i="160"/>
  <c r="G37" i="160"/>
  <c r="G36" i="160"/>
  <c r="G35" i="160"/>
  <c r="G34" i="160"/>
  <c r="G33" i="160"/>
  <c r="G32" i="160"/>
  <c r="G31" i="160"/>
  <c r="G30" i="160"/>
  <c r="G29" i="160"/>
  <c r="G28" i="160"/>
  <c r="G27" i="160"/>
  <c r="G26" i="160"/>
  <c r="G25" i="160"/>
  <c r="G24" i="160"/>
  <c r="G23" i="160"/>
  <c r="G22" i="160"/>
  <c r="G21" i="160"/>
  <c r="G20" i="160"/>
  <c r="G19" i="160"/>
  <c r="G18" i="160"/>
  <c r="G17" i="160"/>
  <c r="G16" i="160"/>
  <c r="G15" i="160"/>
  <c r="G14" i="160"/>
  <c r="G13" i="160"/>
  <c r="G12" i="160"/>
  <c r="G11" i="160"/>
  <c r="G10" i="160"/>
  <c r="G9" i="160"/>
  <c r="G8" i="160"/>
  <c r="G7" i="160"/>
  <c r="G6" i="160"/>
  <c r="G5" i="160"/>
  <c r="G4" i="160"/>
  <c r="B1" i="157" l="1"/>
  <c r="U1" i="157"/>
  <c r="B162" i="1" s="1"/>
  <c r="M1" i="159"/>
  <c r="B161" i="1" s="1"/>
  <c r="M19" i="159"/>
  <c r="B1" i="159" l="1"/>
  <c r="E1" i="156" l="1"/>
  <c r="F1" i="156"/>
  <c r="H19" i="156"/>
  <c r="H1" i="156"/>
  <c r="B137" i="1" s="1"/>
  <c r="D1" i="156"/>
  <c r="C1" i="156"/>
  <c r="B1" i="156"/>
  <c r="F19" i="155"/>
  <c r="F1" i="155"/>
  <c r="B140" i="1" s="1"/>
  <c r="D1" i="155"/>
  <c r="C1" i="155"/>
  <c r="B1" i="155"/>
  <c r="F19" i="154" l="1"/>
  <c r="F1" i="154"/>
  <c r="B139" i="1" s="1"/>
  <c r="D1" i="154"/>
  <c r="C1" i="154"/>
  <c r="B1" i="154"/>
  <c r="B1" i="153"/>
  <c r="D1" i="153"/>
  <c r="F19" i="153"/>
  <c r="F1" i="153"/>
  <c r="B138" i="1" s="1"/>
  <c r="C1" i="153"/>
  <c r="G19" i="152" l="1"/>
  <c r="H1" i="152"/>
  <c r="B148" i="1" s="1"/>
  <c r="E1" i="152"/>
  <c r="D1" i="152"/>
  <c r="C1" i="152"/>
  <c r="B1" i="152"/>
  <c r="F19" i="151" l="1"/>
  <c r="G1" i="151"/>
  <c r="B147" i="1" s="1"/>
  <c r="E1" i="151"/>
  <c r="D1" i="151"/>
  <c r="C1" i="151"/>
  <c r="B1" i="151"/>
  <c r="G19" i="148" l="1"/>
  <c r="G1" i="148"/>
  <c r="B144" i="1" s="1"/>
  <c r="E1" i="148"/>
  <c r="D1" i="148"/>
  <c r="C1" i="148"/>
  <c r="B1" i="148"/>
  <c r="E19" i="103" l="1"/>
  <c r="E1" i="103"/>
  <c r="B146" i="1" s="1"/>
  <c r="B1" i="103"/>
  <c r="H19" i="147"/>
  <c r="H1" i="147"/>
  <c r="B143" i="1" s="1"/>
  <c r="F1" i="147"/>
  <c r="E1" i="147"/>
  <c r="D1" i="147"/>
  <c r="C1" i="147"/>
  <c r="B1" i="147"/>
  <c r="F19" i="146"/>
  <c r="F1" i="146"/>
  <c r="B142" i="1" s="1"/>
  <c r="C1" i="146"/>
  <c r="B1" i="146"/>
  <c r="E18" i="97"/>
  <c r="E1" i="97"/>
  <c r="B133" i="1" s="1"/>
  <c r="C1" i="97"/>
  <c r="B1" i="97"/>
  <c r="G18" i="96"/>
  <c r="G1" i="96"/>
  <c r="B132" i="1" s="1"/>
  <c r="E1" i="96"/>
  <c r="D1" i="96"/>
  <c r="C1" i="96"/>
  <c r="B1" i="96"/>
  <c r="G18" i="95"/>
  <c r="G1" i="95"/>
  <c r="B131" i="1" s="1"/>
  <c r="E1" i="95"/>
  <c r="D1" i="95"/>
  <c r="C1" i="95"/>
  <c r="B1" i="95"/>
  <c r="F19" i="94"/>
  <c r="F18" i="94"/>
  <c r="F1" i="94"/>
  <c r="B130" i="1" s="1"/>
  <c r="D1" i="94"/>
  <c r="C1" i="94"/>
  <c r="E18" i="93"/>
  <c r="E1" i="93"/>
  <c r="B129" i="1" s="1"/>
  <c r="C1" i="93"/>
  <c r="B1" i="93"/>
  <c r="G19" i="92"/>
  <c r="G1" i="92"/>
  <c r="B128" i="1" s="1"/>
  <c r="E1" i="92"/>
  <c r="D1" i="92"/>
  <c r="C1" i="92"/>
  <c r="B1" i="92"/>
  <c r="I20" i="91"/>
  <c r="I1" i="91"/>
  <c r="B127" i="1" s="1"/>
  <c r="G1" i="91"/>
  <c r="F1" i="91"/>
  <c r="E1" i="91"/>
  <c r="D1" i="91"/>
  <c r="C1" i="91"/>
  <c r="B1" i="91"/>
  <c r="M20" i="90"/>
  <c r="M1" i="90"/>
  <c r="B126" i="1" s="1"/>
  <c r="K1" i="90"/>
  <c r="J1" i="90"/>
  <c r="I1" i="90"/>
  <c r="H1" i="90"/>
  <c r="G1" i="90"/>
  <c r="F1" i="90"/>
  <c r="E1" i="90"/>
  <c r="D1" i="90"/>
  <c r="C1" i="90"/>
  <c r="B1" i="90"/>
  <c r="J19" i="24"/>
  <c r="J1" i="24"/>
  <c r="B89" i="1" s="1"/>
  <c r="I19" i="23"/>
  <c r="I1" i="23"/>
  <c r="B91" i="1" s="1"/>
  <c r="F1" i="23"/>
  <c r="E1" i="23"/>
  <c r="D1" i="23"/>
  <c r="C1" i="23"/>
  <c r="B1" i="23"/>
  <c r="K18" i="22"/>
  <c r="A6" i="22"/>
  <c r="A5" i="22"/>
  <c r="K1" i="22"/>
  <c r="B88" i="1" s="1"/>
  <c r="E1" i="22"/>
  <c r="D1" i="22"/>
  <c r="I19" i="21"/>
  <c r="I1" i="21"/>
  <c r="B90" i="1" s="1"/>
  <c r="D1" i="21"/>
  <c r="C1" i="21"/>
  <c r="B1" i="21"/>
  <c r="F20" i="20"/>
  <c r="F1" i="20"/>
  <c r="B87" i="1" s="1"/>
  <c r="D1" i="20"/>
  <c r="C1" i="20"/>
  <c r="B1" i="20"/>
  <c r="H19" i="19"/>
  <c r="F1" i="19"/>
  <c r="E1" i="19"/>
  <c r="D1" i="19"/>
  <c r="C1" i="19"/>
  <c r="B1" i="19"/>
  <c r="J1" i="17"/>
  <c r="B84" i="1" s="1"/>
  <c r="H18" i="15"/>
  <c r="F1" i="15"/>
  <c r="E1" i="15"/>
  <c r="D1" i="15"/>
  <c r="C1" i="15"/>
  <c r="B1" i="15"/>
  <c r="F1" i="46"/>
  <c r="B65" i="1" s="1"/>
  <c r="D1" i="46"/>
  <c r="C1" i="46"/>
  <c r="B1" i="46"/>
  <c r="J1" i="45"/>
  <c r="B64" i="1" s="1"/>
  <c r="K20" i="43"/>
  <c r="K1" i="43"/>
  <c r="B60" i="1" s="1"/>
  <c r="I1" i="43"/>
  <c r="H1" i="43"/>
  <c r="G1" i="43"/>
  <c r="F1" i="43"/>
  <c r="E1" i="43"/>
  <c r="D1" i="43"/>
  <c r="C1" i="43"/>
  <c r="B1" i="43"/>
  <c r="G1" i="41"/>
  <c r="B59" i="1" s="1"/>
  <c r="E1" i="41"/>
  <c r="D1" i="41"/>
  <c r="C1" i="41"/>
  <c r="B1" i="41"/>
  <c r="H19" i="40"/>
  <c r="H18" i="40"/>
  <c r="H1" i="40"/>
  <c r="B61" i="1" s="1"/>
  <c r="C1" i="40"/>
  <c r="B1" i="40"/>
  <c r="H1" i="83"/>
  <c r="B20" i="1" s="1"/>
  <c r="I18" i="82"/>
  <c r="I1" i="82"/>
  <c r="B19" i="1" s="1"/>
  <c r="G1" i="82"/>
  <c r="F1" i="82"/>
  <c r="E1" i="82"/>
  <c r="D1" i="82"/>
  <c r="C1" i="82"/>
  <c r="B1" i="82"/>
  <c r="F18" i="81"/>
  <c r="F1" i="81"/>
  <c r="B18" i="1" s="1"/>
  <c r="C1" i="81"/>
  <c r="B1" i="81"/>
  <c r="E1" i="80"/>
  <c r="B17" i="1" s="1"/>
  <c r="E1" i="79"/>
  <c r="B16" i="1" s="1"/>
  <c r="E1" i="78"/>
  <c r="B15" i="1" s="1"/>
  <c r="D1" i="77"/>
  <c r="B14" i="1" s="1"/>
  <c r="E18" i="76"/>
  <c r="E1" i="76"/>
  <c r="B13" i="1" s="1"/>
  <c r="C1" i="76"/>
  <c r="B1" i="76"/>
  <c r="F21" i="70"/>
  <c r="F20" i="70"/>
  <c r="F1" i="70"/>
  <c r="B8" i="1" s="1"/>
  <c r="D1" i="70"/>
  <c r="C1" i="70"/>
  <c r="B1" i="70"/>
  <c r="B160" i="1"/>
  <c r="B156" i="1"/>
  <c r="B150" i="1"/>
  <c r="B141" i="1"/>
  <c r="B135" i="1"/>
  <c r="B125" i="1"/>
  <c r="B124" i="1"/>
  <c r="B104" i="1"/>
  <c r="B82" i="1"/>
  <c r="B66" i="1"/>
  <c r="B58" i="1"/>
  <c r="B46" i="1"/>
  <c r="B41" i="1"/>
  <c r="B26" i="1"/>
  <c r="B25" i="1"/>
  <c r="B7" i="1"/>
  <c r="B5" i="1"/>
</calcChain>
</file>

<file path=xl/sharedStrings.xml><?xml version="1.0" encoding="utf-8"?>
<sst xmlns="http://schemas.openxmlformats.org/spreadsheetml/2006/main" count="4086" uniqueCount="1884">
  <si>
    <t>ІСЦ</t>
  </si>
  <si>
    <t xml:space="preserve"> </t>
  </si>
  <si>
    <t>01.16</t>
  </si>
  <si>
    <t>09.16</t>
  </si>
  <si>
    <t>01.17</t>
  </si>
  <si>
    <t>09.17</t>
  </si>
  <si>
    <t>01.18</t>
  </si>
  <si>
    <t>Core CPI</t>
  </si>
  <si>
    <t>Базовий ІСЦ</t>
  </si>
  <si>
    <t>Цільовий діапазон</t>
  </si>
  <si>
    <t>Нижня межа діапазону</t>
  </si>
  <si>
    <t>CPI</t>
  </si>
  <si>
    <t>Головне</t>
  </si>
  <si>
    <t>Українською</t>
  </si>
  <si>
    <t>Summary</t>
  </si>
  <si>
    <t>Джерело: ДССУ.</t>
  </si>
  <si>
    <t>Source: SSSU.</t>
  </si>
  <si>
    <t>CPI, % yoy</t>
  </si>
  <si>
    <t>Накопичувльано</t>
  </si>
  <si>
    <t>Raw-food prices</t>
  </si>
  <si>
    <t>Administered prices</t>
  </si>
  <si>
    <t>Fuel prices</t>
  </si>
  <si>
    <t>Ціни на сирі продукти</t>
  </si>
  <si>
    <t>Адміністративно регульвані ціни</t>
  </si>
  <si>
    <t>Ціни на паливо</t>
  </si>
  <si>
    <t>ІСЦ, % р/р</t>
  </si>
  <si>
    <t>Адміністративно регульовані ціни</t>
  </si>
  <si>
    <t>Cummulative</t>
  </si>
  <si>
    <t>I.12</t>
  </si>
  <si>
    <t>II.12</t>
  </si>
  <si>
    <t>III.12</t>
  </si>
  <si>
    <t>IV.12</t>
  </si>
  <si>
    <t>I.13</t>
  </si>
  <si>
    <t>II.13</t>
  </si>
  <si>
    <t>III.13</t>
  </si>
  <si>
    <t>IV.13</t>
  </si>
  <si>
    <t>I.14</t>
  </si>
  <si>
    <t>II.14</t>
  </si>
  <si>
    <t>III.14</t>
  </si>
  <si>
    <t>IV.14</t>
  </si>
  <si>
    <t>I.15</t>
  </si>
  <si>
    <t>II.15</t>
  </si>
  <si>
    <t>III.15</t>
  </si>
  <si>
    <t>IV.15</t>
  </si>
  <si>
    <t>I.16</t>
  </si>
  <si>
    <t>II.16</t>
  </si>
  <si>
    <t>III.16</t>
  </si>
  <si>
    <t>IV.16</t>
  </si>
  <si>
    <t>I.17</t>
  </si>
  <si>
    <t>II.17</t>
  </si>
  <si>
    <t>III.17</t>
  </si>
  <si>
    <t>IV.17</t>
  </si>
  <si>
    <t>I.18</t>
  </si>
  <si>
    <t>II.18</t>
  </si>
  <si>
    <t>III.18</t>
  </si>
  <si>
    <t>Джерело: ДССУ, розрахунки НБУ.</t>
  </si>
  <si>
    <t>Source: SSSU, NBU staff estimates.</t>
  </si>
  <si>
    <t>English</t>
  </si>
  <si>
    <t>Банки</t>
  </si>
  <si>
    <t>Підприємства</t>
  </si>
  <si>
    <t>Домогосподарства</t>
  </si>
  <si>
    <t>Фінансові аналітики</t>
  </si>
  <si>
    <t>Banks</t>
  </si>
  <si>
    <t>Corporates</t>
  </si>
  <si>
    <t>Households</t>
  </si>
  <si>
    <t>Financial analysts</t>
  </si>
  <si>
    <t>Інфляційні очікування на наступні 12 місяців, %</t>
  </si>
  <si>
    <t>Inflation Expectations for the Next 12 Months, %</t>
  </si>
  <si>
    <t>Джерело: НБУ, GfK Ukraine.</t>
  </si>
  <si>
    <t>Source: NBU, GfK Ukraine.</t>
  </si>
  <si>
    <t>Line</t>
  </si>
  <si>
    <t>Верхня межа діапазону</t>
  </si>
  <si>
    <t>Lower line</t>
  </si>
  <si>
    <t>Основний інфляційний тренд*, % річна зміна</t>
  </si>
  <si>
    <t xml:space="preserve">* Зелене поле – діапазон показників базової інфляції.
</t>
  </si>
  <si>
    <t>Джерело: розрахунки НБУ.</t>
  </si>
  <si>
    <t>Main Inflation Trends*, %  yoy</t>
  </si>
  <si>
    <t>Source: NBU staff estimates.</t>
  </si>
  <si>
    <t xml:space="preserve">Курс гривні до іноземних валют  </t>
  </si>
  <si>
    <t>Ціни на енергоносії</t>
  </si>
  <si>
    <t>Ціни на сировину та матеріали</t>
  </si>
  <si>
    <t>Вартість трудових ресурсів</t>
  </si>
  <si>
    <t>Exchange rate</t>
  </si>
  <si>
    <t>Cost of energy</t>
  </si>
  <si>
    <t>Cost of raw materials</t>
  </si>
  <si>
    <t>Cost of labor resourses</t>
  </si>
  <si>
    <t>Джерело: НБУ.</t>
  </si>
  <si>
    <t>Source: NBU.</t>
  </si>
  <si>
    <t>Продукти харчування*</t>
  </si>
  <si>
    <t>Послуги</t>
  </si>
  <si>
    <t>Одяг і взуття</t>
  </si>
  <si>
    <t>Інші непродовольчі товари</t>
  </si>
  <si>
    <t>Clothing &amp; Footwear</t>
  </si>
  <si>
    <t>Other nonfoods</t>
  </si>
  <si>
    <t>Services</t>
  </si>
  <si>
    <t>Processed foods</t>
  </si>
  <si>
    <t>Основні компоненти БІСЦ, % р/p</t>
  </si>
  <si>
    <t>Main Components of Core CPI, % yoy</t>
  </si>
  <si>
    <t>* З високим ступенем обробки.</t>
  </si>
  <si>
    <t xml:space="preserve">Джерело: ДССУ, розрахунки НБУ. </t>
  </si>
  <si>
    <t xml:space="preserve">Source: SSSU, NBU staff estimates. </t>
  </si>
  <si>
    <t>Postal services</t>
  </si>
  <si>
    <t>Поштові послуги</t>
  </si>
  <si>
    <t>Telephone and telefax services</t>
  </si>
  <si>
    <t>Телефонні послуги</t>
  </si>
  <si>
    <t>Restaurants, cafés and the like</t>
  </si>
  <si>
    <t xml:space="preserve">Ресторани та кафе </t>
  </si>
  <si>
    <t>Accommodation services</t>
  </si>
  <si>
    <t>Готелі</t>
  </si>
  <si>
    <t>Recreational and sporting services</t>
  </si>
  <si>
    <t>Відпочинок та спорт</t>
  </si>
  <si>
    <t>Cultural services</t>
  </si>
  <si>
    <t>Послуги культури</t>
  </si>
  <si>
    <t>Actual rentals for housing</t>
  </si>
  <si>
    <t>Оренда житла</t>
  </si>
  <si>
    <t>Maintenance and repair of the dwelling</t>
  </si>
  <si>
    <t>Утримання та ремонт житла</t>
  </si>
  <si>
    <t>Out-patient services</t>
  </si>
  <si>
    <t>Амбулаторні послуги</t>
  </si>
  <si>
    <t>Hospital services</t>
  </si>
  <si>
    <t>Послуги лікарень</t>
  </si>
  <si>
    <t>Financial services n.e.c.</t>
  </si>
  <si>
    <t xml:space="preserve">Фінансові послуги </t>
  </si>
  <si>
    <t>Теплова карта* нормалізованих річних змін цін на послуги**, %</t>
  </si>
  <si>
    <t>Normalized* Services Inflation Heat Map** in Ukraine, %</t>
  </si>
  <si>
    <t>** Graphical representation of data where the individual values contained in a matrix are represented as colors. Red indicates higher inflation, blue lower inflation. The color of the components corresponds to the pace of normalized annual inflation.</t>
  </si>
  <si>
    <t>* Графічне представлення даних, у якому окремі значення, що містяться в матриці, представлено у вигляді кольорів від холодного (найнижчі значення) до теплого (найвищі значення). Забарвлення компонентів відповідає темпам нормалізованої річної інфляції.</t>
  </si>
  <si>
    <t xml:space="preserve">**Дані нормалізовані вирахуванням середньої зміни та діленням на стандартне відхилення. З розрахунку середнього значення та стандартного відхилення виключено 2015 рік. Детальніше – stlouisfed.org. </t>
  </si>
  <si>
    <t>Others</t>
  </si>
  <si>
    <t>Овочі</t>
  </si>
  <si>
    <t>Eggs</t>
  </si>
  <si>
    <t>Яйця</t>
  </si>
  <si>
    <t>Milk</t>
  </si>
  <si>
    <t>Молоко</t>
  </si>
  <si>
    <t>Vegetables</t>
  </si>
  <si>
    <t>Інші</t>
  </si>
  <si>
    <t>Fruits</t>
  </si>
  <si>
    <t>Фрукти</t>
  </si>
  <si>
    <t>Sugar</t>
  </si>
  <si>
    <t>Цукор</t>
  </si>
  <si>
    <t>Харчова промисловість</t>
  </si>
  <si>
    <t>Food industry prices</t>
  </si>
  <si>
    <t>Price index for agricultural production</t>
  </si>
  <si>
    <t>Індекс цін реалізації продукції с/г</t>
  </si>
  <si>
    <t>Ціни на продукти з високим ступенем оброблення</t>
  </si>
  <si>
    <t>Raw food prices</t>
  </si>
  <si>
    <t>Processed prices</t>
  </si>
  <si>
    <t>Ціни на сирі продукти, продукти з високим ступенем оброблення, у харчовій промисловості та с/г, % р/р</t>
  </si>
  <si>
    <t>ІЦВ</t>
  </si>
  <si>
    <t>Добувна промисловість</t>
  </si>
  <si>
    <t>Металургія</t>
  </si>
  <si>
    <t>Е/е, газ, пар та конд. повітря</t>
  </si>
  <si>
    <t>Машинобудування</t>
  </si>
  <si>
    <t>Machine-building</t>
  </si>
  <si>
    <t>Chemical industry</t>
  </si>
  <si>
    <t>Metallurgy</t>
  </si>
  <si>
    <t>Mining industry</t>
  </si>
  <si>
    <t>Coke industry</t>
  </si>
  <si>
    <t>Хімічне в-во</t>
  </si>
  <si>
    <t>Вир-во коксу та коксопродуктів</t>
  </si>
  <si>
    <t>Ціни в окремих галузях промисловості, % р/р</t>
  </si>
  <si>
    <t xml:space="preserve">Producer Price Indexes in Select Industries, % yoy </t>
  </si>
  <si>
    <t>Дефлятор ВВП*</t>
  </si>
  <si>
    <t>PPI</t>
  </si>
  <si>
    <t>GDP Deflator*</t>
  </si>
  <si>
    <t>Окремі показники інфляції, % р/р</t>
  </si>
  <si>
    <t xml:space="preserve">Select Inflation Indicators,% yoy </t>
  </si>
  <si>
    <t>&lt;&lt;</t>
  </si>
  <si>
    <t>Поточний рахунок</t>
  </si>
  <si>
    <t>Товари</t>
  </si>
  <si>
    <t>Первинні доходи</t>
  </si>
  <si>
    <t>Вторинні доходи</t>
  </si>
  <si>
    <t>Current account balance</t>
  </si>
  <si>
    <t>Goods (net)</t>
  </si>
  <si>
    <t>Services (net)</t>
  </si>
  <si>
    <t>Primary income</t>
  </si>
  <si>
    <t>Secondary income</t>
  </si>
  <si>
    <t>ІІ.16</t>
  </si>
  <si>
    <t>ІІІ.16</t>
  </si>
  <si>
    <t>ІІ.17</t>
  </si>
  <si>
    <t>ІІІ.17</t>
  </si>
  <si>
    <t>ІІ.18</t>
  </si>
  <si>
    <t>Продовольчі товари</t>
  </si>
  <si>
    <t>Foods</t>
  </si>
  <si>
    <t>Other</t>
  </si>
  <si>
    <t>Усього</t>
  </si>
  <si>
    <t>Total</t>
  </si>
  <si>
    <t>Зернові культури</t>
  </si>
  <si>
    <t>Grains</t>
  </si>
  <si>
    <t>РФ</t>
  </si>
  <si>
    <t>Інші країни СНД</t>
  </si>
  <si>
    <t>Європа</t>
  </si>
  <si>
    <t>Азія</t>
  </si>
  <si>
    <t>Інші регіони</t>
  </si>
  <si>
    <t>Russia</t>
  </si>
  <si>
    <t>Other CIS</t>
  </si>
  <si>
    <t>Europe</t>
  </si>
  <si>
    <t>Asia</t>
  </si>
  <si>
    <t>Capital goods</t>
  </si>
  <si>
    <t>Intermediate consumption goods</t>
  </si>
  <si>
    <t>Consumer goods</t>
  </si>
  <si>
    <t>Imports by Broad Economic Categories, yoy change</t>
  </si>
  <si>
    <t>Нові автомобілі, тис. шт.</t>
  </si>
  <si>
    <t>Вживані автомобілі, тис. шт.</t>
  </si>
  <si>
    <t>Середня імпортна ціна, тис. дол. США/шт. (п. ш.)</t>
  </si>
  <si>
    <t>Імпорт легкових автомобілів</t>
  </si>
  <si>
    <t>New cars, thsd</t>
  </si>
  <si>
    <t xml:space="preserve">Used cars, thsd </t>
  </si>
  <si>
    <t>Average imports price, USD thsd/unit (RHS)</t>
  </si>
  <si>
    <t>Source: NBU, Ukravtoprom.</t>
  </si>
  <si>
    <t>За рахунок цін</t>
  </si>
  <si>
    <t>За рахунок обсягів</t>
  </si>
  <si>
    <t>І.18</t>
  </si>
  <si>
    <t>Poland</t>
  </si>
  <si>
    <t>Польща</t>
  </si>
  <si>
    <t>Росія</t>
  </si>
  <si>
    <t>Державний сектор</t>
  </si>
  <si>
    <t>Фінансовий рахунок</t>
  </si>
  <si>
    <t>Public sector</t>
  </si>
  <si>
    <t>FDI</t>
  </si>
  <si>
    <t>FX cash outside banks</t>
  </si>
  <si>
    <t>Financial account</t>
  </si>
  <si>
    <t>Банки, конвертація боргу в акціонерний капітал</t>
  </si>
  <si>
    <t>Банки, інші інвестиції</t>
  </si>
  <si>
    <t>Реальний сектор, боргові інструменти</t>
  </si>
  <si>
    <t>Реальний сектор, акціонерний капітал</t>
  </si>
  <si>
    <t>Banks, debt-to-equity</t>
  </si>
  <si>
    <t>Banks, other</t>
  </si>
  <si>
    <t>Corporates, debt instruments</t>
  </si>
  <si>
    <t>Corporates, equities</t>
  </si>
  <si>
    <t xml:space="preserve">Foreign Direct Investment, USD bn </t>
  </si>
  <si>
    <t>Реальний сектор</t>
  </si>
  <si>
    <t xml:space="preserve">Потоки боргового капіталу*, млрд дол. </t>
  </si>
  <si>
    <t>Overall Debt Flows*, USD bn</t>
  </si>
  <si>
    <t>* Додатні значення – приплив капіталу.</t>
  </si>
  <si>
    <t>Міжнародні резерви, млрд дол.</t>
  </si>
  <si>
    <t>Покриття майбутнього імпорту (3 міс., п.ш.)</t>
  </si>
  <si>
    <t>Покриття 20% широкої грошової маси (п.ш.)</t>
  </si>
  <si>
    <t>Покриття короткострокового боргу (п.ш.)</t>
  </si>
  <si>
    <t>Композитний критерій МВФ (п.ш.)</t>
  </si>
  <si>
    <t xml:space="preserve">Міжнародні резерви та критерії їх адекватності, % </t>
  </si>
  <si>
    <t>International reserves, USD bn</t>
  </si>
  <si>
    <t xml:space="preserve">Adequacy Criteria of International Reserves, % </t>
  </si>
  <si>
    <t>І.15</t>
  </si>
  <si>
    <t>ІII.15</t>
  </si>
  <si>
    <t>І.16</t>
  </si>
  <si>
    <t>ІII.16</t>
  </si>
  <si>
    <t>І.17</t>
  </si>
  <si>
    <t>ІII.17</t>
  </si>
  <si>
    <t>Сектор ЗДУ</t>
  </si>
  <si>
    <t>Центральний банк</t>
  </si>
  <si>
    <t>% до ВВП</t>
  </si>
  <si>
    <t xml:space="preserve">Валовий зовнішній борг, млрд дол. </t>
  </si>
  <si>
    <t>Central bank</t>
  </si>
  <si>
    <t>% of GDP</t>
  </si>
  <si>
    <t>Gross External Debt, USD bn</t>
  </si>
  <si>
    <t>IІ.18</t>
  </si>
  <si>
    <t>%</t>
  </si>
  <si>
    <t>ІV.16</t>
  </si>
  <si>
    <t>ІV.17</t>
  </si>
  <si>
    <t>Зовнішній борг/ВВП</t>
  </si>
  <si>
    <t>Зовнішній борг/експорт товарів і послуг</t>
  </si>
  <si>
    <t>Короткостроковий борг/валовий борг</t>
  </si>
  <si>
    <t>Короткостроковий борг/ВВП</t>
  </si>
  <si>
    <t>Короткостроковий борг/експорт товарів і послуг</t>
  </si>
  <si>
    <t>Резерви/короткостроковий борг</t>
  </si>
  <si>
    <t>Резерви, композитний критерій МВФ</t>
  </si>
  <si>
    <t>Покриття резервами 3 міс. майбутнього імпорту</t>
  </si>
  <si>
    <t>Покриття резервами 20% широкої грошової маси</t>
  </si>
  <si>
    <t>Поточний рахунок/ВВП, плинний</t>
  </si>
  <si>
    <t>External debt/GDP</t>
  </si>
  <si>
    <t>External debt/exports of goods and services</t>
  </si>
  <si>
    <t>Short-term debt/gross debt</t>
  </si>
  <si>
    <t>Short-term debt/GDP</t>
  </si>
  <si>
    <t>Short-term debt/exports of goods and services</t>
  </si>
  <si>
    <t>Reserves/short-term debt</t>
  </si>
  <si>
    <t>Промисловість</t>
  </si>
  <si>
    <t>Сільське господарство</t>
  </si>
  <si>
    <t>Agriculture</t>
  </si>
  <si>
    <t>Manufacturing</t>
  </si>
  <si>
    <t>Construction</t>
  </si>
  <si>
    <t>Вакансії ДСЗУ (як частка штатних працівників), на кінець кварталу, %</t>
  </si>
  <si>
    <t>* Без сільського, лісового та рибного господарства.</t>
  </si>
  <si>
    <t>* Agriculture, Forestry and Fishing excluded.</t>
  </si>
  <si>
    <t>Джерело: ДССУ, ДСЗУ, НБУ, розрахунки НБУ.</t>
  </si>
  <si>
    <t>Source: SSSU, SESU, NBU, NBU staff estimates.</t>
  </si>
  <si>
    <t>Будівництво</t>
  </si>
  <si>
    <t>Industry</t>
  </si>
  <si>
    <t>03.16</t>
  </si>
  <si>
    <t>06.16</t>
  </si>
  <si>
    <t>12.16</t>
  </si>
  <si>
    <t>03.17</t>
  </si>
  <si>
    <t>06.17</t>
  </si>
  <si>
    <t>12.17</t>
  </si>
  <si>
    <t>03.18</t>
  </si>
  <si>
    <t>06.18</t>
  </si>
  <si>
    <t>15-24 роки</t>
  </si>
  <si>
    <t>25-29 років</t>
  </si>
  <si>
    <t>30-34 роки</t>
  </si>
  <si>
    <t>35-39 років</t>
  </si>
  <si>
    <t>40-49 років</t>
  </si>
  <si>
    <t>50-59 років</t>
  </si>
  <si>
    <t>60-70 років</t>
  </si>
  <si>
    <t>Усе населення</t>
  </si>
  <si>
    <r>
      <t xml:space="preserve">15 </t>
    </r>
    <r>
      <rPr>
        <sz val="11"/>
        <color theme="1"/>
        <rFont val="Times New Roman"/>
        <family val="1"/>
        <charset val="204"/>
      </rPr>
      <t>‒ 24</t>
    </r>
  </si>
  <si>
    <r>
      <t xml:space="preserve">25 </t>
    </r>
    <r>
      <rPr>
        <sz val="11"/>
        <color theme="1"/>
        <rFont val="Times New Roman"/>
        <family val="1"/>
        <charset val="204"/>
      </rPr>
      <t>‒ 29</t>
    </r>
  </si>
  <si>
    <r>
      <t xml:space="preserve">30 </t>
    </r>
    <r>
      <rPr>
        <sz val="11"/>
        <color theme="1"/>
        <rFont val="Times New Roman"/>
        <family val="1"/>
        <charset val="204"/>
      </rPr>
      <t>‒ 34</t>
    </r>
  </si>
  <si>
    <r>
      <t xml:space="preserve">35 </t>
    </r>
    <r>
      <rPr>
        <sz val="11"/>
        <color theme="1"/>
        <rFont val="Times New Roman"/>
        <family val="1"/>
        <charset val="204"/>
      </rPr>
      <t>‒ 39</t>
    </r>
  </si>
  <si>
    <r>
      <t xml:space="preserve">40 </t>
    </r>
    <r>
      <rPr>
        <sz val="11"/>
        <color theme="1"/>
        <rFont val="Times New Roman"/>
        <family val="1"/>
        <charset val="204"/>
      </rPr>
      <t>‒ 49</t>
    </r>
  </si>
  <si>
    <r>
      <t xml:space="preserve">50 </t>
    </r>
    <r>
      <rPr>
        <sz val="11"/>
        <color theme="1"/>
        <rFont val="Times New Roman"/>
        <family val="1"/>
        <charset val="204"/>
      </rPr>
      <t>‒ 59</t>
    </r>
  </si>
  <si>
    <r>
      <t xml:space="preserve">60 </t>
    </r>
    <r>
      <rPr>
        <sz val="11"/>
        <color theme="1"/>
        <rFont val="Times New Roman"/>
        <family val="1"/>
        <charset val="204"/>
      </rPr>
      <t>‒ 70</t>
    </r>
  </si>
  <si>
    <t>All population</t>
  </si>
  <si>
    <t>2015</t>
  </si>
  <si>
    <t>2016</t>
  </si>
  <si>
    <t>2017</t>
  </si>
  <si>
    <t>Заробітна плата (як частина доходів населення)</t>
  </si>
  <si>
    <t>Social benefits</t>
  </si>
  <si>
    <t>Social transfers in kind</t>
  </si>
  <si>
    <t>ІI.15</t>
  </si>
  <si>
    <t>Номінальна*</t>
  </si>
  <si>
    <t>У реальному вимірі ex ante**</t>
  </si>
  <si>
    <t>У реальному вимірі ex post#</t>
  </si>
  <si>
    <t>Ключова ставка НБУ та її реальні виміри, % річних</t>
  </si>
  <si>
    <t>Nominal*</t>
  </si>
  <si>
    <t>Ex ante**</t>
  </si>
  <si>
    <t>Ex post#</t>
  </si>
  <si>
    <t>Real Key Policy Rates, % pa</t>
  </si>
  <si>
    <t>* Середньомісячна ставка за ДС до 14 днів.</t>
  </si>
  <si>
    <t>** Дефльована на очікування фінансових аналітиків щодо інфляції через 12 місяців.</t>
  </si>
  <si>
    <t># Дефльована на фактичну річну базову інфляцію.</t>
  </si>
  <si>
    <t>* Average monthly interest rate on 14-day CDs.</t>
  </si>
  <si>
    <t>** Deflated by 12-month ahead inflation expectations of financial analysts.</t>
  </si>
  <si>
    <t># Deflated by annual rate of core inflation.</t>
  </si>
  <si>
    <t>Source: NBU`s estimates.</t>
  </si>
  <si>
    <t>Облікова ставка</t>
  </si>
  <si>
    <t>Кредити овернайт НБУ</t>
  </si>
  <si>
    <t>ДС овернайт НБУ</t>
  </si>
  <si>
    <t>Коридор процентних ставок НБУ*</t>
  </si>
  <si>
    <t>Key policy rate</t>
  </si>
  <si>
    <t xml:space="preserve">Overnight loans </t>
  </si>
  <si>
    <t xml:space="preserve">Overnight CDs </t>
  </si>
  <si>
    <t>Overnight unsecured loans and deposits UIIR</t>
  </si>
  <si>
    <t>Interest rate corridor*</t>
  </si>
  <si>
    <t>* Верхня межа коридору – процентні ставки за кредитами овернайт НБУ, нижня – за ДС овернайт НБУ.</t>
  </si>
  <si>
    <t>Україна</t>
  </si>
  <si>
    <t>Ukraine</t>
  </si>
  <si>
    <t>Туреччина</t>
  </si>
  <si>
    <t>Turkey</t>
  </si>
  <si>
    <t>Півд. Африка</t>
  </si>
  <si>
    <t>South Africa</t>
  </si>
  <si>
    <t>Аргентина</t>
  </si>
  <si>
    <t>Argentina</t>
  </si>
  <si>
    <t>Індонезія</t>
  </si>
  <si>
    <t>Indonesia</t>
  </si>
  <si>
    <t>Бразилія</t>
  </si>
  <si>
    <t>Brazil</t>
  </si>
  <si>
    <t>Індія</t>
  </si>
  <si>
    <t>India</t>
  </si>
  <si>
    <t>Китай</t>
  </si>
  <si>
    <t>China</t>
  </si>
  <si>
    <t>Чилі</t>
  </si>
  <si>
    <t>Chile</t>
  </si>
  <si>
    <t>Румунія</t>
  </si>
  <si>
    <t>Romania</t>
  </si>
  <si>
    <t>Таїланд</t>
  </si>
  <si>
    <t>Thailand</t>
  </si>
  <si>
    <t>Угорщина</t>
  </si>
  <si>
    <t>Hungary</t>
  </si>
  <si>
    <t xml:space="preserve">Кредити НФК </t>
  </si>
  <si>
    <t xml:space="preserve">Кредити ДГ </t>
  </si>
  <si>
    <t xml:space="preserve">Депозити НФК </t>
  </si>
  <si>
    <t xml:space="preserve">Строкові депозити ДГ </t>
  </si>
  <si>
    <t xml:space="preserve">NFC loans </t>
  </si>
  <si>
    <t>HH loans</t>
  </si>
  <si>
    <t>NFC deposits</t>
  </si>
  <si>
    <t>HH term deposits</t>
  </si>
  <si>
    <t xml:space="preserve">Average Weighted Interest Rates on New Hryvnia Loans (excl. overdrafts) and Deposits, % pa </t>
  </si>
  <si>
    <t>РЕОК</t>
  </si>
  <si>
    <t>НЕОК</t>
  </si>
  <si>
    <t>РЕОК (середній за квартал)</t>
  </si>
  <si>
    <t>НЕОК (середній за квартал)</t>
  </si>
  <si>
    <t>REER</t>
  </si>
  <si>
    <t>NEER</t>
  </si>
  <si>
    <t>REER (quaterly average)</t>
  </si>
  <si>
    <t>NEER (quaterly average)</t>
  </si>
  <si>
    <t>FX interventions</t>
  </si>
  <si>
    <t>IІ.15</t>
  </si>
  <si>
    <t>IІ.16</t>
  </si>
  <si>
    <t>IІ.17</t>
  </si>
  <si>
    <t xml:space="preserve">Джерело: НБУ. </t>
  </si>
  <si>
    <t>Усього гривневих депозитів НФК, % р/р</t>
  </si>
  <si>
    <t>На вимогу</t>
  </si>
  <si>
    <t>До 1 року</t>
  </si>
  <si>
    <t>Від 1 до 2 років</t>
  </si>
  <si>
    <t xml:space="preserve">Більше 2 років </t>
  </si>
  <si>
    <t xml:space="preserve">Total hryvnya NFS deposits, % yoy
</t>
  </si>
  <si>
    <t>Demand deposits</t>
  </si>
  <si>
    <t>Up to 1 year</t>
  </si>
  <si>
    <t>1-2 years</t>
  </si>
  <si>
    <t>Over 2 years</t>
  </si>
  <si>
    <t>І.14</t>
  </si>
  <si>
    <t>IІ.14</t>
  </si>
  <si>
    <t>ІІІ.18</t>
  </si>
  <si>
    <t>Усього гривневих депозитів населення, % р/р</t>
  </si>
  <si>
    <t xml:space="preserve">Total hryvnya household deposits, % yoy
</t>
  </si>
  <si>
    <t xml:space="preserve">Annual Change in HH Deposits in Domestic Currency Breakdown by Maturity, pp
</t>
  </si>
  <si>
    <t xml:space="preserve">НФК у НВ </t>
  </si>
  <si>
    <t>ДГ в НВ</t>
  </si>
  <si>
    <t>Кредити всього в ІВ (у дол. екв.)</t>
  </si>
  <si>
    <t>Частка непрацюючих кредитів, % (п. ш.)</t>
  </si>
  <si>
    <t>NFC in hryvnia</t>
  </si>
  <si>
    <t>Households in hryvnia</t>
  </si>
  <si>
    <t>Loans, IV.2013=100</t>
  </si>
  <si>
    <t>Сільське, лісове та рибне господарства</t>
  </si>
  <si>
    <t>Переробна промисловість</t>
  </si>
  <si>
    <t>Оптова та роздрібна торгівля та ремонт автотранспорту</t>
  </si>
  <si>
    <t>Операції з нерухомим майном</t>
  </si>
  <si>
    <t xml:space="preserve">Гривневі кредити НФК за ВЕД, млрд грн
</t>
  </si>
  <si>
    <t>Agriculture, forestry and fishing</t>
  </si>
  <si>
    <t>Wholesale and retail trade; repair of motor vehicles and motorcycles</t>
  </si>
  <si>
    <t>Real estate activities</t>
  </si>
  <si>
    <t xml:space="preserve">NFC Loans in Domestic Currency Breakdown by Type of Industry, UAH bn
</t>
  </si>
  <si>
    <t>Готівка поза банками (М0)</t>
  </si>
  <si>
    <t>Готівка в касах банків</t>
  </si>
  <si>
    <t>Коррахунки в НБУ</t>
  </si>
  <si>
    <t xml:space="preserve">Грошова база (компоненти), млрд грн
</t>
  </si>
  <si>
    <t>Cash outside banks (M0)</t>
  </si>
  <si>
    <t>Vault cash</t>
  </si>
  <si>
    <t>Correspondent accounts with NBU</t>
  </si>
  <si>
    <t xml:space="preserve">Monetary Base (Components), UAH bn
</t>
  </si>
  <si>
    <t>IV.18</t>
  </si>
  <si>
    <t>І.19</t>
  </si>
  <si>
    <t>ІІ.19</t>
  </si>
  <si>
    <t>ІІІ.19</t>
  </si>
  <si>
    <t>IV.19</t>
  </si>
  <si>
    <t>І.20</t>
  </si>
  <si>
    <t>ІІ.20</t>
  </si>
  <si>
    <t>ІІІ.20</t>
  </si>
  <si>
    <t>IV.20</t>
  </si>
  <si>
    <t>Грошова маса</t>
  </si>
  <si>
    <t>Грошова база</t>
  </si>
  <si>
    <t>Money supply</t>
  </si>
  <si>
    <t>Monetary base</t>
  </si>
  <si>
    <t>UAwGDP</t>
  </si>
  <si>
    <t>Реальний ВВП окремих груп країн, % р/р</t>
  </si>
  <si>
    <t>IIІ.17</t>
  </si>
  <si>
    <t xml:space="preserve">Джерело: МВФ, розрахунки НБУ. </t>
  </si>
  <si>
    <t>Source: IMF, NBU staff estimates.</t>
  </si>
  <si>
    <t>Кількісні обсяги світової торгівлі</t>
  </si>
  <si>
    <t xml:space="preserve">Кількісні обсяги світової торгівлі (% р/р) та випереджаючий індикатор WTOI, п. </t>
  </si>
  <si>
    <t>World Trade Volume</t>
  </si>
  <si>
    <t>WTOI (RHS)</t>
  </si>
  <si>
    <t xml:space="preserve">Джерело: COТ. </t>
  </si>
  <si>
    <t>Source: WTO.</t>
  </si>
  <si>
    <t>IIІ.18</t>
  </si>
  <si>
    <t>World: Moody's Analytics Survey of Business Confidence</t>
  </si>
  <si>
    <t>J.P.Morgan Global Manufacturing PMI (п. ш.)</t>
  </si>
  <si>
    <t>J.P.Morgan Global Services PMI (п. ш.)</t>
  </si>
  <si>
    <t xml:space="preserve">Глобальний РМІ та рівень ділової довіри за результатами опитування Moody's </t>
  </si>
  <si>
    <t>J.P.Morgan Global Manufacturing PMI (RHS)</t>
  </si>
  <si>
    <t>J.P.Morgan Global Services PMI (RHS)</t>
  </si>
  <si>
    <t xml:space="preserve">Джерело: Markit, Moody's. </t>
  </si>
  <si>
    <t>Source: Markit, Moody's.</t>
  </si>
  <si>
    <t>Єврозона</t>
  </si>
  <si>
    <t>Єгипет</t>
  </si>
  <si>
    <t>Інші країни</t>
  </si>
  <si>
    <t xml:space="preserve">Внески окремих країн у річну зміну середньозваженого показника економічного зростання в країнах – ОТП України (UAwGDP), в.п. </t>
  </si>
  <si>
    <t>Euro area</t>
  </si>
  <si>
    <t>Egypt</t>
  </si>
  <si>
    <t>Other countries</t>
  </si>
  <si>
    <r>
      <t>Contributions to Annual GDP Growth of Ukraine’s MTP Countries (UAwGDP), % yoy, pp</t>
    </r>
    <r>
      <rPr>
        <sz val="10"/>
        <rFont val="Arial"/>
        <family val="2"/>
        <charset val="204"/>
      </rPr>
      <t xml:space="preserve"> </t>
    </r>
  </si>
  <si>
    <t>Джерело:  Національні статистичні агенції, розрахунки НБУ.</t>
  </si>
  <si>
    <t>Source: National Statistical Offices, NBU staff estimates.</t>
  </si>
  <si>
    <t xml:space="preserve">Китай </t>
  </si>
  <si>
    <t>США</t>
  </si>
  <si>
    <t>PMI промисловості окремих країн світу, п.</t>
  </si>
  <si>
    <t>USA</t>
  </si>
  <si>
    <t>Джерело: IHS Markit.</t>
  </si>
  <si>
    <t>Source: IHS Markit.</t>
  </si>
  <si>
    <t>ECPI (12.2004=1)</t>
  </si>
  <si>
    <t xml:space="preserve">Індекс зміни світових цін на товари українського експорту (ЕСРІ) </t>
  </si>
  <si>
    <t>ECPI (% yoy, RHS)</t>
  </si>
  <si>
    <t>External Commodity Price Index (ЕСРІ)</t>
  </si>
  <si>
    <t xml:space="preserve">Джерело: розрахунки НБУ. </t>
  </si>
  <si>
    <t>Ціни Китаю та України на окремі сталеві напівфабрикати, дол./т</t>
  </si>
  <si>
    <t>Semi-Finished Steel Prices in China and Ukraine, USD/MT</t>
  </si>
  <si>
    <t>Світові ціни на зернові, дол./т</t>
  </si>
  <si>
    <r>
      <t>World Grain Prices, USD/MT</t>
    </r>
    <r>
      <rPr>
        <sz val="10"/>
        <rFont val="Arial"/>
        <family val="2"/>
        <charset val="204"/>
      </rPr>
      <t xml:space="preserve"> </t>
    </r>
  </si>
  <si>
    <t>World Sunflower Oil Prices, USD/MT</t>
  </si>
  <si>
    <t xml:space="preserve">Світові ціни на нафту, дол./бар. </t>
  </si>
  <si>
    <r>
      <t>World Crude Oil Prices, USD/bbl</t>
    </r>
    <r>
      <rPr>
        <sz val="10"/>
        <rFont val="Arial"/>
        <family val="2"/>
        <charset val="204"/>
      </rPr>
      <t xml:space="preserve"> </t>
    </r>
  </si>
  <si>
    <t>UAwCPI</t>
  </si>
  <si>
    <t>Білорусь</t>
  </si>
  <si>
    <t>Індекс споживчих цін окремих країн – ОТП України та середньозважений показник ІСЦ країн – ОТП України (UAwCPI), % р/р</t>
  </si>
  <si>
    <t xml:space="preserve">Euro area </t>
  </si>
  <si>
    <t xml:space="preserve">China </t>
  </si>
  <si>
    <t>Belarus</t>
  </si>
  <si>
    <t>Global Equity Benchmarks, 01 Jan 2016 = 100</t>
  </si>
  <si>
    <r>
      <t>Дохідність 10-річних державних облігацій США та Німеччини</t>
    </r>
    <r>
      <rPr>
        <b/>
        <sz val="9.5"/>
        <color rgb="FF000000"/>
        <rFont val="Arial"/>
        <family val="2"/>
        <charset val="204"/>
      </rPr>
      <t xml:space="preserve"> </t>
    </r>
  </si>
  <si>
    <r>
      <t>US and Germany 10-Year Government Bonds Yields</t>
    </r>
    <r>
      <rPr>
        <sz val="8.5"/>
        <rFont val="Arial"/>
        <family val="2"/>
        <charset val="204"/>
      </rPr>
      <t xml:space="preserve"> </t>
    </r>
  </si>
  <si>
    <t>Зміна обмінних курсів валют окремих країн до долара США (на кінець періоду), %</t>
  </si>
  <si>
    <t>UAwGDP поточний</t>
  </si>
  <si>
    <t>UAwGDP попередній</t>
  </si>
  <si>
    <t>Внески країн – ОТП України в річну зміну UAwGDP, %</t>
  </si>
  <si>
    <t xml:space="preserve">UAwGDP current </t>
  </si>
  <si>
    <t>UAwGDP previous</t>
  </si>
  <si>
    <t>Джерело: оцінка та розрахунки НБУ на основі даних МВФ.</t>
  </si>
  <si>
    <t>Source: NBU staff estimates based on IMF.</t>
  </si>
  <si>
    <t>Туреччина (поточний прогноз)</t>
  </si>
  <si>
    <t>Туреччина (попередній прогноз)</t>
  </si>
  <si>
    <t>Turkey (current forecast)</t>
  </si>
  <si>
    <t>Turkey (previous forecast)</t>
  </si>
  <si>
    <t>Real GDP of Selected Ukraine’s MTP Countries, % yoy</t>
  </si>
  <si>
    <t>2018</t>
  </si>
  <si>
    <t>2019</t>
  </si>
  <si>
    <t>2020</t>
  </si>
  <si>
    <t>Джерело: оцінка НБУ.</t>
  </si>
  <si>
    <t>ECPI (поточний прогноз)</t>
  </si>
  <si>
    <t>ЕСРІ (попередній прогноз)</t>
  </si>
  <si>
    <t>ECPI (current forecast)</t>
  </si>
  <si>
    <t>ECPI (previous forecast)</t>
  </si>
  <si>
    <t>External Commodity Price Index (ЕСРІ), Dec 2004 = 1</t>
  </si>
  <si>
    <t>Залізна руда (поточний прогноз, п. ш.)</t>
  </si>
  <si>
    <t>Залізна руда (попередній прогноз, п. ш.)</t>
  </si>
  <si>
    <t>Світові ціни на чорні метали та залізну руду*, дол./т, середні за квартал</t>
  </si>
  <si>
    <t>Iron ore  (current forecast, RHS)</t>
  </si>
  <si>
    <t>Iron ore  (previous forecast, RHS)</t>
  </si>
  <si>
    <t>World Price of Ferrous Metals and Iron Ore*, USD/MT, quarterly average</t>
  </si>
  <si>
    <t>I.19</t>
  </si>
  <si>
    <t>II.19</t>
  </si>
  <si>
    <t>III.19</t>
  </si>
  <si>
    <t>*Steel Billet Exp FOB Ukraine та China import Iron Ore Fines 62% FE spot (CFR Tianjin port).</t>
  </si>
  <si>
    <t>I.20</t>
  </si>
  <si>
    <t>*Steel Billet Exp FOB Ukraine and China import Iron Ore Fines 62% FE spot (CFR Tianjin port).</t>
  </si>
  <si>
    <t>II.20</t>
  </si>
  <si>
    <t>III.20</t>
  </si>
  <si>
    <t>Кукурудза (поточний прогноз)</t>
  </si>
  <si>
    <t>Кукурудза (попередній прогноз)</t>
  </si>
  <si>
    <t>Пшениця (поточний прогноз)</t>
  </si>
  <si>
    <t>Пшениця (попередній прогноз)</t>
  </si>
  <si>
    <t>Світові ціни на зернові, дол./т, середні за квартал</t>
  </si>
  <si>
    <t>Maize (current forecast)</t>
  </si>
  <si>
    <t>Maize (previous forecast)</t>
  </si>
  <si>
    <t>Wheat (current forecast)</t>
  </si>
  <si>
    <t>Wheat (previous forecast)</t>
  </si>
  <si>
    <t>World Cereal Prices, USD/MT, quarterly average</t>
  </si>
  <si>
    <t>Brent (поточний прогноз)</t>
  </si>
  <si>
    <t>Brent  (попередній прогноз)</t>
  </si>
  <si>
    <t>WTI (поточний прогноз)</t>
  </si>
  <si>
    <t>WTI  (попередній прогноз)</t>
  </si>
  <si>
    <t>Світові ціни на нафту сортів Brent і WTI, дол./бар., середні за квартал</t>
  </si>
  <si>
    <t>Brent (current forecast)</t>
  </si>
  <si>
    <t>Brent (previous forecast)</t>
  </si>
  <si>
    <t>WTI (current forecast)</t>
  </si>
  <si>
    <t>WTI (previous forecast)</t>
  </si>
  <si>
    <t>Brent and WTI Crude Oil Prices, USD/bbl, quarterly average</t>
  </si>
  <si>
    <t>Source:  NBU staff estimates.</t>
  </si>
  <si>
    <t>Світове виробництво</t>
  </si>
  <si>
    <t>Світове споживання</t>
  </si>
  <si>
    <t xml:space="preserve">Обсяги світового виробництва та споживання нафти та нафтопродуктів, млн бар./добу  </t>
  </si>
  <si>
    <t>World Production</t>
  </si>
  <si>
    <t>World Consumption</t>
  </si>
  <si>
    <t>ВВП, % р/р</t>
  </si>
  <si>
    <t>Споживання</t>
  </si>
  <si>
    <t>Інвестиції (ВНОК)</t>
  </si>
  <si>
    <t>Зміна запасів</t>
  </si>
  <si>
    <t>Чистий експорт</t>
  </si>
  <si>
    <t>GDP, % yoy</t>
  </si>
  <si>
    <t>Consumption</t>
  </si>
  <si>
    <t>Gross fixed capital formation</t>
  </si>
  <si>
    <t>Change in inventories</t>
  </si>
  <si>
    <t>Net exports</t>
  </si>
  <si>
    <t>ВВП</t>
  </si>
  <si>
    <t>Потенційний ВВП</t>
  </si>
  <si>
    <t>GDP</t>
  </si>
  <si>
    <t>Potential GDP</t>
  </si>
  <si>
    <t>Actual and Potential GDP, % yoy</t>
  </si>
  <si>
    <t>Розрив ВВП, % від потенційного ВВП</t>
  </si>
  <si>
    <t>Output Gap, % of Potential GDP</t>
  </si>
  <si>
    <t>Source: NBU staff estimates</t>
  </si>
  <si>
    <t>Поточний рахунок, % від ВВП (п.ш.)</t>
  </si>
  <si>
    <t>Поточний рахунок, % від ВВП (попередній прогноз, п.ш.)</t>
  </si>
  <si>
    <t>Баланс товарів</t>
  </si>
  <si>
    <t xml:space="preserve">Баланс послуг </t>
  </si>
  <si>
    <t>Первинні доходи (сальдо)</t>
  </si>
  <si>
    <t>Вторинні доходи (сальдо)</t>
  </si>
  <si>
    <t>Сальдо поточного рахунку, млрд дол.</t>
  </si>
  <si>
    <t>Current account, % of GDP (RHS)</t>
  </si>
  <si>
    <t>Current account, % of GDP (previous forecast, RHS)</t>
  </si>
  <si>
    <t>Current Account, USD bn</t>
  </si>
  <si>
    <r>
      <t>Ціна, дол. США/тис. м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(п. ш.)</t>
    </r>
  </si>
  <si>
    <r>
      <t>Ціна, дол. США/тис. м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(попередній прогноз, п. ш.)</t>
    </r>
  </si>
  <si>
    <r>
      <t>Обсяги, млрд м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(попередній прогноз)</t>
    </r>
  </si>
  <si>
    <r>
      <t>Price, USD/thsd. m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(RHS)</t>
    </r>
  </si>
  <si>
    <r>
      <t>Price, USD/thsd. m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(previous forecast, RHS)</t>
    </r>
  </si>
  <si>
    <r>
      <t>Volumes, bn. m</t>
    </r>
    <r>
      <rPr>
        <vertAlign val="superscript"/>
        <sz val="10"/>
        <rFont val="Arial"/>
        <family val="2"/>
        <charset val="204"/>
      </rPr>
      <t>3</t>
    </r>
  </si>
  <si>
    <r>
      <t>Volumes, bn. m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(previous forecast)</t>
    </r>
  </si>
  <si>
    <t xml:space="preserve">Прямі іноземні інвестиції </t>
  </si>
  <si>
    <t>Готівкова валюта поза банками</t>
  </si>
  <si>
    <t>Фінансовий рахунок (попередній прогноз)</t>
  </si>
  <si>
    <t>Financial account (previous forecast)</t>
  </si>
  <si>
    <t>У місяцях імпорту майбутнього періоду (п. ш.)</t>
  </si>
  <si>
    <t>У місяцях імпорту майбутнього періоду (попередній прогноз, п. ш.)</t>
  </si>
  <si>
    <t>Валові міжнародні резерви</t>
  </si>
  <si>
    <t>Валові міжнародні резерви (попередній прогноз)</t>
  </si>
  <si>
    <t>Months of future imports (RHS)</t>
  </si>
  <si>
    <t>Months of future imports (previous forecast, RHS)</t>
  </si>
  <si>
    <t>International Reserves</t>
  </si>
  <si>
    <t>International Reserves (previous forecast)</t>
  </si>
  <si>
    <t>Кв/кв, с/c</t>
  </si>
  <si>
    <t>Р/р (п. ш.)</t>
  </si>
  <si>
    <t>Реальний ВВП, %</t>
  </si>
  <si>
    <t>Real GDP, %</t>
  </si>
  <si>
    <t>Qoq, SA data</t>
  </si>
  <si>
    <t>Yoy (RHS)</t>
  </si>
  <si>
    <t>Продукти інтелектуальної власності (3.0%)</t>
  </si>
  <si>
    <t>Житлові будівлі (15.8%)</t>
  </si>
  <si>
    <t>Машини та обладнання (47.0%)</t>
  </si>
  <si>
    <t>Інші  будівлі та споруди (32.3%)</t>
  </si>
  <si>
    <t>Intellectual property products (3.0%)</t>
  </si>
  <si>
    <t>Dwellings (residential buildings) (15.8%)</t>
  </si>
  <si>
    <t>Machinery and equipment (47.0%)</t>
  </si>
  <si>
    <t>Other buildings and structures (32.3%)</t>
  </si>
  <si>
    <t>Базові галузі (частка у ВВП у 2017 році – 54.7%)</t>
  </si>
  <si>
    <t>Фінансова та страхова діяльність (2.3%) (п.ш.)</t>
  </si>
  <si>
    <t>ВЕД, які переважно фінансуються з бюджету (15.5%)</t>
  </si>
  <si>
    <t>Інші послуги та податки на продукти (27.5%)</t>
  </si>
  <si>
    <t>ВДВ за групами видів діяльності, % р/р</t>
  </si>
  <si>
    <t>Financial and insurance activities (2.3%) (RHS)</t>
  </si>
  <si>
    <t>GVA by the Groups of Sectors, % yoy</t>
  </si>
  <si>
    <t>Реальний ВВП, % р/р</t>
  </si>
  <si>
    <t>Real GDP, % yoy</t>
  </si>
  <si>
    <t>ІВБГ, % р/р</t>
  </si>
  <si>
    <t>ВНОК, % р/р</t>
  </si>
  <si>
    <t>ІДО, % (п. ш.)</t>
  </si>
  <si>
    <t>ВВП, ІВБГ, ВНОК та ділові очікування підприємств</t>
  </si>
  <si>
    <t>IKSO, % yoy</t>
  </si>
  <si>
    <t>Gross fixed capital formation, % yoy</t>
  </si>
  <si>
    <t>Business Expectations Index, % (RHS)</t>
  </si>
  <si>
    <t>Real GDP, Index of Key Sectors Output, Gross Fixed Capital Formation and Business Expectations</t>
  </si>
  <si>
    <t>Source: SSSU, NBU staff estimates and surveys.</t>
  </si>
  <si>
    <t>Cільське господарство</t>
  </si>
  <si>
    <t>Роздрібний товарооборот</t>
  </si>
  <si>
    <t>Оптова торгівля</t>
  </si>
  <si>
    <t>Вантажний транспорт</t>
  </si>
  <si>
    <t>Retail trade turnover</t>
  </si>
  <si>
    <t>Wholesale trade</t>
  </si>
  <si>
    <t>Freight turnover</t>
  </si>
  <si>
    <t>Хімічна пром-сть (п. ш.)</t>
  </si>
  <si>
    <t>Енергетика</t>
  </si>
  <si>
    <t>Chemical (RHS)</t>
  </si>
  <si>
    <t>Food industry</t>
  </si>
  <si>
    <t>Mining</t>
  </si>
  <si>
    <t>Electricity supply</t>
  </si>
  <si>
    <t xml:space="preserve">Засоби виробництва </t>
  </si>
  <si>
    <t>Товари проміжного споживання</t>
  </si>
  <si>
    <t>Споживчі товари</t>
  </si>
  <si>
    <t>Жовтень 2018 року</t>
  </si>
  <si>
    <t>Consolidated budget</t>
  </si>
  <si>
    <t>State budget</t>
  </si>
  <si>
    <t>Local budgets</t>
  </si>
  <si>
    <t>Джерело: ДКСУ, розрахунки НБУ.</t>
  </si>
  <si>
    <t>Source: STSU, NBU staff estimates.</t>
  </si>
  <si>
    <t>Other
 revenues</t>
  </si>
  <si>
    <t>Інші доходи</t>
  </si>
  <si>
    <t>Non-tax 
revenues</t>
  </si>
  <si>
    <t>Неподаткові 
надходження</t>
  </si>
  <si>
    <t>Other tax
 revenues</t>
  </si>
  <si>
    <t>Інші податкові
 надходження</t>
  </si>
  <si>
    <t>Royalties</t>
  </si>
  <si>
    <t>Рентна плата</t>
  </si>
  <si>
    <t>Excise tax</t>
  </si>
  <si>
    <t>Акцизний
 податок</t>
  </si>
  <si>
    <t>CIT</t>
  </si>
  <si>
    <t>ППП</t>
  </si>
  <si>
    <t>PIT</t>
  </si>
  <si>
    <t>ПДФО</t>
  </si>
  <si>
    <t>VAT</t>
  </si>
  <si>
    <t>ПДВ</t>
  </si>
  <si>
    <t>Tax revenues</t>
  </si>
  <si>
    <t>Revenues, total</t>
  </si>
  <si>
    <t>Доходи</t>
  </si>
  <si>
    <t>Неподаткові надходження</t>
  </si>
  <si>
    <t>Non-tax revenues</t>
  </si>
  <si>
    <t>Other revenues</t>
  </si>
  <si>
    <t>Revenues changes, % yoy (RHS)</t>
  </si>
  <si>
    <t>IІІ.17</t>
  </si>
  <si>
    <t>Внутрішні податки</t>
  </si>
  <si>
    <t>Domestic taxes</t>
  </si>
  <si>
    <t>Import taxes</t>
  </si>
  <si>
    <t>Оплата праці</t>
  </si>
  <si>
    <t>Товари і послуги</t>
  </si>
  <si>
    <t xml:space="preserve">Поточні трансферти </t>
  </si>
  <si>
    <t>Соціальне забезпечення</t>
  </si>
  <si>
    <t>Обслуговування боргу</t>
  </si>
  <si>
    <t>Інші поточні видатки</t>
  </si>
  <si>
    <t>Капітальні видатки</t>
  </si>
  <si>
    <t>Wages</t>
  </si>
  <si>
    <t>Goods and services</t>
  </si>
  <si>
    <t>Current transfers</t>
  </si>
  <si>
    <t>Debt service</t>
  </si>
  <si>
    <t>Others current expenditures</t>
  </si>
  <si>
    <t>Capital expenditures</t>
  </si>
  <si>
    <t>млрд грн</t>
  </si>
  <si>
    <t>UAH bn</t>
  </si>
  <si>
    <t>% yoy</t>
  </si>
  <si>
    <t>Capital
 expenditures</t>
  </si>
  <si>
    <t>Сurrent transfers</t>
  </si>
  <si>
    <t>Goods and
 services</t>
  </si>
  <si>
    <t>Видатки</t>
  </si>
  <si>
    <t xml:space="preserve">Поточні видатки </t>
  </si>
  <si>
    <t>Current expenditures</t>
  </si>
  <si>
    <t xml:space="preserve">Capital expenditures </t>
  </si>
  <si>
    <t>Борг, усього</t>
  </si>
  <si>
    <t>Внутрішній борг</t>
  </si>
  <si>
    <t xml:space="preserve">Зовнішній борг </t>
  </si>
  <si>
    <t>% до ВВП (п. ш.)</t>
  </si>
  <si>
    <t>Total debt</t>
  </si>
  <si>
    <t>Domestic debt</t>
  </si>
  <si>
    <t>Foreign debt</t>
  </si>
  <si>
    <t>Debt/GDP* (RHS)</t>
  </si>
  <si>
    <t>03.14</t>
  </si>
  <si>
    <t>06.14</t>
  </si>
  <si>
    <t>09.14</t>
  </si>
  <si>
    <t>12.14</t>
  </si>
  <si>
    <t>03.15</t>
  </si>
  <si>
    <t>06.15</t>
  </si>
  <si>
    <t>09.15</t>
  </si>
  <si>
    <t>12.15</t>
  </si>
  <si>
    <t>Source: MFU, SSSU, NBU staff estimates.</t>
  </si>
  <si>
    <t>Output by Selected Types of Activity, % yoy (quarterly averages)</t>
  </si>
  <si>
    <t xml:space="preserve">Output by Selected Types of Industrial Activity, % yoy (quarterly averages) </t>
  </si>
  <si>
    <t>Джерело: ДССУ, розрахунки та опитування НБУ.</t>
  </si>
  <si>
    <t>Внески в річну зміну доходів зведеного бюджету, в. п.</t>
  </si>
  <si>
    <r>
      <t>Джерело: МФУ, ДССУ, розрахунки НБУ</t>
    </r>
    <r>
      <rPr>
        <sz val="7"/>
        <color theme="0"/>
        <rFont val="Arial"/>
        <family val="2"/>
        <charset val="204"/>
      </rPr>
      <t>.</t>
    </r>
  </si>
  <si>
    <t xml:space="preserve">Contributions to Annual Changes in Revenues  of the Consolidated Budget, pp
</t>
  </si>
  <si>
    <t xml:space="preserve">Real GDP Growth, Selected Groups of Countries, % yoy
</t>
  </si>
  <si>
    <t>Global PMI and World Business Confidence</t>
  </si>
  <si>
    <t>Manufacturing PMI,  Selected Economies, points</t>
  </si>
  <si>
    <t xml:space="preserve">Consumer Price Index of Selected Ukraine’s MTP Countries and Weighted Average of Ukraine’s MTP Countries' CPI (UAwCPI), % yoy </t>
  </si>
  <si>
    <t>Selected EM Currencies versus USD, % change, eop</t>
  </si>
  <si>
    <t>Motor Vehicle Imports</t>
  </si>
  <si>
    <t>Real Sovereign Bond Yields in Selected Emerging Markets, % pa</t>
  </si>
  <si>
    <t>Monetary Indicators, % yoy</t>
  </si>
  <si>
    <t>Current forecast</t>
  </si>
  <si>
    <t>Previous forecast</t>
  </si>
  <si>
    <t>Поточний прогноз</t>
  </si>
  <si>
    <t>Попередній прогноз</t>
  </si>
  <si>
    <t>Інвестиції</t>
  </si>
  <si>
    <t>Investment</t>
  </si>
  <si>
    <t>Inventories</t>
  </si>
  <si>
    <t>Exports</t>
  </si>
  <si>
    <t>Imports</t>
  </si>
  <si>
    <t>Експорт</t>
  </si>
  <si>
    <t>Імпорт</t>
  </si>
  <si>
    <t>Інвестиції в основний капітал</t>
  </si>
  <si>
    <t>Зведений бюджет, % ВВП</t>
  </si>
  <si>
    <t>Структурне сальдо без розрахунків з НБУ</t>
  </si>
  <si>
    <t>Циклічне сальдо</t>
  </si>
  <si>
    <t>Cyclical balance</t>
  </si>
  <si>
    <t>Structural balance excluding transfers with NBU</t>
  </si>
  <si>
    <t>Фактичне сальдо</t>
  </si>
  <si>
    <t>Первинне сальдо</t>
  </si>
  <si>
    <t>Total balance</t>
  </si>
  <si>
    <t>Primary balance</t>
  </si>
  <si>
    <t>Широкий дефіцит СЗДУ, млрд грн, і державний та гарантований державою борг, % ВВП</t>
  </si>
  <si>
    <t>Public debt, % of GDP (RHS)</t>
  </si>
  <si>
    <t>General government deficit</t>
  </si>
  <si>
    <t>Naftogaz</t>
  </si>
  <si>
    <t>Bank recapitalization &amp; other</t>
  </si>
  <si>
    <t>Дефіцит СЗДУ</t>
  </si>
  <si>
    <t>Фінансування НАК 'Нафтогаз'</t>
  </si>
  <si>
    <t>Рекапіталізація банків та інше</t>
  </si>
  <si>
    <t>Державний та гарантований борг, % ВВП (п. ш.)</t>
  </si>
  <si>
    <t>Primary income balance (net)</t>
  </si>
  <si>
    <t>Secondary income balance (net)</t>
  </si>
  <si>
    <t>Імпорт газу</t>
  </si>
  <si>
    <t>Gas Imports</t>
  </si>
  <si>
    <t>Quarterly change</t>
  </si>
  <si>
    <t>Зміна за квартал</t>
  </si>
  <si>
    <t>Annual change</t>
  </si>
  <si>
    <t>Річна зміна</t>
  </si>
  <si>
    <t>Annual change (previous)</t>
  </si>
  <si>
    <t>Річна зміна (попередній прогноз)</t>
  </si>
  <si>
    <t>Core Inflation, %</t>
  </si>
  <si>
    <t>Базовий ІСЦ, %</t>
  </si>
  <si>
    <t>Raw food inflation, %</t>
  </si>
  <si>
    <t>Адміністративно регульовані ціни, %</t>
  </si>
  <si>
    <t>Core</t>
  </si>
  <si>
    <t>Admin</t>
  </si>
  <si>
    <t>Fuel</t>
  </si>
  <si>
    <t>CPI, %</t>
  </si>
  <si>
    <t>ІСЦ, %</t>
  </si>
  <si>
    <t>Базова інфляція</t>
  </si>
  <si>
    <t>Сирі продукти</t>
  </si>
  <si>
    <t>Адміністративні тарифи</t>
  </si>
  <si>
    <t>Паливо</t>
  </si>
  <si>
    <t>Внески в річну зміну ІСЦ за компонентами, в. п.</t>
  </si>
  <si>
    <t>Contributions to Annual CPI Growth by Main Components, pp</t>
  </si>
  <si>
    <t>Ціль</t>
  </si>
  <si>
    <t>Target</t>
  </si>
  <si>
    <t>Tolerance bands</t>
  </si>
  <si>
    <t>Contributions to Real GDP Growth, p. p.</t>
  </si>
  <si>
    <t>Source: IMF, STSU, MFU, NBU staff estimates.</t>
  </si>
  <si>
    <t>Джерело: МВФ, ДКСУ, МФУ, розрахунки НБУ.</t>
  </si>
  <si>
    <t>Administered Price Inflation, %</t>
  </si>
  <si>
    <t>Прогноз реального ВВП, % р/р</t>
  </si>
  <si>
    <t>Real GDP, yoy changes, %</t>
  </si>
  <si>
    <t>Прогноз ІСЦ та інфляційні цілі, % р/р</t>
  </si>
  <si>
    <t>немає дозволу</t>
  </si>
  <si>
    <t>no permission</t>
  </si>
  <si>
    <t>Податкові 
надходження</t>
  </si>
  <si>
    <t>Грузинський ларі</t>
  </si>
  <si>
    <t>Казахстанський теньге</t>
  </si>
  <si>
    <t>Китайський юань</t>
  </si>
  <si>
    <t>Чеська крона</t>
  </si>
  <si>
    <t>Румунський лей</t>
  </si>
  <si>
    <t>Угорський форинт</t>
  </si>
  <si>
    <t>Польський злотий</t>
  </si>
  <si>
    <t>Білоруський рубль</t>
  </si>
  <si>
    <t>Російський рубль</t>
  </si>
  <si>
    <t>Бразильський реал</t>
  </si>
  <si>
    <t>Індійська рупія</t>
  </si>
  <si>
    <t>Турецька ліра</t>
  </si>
  <si>
    <t>GEL</t>
  </si>
  <si>
    <t>KZT</t>
  </si>
  <si>
    <t>CNY</t>
  </si>
  <si>
    <t>CZK</t>
  </si>
  <si>
    <t>RON</t>
  </si>
  <si>
    <t>HUF</t>
  </si>
  <si>
    <t>PLN</t>
  </si>
  <si>
    <t>BLR</t>
  </si>
  <si>
    <t>RUB</t>
  </si>
  <si>
    <t>BRL</t>
  </si>
  <si>
    <t>INR</t>
  </si>
  <si>
    <t>TRY</t>
  </si>
  <si>
    <t>Суми значень можуть не співпадати через заокруглення</t>
  </si>
  <si>
    <t>Values may not sum to total due to rounding</t>
  </si>
  <si>
    <t>Рахунок поточних операцій, млрд дол.</t>
  </si>
  <si>
    <t>Current Account Balance, USD bn</t>
  </si>
  <si>
    <t>Machinery</t>
  </si>
  <si>
    <t>Мінеральні продукти</t>
  </si>
  <si>
    <t>Minerals</t>
  </si>
  <si>
    <t>Інші товари</t>
  </si>
  <si>
    <t>Other goods</t>
  </si>
  <si>
    <t>Експорт товарів</t>
  </si>
  <si>
    <t>Внески в річну зміну експорту товарів, в. п.</t>
  </si>
  <si>
    <t>Contribution to Annual Change of Exports, p. p.</t>
  </si>
  <si>
    <t xml:space="preserve">ІІІ.18 </t>
  </si>
  <si>
    <t xml:space="preserve">Чорні метали </t>
  </si>
  <si>
    <t>By prices</t>
  </si>
  <si>
    <t>By volumes</t>
  </si>
  <si>
    <t>Ferrous metals</t>
  </si>
  <si>
    <t>Абсолютна річна зміна експорту окремих товарів, млрд дол.</t>
  </si>
  <si>
    <t>Exports of Selected Goods, yoy change, USD bn</t>
  </si>
  <si>
    <t>10
-11.18</t>
  </si>
  <si>
    <t>І квартал</t>
  </si>
  <si>
    <t>ІІ квартал</t>
  </si>
  <si>
    <t>ІІІ квартал</t>
  </si>
  <si>
    <t>IV квартал</t>
  </si>
  <si>
    <t>I quarter</t>
  </si>
  <si>
    <t>II quarter</t>
  </si>
  <si>
    <t>III quarter</t>
  </si>
  <si>
    <t>IV quarter</t>
  </si>
  <si>
    <t>Запаси в сховищах, 2017</t>
  </si>
  <si>
    <t>Stocks in storages, 2017</t>
  </si>
  <si>
    <t>Запаси в сховищах, 2018</t>
  </si>
  <si>
    <t>Stocks in storages, 2018</t>
  </si>
  <si>
    <t>Імпорт газу, 2017 (п. ш.)</t>
  </si>
  <si>
    <t>Gas imports, 2017 (RHS)</t>
  </si>
  <si>
    <t>Імпорт газу, 2018 (п. ш.)</t>
  </si>
  <si>
    <t>Gas imports, 2018 (RHS)</t>
  </si>
  <si>
    <t>Gas Imports, bcm</t>
  </si>
  <si>
    <t>Джерело: НБУ, Укртрансгаз.</t>
  </si>
  <si>
    <t>Source: NBU, Ukrtransgaz.</t>
  </si>
  <si>
    <t>Виплати за реструктуризованим боргом</t>
  </si>
  <si>
    <t>Interest payments on restructured government debt</t>
  </si>
  <si>
    <t>Виплати дивідендів</t>
  </si>
  <si>
    <t>Dividend payments</t>
  </si>
  <si>
    <t>Інші виплати</t>
  </si>
  <si>
    <t>Other payments</t>
  </si>
  <si>
    <t>Надходження з оплати праці</t>
  </si>
  <si>
    <t xml:space="preserve">Compensation of employees </t>
  </si>
  <si>
    <t>Інші надходження</t>
  </si>
  <si>
    <t>Other income</t>
  </si>
  <si>
    <t>Сальдо рахунку первинних доходів</t>
  </si>
  <si>
    <t xml:space="preserve">Primary income account balance </t>
  </si>
  <si>
    <t>Рахунок первинних доходів, млрд дол.</t>
  </si>
  <si>
    <t>Primary Income Account, USD bn</t>
  </si>
  <si>
    <t>I.21</t>
  </si>
  <si>
    <t>II.21</t>
  </si>
  <si>
    <t>III.21</t>
  </si>
  <si>
    <t>IV.21</t>
  </si>
  <si>
    <t>Приватний сектор</t>
  </si>
  <si>
    <t>Фінансовий рахунок: чисті зовнішні зобов’язання, млрд дол.</t>
  </si>
  <si>
    <t>Private sector</t>
  </si>
  <si>
    <t>Financial Account: Net External Liabilities, USD bn</t>
  </si>
  <si>
    <t>Source: NBU</t>
  </si>
  <si>
    <t>Борговий капітал банків</t>
  </si>
  <si>
    <t>Чисті торгові кредити реального сектору</t>
  </si>
  <si>
    <t>Інша заборгованість реального сектору</t>
  </si>
  <si>
    <t>Фінансовий рахунок (чисті зовнішні зобов'язання)</t>
  </si>
  <si>
    <t>Зведений баланс</t>
  </si>
  <si>
    <t>Міжнародні резерви (п. ш.)</t>
  </si>
  <si>
    <t>Платіжний баланс, млрд дол.</t>
  </si>
  <si>
    <t>Current account</t>
  </si>
  <si>
    <t>Financial account (net external liabilities)</t>
  </si>
  <si>
    <t>Overall balance of payments</t>
  </si>
  <si>
    <t>International reserves (RHS)</t>
  </si>
  <si>
    <t>Balance of payments, USD bn</t>
  </si>
  <si>
    <t>Показники зовнішньої стійкості й адекватності міжнародних резервів*</t>
  </si>
  <si>
    <t>External Sustainability and International Reserve Adequacy Indicators*</t>
  </si>
  <si>
    <t>ІV.18**</t>
  </si>
  <si>
    <t xml:space="preserve"> --</t>
  </si>
  <si>
    <t>Відкритість економіки</t>
  </si>
  <si>
    <t>Openness of the economy</t>
  </si>
  <si>
    <t>* Зеленим кольором виділено поліпшення показника порівняно з попереднім кварталом, червоним – погіршення.</t>
  </si>
  <si>
    <t>* Green represents an improvement compared to the previous quarter while red indicates a deterioration.</t>
  </si>
  <si>
    <t>Імпорт окремого обладнання для альтернативної енергетики, млн дол.</t>
  </si>
  <si>
    <t>Imports of Selected Equipment for Alternative Energy, USD m</t>
  </si>
  <si>
    <t>Diodes, transistors</t>
  </si>
  <si>
    <t>Electric generating sets</t>
  </si>
  <si>
    <t>Electric transformers</t>
  </si>
  <si>
    <t xml:space="preserve">Діоди та транзистори </t>
  </si>
  <si>
    <t>Електрогенераторні установки</t>
  </si>
  <si>
    <t>Трансформатори</t>
  </si>
  <si>
    <t>СЕС, встановлені ДГ, тис. шт. (п. ш.)</t>
  </si>
  <si>
    <t>Рівень безробіття</t>
  </si>
  <si>
    <t>Рівень безробіття, с/с</t>
  </si>
  <si>
    <t>Рівень економічної активності (п.ш.)</t>
  </si>
  <si>
    <t>Рівень економічної активності, с/с (п.ш.)</t>
  </si>
  <si>
    <t>Unemployment</t>
  </si>
  <si>
    <t>Unemployment, sa</t>
  </si>
  <si>
    <t>Учні, тис. (п.ш.)</t>
  </si>
  <si>
    <t>Schools</t>
  </si>
  <si>
    <t>Кількість професійно-технічних навчальних закладів в Україні та учнів у них*</t>
  </si>
  <si>
    <t>Beveridge Curve</t>
  </si>
  <si>
    <t>Крива Беверіджа</t>
  </si>
  <si>
    <t xml:space="preserve">Рівень безробіття за МОП, с/с, у % до економічно активного населення у віці 15 - 70 років
</t>
  </si>
  <si>
    <t>I.2013</t>
  </si>
  <si>
    <t>II.2013</t>
  </si>
  <si>
    <t>IIІ.2013</t>
  </si>
  <si>
    <t>IV.2013</t>
  </si>
  <si>
    <t>I.2014</t>
  </si>
  <si>
    <t>II.2014</t>
  </si>
  <si>
    <t>III.2014</t>
  </si>
  <si>
    <t>IV.2014</t>
  </si>
  <si>
    <t>I.2015</t>
  </si>
  <si>
    <t>II.2015</t>
  </si>
  <si>
    <t>III.2015</t>
  </si>
  <si>
    <t>IV.2015</t>
  </si>
  <si>
    <t>I.2016</t>
  </si>
  <si>
    <t>II.2016</t>
  </si>
  <si>
    <t>III.2016</t>
  </si>
  <si>
    <t>IV.2016</t>
  </si>
  <si>
    <t>I.2017</t>
  </si>
  <si>
    <t>II.2017</t>
  </si>
  <si>
    <t>III.2017</t>
  </si>
  <si>
    <t>IV.2017</t>
  </si>
  <si>
    <t>I.2018</t>
  </si>
  <si>
    <t>II.2018</t>
  </si>
  <si>
    <t>III.2018</t>
  </si>
  <si>
    <t>ILO Unemployment, sa, % of the economically active population aged 15-70</t>
  </si>
  <si>
    <t>Кількість вакансій в ДСЗУ, с/с, тис.</t>
  </si>
  <si>
    <t>Number of vacancies, SESU, sa, thousand persons</t>
  </si>
  <si>
    <t>Внески в річну зміну номінальних доходів населення, в. п.</t>
  </si>
  <si>
    <t>Contributions to Annual Change in Nominal Household Income, pp</t>
  </si>
  <si>
    <t>Доходи від власності</t>
  </si>
  <si>
    <t>Property income</t>
  </si>
  <si>
    <t>Прибуток та зміш. дохід</t>
  </si>
  <si>
    <t>Profit and mixed income</t>
  </si>
  <si>
    <t>Cоц. допомоги</t>
  </si>
  <si>
    <t>Інші поточні трансф.</t>
  </si>
  <si>
    <t>Other current transfers</t>
  </si>
  <si>
    <t>Соц. трансф. в натурі</t>
  </si>
  <si>
    <t>Nominal household income, yoy</t>
  </si>
  <si>
    <t>Номінальні доходи населення, % р/р</t>
  </si>
  <si>
    <t xml:space="preserve">Nominal wages </t>
  </si>
  <si>
    <t>Номінальна заробітна плата</t>
  </si>
  <si>
    <t>Реальна заробітна плата</t>
  </si>
  <si>
    <t>Nominal wages</t>
  </si>
  <si>
    <t>Real wages</t>
  </si>
  <si>
    <t>Середня місячна пенсія (на початок місяця)</t>
  </si>
  <si>
    <t>Nominal pensions 
(start of the month)</t>
  </si>
  <si>
    <t>Джерело: ДССУ, ПФУ, розрахунки НБУ.</t>
  </si>
  <si>
    <t>Source: SSSU, PFU, NBU staff estimates.</t>
  </si>
  <si>
    <t>Заробітна плата та середня пенсія, % р/р</t>
  </si>
  <si>
    <t>Wages and Average Monthly Pensions, % yoy</t>
  </si>
  <si>
    <t>Рівень безробіття* та економічної активності** за методологією МОП, %</t>
  </si>
  <si>
    <t>* У % до економічно активного населення у віці 15 – 70 років.</t>
  </si>
  <si>
    <t>** У % до всього населення у віці 15 – 70 років.</t>
  </si>
  <si>
    <t>Expectation of enterprises (balance of answers), pp, RHS</t>
  </si>
  <si>
    <t>Очікування підприємств (баланс відповідей), в.п. (п. ш.)</t>
  </si>
  <si>
    <t>Заклади</t>
  </si>
  <si>
    <t>07.16</t>
  </si>
  <si>
    <t>07.17</t>
  </si>
  <si>
    <t>07.18</t>
  </si>
  <si>
    <t>01.19</t>
  </si>
  <si>
    <t>12.18</t>
  </si>
  <si>
    <t>Транспортні послуги</t>
  </si>
  <si>
    <t xml:space="preserve">Passenger transport </t>
  </si>
  <si>
    <t>Освіта</t>
  </si>
  <si>
    <t>Education</t>
  </si>
  <si>
    <t>Перукарні і манікюр</t>
  </si>
  <si>
    <t>Hairdressing and manicure</t>
  </si>
  <si>
    <t>Продовольчий індекс на початок року*, Україна = 100</t>
  </si>
  <si>
    <t>Grocery Index* at the beginning of the year, Ukraine = 100</t>
  </si>
  <si>
    <t>Slovakia</t>
  </si>
  <si>
    <t>Словаччина</t>
  </si>
  <si>
    <t>Czech 
Republic</t>
  </si>
  <si>
    <t>Чехія</t>
  </si>
  <si>
    <t>Moldova</t>
  </si>
  <si>
    <t>Молдова</t>
  </si>
  <si>
    <t>Kazakhstan</t>
  </si>
  <si>
    <t>Казахстан</t>
  </si>
  <si>
    <t>Georgia</t>
  </si>
  <si>
    <t>Грузія</t>
  </si>
  <si>
    <t>* Продовольчий індекс (Groceries Index) – співвідношення цін на продукти харчування в магазинах у країні до відповідних цін у Нью-Йорку за останні 12 місяців, перерахований відносно України.</t>
  </si>
  <si>
    <t>Основні складові зміни цін на сирі продукти, в.п.</t>
  </si>
  <si>
    <t>Сире м'ясо</t>
  </si>
  <si>
    <t>Raw meat</t>
  </si>
  <si>
    <t>Крупи</t>
  </si>
  <si>
    <t>Cereals</t>
  </si>
  <si>
    <t>Інше</t>
  </si>
  <si>
    <t>Споживчі ціни на паливо</t>
  </si>
  <si>
    <t>Середньомісячні ціни на Brent у грн екв.</t>
  </si>
  <si>
    <t>Ціни у добуванні нафти та природного газу</t>
  </si>
  <si>
    <t>Індекси цін на паливо, %</t>
  </si>
  <si>
    <t>Domestic fuel prices</t>
  </si>
  <si>
    <t>Monthly average prices for Brent oil in UAH</t>
  </si>
  <si>
    <t>Prices in extraction of crude petroleum and natural gas</t>
  </si>
  <si>
    <t>Fuel Price Indexes, %</t>
  </si>
  <si>
    <t>Хліб</t>
  </si>
  <si>
    <t>Bread</t>
  </si>
  <si>
    <t>Промисловіть</t>
  </si>
  <si>
    <t>Промисловість за межі України*</t>
  </si>
  <si>
    <t>Electricity</t>
  </si>
  <si>
    <t>* SSSU began publishing data on the dynamics of industrial prices for products that are sold outside Ukraine only from 2018.</t>
  </si>
  <si>
    <t>* Дані за IV квартал 2018 року – за оцінками НБУ.</t>
  </si>
  <si>
    <t>* Data for Q4 2018 – according to the NBU staff estimates.</t>
  </si>
  <si>
    <t>2.1.1</t>
  </si>
  <si>
    <t>2.1.3</t>
  </si>
  <si>
    <t>2.1.4</t>
  </si>
  <si>
    <t>2.1.5</t>
  </si>
  <si>
    <t>2.1.6</t>
  </si>
  <si>
    <t>2.1.7</t>
  </si>
  <si>
    <t>2.1.10</t>
  </si>
  <si>
    <t>2.1.11</t>
  </si>
  <si>
    <t>2.1.12</t>
  </si>
  <si>
    <t>2.1.13</t>
  </si>
  <si>
    <t>2.1.2</t>
  </si>
  <si>
    <t>2.1.8</t>
  </si>
  <si>
    <t>2.1.9</t>
  </si>
  <si>
    <t>2.1.14</t>
  </si>
  <si>
    <t>Інфляційний розвиток</t>
  </si>
  <si>
    <t>Inflation Development</t>
  </si>
  <si>
    <t>2.1</t>
  </si>
  <si>
    <t>2</t>
  </si>
  <si>
    <t>Внутрішня економіка</t>
  </si>
  <si>
    <t>Domestic Economy</t>
  </si>
  <si>
    <t>CPI target band</t>
  </si>
  <si>
    <t>Обсяги, млрд м3</t>
  </si>
  <si>
    <t>Приватне споживання*</t>
  </si>
  <si>
    <t>Private consumption*</t>
  </si>
  <si>
    <t>Government consumption</t>
  </si>
  <si>
    <t>* Включає кінцеві споживчі витрати домогосподарств та некомерційних організацій, що обслуговують домашні господарства.</t>
  </si>
  <si>
    <t>*Including consumption expenditures of households and non-profit institutions serving households.</t>
  </si>
  <si>
    <t>Індекс ВНОК, I.12=100 (п.ш.)</t>
  </si>
  <si>
    <t>GFCF, % yoy</t>
  </si>
  <si>
    <t>GFCF index, I.12=100 (RHS)</t>
  </si>
  <si>
    <t>Капітальні інвестиції, % р/р</t>
  </si>
  <si>
    <t>Торгівля і транспорт</t>
  </si>
  <si>
    <t>Телекомунікації</t>
  </si>
  <si>
    <t>Операції з нерухомістю</t>
  </si>
  <si>
    <t>Державне управління</t>
  </si>
  <si>
    <t>Внески видів діяльності в річну зміну капітальних інвестицій, в. п.</t>
  </si>
  <si>
    <t>Capital investment, % yoy</t>
  </si>
  <si>
    <t>Trade and transport</t>
  </si>
  <si>
    <t>Telecommunications</t>
  </si>
  <si>
    <t>Real estate operations</t>
  </si>
  <si>
    <t>Public administration, defense</t>
  </si>
  <si>
    <t>Contributions to Annual Growth of Capital Investment, pp</t>
  </si>
  <si>
    <t>* у ІV кварталі 2018 року: ВВП – оцінка НБУ.</t>
  </si>
  <si>
    <t>* Q4 2018: GDP – NBU estimates.</t>
  </si>
  <si>
    <t>IV.18*</t>
  </si>
  <si>
    <t>Інші ВЕД</t>
  </si>
  <si>
    <t>С/г</t>
  </si>
  <si>
    <t>Other economic activities</t>
  </si>
  <si>
    <t>* ІV квартал 2018 року – оцінка НБУ.</t>
  </si>
  <si>
    <t>*IV.18 – NBU's estimates.</t>
  </si>
  <si>
    <r>
      <t>Джерело: ДССУ, розрахунки НБУ</t>
    </r>
    <r>
      <rPr>
        <i/>
        <sz val="7.5"/>
        <color theme="0"/>
        <rFont val="Arial"/>
        <family val="2"/>
        <charset val="204"/>
      </rPr>
      <t>.</t>
    </r>
  </si>
  <si>
    <t>Водо-
постачання</t>
  </si>
  <si>
    <t>Залізничні
перевезення*</t>
  </si>
  <si>
    <t>Поштові
послуги</t>
  </si>
  <si>
    <t>Cold Water</t>
  </si>
  <si>
    <t>Railway 
Transport</t>
  </si>
  <si>
    <t>Postal 
Services</t>
  </si>
  <si>
    <t>Оплата праці з ЄСВ</t>
  </si>
  <si>
    <t>Labor cost (incl. SSC)</t>
  </si>
  <si>
    <t>Паливо, енергія, сировина</t>
  </si>
  <si>
    <t>Fuels, energy and raw materials, of them:</t>
  </si>
  <si>
    <t>Електроенергія</t>
  </si>
  <si>
    <t>Сировина</t>
  </si>
  <si>
    <t>Raw materials</t>
  </si>
  <si>
    <t>Fuels</t>
  </si>
  <si>
    <t>Амортизація</t>
  </si>
  <si>
    <t>Depreciation</t>
  </si>
  <si>
    <t>Зміна цін у 2018 році, %</t>
  </si>
  <si>
    <t>Price change in 2018,%</t>
  </si>
  <si>
    <t xml:space="preserve">Загальний ІСЦ, % р/р          </t>
  </si>
  <si>
    <t>Headline CPI,% yoy</t>
  </si>
  <si>
    <t>* Включає пасажирські та вантажні перевезення.</t>
  </si>
  <si>
    <t>Джерело: фінансова звітність підприємств, НКРЕКП, розрахунки НБУ, ДССУ.</t>
  </si>
  <si>
    <t>* Passenger and cargo transportation on average</t>
  </si>
  <si>
    <t>Source: financial statements of enterprises, NERC, NBU staff estimates, SSSU.</t>
  </si>
  <si>
    <t>Таблиця 1. Реалізація окремих зовнішніх припущень на 2018 рік, закладених у прогноз НБУ (січень 2018 року)</t>
  </si>
  <si>
    <t>Показник</t>
  </si>
  <si>
    <t>Прогноз</t>
  </si>
  <si>
    <t>Фактичне значення</t>
  </si>
  <si>
    <t>Variable</t>
  </si>
  <si>
    <t>Forecast</t>
  </si>
  <si>
    <t>Actual</t>
  </si>
  <si>
    <t>ECPI на кінець періоду, % р/р</t>
  </si>
  <si>
    <t>ЕСРІ eop,% yoy</t>
  </si>
  <si>
    <t>ECPI у середньому за рік, % р/р</t>
  </si>
  <si>
    <t>ECPI (annual average),% yoy</t>
  </si>
  <si>
    <t>Ціни на нафту Brent, дол. / бар. у середньому за період</t>
  </si>
  <si>
    <t>Brent, USD / bbl (annual average)</t>
  </si>
  <si>
    <t>ІСЦ в Єврозоні, % р/р</t>
  </si>
  <si>
    <t>CPI in Euro area, % yoy</t>
  </si>
  <si>
    <t>Таблиця 2. Реалізація прогнозу основних макроекономічних показників на 2018 рік</t>
  </si>
  <si>
    <t>3.3*</t>
  </si>
  <si>
    <t>Реальні заробітні плати, % р/р</t>
  </si>
  <si>
    <t>Real wages, % yoy</t>
  </si>
  <si>
    <t>Сальдо зведеного бюджету, % до ВВП*</t>
  </si>
  <si>
    <t>Consolidated Budget Balance,% of GDP *</t>
  </si>
  <si>
    <t>РЕОК гривні у середньому за рік, % р/р</t>
  </si>
  <si>
    <t>Hryvnia REER (annual average),% yoy</t>
  </si>
  <si>
    <t>*ВВП за 2018 рік за оцінками НБУ.</t>
  </si>
  <si>
    <t>* GDP in 2018 according to the NBU staff estimates.</t>
  </si>
  <si>
    <t>Прогноз (Січень 2018)</t>
  </si>
  <si>
    <t>Факт</t>
  </si>
  <si>
    <t>Forecast (IR January 2018)</t>
  </si>
  <si>
    <t>Інфляція, %</t>
  </si>
  <si>
    <t>Inflation, %</t>
  </si>
  <si>
    <t>Raw Foods</t>
  </si>
  <si>
    <t>За компонентами</t>
  </si>
  <si>
    <t>За факторами</t>
  </si>
  <si>
    <t>Похибка прогнозу річної зміни ІСЦ за основними компонентами та факторами, в.п.</t>
  </si>
  <si>
    <t>By components</t>
  </si>
  <si>
    <t>By factors</t>
  </si>
  <si>
    <t>Адміністративні рішення</t>
  </si>
  <si>
    <t>Regulatory decisions</t>
  </si>
  <si>
    <t>Зовнішні фактори</t>
  </si>
  <si>
    <t>External factors</t>
  </si>
  <si>
    <t>Фіскальна політика</t>
  </si>
  <si>
    <t>Fiscal policy</t>
  </si>
  <si>
    <t>Labor costs</t>
  </si>
  <si>
    <t>Вставка: Оцінка прогнозу інфляції</t>
  </si>
  <si>
    <t>B.1.T1</t>
  </si>
  <si>
    <t>B.1.T2</t>
  </si>
  <si>
    <t>B.1.1</t>
  </si>
  <si>
    <t>B.1.2</t>
  </si>
  <si>
    <t>Box: Inflation forecast estimate</t>
  </si>
  <si>
    <t>B.1</t>
  </si>
  <si>
    <t>Вставка:  Інвестиційний імпорт як фактор розширення дефіциту поточного рахунку</t>
  </si>
  <si>
    <t>Імпорт за класифікацією за широкими економічними категоріями та сальдо поточного рахунку</t>
  </si>
  <si>
    <t>Інвестиційний імпорт, млрд дол.</t>
  </si>
  <si>
    <t>Інвестиції та ступінь зносу основних засобів</t>
  </si>
  <si>
    <t>Внески в річну зміну інвестиційного імпорту, в. п.</t>
  </si>
  <si>
    <t xml:space="preserve"> Засоби виробництва</t>
  </si>
  <si>
    <t xml:space="preserve"> Товари проміжного споживання</t>
  </si>
  <si>
    <t xml:space="preserve"> Споживчі товари</t>
  </si>
  <si>
    <t>CA balance, % of GDP</t>
  </si>
  <si>
    <t>Сальдо поточного рахунку, % від ВВП</t>
  </si>
  <si>
    <t>Легкові автомобілі</t>
  </si>
  <si>
    <t>Капітальне обладнання</t>
  </si>
  <si>
    <t>Транспортне обладнання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</si>
  <si>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</si>
  <si>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</si>
  <si>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</si>
  <si>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</si>
  <si>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</si>
  <si>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</si>
  <si>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</si>
  <si>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</si>
  <si>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</si>
  <si>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</si>
  <si>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</si>
  <si>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Vehicles</t>
  </si>
  <si>
    <t>Motorcars</t>
  </si>
  <si>
    <t>Fixed assets rate depreciation</t>
  </si>
  <si>
    <t>10-11.18</t>
  </si>
  <si>
    <t>Обладнання для альтернативної енергетики</t>
  </si>
  <si>
    <t>Інший інвестиційний імпорт</t>
  </si>
  <si>
    <t>Equipment for alternative energy</t>
  </si>
  <si>
    <t xml:space="preserve">Other investment imports </t>
  </si>
  <si>
    <t>Imports by BEC and current account balance</t>
  </si>
  <si>
    <t>Investment imports, USD bn</t>
  </si>
  <si>
    <t xml:space="preserve"> -- </t>
  </si>
  <si>
    <t>≥70.0</t>
  </si>
  <si>
    <t>Росія (поточний прогноз)</t>
  </si>
  <si>
    <t>Russia (current forecast)</t>
  </si>
  <si>
    <t>Russia (previous forecast)</t>
  </si>
  <si>
    <t>Росія (попередній прогноз)</t>
  </si>
  <si>
    <t>2021</t>
  </si>
  <si>
    <t>Квадратна заготовка</t>
  </si>
  <si>
    <t>Steel billet</t>
  </si>
  <si>
    <t>Джерело: U.S. Energy Information Administration, січень 2019.</t>
  </si>
  <si>
    <t>Source: U.S. Energy Information Administration, January 2019.</t>
  </si>
  <si>
    <t>Нафта марки Brent</t>
  </si>
  <si>
    <t>Brent</t>
  </si>
  <si>
    <t>Середньозважена ціна за 4 видами сталі</t>
  </si>
  <si>
    <t>Steel (4 main subgroups)</t>
  </si>
  <si>
    <t>Пшениця твердих сортів</t>
  </si>
  <si>
    <t>Wheat (HRW)</t>
  </si>
  <si>
    <t>Залізна руда 62%</t>
  </si>
  <si>
    <t>Iron ore 62%</t>
  </si>
  <si>
    <t xml:space="preserve">Індекси світових цін на окремі товари, І кв. 2016 = 100  </t>
  </si>
  <si>
    <t>ВВП країн, ринки яких розвиваються*</t>
  </si>
  <si>
    <t>ВВП розвинутих країн*</t>
  </si>
  <si>
    <t>Emerging markets*</t>
  </si>
  <si>
    <t>Advanced economies*</t>
  </si>
  <si>
    <t xml:space="preserve">* - Q3 2018 - NBU staff estimates, UAwGDP - Weighted Average of Real GDP Growth for Ukraine’s MTP </t>
  </si>
  <si>
    <t>* - III кв. 2018 - оцінка НБУ, UAwGDP - середньозважений показник економічного зростання в країнах – ОТП України.</t>
  </si>
  <si>
    <t>* станом на 25.01.2019.</t>
  </si>
  <si>
    <t>* as of 25.01.2019.</t>
  </si>
  <si>
    <t>Обсяги виробництва нафти світовими лідерами, млн бар./добу</t>
  </si>
  <si>
    <t>Джерело: U.S. Energy Information Administration, Міністерство енергетики Російської Федерації.</t>
  </si>
  <si>
    <t>Crude Oil Production, million barrels per day</t>
  </si>
  <si>
    <t>Source: U.S. Energy Information Administration, Ministry of Energy of Russian Federation.</t>
  </si>
  <si>
    <t>Saudi Arabia</t>
  </si>
  <si>
    <t>Саудівська Аравія</t>
  </si>
  <si>
    <t>as of 11.01.2019</t>
  </si>
  <si>
    <t>Джерело: Thomson Reuters.</t>
  </si>
  <si>
    <t>Source: Thomson Reuters.</t>
  </si>
  <si>
    <t>Джерело: Bloomberg.</t>
  </si>
  <si>
    <t>Source: Bloomberg.</t>
  </si>
  <si>
    <t>JP Morgan EMBI+ для окремих країн, ринки яких розвиваються</t>
  </si>
  <si>
    <t>Індекси світового фондового ринку, 01.01.2016 = 100</t>
  </si>
  <si>
    <t>JP Morgan EMBI+ of Selected EM</t>
  </si>
  <si>
    <t>low</t>
  </si>
  <si>
    <t>high</t>
  </si>
  <si>
    <t>Джерело: ДФСУ, Держенергоефективності.</t>
  </si>
  <si>
    <t>Source: SFSU, SAEE.</t>
  </si>
  <si>
    <t>Джерело: НБУ, ДФСУ.</t>
  </si>
  <si>
    <t>Source: NBU, SFSU.</t>
  </si>
  <si>
    <t>January 2019</t>
  </si>
  <si>
    <t xml:space="preserve">І.18 </t>
  </si>
  <si>
    <t>станом на 30.01.2019</t>
  </si>
  <si>
    <t>as of 30.01.2019</t>
  </si>
  <si>
    <t>1.10</t>
  </si>
  <si>
    <t>1.11</t>
  </si>
  <si>
    <t>1.12</t>
  </si>
  <si>
    <t>1.13</t>
  </si>
  <si>
    <t>1.14</t>
  </si>
  <si>
    <t>1.15</t>
  </si>
  <si>
    <t>1.16</t>
  </si>
  <si>
    <t>1.17</t>
  </si>
  <si>
    <t>Зовнішнє середовище</t>
  </si>
  <si>
    <t>External Environment</t>
  </si>
  <si>
    <t>Попит і випуск</t>
  </si>
  <si>
    <t>Demand And Output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</si>
  <si>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</si>
  <si>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</si>
  <si>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</si>
  <si>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</si>
  <si>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</si>
  <si>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</si>
  <si>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</si>
  <si>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</si>
  <si>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</si>
  <si>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2.2.10</t>
  </si>
  <si>
    <t>Box: Investment imports as a factor of CA deficit widening</t>
  </si>
  <si>
    <t>B.3</t>
  </si>
  <si>
    <t>B.3.1</t>
  </si>
  <si>
    <t>B.3.2</t>
  </si>
  <si>
    <t>B.3.3</t>
  </si>
  <si>
    <t>B.3.4</t>
  </si>
  <si>
    <t>2.5.1</t>
  </si>
  <si>
    <t>2.5.3</t>
  </si>
  <si>
    <t>2.5.5</t>
  </si>
  <si>
    <t>2.5.6</t>
  </si>
  <si>
    <t>2.5.7</t>
  </si>
  <si>
    <t>2.5.8</t>
  </si>
  <si>
    <t>2.5.9</t>
  </si>
  <si>
    <t>2.5.10</t>
  </si>
  <si>
    <t>2.5.2</t>
  </si>
  <si>
    <t>2.5.4</t>
  </si>
  <si>
    <t>2.5.11</t>
  </si>
  <si>
    <t>2.5.12</t>
  </si>
  <si>
    <t>2.5.13</t>
  </si>
  <si>
    <t>2.5.14</t>
  </si>
  <si>
    <t>2.5.15</t>
  </si>
  <si>
    <t>2.5.T1</t>
  </si>
  <si>
    <t>Платіжний баланс</t>
  </si>
  <si>
    <t>Balance Of Payments</t>
  </si>
  <si>
    <t>2.3.1</t>
  </si>
  <si>
    <t>2.3.2</t>
  </si>
  <si>
    <t>2.3.3</t>
  </si>
  <si>
    <t>2.3.4</t>
  </si>
  <si>
    <t>2.3.5</t>
  </si>
  <si>
    <t>2.3.6</t>
  </si>
  <si>
    <t>2.3.7</t>
  </si>
  <si>
    <t>Ринок робочої сили та доходи домогосподарств</t>
  </si>
  <si>
    <t>Labor Market And Household Income</t>
  </si>
  <si>
    <t>Внески категорій кінцевого використання в річну зміну реального ВВП, в. п.</t>
  </si>
  <si>
    <t>Випуск в окремих видах діяльності, % р/р (у середньому за квартал)</t>
  </si>
  <si>
    <t>Випуск за галузями промисловості, % р/р (середнє за квартал)</t>
  </si>
  <si>
    <t>ФРС</t>
  </si>
  <si>
    <t>Банк Росії</t>
  </si>
  <si>
    <t>Банк Казахстану</t>
  </si>
  <si>
    <t>Банк Чехії</t>
  </si>
  <si>
    <t>Банк Туреччини</t>
  </si>
  <si>
    <t>Federal Reserve</t>
  </si>
  <si>
    <t>Bank of Russia</t>
  </si>
  <si>
    <t>CB of Kazakhstan</t>
  </si>
  <si>
    <t>CB of Czech Republic</t>
  </si>
  <si>
    <t>CB of Turkey</t>
  </si>
  <si>
    <t>Джерело: Офіційні сторінки центральних банків.</t>
  </si>
  <si>
    <t>Source: official web-pages of central banks.</t>
  </si>
  <si>
    <t>Ключові процентні ставки окремих центральних банків країн світу, %</t>
  </si>
  <si>
    <t>Ставка за федеральними коштами (Гру.2018)</t>
  </si>
  <si>
    <t>Ставка за федеральними коштами (Вер.2018)</t>
  </si>
  <si>
    <t>LIBOR міс. (поточний прогноз)</t>
  </si>
  <si>
    <t>LIBOR міс. (попередній прогноз)</t>
  </si>
  <si>
    <t>Federal funds rate (Dec.2018)</t>
  </si>
  <si>
    <t>Federal funds rate (Sep.2018)</t>
  </si>
  <si>
    <t>LIBOR month (current forecast)</t>
  </si>
  <si>
    <t>LIBOR month (previous forecast)</t>
  </si>
  <si>
    <t>Процентна ставка за федеральними коштами на кінець періоду та LIBOR (у доларах США), %</t>
  </si>
  <si>
    <t>Federal Funds Rate (EOP) and LIBOR, %</t>
  </si>
  <si>
    <t xml:space="preserve">Джерело: ФРС, оцінка НБУ. </t>
  </si>
  <si>
    <t>Source: Federal Reserve, NBU staff estimates.</t>
  </si>
  <si>
    <t>UIIR за кредитами та депозитами бланковими (овернайт)</t>
  </si>
  <si>
    <t>Грудень 2018 року</t>
  </si>
  <si>
    <t xml:space="preserve">October 2018 </t>
  </si>
  <si>
    <t xml:space="preserve">December 2018 </t>
  </si>
  <si>
    <t>* Різниця середньомісячної дохідності однорічних облігацій уряду на первинному ринку та прогнозу з інфляції на кінець 2019 року.</t>
  </si>
  <si>
    <t>* A difference of average monthly 1-year bond yield on the primary market and inflation forecasts as of end-2019.</t>
  </si>
  <si>
    <t>ІІ.14</t>
  </si>
  <si>
    <t>ІІІ.14</t>
  </si>
  <si>
    <t>ІV.14</t>
  </si>
  <si>
    <t>ІІ.15</t>
  </si>
  <si>
    <t>ІІІ.15</t>
  </si>
  <si>
    <t>ІV.15</t>
  </si>
  <si>
    <t>Чиста експортна виручка</t>
  </si>
  <si>
    <t>Чиста експортна виручка*, млн дол. США</t>
  </si>
  <si>
    <t>Net exports proceeds</t>
  </si>
  <si>
    <t>* Перевищення надходжень за експортом товарів та послуг над переказами за імпорт товарів та послуг.</t>
  </si>
  <si>
    <t>I кв.</t>
  </si>
  <si>
    <t>1Q</t>
  </si>
  <si>
    <t>ІI кв.</t>
  </si>
  <si>
    <t>2Q</t>
  </si>
  <si>
    <t>ІІІ кв.</t>
  </si>
  <si>
    <t>3Q</t>
  </si>
  <si>
    <t>IV кв.</t>
  </si>
  <si>
    <t>4Q</t>
  </si>
  <si>
    <t>зміцнення</t>
  </si>
  <si>
    <t>Індекс РЕОК та НЕОК гривні, 12.2015=1</t>
  </si>
  <si>
    <t>appreciation</t>
  </si>
  <si>
    <t>Hryvnia REER and NEER Indices, 12.2015=1</t>
  </si>
  <si>
    <t>Готівка в банкоматах</t>
  </si>
  <si>
    <t>Готівка в касах банків (без банкоматів)</t>
  </si>
  <si>
    <t>Отримання готівки з використанням платіжних карт (п. ш.)</t>
  </si>
  <si>
    <t>Готівка в касах банків/М0, отримання готівки з використанням платіжних карт/кінцеві споживчі витрати ДГ, %</t>
  </si>
  <si>
    <t>Cash in ATMs</t>
  </si>
  <si>
    <t>Cash in vaults (excluding ATMs)</t>
  </si>
  <si>
    <t>Cash withdrawals with use of payment cards (RHS)</t>
  </si>
  <si>
    <t>Ratio Cash in Vaults/M0, Cash Withdrawals with Use of Payment Cards/Final Consumer Expenses of HH, %</t>
  </si>
  <si>
    <t>І.10</t>
  </si>
  <si>
    <t>IІ.10</t>
  </si>
  <si>
    <t>III.10</t>
  </si>
  <si>
    <t>IV.10</t>
  </si>
  <si>
    <t>І.11</t>
  </si>
  <si>
    <t>IІ.11</t>
  </si>
  <si>
    <t>III.11</t>
  </si>
  <si>
    <t>IV.11</t>
  </si>
  <si>
    <t>І.12</t>
  </si>
  <si>
    <t>IІ.12</t>
  </si>
  <si>
    <t>І.13</t>
  </si>
  <si>
    <t>IІ.13</t>
  </si>
  <si>
    <t>Співвідношення М0 до ВВП в окремих країнах, %</t>
  </si>
  <si>
    <t>Czechia</t>
  </si>
  <si>
    <t>Данія</t>
  </si>
  <si>
    <t>Denmark</t>
  </si>
  <si>
    <t>Норвегія</t>
  </si>
  <si>
    <t>Norway</t>
  </si>
  <si>
    <t>Швеція</t>
  </si>
  <si>
    <t>Sweden</t>
  </si>
  <si>
    <t>Зростання готівки в обігу</t>
  </si>
  <si>
    <t>Зміна коррахунків банків</t>
  </si>
  <si>
    <t>Валютні інтервенції НБУ</t>
  </si>
  <si>
    <t>Перахування прибутку</t>
  </si>
  <si>
    <t>Конвертація валюти</t>
  </si>
  <si>
    <t>Стабілізаційні кредити</t>
  </si>
  <si>
    <t>Інші статті</t>
  </si>
  <si>
    <t xml:space="preserve">Фактори впливу на ліквідність банківської системи, млрд грн
</t>
  </si>
  <si>
    <t>Cash in circulation</t>
  </si>
  <si>
    <t>Cor. accounts</t>
  </si>
  <si>
    <t>Transfers of profit</t>
  </si>
  <si>
    <t>Stabilisation loans</t>
  </si>
  <si>
    <t>IIІ.15</t>
  </si>
  <si>
    <t>Кредити, IV.2013=100</t>
  </si>
  <si>
    <t>Total loans in FX (USD equivalent)</t>
  </si>
  <si>
    <t>Share of non-performing loans, % (RHS)</t>
  </si>
  <si>
    <t>Споживчі кредити, крім кредитів на придбання т/з</t>
  </si>
  <si>
    <t>На придбання транспортних засобів</t>
  </si>
  <si>
    <t>На нерухомість*</t>
  </si>
  <si>
    <t xml:space="preserve">Інші </t>
  </si>
  <si>
    <t>Consumer loans, excl. purchase of motor vehicles</t>
  </si>
  <si>
    <t>Loans for purchase of motor vehicles</t>
  </si>
  <si>
    <t>Real estate loans*</t>
  </si>
  <si>
    <t xml:space="preserve">Annual Change in HH Loans in Domestic Currency Breakdown by Maturity, pp
</t>
  </si>
  <si>
    <t xml:space="preserve">* До цієї категорії належать кредити на придбання, будівництво та реконструкцію нерухомості.
</t>
  </si>
  <si>
    <t xml:space="preserve">*Includes loans for purchase, development or reconstruction of real estate. 
</t>
  </si>
  <si>
    <t>Iп.18</t>
  </si>
  <si>
    <t>1H18</t>
  </si>
  <si>
    <t>IIIкв.18</t>
  </si>
  <si>
    <t>3Q18</t>
  </si>
  <si>
    <t>IVкв.18</t>
  </si>
  <si>
    <t>4Q18</t>
  </si>
  <si>
    <t xml:space="preserve">Депозитні сертифікати НБУ овернайт </t>
  </si>
  <si>
    <t>Депозитні сертифікати НБУ на 14 днів</t>
  </si>
  <si>
    <t>Кредити до 14 днів</t>
  </si>
  <si>
    <t>Кредити до 90 днів</t>
  </si>
  <si>
    <t xml:space="preserve">Операційний дизайн монетарної політики НБУ </t>
  </si>
  <si>
    <t>До модернізації…</t>
  </si>
  <si>
    <t>…після</t>
  </si>
  <si>
    <t>Основні операції</t>
  </si>
  <si>
    <t>14-day CDs</t>
  </si>
  <si>
    <t>14-day loans</t>
  </si>
  <si>
    <t>90-day loans</t>
  </si>
  <si>
    <t>Operational Design of Monetary Policy of the NBU</t>
  </si>
  <si>
    <t>Before modernization</t>
  </si>
  <si>
    <t>…after</t>
  </si>
  <si>
    <t>Main operations</t>
  </si>
  <si>
    <t>Кредити у національній валюті, % р/р (п.ш.)</t>
  </si>
  <si>
    <t xml:space="preserve">Коррахунки банків </t>
  </si>
  <si>
    <t>Депозити у національній валюті</t>
  </si>
  <si>
    <t>Кредити рефінансування</t>
  </si>
  <si>
    <t>Депозитні сертифікати</t>
  </si>
  <si>
    <t xml:space="preserve">Окремі показники банківської системи Грузії, млрд ларі  </t>
  </si>
  <si>
    <t>Local currency loans, % yoy (RHS)</t>
  </si>
  <si>
    <t>Correspondent accounts</t>
  </si>
  <si>
    <t>Local currency deposits</t>
  </si>
  <si>
    <t>Refinancing loans</t>
  </si>
  <si>
    <t>Certificates of deposits</t>
  </si>
  <si>
    <t xml:space="preserve">Selected Indicators of Georgian Banking System Liquidity, GEL bn  </t>
  </si>
  <si>
    <t>Вставка: Реалізація монетарної політики НБУ в умовах нестійкої структурної позиції ліквідності банківської системи</t>
  </si>
  <si>
    <t>Box: The NBU's Monetary Policy Implemantation in the Conditions of Unstable Structural Position of Banking System Liquidity</t>
  </si>
  <si>
    <t xml:space="preserve">Процентні ставки НБУ та UIIR, % річних </t>
  </si>
  <si>
    <t>Монетарний сектор та фінансові ринки</t>
  </si>
  <si>
    <t>Monetary Sector And Financial Markets</t>
  </si>
  <si>
    <t>NBU Policy Rates and UIIR, % pa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</si>
  <si>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</si>
  <si>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</si>
  <si>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</si>
  <si>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</si>
  <si>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</si>
  <si>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</si>
  <si>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</si>
  <si>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</si>
  <si>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</si>
  <si>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2.6.10</t>
  </si>
  <si>
    <t>2.6.11</t>
  </si>
  <si>
    <t>2.6.12</t>
  </si>
  <si>
    <t>2.6.13</t>
  </si>
  <si>
    <t>2.6.14</t>
  </si>
  <si>
    <t>В.4</t>
  </si>
  <si>
    <t>В.4.1</t>
  </si>
  <si>
    <t>В.4.2</t>
  </si>
  <si>
    <t>В.4.3</t>
  </si>
  <si>
    <t>В.4.4</t>
  </si>
  <si>
    <t>І.21</t>
  </si>
  <si>
    <t>ІІ.21</t>
  </si>
  <si>
    <t>ІІІ.21</t>
  </si>
  <si>
    <t>3.5</t>
  </si>
  <si>
    <t>3.5.1</t>
  </si>
  <si>
    <t>3.5.2</t>
  </si>
  <si>
    <t>3.5.3</t>
  </si>
  <si>
    <t>CPI,%</t>
  </si>
  <si>
    <t xml:space="preserve">Загальне сальдо </t>
  </si>
  <si>
    <t>Скориговане первинне сальдо*</t>
  </si>
  <si>
    <t>Balance</t>
  </si>
  <si>
    <t>Adjusted primary balance *</t>
  </si>
  <si>
    <t>ІI.17</t>
  </si>
  <si>
    <t>ІI.18</t>
  </si>
  <si>
    <t>ІV.18</t>
  </si>
  <si>
    <t xml:space="preserve">Також з доходів виключено одноразові надходження, наприклад незаплановані кошти від спеціальної конфіскації та ефекти від рішення Стокгольмського арбітражу. </t>
  </si>
  <si>
    <t xml:space="preserve">*Сyclically adjusted primary fiscal balance (CAPB) of the general government. </t>
  </si>
  <si>
    <t>CAPB is the difference between seasonally adjusted revenues, in the structure of which tax revenues are adjusted for cyclical changes in GDP, and seasonally adjusted primary expenditures).</t>
  </si>
  <si>
    <t>Additionally, one-off proceeds (such as unplanned funds from special confiscation and effects from the Stockholm Arbitration) are subtracted from revenues.</t>
  </si>
  <si>
    <t>Positive value means tight fiscal policy, negative –expansionary fiscal policy.</t>
  </si>
  <si>
    <t>Зведений бюджет</t>
  </si>
  <si>
    <t>Державний бюджет</t>
  </si>
  <si>
    <t>Місцеві бюджети</t>
  </si>
  <si>
    <t xml:space="preserve">Сальдо зведеного бюджету, млрд грн </t>
  </si>
  <si>
    <t>Consolidated Budget Balance, UAH bn</t>
  </si>
  <si>
    <t xml:space="preserve">Податки з ввезених товарів </t>
  </si>
  <si>
    <t>Доходи, % р/р</t>
  </si>
  <si>
    <t xml:space="preserve">Внески в річну зміну надходжень від ПДВ, в. п. </t>
  </si>
  <si>
    <t>Domestic VAT, incl Refund</t>
  </si>
  <si>
    <t>Imported VAT</t>
  </si>
  <si>
    <t>VAT, % yoy</t>
  </si>
  <si>
    <t xml:space="preserve">Contributions to Annual Changes in VAT proceeds, pp
</t>
  </si>
  <si>
    <t>Видатки, % р/р (п. ш.)</t>
  </si>
  <si>
    <t>ІI.16</t>
  </si>
  <si>
    <t>Структура видатків зведеного бюджету, економічна класифікація, %</t>
  </si>
  <si>
    <t>2014</t>
  </si>
  <si>
    <t>Others current
 expenditures</t>
  </si>
  <si>
    <t>Видатки, % р/р</t>
  </si>
  <si>
    <t xml:space="preserve">Contributions to Annual Changes in the Expenditures of the Consolidated Budget, pp
</t>
  </si>
  <si>
    <t>Показники сальдо зведеного бюджету, млрд грн</t>
  </si>
  <si>
    <t xml:space="preserve">Consolidated Budget Balance, UAH bn </t>
  </si>
  <si>
    <t>09.18</t>
  </si>
  <si>
    <t>12.18*</t>
  </si>
  <si>
    <t>Таблиця 1. Параметри державного бюджету</t>
  </si>
  <si>
    <t xml:space="preserve">Table 1. State Budget Parameters </t>
  </si>
  <si>
    <t>-</t>
  </si>
  <si>
    <t>Джерело: ДКСУ, ВРУ, розрахунки НБУ.</t>
  </si>
  <si>
    <t>Source: STSU, VRU, NBU staff estimates.</t>
  </si>
  <si>
    <t xml:space="preserve">Закон </t>
  </si>
  <si>
    <t>% до плану</t>
  </si>
  <si>
    <t>% річна зміна</t>
  </si>
  <si>
    <t>% ВВП</t>
  </si>
  <si>
    <t>Law</t>
  </si>
  <si>
    <t>Fact</t>
  </si>
  <si>
    <t>% of plan</t>
  </si>
  <si>
    <t>Податкові надходження, у т. ч.</t>
  </si>
  <si>
    <t xml:space="preserve">Акцизний податок </t>
  </si>
  <si>
    <t>Податок на додану вартість</t>
  </si>
  <si>
    <t>ПДВ  з вироблених товарів з урахуванням відшкодування</t>
  </si>
  <si>
    <t xml:space="preserve">ПДВ з ввезених товарів </t>
  </si>
  <si>
    <t>Expenditures</t>
  </si>
  <si>
    <t>Кредитування</t>
  </si>
  <si>
    <t>Net lending</t>
  </si>
  <si>
    <t>Сальдо (- дефіцит)</t>
  </si>
  <si>
    <t>Balance (- deficit)</t>
  </si>
  <si>
    <t>Позики</t>
  </si>
  <si>
    <t>Погашення</t>
  </si>
  <si>
    <t>Сальдо операцій</t>
  </si>
  <si>
    <t>Неповернені позики</t>
  </si>
  <si>
    <t>Позики з ЄКР Пенсійним фондом, млрд грн</t>
  </si>
  <si>
    <t>Redemption</t>
  </si>
  <si>
    <t>Net loans</t>
  </si>
  <si>
    <t>Pension Fund Loans from the STA, UAH bn</t>
  </si>
  <si>
    <t>…</t>
  </si>
  <si>
    <t xml:space="preserve">  </t>
  </si>
  <si>
    <t xml:space="preserve">Фінансова потреба державного бюджету та джерела фінансування, млрд грн </t>
  </si>
  <si>
    <t xml:space="preserve">Потреба </t>
  </si>
  <si>
    <t xml:space="preserve">Джерела </t>
  </si>
  <si>
    <t xml:space="preserve">план 2018 </t>
  </si>
  <si>
    <t xml:space="preserve">факт 2018 </t>
  </si>
  <si>
    <t>план 2019</t>
  </si>
  <si>
    <t>Needs</t>
  </si>
  <si>
    <t>Sources</t>
  </si>
  <si>
    <t>plan 2018</t>
  </si>
  <si>
    <t>fact 2018</t>
  </si>
  <si>
    <t>plan 2019</t>
  </si>
  <si>
    <t>Дефіцит</t>
  </si>
  <si>
    <t>Deficit</t>
  </si>
  <si>
    <t xml:space="preserve">Внутрішні зобов'язання       </t>
  </si>
  <si>
    <t xml:space="preserve">Зовнішні зобов'язання       </t>
  </si>
  <si>
    <t>Внутрішні запозичення</t>
  </si>
  <si>
    <t>Domestic borrowings</t>
  </si>
  <si>
    <t>Зовнішні запозичення</t>
  </si>
  <si>
    <t>Приватизація</t>
  </si>
  <si>
    <t>Privatization</t>
  </si>
  <si>
    <t>Активні операції</t>
  </si>
  <si>
    <t>Active operations</t>
  </si>
  <si>
    <t>Загальне сальдо</t>
  </si>
  <si>
    <t>Скориговане первине сальдо*</t>
  </si>
  <si>
    <t>Adjusted primary balance*</t>
  </si>
  <si>
    <t xml:space="preserve">* Фіскальний стан – розраховується як циклічно скоригований первинний баланс (CAPB) СЗДУ. </t>
  </si>
  <si>
    <t xml:space="preserve">CAPB - різниця між сезонно скоригованими доходами, у структурі яких податкові надходження коригуються на циклічні зміни ВВП, та  сезонно скоригованими первинними видатками. </t>
  </si>
  <si>
    <t>CAPB is the difference between seasonally adjusted revenues, in the structure of which tax revenues are adjusted for cyclical changes in GDP, and seasonally adjusted primary expenditures.</t>
  </si>
  <si>
    <t>2.4.1</t>
  </si>
  <si>
    <t>2.4.2</t>
  </si>
  <si>
    <t>2.4.3</t>
  </si>
  <si>
    <t>2.4.4</t>
  </si>
  <si>
    <t xml:space="preserve">2.4.5. </t>
  </si>
  <si>
    <t xml:space="preserve">2.4.6. </t>
  </si>
  <si>
    <t>2.4.7</t>
  </si>
  <si>
    <t>2.4.8</t>
  </si>
  <si>
    <t>2.4.9</t>
  </si>
  <si>
    <t>2.4.10</t>
  </si>
  <si>
    <t>В.2</t>
  </si>
  <si>
    <t>В.2.Т1</t>
  </si>
  <si>
    <t>В.2.1</t>
  </si>
  <si>
    <t>В.2.2</t>
  </si>
  <si>
    <t>В.2.3</t>
  </si>
  <si>
    <t>Фіскальний сектор</t>
  </si>
  <si>
    <t>Fiscal Sector</t>
  </si>
  <si>
    <t>Вставка: Основні параметри Державного бюджету України на 2019 рік</t>
  </si>
  <si>
    <t>Box: The main parameters of the State Budget of Ukraine for 2019</t>
  </si>
  <si>
    <t>3.4</t>
  </si>
  <si>
    <t>3.4.1</t>
  </si>
  <si>
    <t>3.4.2</t>
  </si>
  <si>
    <t>3.4.3</t>
  </si>
  <si>
    <t>3.4.4</t>
  </si>
  <si>
    <t>3.4.5</t>
  </si>
  <si>
    <t>3.6</t>
  </si>
  <si>
    <t>3.6.1</t>
  </si>
  <si>
    <t>3.6.2</t>
  </si>
  <si>
    <t>Міжнародні резерви</t>
  </si>
  <si>
    <t>3.1.1</t>
  </si>
  <si>
    <t>3.1.2</t>
  </si>
  <si>
    <t>3.1.3</t>
  </si>
  <si>
    <t>3.1.4</t>
  </si>
  <si>
    <t>3.1.5</t>
  </si>
  <si>
    <t>3.1.6</t>
  </si>
  <si>
    <t>3.1.7</t>
  </si>
  <si>
    <t>3.1.8</t>
  </si>
  <si>
    <t>3.1.9</t>
  </si>
  <si>
    <t>Припущення прогнозу</t>
  </si>
  <si>
    <t>Forecast Assumptions</t>
  </si>
  <si>
    <t>-1.9*</t>
  </si>
  <si>
    <t>Січень 2019</t>
  </si>
  <si>
    <t xml:space="preserve">Сальдо інструментів з регулювання ліквідності** </t>
  </si>
  <si>
    <t>Net liquidity management instruments**</t>
  </si>
  <si>
    <t>ДЦП у портфелі НБУ*</t>
  </si>
  <si>
    <t>Gov. bonds held by NBU*</t>
  </si>
  <si>
    <t xml:space="preserve">* Difference between government bond purchases to the NBU portfolio and government debt repayments, including interest payments. ** Difference between the stock of CDs and short-term refinancing loans. </t>
  </si>
  <si>
    <t>* Різниця між обсягами купівлі ДЦП у портфель НБУ та обсягів погашення ДЦП урядом, включаючи відсоткові платежі. ** Різниця між залишками за ДС та короткостроковими кредитами рефінансування.</t>
  </si>
  <si>
    <t>Determinants of the Banking System Liquidity in 2015-2018, UAH bn, and Forecast for 2019</t>
  </si>
  <si>
    <t>Determinants of the Banking System Liquidity, UAH bn</t>
  </si>
  <si>
    <r>
      <t>Фактори впливу на ліквідність банківської системи у 2015</t>
    </r>
    <r>
      <rPr>
        <sz val="10"/>
        <color theme="0"/>
        <rFont val="Calibri"/>
        <family val="2"/>
        <charset val="204"/>
      </rPr>
      <t>–</t>
    </r>
    <r>
      <rPr>
        <sz val="10"/>
        <color theme="0"/>
        <rFont val="Arial"/>
        <family val="2"/>
        <charset val="204"/>
      </rPr>
      <t>2018 роках, млрд грн, та прогноз на 2019 рік</t>
    </r>
  </si>
  <si>
    <t>Інвестиції, 2005=100</t>
  </si>
  <si>
    <t>Ступінь зносу ОЗ (п. ш.)</t>
  </si>
  <si>
    <t xml:space="preserve">* Positive value – capital inflows. </t>
  </si>
  <si>
    <t xml:space="preserve">Source: NBU. </t>
  </si>
  <si>
    <t>** - preliminary estimates.</t>
  </si>
  <si>
    <t>Джерело: НБУ, ДССУ.</t>
  </si>
  <si>
    <t>Source: NBU, SSSU.</t>
  </si>
  <si>
    <t>Q1.18</t>
  </si>
  <si>
    <t>Q2.18</t>
  </si>
  <si>
    <t>Q3.18</t>
  </si>
  <si>
    <t>Q4.18</t>
  </si>
  <si>
    <t>Risks to the Forecast</t>
  </si>
  <si>
    <t>Ризики прогнозу</t>
  </si>
  <si>
    <t>3.2.1</t>
  </si>
  <si>
    <t>3.2.3</t>
  </si>
  <si>
    <t>3.2.4</t>
  </si>
  <si>
    <t>3.2.5</t>
  </si>
  <si>
    <t>3.3.1</t>
  </si>
  <si>
    <t>3.3.3</t>
  </si>
  <si>
    <t>3.3.4</t>
  </si>
  <si>
    <t>3.3.5</t>
  </si>
  <si>
    <t>3.3.6</t>
  </si>
  <si>
    <t>3.3.7</t>
  </si>
  <si>
    <t>3.3.8</t>
  </si>
  <si>
    <t>3.2.2</t>
  </si>
  <si>
    <t>3.3.2</t>
  </si>
  <si>
    <t>ІСЦ (станом на кінець періоду, %, р/р) та інфляційні цілі</t>
  </si>
  <si>
    <t>CPI (eop, % yoy) and inflation targets</t>
  </si>
  <si>
    <t>Source:  SSSU, NBU staff estimates.</t>
  </si>
  <si>
    <t xml:space="preserve">* Циклічно скориговане первинне сальдо СЗДУ - різниця між сезонно скоригованими доходами, у структурі яких податкові надходження коригуються на циклічні зміни ВВП, та сезонно скоригованими первинними видатками. </t>
  </si>
  <si>
    <t xml:space="preserve">*The fiscal stance is calculated as the cyclically adjusted primary balance (CAPB) of the public finance. </t>
  </si>
  <si>
    <t>Реальна заробітна плата (попередній прогноз)</t>
  </si>
  <si>
    <t>Real wages (previous forecast)</t>
  </si>
  <si>
    <t>Реальна заробітна плата, % р/р, та рівень безробіття за методологією МОП, %</t>
  </si>
  <si>
    <t>Фінансовий рахунок:чисті зовнішні зобов'язання, млрд дол.</t>
  </si>
  <si>
    <t>Financial Account:net inflows, USD bn</t>
  </si>
  <si>
    <t>REER and Trade Balance</t>
  </si>
  <si>
    <t>Energy balance, USD bn</t>
  </si>
  <si>
    <t>Trade balance (w/o energy goods), USD bn</t>
  </si>
  <si>
    <t>REER, 12.1999=1 (RHS)</t>
  </si>
  <si>
    <t>Баланс енергоносіїв, млрд дол.</t>
  </si>
  <si>
    <t>Торговельний баланс (без енергоносіїв), млрд дол.</t>
  </si>
  <si>
    <t>РЕОК, 12.1999=1 (п. ш.)</t>
  </si>
  <si>
    <t>* Попередня оцінка</t>
  </si>
  <si>
    <t>ILO unemployment, sa (rhs)</t>
  </si>
  <si>
    <t>ILO unemployment, sa (previous forecast, rhs)</t>
  </si>
  <si>
    <t>Рівень безробіття, с/с (попередній прогноз, п.ш.)</t>
  </si>
  <si>
    <t>Рівень безробіття за методологією МОП, с/с (п.ш.)</t>
  </si>
  <si>
    <t>Продукти харчування</t>
  </si>
  <si>
    <t>ЖКГ</t>
  </si>
  <si>
    <t>Товари домашнього вжитку</t>
  </si>
  <si>
    <t>Охорона здоров’я</t>
  </si>
  <si>
    <t>Реальні кінцеві споживчі витрати домогосподарств за окремими цілями, % р/р</t>
  </si>
  <si>
    <t>Clothing and footwear</t>
  </si>
  <si>
    <t>Housing</t>
  </si>
  <si>
    <t>Furnishings</t>
  </si>
  <si>
    <t>Health</t>
  </si>
  <si>
    <t>Real Final Consumption Expenditure of Households by purpose, % yoy</t>
  </si>
  <si>
    <t>ВНОК, % р/р (структура за 2017 рік, %)</t>
  </si>
  <si>
    <t>GFCF by Types of Non-financial Assets, % yoy (composition for 2017, %)</t>
  </si>
  <si>
    <t>2.2.11</t>
  </si>
  <si>
    <t>Індекс РЕОКу гривні, IV.16=1</t>
  </si>
  <si>
    <t>Hryvnia REER Index, IV.16=1</t>
  </si>
  <si>
    <t>IІ.19</t>
  </si>
  <si>
    <t>IІ.20</t>
  </si>
  <si>
    <t>IІ.21</t>
  </si>
  <si>
    <t>WTOI (п.ш.)</t>
  </si>
  <si>
    <t>ECPI (% р/р, п.ш.)</t>
  </si>
  <si>
    <t>Споживчі витрати ДГ/ВВП</t>
  </si>
  <si>
    <t>М0/ВВП (п.ш.)</t>
  </si>
  <si>
    <t>М0/ВВП, тренд без урахування банківських криз (п.ш.)</t>
  </si>
  <si>
    <t>Private consumption/GDP</t>
  </si>
  <si>
    <t>M0/GDP (RHS)</t>
  </si>
  <si>
    <t>M0/GDP trend (excluding bank crises)</t>
  </si>
  <si>
    <t>Cash-to-GDP and Private-Consumption-to-GDP Ratios (4-quarter moving average), %</t>
  </si>
  <si>
    <t>I.05</t>
  </si>
  <si>
    <t>II.05</t>
  </si>
  <si>
    <t>III.05</t>
  </si>
  <si>
    <t>IV.05</t>
  </si>
  <si>
    <t>I.06</t>
  </si>
  <si>
    <t>II.06</t>
  </si>
  <si>
    <t>III.06</t>
  </si>
  <si>
    <t>IV.06</t>
  </si>
  <si>
    <t>I.07</t>
  </si>
  <si>
    <t>II.07</t>
  </si>
  <si>
    <t>III.07</t>
  </si>
  <si>
    <t>IV.07</t>
  </si>
  <si>
    <t>I.08</t>
  </si>
  <si>
    <t>Джерело: ДССУ, прогноз та розрахунки НБУ.</t>
  </si>
  <si>
    <t>II.08</t>
  </si>
  <si>
    <t>Source: SSSU, NBU`s forecast and estimates.</t>
  </si>
  <si>
    <t>III.08</t>
  </si>
  <si>
    <t>IV.08</t>
  </si>
  <si>
    <t>I.09</t>
  </si>
  <si>
    <t>II.09</t>
  </si>
  <si>
    <t>III.09</t>
  </si>
  <si>
    <t>IV.09</t>
  </si>
  <si>
    <t>I.10</t>
  </si>
  <si>
    <t>II.10</t>
  </si>
  <si>
    <t>I.11</t>
  </si>
  <si>
    <t>II.11</t>
  </si>
  <si>
    <t xml:space="preserve">Внески компонентів до річної зміни ІСЦ на кінець кварталу, в. п. </t>
  </si>
  <si>
    <t>Структура собівартості у 2017 році, %, та зміна цін на окремі адміністративно регульовані товари і послуги за 2018 рік, % р/р</t>
  </si>
  <si>
    <t>Внески в річну інфляцію 2018 року за компонентами, в.п.</t>
  </si>
  <si>
    <t xml:space="preserve">Forecast and Actual Annual CPI Growth in 2018 by Main Components, pp </t>
  </si>
  <si>
    <t xml:space="preserve">World Trade Volume (% yoy) and World Trade Outlook Indicator (WTOI), р
</t>
  </si>
  <si>
    <t xml:space="preserve">Джерело: Національні статистичні агенції, розрахунки НБУ. </t>
  </si>
  <si>
    <t>Джерело: numbeo.com, розрахунки НБУ.</t>
  </si>
  <si>
    <t>Джерело: ДССУ, Thomson Reuters.</t>
  </si>
  <si>
    <t>Source: SSSU, Thomson Reuters.</t>
  </si>
  <si>
    <t>Ціни в промисловості, % р/р</t>
  </si>
  <si>
    <t>Вплив факторів на оцінку зміни рівня цін на товари та послуги, які продають підприємства</t>
  </si>
  <si>
    <t>Impact of Factors on Estimated Price Changes in Goods and Services Sold by Companies</t>
  </si>
  <si>
    <t>Індекс ВНОК та зміна ВНОК</t>
  </si>
  <si>
    <t>Внески в зміну реального ВВП, в.п.</t>
  </si>
  <si>
    <t>Contributions to Annual GDP Change, pp</t>
  </si>
  <si>
    <t>Вакансії ДСЗУ (як частка штатних працівників)* та очікування підприємств щодо зміни кількості працівників у наступні 12 місяців*</t>
  </si>
  <si>
    <t>Vacancies (SESU) as a ratio of staff* and Expectations of Enterprises as to the Change in the Number of Employees 12-Month Ahead*</t>
  </si>
  <si>
    <t>* До 2014 року – з урахуванням ТОТ АР Крим, м. Севастополя та частин Донецької та Луганської областей.</t>
  </si>
  <si>
    <t>Джерело: ДССУ, ДСЗУ, розрахунки НБУ.</t>
  </si>
  <si>
    <t>Source: SSSU, SESU, NBU staff estimates.</t>
  </si>
  <si>
    <t>Source: numbeo.com, NBU staff estimates.</t>
  </si>
  <si>
    <t>Сальдо СЗДУ за різними вимірами, % потенційного ВВП</t>
  </si>
  <si>
    <t>Абсолютна та відносна річні зміни доходів зведеного бюджету у 2018 році, млрд грн (% р/р)</t>
  </si>
  <si>
    <t>Consolidated Budget Revenues, absolute annual change in 2018, UAH bn (% yoy)</t>
  </si>
  <si>
    <t xml:space="preserve">Внески в річну зміну видатків зведеного бюджету, в. п. </t>
  </si>
  <si>
    <t>Державний та гарантований державою борг, млрд грн та % ВВП*</t>
  </si>
  <si>
    <t>Public and Publicly Guaranteed Debt, UAH bn and % of GDP*</t>
  </si>
  <si>
    <t xml:space="preserve">*ВВП за 2018 рік – оцінка НБУ. </t>
  </si>
  <si>
    <t>Сальдо сектору ЗДУ та показник фіскального стану*, % потенційного ВВП</t>
  </si>
  <si>
    <t>* Залишок неповернених позик за попередні періоди.</t>
  </si>
  <si>
    <t>Джерело: ДКСУ, ВРУ, розрахунки та прогноз НБУ.</t>
  </si>
  <si>
    <t>Source: STSU, VRU, NBU staff estimates and forecast.</t>
  </si>
  <si>
    <t>Внески в річну зміну експорту товарів за регіонами, в. п.</t>
  </si>
  <si>
    <t>Імпорт товарів за широкими економічними категоріями, % р/р</t>
  </si>
  <si>
    <t>Джерело: НБУ, Укравтопром.</t>
  </si>
  <si>
    <t xml:space="preserve">Прямі іноземні інвестиції, млрд дол. </t>
  </si>
  <si>
    <t>Реальний ВВП окремих країн – ОТП України, % р/р</t>
  </si>
  <si>
    <t>Індекс світових цін на товари українського експорту (ЕСРІ), 12.2004 = 1</t>
  </si>
  <si>
    <t>Ціни на сирі продовольчі товари, %</t>
  </si>
  <si>
    <t>Компоненти ВВП за категоріями кінцевого використання, % р/р</t>
  </si>
  <si>
    <t>Фактичний та потенційний ВВП, % р/р</t>
  </si>
  <si>
    <t>Consolidated budget, % of GDP</t>
  </si>
  <si>
    <t>РЕОК гривні та торговельний баланс</t>
  </si>
  <si>
    <t>Дохідність за ДЦП окремих країн, ринки яких розвиваються, у реальному вимірі*, % річних</t>
  </si>
  <si>
    <t>Середньозважені процентні ставки в НВ за новими кредитами (без овердрафту) і депозитами, % річних</t>
  </si>
  <si>
    <t xml:space="preserve">Річна зміна залишків гривневих депозитів ДГ за внесками у розрізі строків погашення, в. п.
</t>
  </si>
  <si>
    <t xml:space="preserve">Річна зміна залишків гривневих депозитів НФК за внесками у розрізі строків погашення, в. п.
</t>
  </si>
  <si>
    <t xml:space="preserve">Annual Change in NFC Deposits in Domestic Currency Breakdown by Maturity, pp 
</t>
  </si>
  <si>
    <t>Річна зміна залишків гривневих кредитів, наданих ДГ, за внесками в розрізі цільового спрямування, в. п.</t>
  </si>
  <si>
    <t>* Різниця між обсягами купівлі ДЦП у портфель НБУ та обсягами погашення ДЦП урядом, уключаючи відсоткові платежі. ** Різниця між залишками за ДС та короткостроковими кредитами рефінансування.</t>
  </si>
  <si>
    <t xml:space="preserve">Монетарні показники, % р/р
</t>
  </si>
  <si>
    <t>Співвідношення готівки (М0) та споживчих витрат ДГ до ВВП, % (ковзне річне середнє)</t>
  </si>
  <si>
    <t>Джерело: DekaBank, Consensus Economics, Thomson Reuters, прогноз та розрахунки НБУ.</t>
  </si>
  <si>
    <t>Source: DekaBank, Consensus Economics, Thomson Reuters, NBU`s forecast and estimates.</t>
  </si>
  <si>
    <t>Світові ціни на соняшникову олію, дол./т</t>
  </si>
  <si>
    <t>* ДССУ почав публікацію даних щодо динаміки промислових цін на продукцію, що реалізується за межами України, лише з 2018 року.</t>
  </si>
  <si>
    <t xml:space="preserve">Внески в абсолютну річну зміну економічно активного населення, тис. осіб </t>
  </si>
  <si>
    <t>Contributions to annual change in economically active population, thousand persons</t>
  </si>
  <si>
    <t>Додатнє значення означає жорстку фіскальну політику, негативне – м'яку фіскальну політику.</t>
  </si>
  <si>
    <t>Споживання СЗДУ</t>
  </si>
  <si>
    <r>
      <t>Імпорт газу, млрд м</t>
    </r>
    <r>
      <rPr>
        <vertAlign val="superscript"/>
        <sz val="10"/>
        <color theme="0"/>
        <rFont val="Arial"/>
        <family val="2"/>
        <charset val="204"/>
      </rPr>
      <t>3</t>
    </r>
  </si>
  <si>
    <t>** Попередня оцінка.</t>
  </si>
  <si>
    <t>Внески в річну зміну реального ВВП за категоріями кінцевого використання, в. п.</t>
  </si>
  <si>
    <t>Розрив ВВП, % потенційного ВВП</t>
  </si>
  <si>
    <t>Source: National statistical agencies, NBU staff estimates.</t>
  </si>
  <si>
    <t>Джерело: МВФ, ДССУ, оцінки та розрахунки НБУ.</t>
  </si>
  <si>
    <t>Source: IMF,SSSU, NBU`s estimates and calculations.</t>
  </si>
  <si>
    <t>Source: National Bank of Georgia.</t>
  </si>
  <si>
    <t>Джерело: Національного банку Грузії.</t>
  </si>
  <si>
    <t>GFCF index and change in %</t>
  </si>
  <si>
    <t>Макроекономічний прогноз</t>
  </si>
  <si>
    <t>Macroeconomic Outlook</t>
  </si>
  <si>
    <t>Видатки зведеного бюджету, млрд грн</t>
  </si>
  <si>
    <t>Consolidated Budget Expenditures, UAH bn</t>
  </si>
  <si>
    <t>Foreign borrowings</t>
  </si>
  <si>
    <t>Усього гривневих кредитів населення, % р/р</t>
  </si>
  <si>
    <t xml:space="preserve">Total hryvnya household loans, % yoy
</t>
  </si>
  <si>
    <t>Fiscal Balance of the General Government , % of potential GDP</t>
  </si>
  <si>
    <t xml:space="preserve">Fiscal Balance of the General Government  and Fiscal Stance*, % of potential GDP </t>
  </si>
  <si>
    <t xml:space="preserve">Real wages, % yoy and ILO Unemployment sa, %  </t>
  </si>
  <si>
    <t>* Green field reflects a range of core inflation rates</t>
  </si>
  <si>
    <t xml:space="preserve">Core CPI </t>
  </si>
  <si>
    <t>* Data are normalized by subtracting the mean change and dividing by standard deviation. Data for 2015 is excluded from the mean and STD calculation. See more at stlouisfed.org.</t>
  </si>
  <si>
    <t xml:space="preserve">Contributions to Annual Inflation, eoq, pp </t>
  </si>
  <si>
    <t>Contributions to the Change in  Raw Food Prices  pp</t>
  </si>
  <si>
    <t xml:space="preserve">Raw and Processed Food Prices in Food Industry and Agricultural Production, % yoy </t>
  </si>
  <si>
    <t xml:space="preserve">Cost Structure, pp, and Price Changes for Selected Administered Products and Services, % yoy </t>
  </si>
  <si>
    <t>Industry (sold outside Ukraine)*</t>
  </si>
  <si>
    <t xml:space="preserve">Annual CPI Inflation Forecast Error, pp </t>
  </si>
  <si>
    <t>Table 1. Deviations from external assumptions made in the NBU forecast (January 2018)</t>
  </si>
  <si>
    <t>Table 2. Deviations from key macroeconomic variables made in the NBU forecast (January 2018)</t>
  </si>
  <si>
    <t>* Groceries Index is used to estimate  grocery prices in the country compared to New York City for the last 12 months, calculated for the case of Ukraine</t>
  </si>
  <si>
    <t>Other services and taxes on products (27.5%)</t>
  </si>
  <si>
    <t>Key sectors (54.7% of GDP in 2017)</t>
  </si>
  <si>
    <t>Economic activities that are predominantly publicly financed   (15.5%)</t>
  </si>
  <si>
    <t>Vacancies (SESU) as a share of staff, end of quarter, %</t>
  </si>
  <si>
    <t>* Before 2014 – includes temporarily occupied territory of the Autonomous Republic of Crimea, the city of Sevastopol and a part of the Donetsk and Luhansk regions.</t>
  </si>
  <si>
    <t>Expenditure changes, % yoy (RHS)</t>
  </si>
  <si>
    <t>Structure of Consolidated Budget Expenditures, economic classification, %</t>
  </si>
  <si>
    <t xml:space="preserve">Expenditure changes, % yoy </t>
  </si>
  <si>
    <t>* GDP for 2018 -  NBU estimates.</t>
  </si>
  <si>
    <t>Fiscal Needs of the State Budget and Sources of Financing, UAH bn</t>
  </si>
  <si>
    <t>Contribution to Annual Change in Exports by Regions, p. p.</t>
  </si>
  <si>
    <t>Solar energy systems, installed by HH (thsd units, RHS)</t>
  </si>
  <si>
    <t>Banks, debt capital</t>
  </si>
  <si>
    <t>Corporates, net trade credits</t>
  </si>
  <si>
    <t>Corporates, other debt</t>
  </si>
  <si>
    <t>* Preliminary estimates</t>
  </si>
  <si>
    <t xml:space="preserve">Investment and Depreciation Rates for Fixed Assets  </t>
  </si>
  <si>
    <t>Contributions to Annual Change in Investment imports, p. p.</t>
  </si>
  <si>
    <t>Source: NBU estimates.</t>
  </si>
  <si>
    <t>Net export proceeds*, USD mn</t>
  </si>
  <si>
    <t>*Proceeds from exports of goods and services in excess of  transfers from imports of goods and services.</t>
  </si>
  <si>
    <t>FX conversion</t>
  </si>
  <si>
    <t>M0 / GDP Ratio  in Selected Countries, %</t>
  </si>
  <si>
    <t xml:space="preserve">* Upper corridor bound – interest rate on overnight loans of the NBU, lower –  NBU overnight CDs  </t>
  </si>
  <si>
    <t xml:space="preserve">Contributionsof Ukraine’s MTP Countries to Annual GDP Growth  (UAwGDP), % yoy, pp </t>
  </si>
  <si>
    <t>Consumption and Production of World Crude Oil and Other Liquids , Mbbl/d</t>
  </si>
  <si>
    <t>World Price Indexes for Selected Commodities, Q1, 2016 = 100</t>
  </si>
  <si>
    <t xml:space="preserve">GDP components by end use, % yoy </t>
  </si>
  <si>
    <t>GDP gap, % of potential GDP</t>
  </si>
  <si>
    <t>Broad Public Sector Deficit, UAH bn &amp; Public Debt, % of GDP</t>
  </si>
  <si>
    <t>CPI Forecast and Inflation Targets, % yoy</t>
  </si>
  <si>
    <t>Real GDP Forecast, % yoy</t>
  </si>
  <si>
    <t xml:space="preserve">Producer Price Indexes by Industry, % yoy </t>
  </si>
  <si>
    <t>Key Policy Rates in Selected Countries, %</t>
  </si>
  <si>
    <t>Number of Technical and Vocational Schools and their Students*</t>
  </si>
  <si>
    <t>In percent of composite IMF measure, RHS</t>
  </si>
  <si>
    <t>Manufacture of machinery and equipment*</t>
  </si>
  <si>
    <t>Металургія в цілому**</t>
  </si>
  <si>
    <t>Metallurgy as a whole**</t>
  </si>
  <si>
    <t>Машинобудування*</t>
  </si>
  <si>
    <t>** Metallurgical production and production of finished metal products.</t>
  </si>
  <si>
    <t>* Включає виробництво автотранспортних засобів, причепів і напівпричепів та інших транспортних засобів.</t>
  </si>
  <si>
    <t>* Includes manufacture of machinery, motor vehicles and transport equipment.</t>
  </si>
  <si>
    <t>As a ratio to short-term debt, RHS</t>
  </si>
  <si>
    <t>In months of future imports (normalized to 3m), RHS</t>
  </si>
  <si>
    <t>As a ratio to 20% of broad money, RHS</t>
  </si>
  <si>
    <t>Domestic debt redemptions</t>
  </si>
  <si>
    <t>Foreign debt redemptions</t>
  </si>
  <si>
    <t xml:space="preserve">Outstanding amount </t>
  </si>
  <si>
    <t>*Outstanding amount for previous periods.</t>
  </si>
  <si>
    <t>New Loans</t>
  </si>
  <si>
    <t>Labor force participation, sa (RHS)</t>
  </si>
  <si>
    <t>Labor force participation (RHS)</t>
  </si>
  <si>
    <t>ILO Unemployment* and Labor Force Participation**, %</t>
  </si>
  <si>
    <t>Students, thousand persons (RHS)</t>
  </si>
  <si>
    <t>* As a % of population aged 15-70 in the labor force</t>
  </si>
  <si>
    <t>** As a % of total population aged 15-70</t>
  </si>
  <si>
    <t>Contributions of  Final Use Categories to Annual  GDP Growth, pp</t>
  </si>
  <si>
    <t>Reserves/IMF composite measure</t>
  </si>
  <si>
    <t>Reserves in months of future imports (normalized to 3 months)</t>
  </si>
  <si>
    <t xml:space="preserve">Reserves/20% of broad money </t>
  </si>
  <si>
    <t>Current account/GDP, 12-month rolling</t>
  </si>
  <si>
    <t>** Металургійне вир-во та вир-во готових металевих виробів.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</si>
</sst>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164" formatCode="_-* #,##0.00\ _₴_-;\-* #,##0.00\ _₴_-;_-* &quot;-&quot;??\ _₴_-;_-@_-"/>
    <numFmt numFmtId="165" formatCode="_-* #,##0.00_₴_-;\-* #,##0.00_₴_-;_-* &quot;-&quot;??_₴_-;_-@_-"/>
    <numFmt numFmtId="166" formatCode="0.0"/>
    <numFmt numFmtId="167" formatCode="mm/yyyy"/>
    <numFmt numFmtId="168" formatCode="mm/yy"/>
    <numFmt numFmtId="169" formatCode="yyyy"/>
    <numFmt numFmtId="170" formatCode="#,##0.0"/>
    <numFmt numFmtId="171" formatCode="0.00000"/>
    <numFmt numFmtId="172" formatCode="_-* #,##0.00\ _г_р_н_._-;\-* #,##0.00\ _г_р_н_._-;_-* &quot;-&quot;??\ _г_р_н_._-;_-@_-"/>
    <numFmt numFmtId="173" formatCode="#,##0.0\ _г_р_н_.;[Red]\-#,##0.0\ _г_р_н_."/>
    <numFmt numFmtId="174" formatCode="#,##0.0_ ;\-#,##0.0\ "/>
    <numFmt numFmtId="175" formatCode="dd/mm/yy;@"/>
    <numFmt numFmtId="176" formatCode="_(* #,##0.000_);_(* \-#,##0.000_);_(* &quot;--&quot;_);_(@_)"/>
    <numFmt numFmtId="177" formatCode="0.000"/>
    <numFmt numFmtId="178" formatCode="#,##0\ &quot;грн.&quot;;[Red]\-#,##0\ &quot;грн.&quot;"/>
    <numFmt numFmtId="179" formatCode="_-* #,##0_р_._-;\-* #,##0_р_._-;_-* &quot;-&quot;_р_._-;_-@_-"/>
    <numFmt numFmtId="180" formatCode="&quot;Ј&quot;#,##0.00;[Red]\-&quot;Ј&quot;#,##0.00"/>
    <numFmt numFmtId="181" formatCode="#."/>
    <numFmt numFmtId="182" formatCode="0.0000"/>
  </numFmts>
  <fonts count="156">
    <font>
      <sz val="10"/>
      <name val="Arial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Arial"/>
      <family val="2"/>
      <scheme val="minor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rgb="FFFF0000"/>
      <name val="Arial"/>
      <family val="2"/>
      <charset val="204"/>
    </font>
    <font>
      <sz val="7.5"/>
      <name val="Arial"/>
      <family val="2"/>
      <charset val="204"/>
    </font>
    <font>
      <sz val="7.5"/>
      <color indexed="12"/>
      <name val="Arial"/>
      <family val="2"/>
      <charset val="204"/>
    </font>
    <font>
      <sz val="10"/>
      <color theme="0" tint="-0.499984740745262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0"/>
      <color theme="0"/>
      <name val="Arial"/>
      <family val="2"/>
      <charset val="204"/>
    </font>
    <font>
      <sz val="8"/>
      <name val="Arial"/>
      <family val="2"/>
      <charset val="204"/>
    </font>
    <font>
      <sz val="10"/>
      <color theme="0"/>
      <name val="Arial Cyr"/>
      <charset val="204"/>
    </font>
    <font>
      <u/>
      <sz val="10"/>
      <color theme="0"/>
      <name val="Arial"/>
      <family val="2"/>
      <charset val="204"/>
    </font>
    <font>
      <sz val="11"/>
      <color theme="1"/>
      <name val="Times New Roman"/>
      <family val="1"/>
      <charset val="204"/>
    </font>
    <font>
      <vertAlign val="superscript"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 Narrow"/>
      <family val="2"/>
      <charset val="204"/>
    </font>
    <font>
      <sz val="11"/>
      <color indexed="8"/>
      <name val="Calibri"/>
      <family val="2"/>
      <charset val="204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8.5"/>
      <color rgb="FF000000"/>
      <name val="Arial"/>
      <family val="2"/>
      <charset val="204"/>
    </font>
    <font>
      <sz val="10"/>
      <name val="Arial"/>
      <family val="2"/>
    </font>
    <font>
      <sz val="7"/>
      <color rgb="FF000000"/>
      <name val="Arial"/>
      <family val="2"/>
      <charset val="204"/>
    </font>
    <font>
      <i/>
      <sz val="7"/>
      <color rgb="FF000000"/>
      <name val="Arial"/>
      <family val="2"/>
      <charset val="204"/>
    </font>
    <font>
      <i/>
      <sz val="10"/>
      <name val="Calibri"/>
      <family val="2"/>
      <charset val="204"/>
    </font>
    <font>
      <b/>
      <sz val="9.5"/>
      <color rgb="FF000000"/>
      <name val="Calibri"/>
      <family val="2"/>
      <charset val="204"/>
    </font>
    <font>
      <i/>
      <sz val="7"/>
      <name val="Arial"/>
      <family val="2"/>
      <charset val="204"/>
    </font>
    <font>
      <b/>
      <sz val="9.5"/>
      <color rgb="FF000000"/>
      <name val="Arial"/>
      <family val="2"/>
      <charset val="204"/>
    </font>
    <font>
      <sz val="8.5"/>
      <name val="Arial"/>
      <family val="2"/>
      <charset val="204"/>
    </font>
    <font>
      <sz val="9"/>
      <name val="UkrainianKudriashov"/>
      <family val="1"/>
    </font>
    <font>
      <sz val="10"/>
      <name val="Tms Rmn"/>
    </font>
    <font>
      <b/>
      <i/>
      <sz val="10"/>
      <name val="Arial"/>
      <family val="2"/>
      <charset val="204"/>
    </font>
    <font>
      <sz val="11"/>
      <color theme="0"/>
      <name val="Arial"/>
      <family val="2"/>
      <charset val="204"/>
      <scheme val="minor"/>
    </font>
    <font>
      <sz val="7"/>
      <color theme="0"/>
      <name val="Arial"/>
      <family val="2"/>
      <charset val="204"/>
    </font>
    <font>
      <sz val="10"/>
      <name val="Arial"/>
      <family val="2"/>
      <charset val="238"/>
    </font>
    <font>
      <i/>
      <sz val="10"/>
      <name val="Arial"/>
      <family val="2"/>
      <charset val="204"/>
    </font>
    <font>
      <sz val="10"/>
      <name val="Arial CE"/>
      <charset val="238"/>
    </font>
    <font>
      <b/>
      <sz val="8.4"/>
      <color indexed="8"/>
      <name val="Arial"/>
      <family val="2"/>
      <charset val="204"/>
    </font>
    <font>
      <i/>
      <sz val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theme="4"/>
      <name val="Arial"/>
      <family val="2"/>
      <charset val="204"/>
    </font>
    <font>
      <sz val="10"/>
      <color theme="4"/>
      <name val="Arial"/>
      <family val="2"/>
      <charset val="204"/>
    </font>
    <font>
      <sz val="10"/>
      <color theme="6"/>
      <name val="Arial"/>
      <family val="2"/>
      <charset val="204"/>
    </font>
    <font>
      <i/>
      <sz val="10"/>
      <color theme="3"/>
      <name val="Arial"/>
      <family val="2"/>
      <charset val="204"/>
    </font>
    <font>
      <sz val="7.5"/>
      <color rgb="FF141414"/>
      <name val="Arial"/>
      <family val="2"/>
      <charset val="204"/>
    </font>
    <font>
      <sz val="7.5"/>
      <color rgb="FF000000"/>
      <name val="Arial"/>
      <family val="2"/>
      <charset val="204"/>
    </font>
    <font>
      <sz val="7.5"/>
      <color rgb="FF057C48"/>
      <name val="Arial"/>
      <family val="2"/>
      <charset val="204"/>
    </font>
    <font>
      <sz val="7.5"/>
      <color rgb="FF9C0006"/>
      <name val="Arial"/>
      <family val="2"/>
      <charset val="204"/>
    </font>
    <font>
      <sz val="7.5"/>
      <color rgb="FFC00000"/>
      <name val="Arial"/>
      <family val="2"/>
      <charset val="204"/>
    </font>
    <font>
      <i/>
      <sz val="7.5"/>
      <color rgb="FF141414"/>
      <name val="Arial"/>
      <family val="2"/>
      <charset val="204"/>
    </font>
    <font>
      <sz val="11"/>
      <name val="Arial"/>
      <family val="2"/>
      <charset val="204"/>
    </font>
    <font>
      <sz val="10"/>
      <name val="Arial"/>
      <family val="2"/>
      <charset val="204"/>
    </font>
    <font>
      <sz val="11"/>
      <color rgb="FFFF0000"/>
      <name val="Arial"/>
      <family val="2"/>
      <charset val="204"/>
      <scheme val="minor"/>
    </font>
    <font>
      <b/>
      <sz val="11"/>
      <color theme="1"/>
      <name val="Arial"/>
      <family val="2"/>
      <charset val="204"/>
      <scheme val="minor"/>
    </font>
    <font>
      <u/>
      <sz val="11"/>
      <color theme="10"/>
      <name val="Arial"/>
      <family val="2"/>
      <charset val="204"/>
      <scheme val="minor"/>
    </font>
    <font>
      <sz val="9"/>
      <color rgb="FF141414"/>
      <name val="Arial"/>
      <family val="2"/>
      <charset val="204"/>
    </font>
    <font>
      <u/>
      <sz val="10"/>
      <color theme="1"/>
      <name val="Arial"/>
      <family val="2"/>
      <charset val="204"/>
    </font>
    <font>
      <b/>
      <sz val="10"/>
      <name val="Arial Cyr"/>
      <charset val="204"/>
    </font>
    <font>
      <sz val="10"/>
      <color theme="1" tint="-0.499984740745262"/>
      <name val="Arial"/>
      <family val="2"/>
      <charset val="204"/>
    </font>
    <font>
      <sz val="10"/>
      <color rgb="FFFFFFFF"/>
      <name val="Arial"/>
      <family val="2"/>
      <charset val="204"/>
    </font>
    <font>
      <i/>
      <sz val="7.5"/>
      <color theme="0"/>
      <name val="Arial"/>
      <family val="2"/>
      <charset val="204"/>
    </font>
    <font>
      <b/>
      <sz val="7.5"/>
      <color theme="1"/>
      <name val="Arial"/>
      <family val="2"/>
      <charset val="204"/>
    </font>
    <font>
      <b/>
      <sz val="7.5"/>
      <color rgb="FF141414"/>
      <name val="Arial"/>
      <family val="2"/>
      <charset val="204"/>
    </font>
    <font>
      <sz val="10"/>
      <color theme="1"/>
      <name val="Arial"/>
      <family val="2"/>
      <charset val="204"/>
      <scheme val="minor"/>
    </font>
    <font>
      <u/>
      <sz val="10"/>
      <name val="Arial"/>
      <family val="2"/>
      <charset val="204"/>
    </font>
    <font>
      <sz val="10"/>
      <name val="MS Sans Serif"/>
      <family val="2"/>
      <charset val="204"/>
    </font>
    <font>
      <b/>
      <sz val="10"/>
      <name val="UkrainianBaltica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u/>
      <sz val="11"/>
      <color indexed="12"/>
      <name val="Times New Roman Cyr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1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1"/>
      <charset val="204"/>
    </font>
    <font>
      <sz val="10"/>
      <name val="TimesET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1"/>
      <name val="Arial"/>
      <family val="2"/>
      <charset val="204"/>
      <scheme val="minor"/>
    </font>
    <font>
      <sz val="10"/>
      <name val="Arial"/>
      <family val="2"/>
      <charset val="204"/>
      <scheme val="minor"/>
    </font>
    <font>
      <sz val="7.5"/>
      <color theme="0"/>
      <name val="Arial"/>
      <family val="2"/>
      <charset val="204"/>
    </font>
    <font>
      <sz val="10"/>
      <color rgb="FF000000"/>
      <name val="Lucida Sans Unicode"/>
      <family val="2"/>
      <charset val="204"/>
    </font>
    <font>
      <sz val="7.5"/>
      <color theme="0"/>
      <name val="Arial Cyr"/>
      <charset val="204"/>
    </font>
    <font>
      <sz val="9"/>
      <color rgb="FF000000"/>
      <name val="Arial"/>
      <family val="2"/>
      <charset val="204"/>
    </font>
    <font>
      <sz val="10"/>
      <color rgb="FF7030A0"/>
      <name val="Arial Cyr"/>
      <charset val="204"/>
    </font>
    <font>
      <sz val="10"/>
      <color indexed="12"/>
      <name val="Arial Cyr"/>
      <charset val="204"/>
    </font>
    <font>
      <sz val="10"/>
      <color indexed="53"/>
      <name val="Arial Cyr"/>
      <charset val="204"/>
    </font>
    <font>
      <sz val="9"/>
      <name val="Arial Cyr"/>
      <charset val="204"/>
    </font>
    <font>
      <b/>
      <sz val="7.5"/>
      <name val="Arial"/>
      <family val="2"/>
      <charset val="204"/>
    </font>
    <font>
      <sz val="10"/>
      <color theme="0"/>
      <name val="Arial"/>
      <family val="2"/>
      <charset val="204"/>
      <scheme val="minor"/>
    </font>
    <font>
      <b/>
      <sz val="7.5"/>
      <color theme="0"/>
      <name val="Arial"/>
      <family val="2"/>
      <charset val="204"/>
    </font>
    <font>
      <sz val="10"/>
      <color indexed="8"/>
      <name val="MS Sans Serif"/>
      <charset val="204"/>
    </font>
    <font>
      <sz val="10"/>
      <color indexed="8"/>
      <name val="Arial"/>
      <family val="2"/>
      <charset val="204"/>
      <scheme val="minor"/>
    </font>
    <font>
      <sz val="10"/>
      <color rgb="FF141414"/>
      <name val="Arial"/>
      <family val="2"/>
      <charset val="204"/>
    </font>
    <font>
      <sz val="10"/>
      <color theme="0"/>
      <name val="Calibri"/>
      <family val="2"/>
      <charset val="204"/>
    </font>
    <font>
      <u/>
      <sz val="10"/>
      <color theme="10"/>
      <name val="Arial"/>
      <family val="2"/>
      <charset val="204"/>
      <scheme val="minor"/>
    </font>
    <font>
      <i/>
      <sz val="10"/>
      <name val="Arial Cyr"/>
      <charset val="204"/>
    </font>
    <font>
      <vertAlign val="superscript"/>
      <sz val="10"/>
      <color theme="0"/>
      <name val="Arial"/>
      <family val="2"/>
      <charset val="204"/>
    </font>
  </fonts>
  <fills count="32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1B7C0"/>
        <bgColor indexed="64"/>
      </patternFill>
    </fill>
    <fill>
      <patternFill patternType="solid">
        <fgColor rgb="FFE7E7E7"/>
        <bgColor indexed="64"/>
      </patternFill>
    </fill>
    <fill>
      <patternFill patternType="solid">
        <fgColor rgb="FFFC9ABF"/>
        <bgColor indexed="64"/>
      </patternFill>
    </fill>
    <fill>
      <patternFill patternType="solid">
        <fgColor rgb="FFFA75A7"/>
        <bgColor indexed="64"/>
      </patternFill>
    </fill>
    <fill>
      <patternFill patternType="solid">
        <fgColor rgb="FFFA5F99"/>
        <bgColor indexed="64"/>
      </patternFill>
    </fill>
    <fill>
      <patternFill patternType="solid">
        <fgColor rgb="FFF9498B"/>
        <bgColor indexed="64"/>
      </patternFill>
    </fill>
    <fill>
      <patternFill patternType="solid">
        <fgColor rgb="FFF94588"/>
        <bgColor indexed="64"/>
      </patternFill>
    </fill>
    <fill>
      <patternFill patternType="solid">
        <fgColor rgb="FFF72272"/>
        <bgColor indexed="64"/>
      </patternFill>
    </fill>
    <fill>
      <patternFill patternType="solid">
        <fgColor rgb="FFF82E7A"/>
        <bgColor indexed="64"/>
      </patternFill>
    </fill>
    <fill>
      <patternFill patternType="solid">
        <fgColor rgb="FFF8367F"/>
        <bgColor indexed="64"/>
      </patternFill>
    </fill>
    <fill>
      <patternFill patternType="solid">
        <fgColor rgb="FFF95392"/>
        <bgColor indexed="64"/>
      </patternFill>
    </fill>
    <fill>
      <patternFill patternType="solid">
        <fgColor rgb="FFFC99BE"/>
        <bgColor indexed="64"/>
      </patternFill>
    </fill>
    <fill>
      <patternFill patternType="solid">
        <fgColor rgb="FFF95794"/>
        <bgColor indexed="64"/>
      </patternFill>
    </fill>
    <fill>
      <patternFill patternType="solid">
        <fgColor rgb="FFFA669E"/>
        <bgColor indexed="64"/>
      </patternFill>
    </fill>
    <fill>
      <patternFill patternType="solid">
        <fgColor rgb="FFFB80AE"/>
        <bgColor indexed="64"/>
      </patternFill>
    </fill>
    <fill>
      <patternFill patternType="solid">
        <fgColor rgb="FFFC96BC"/>
        <bgColor indexed="64"/>
      </patternFill>
    </fill>
    <fill>
      <patternFill patternType="solid">
        <fgColor rgb="FFFDAFCC"/>
        <bgColor indexed="64"/>
      </patternFill>
    </fill>
    <fill>
      <patternFill patternType="solid">
        <fgColor rgb="FFFDB3CF"/>
        <bgColor indexed="64"/>
      </patternFill>
    </fill>
    <fill>
      <patternFill patternType="solid">
        <fgColor rgb="FFFDB7D1"/>
        <bgColor indexed="64"/>
      </patternFill>
    </fill>
    <fill>
      <patternFill patternType="solid">
        <fgColor rgb="FFFDC2D8"/>
        <bgColor indexed="64"/>
      </patternFill>
    </fill>
    <fill>
      <patternFill patternType="solid">
        <fgColor rgb="FFFCA9C8"/>
        <bgColor indexed="64"/>
      </patternFill>
    </fill>
    <fill>
      <patternFill patternType="solid">
        <fgColor rgb="FFFC9EC1"/>
        <bgColor indexed="64"/>
      </patternFill>
    </fill>
    <fill>
      <patternFill patternType="solid">
        <fgColor rgb="FFFB88B3"/>
        <bgColor indexed="64"/>
      </patternFill>
    </fill>
    <fill>
      <patternFill patternType="solid">
        <fgColor rgb="FFFFE9F1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D3E2EC"/>
        <bgColor indexed="64"/>
      </patternFill>
    </fill>
    <fill>
      <patternFill patternType="solid">
        <fgColor rgb="FFB7CFE0"/>
        <bgColor indexed="64"/>
      </patternFill>
    </fill>
    <fill>
      <patternFill patternType="solid">
        <fgColor rgb="FFCBDCE8"/>
        <bgColor indexed="64"/>
      </patternFill>
    </fill>
    <fill>
      <patternFill patternType="solid">
        <fgColor rgb="FFC3D7E5"/>
        <bgColor indexed="64"/>
      </patternFill>
    </fill>
    <fill>
      <patternFill patternType="solid">
        <fgColor rgb="FFBFD4E3"/>
        <bgColor indexed="64"/>
      </patternFill>
    </fill>
    <fill>
      <patternFill patternType="solid">
        <fgColor rgb="FFA7C4D9"/>
        <bgColor indexed="64"/>
      </patternFill>
    </fill>
    <fill>
      <patternFill patternType="solid">
        <fgColor rgb="FF9BBCD4"/>
        <bgColor indexed="64"/>
      </patternFill>
    </fill>
    <fill>
      <patternFill patternType="solid">
        <fgColor rgb="FF7FAAC8"/>
        <bgColor indexed="64"/>
      </patternFill>
    </fill>
    <fill>
      <patternFill patternType="solid">
        <fgColor rgb="FF87AFCB"/>
        <bgColor indexed="64"/>
      </patternFill>
    </fill>
    <fill>
      <patternFill patternType="solid">
        <fgColor rgb="FFA3C2D7"/>
        <bgColor indexed="64"/>
      </patternFill>
    </fill>
    <fill>
      <patternFill patternType="solid">
        <fgColor rgb="FFB8CFE0"/>
        <bgColor indexed="64"/>
      </patternFill>
    </fill>
    <fill>
      <patternFill patternType="solid">
        <fgColor rgb="FFD4E2EC"/>
        <bgColor indexed="64"/>
      </patternFill>
    </fill>
    <fill>
      <patternFill patternType="solid">
        <fgColor rgb="FFCCDDE9"/>
        <bgColor indexed="64"/>
      </patternFill>
    </fill>
    <fill>
      <patternFill patternType="solid">
        <fgColor rgb="FFF5F8FA"/>
        <bgColor indexed="64"/>
      </patternFill>
    </fill>
    <fill>
      <patternFill patternType="solid">
        <fgColor rgb="FFFFFAFC"/>
        <bgColor indexed="64"/>
      </patternFill>
    </fill>
    <fill>
      <patternFill patternType="solid">
        <fgColor rgb="FFFEDAE7"/>
        <bgColor indexed="64"/>
      </patternFill>
    </fill>
    <fill>
      <patternFill patternType="solid">
        <fgColor rgb="FFFFF6FA"/>
        <bgColor indexed="64"/>
      </patternFill>
    </fill>
    <fill>
      <patternFill patternType="solid">
        <fgColor rgb="FFFFFDFE"/>
        <bgColor indexed="64"/>
      </patternFill>
    </fill>
    <fill>
      <patternFill patternType="solid">
        <fgColor rgb="FFFFE4EE"/>
        <bgColor indexed="64"/>
      </patternFill>
    </fill>
    <fill>
      <patternFill patternType="solid">
        <fgColor rgb="FFFFF6F9"/>
        <bgColor indexed="64"/>
      </patternFill>
    </fill>
    <fill>
      <patternFill patternType="solid">
        <fgColor rgb="FFE1EBF2"/>
        <bgColor indexed="64"/>
      </patternFill>
    </fill>
    <fill>
      <patternFill patternType="solid">
        <fgColor rgb="FFD8E5EE"/>
        <bgColor indexed="64"/>
      </patternFill>
    </fill>
    <fill>
      <patternFill patternType="solid">
        <fgColor rgb="FFD5E3ED"/>
        <bgColor indexed="64"/>
      </patternFill>
    </fill>
    <fill>
      <patternFill patternType="solid">
        <fgColor rgb="FFE8F0F5"/>
        <bgColor indexed="64"/>
      </patternFill>
    </fill>
    <fill>
      <patternFill patternType="solid">
        <fgColor rgb="FFDAE6EF"/>
        <bgColor indexed="64"/>
      </patternFill>
    </fill>
    <fill>
      <patternFill patternType="solid">
        <fgColor rgb="FFD3E1EC"/>
        <bgColor indexed="64"/>
      </patternFill>
    </fill>
    <fill>
      <patternFill patternType="solid">
        <fgColor rgb="FFCEDEEA"/>
        <bgColor indexed="64"/>
      </patternFill>
    </fill>
    <fill>
      <patternFill patternType="solid">
        <fgColor rgb="FFD1E0EB"/>
        <bgColor indexed="64"/>
      </patternFill>
    </fill>
    <fill>
      <patternFill patternType="solid">
        <fgColor rgb="FFEDF3F7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F2F7"/>
        <bgColor indexed="64"/>
      </patternFill>
    </fill>
    <fill>
      <patternFill patternType="solid">
        <fgColor rgb="FFFFEDF4"/>
        <bgColor indexed="64"/>
      </patternFill>
    </fill>
    <fill>
      <patternFill patternType="solid">
        <fgColor rgb="FFFFF0F5"/>
        <bgColor indexed="64"/>
      </patternFill>
    </fill>
    <fill>
      <patternFill patternType="solid">
        <fgColor rgb="FFFEDFEB"/>
        <bgColor indexed="64"/>
      </patternFill>
    </fill>
    <fill>
      <patternFill patternType="solid">
        <fgColor rgb="FFFEDBE8"/>
        <bgColor indexed="64"/>
      </patternFill>
    </fill>
    <fill>
      <patternFill patternType="solid">
        <fgColor rgb="FFFED6E5"/>
        <bgColor indexed="64"/>
      </patternFill>
    </fill>
    <fill>
      <patternFill patternType="solid">
        <fgColor rgb="FFF82373"/>
        <bgColor indexed="64"/>
      </patternFill>
    </fill>
    <fill>
      <patternFill patternType="solid">
        <fgColor rgb="FFFDBED6"/>
        <bgColor indexed="64"/>
      </patternFill>
    </fill>
    <fill>
      <patternFill patternType="solid">
        <fgColor rgb="FFCADBE8"/>
        <bgColor indexed="64"/>
      </patternFill>
    </fill>
    <fill>
      <patternFill patternType="solid">
        <fgColor rgb="FFB8D0E0"/>
        <bgColor indexed="64"/>
      </patternFill>
    </fill>
    <fill>
      <patternFill patternType="solid">
        <fgColor rgb="FFABC7DB"/>
        <bgColor indexed="64"/>
      </patternFill>
    </fill>
    <fill>
      <patternFill patternType="solid">
        <fgColor rgb="FFB0CADD"/>
        <bgColor indexed="64"/>
      </patternFill>
    </fill>
    <fill>
      <patternFill patternType="solid">
        <fgColor rgb="FF9EBED5"/>
        <bgColor indexed="64"/>
      </patternFill>
    </fill>
    <fill>
      <patternFill patternType="solid">
        <fgColor rgb="FFECF2F7"/>
        <bgColor indexed="64"/>
      </patternFill>
    </fill>
    <fill>
      <patternFill patternType="solid">
        <fgColor rgb="FFFFF8FB"/>
        <bgColor indexed="64"/>
      </patternFill>
    </fill>
    <fill>
      <patternFill patternType="solid">
        <fgColor rgb="FFF0F5F8"/>
        <bgColor indexed="64"/>
      </patternFill>
    </fill>
    <fill>
      <patternFill patternType="solid">
        <fgColor rgb="FFFFFCFD"/>
        <bgColor indexed="64"/>
      </patternFill>
    </fill>
    <fill>
      <patternFill patternType="solid">
        <fgColor rgb="FFFFF5F9"/>
        <bgColor indexed="64"/>
      </patternFill>
    </fill>
    <fill>
      <patternFill patternType="solid">
        <fgColor rgb="FFFEDEEA"/>
        <bgColor indexed="64"/>
      </patternFill>
    </fill>
    <fill>
      <patternFill patternType="solid">
        <fgColor rgb="FFFDC7DB"/>
        <bgColor indexed="64"/>
      </patternFill>
    </fill>
    <fill>
      <patternFill patternType="solid">
        <fgColor rgb="FFD2E1EB"/>
        <bgColor indexed="64"/>
      </patternFill>
    </fill>
    <fill>
      <patternFill patternType="solid">
        <fgColor rgb="FFC9DBE7"/>
        <bgColor indexed="64"/>
      </patternFill>
    </fill>
    <fill>
      <patternFill patternType="solid">
        <fgColor rgb="FFDFE9F1"/>
        <bgColor indexed="64"/>
      </patternFill>
    </fill>
    <fill>
      <patternFill patternType="solid">
        <fgColor rgb="FFFFEEF4"/>
        <bgColor indexed="64"/>
      </patternFill>
    </fill>
    <fill>
      <patternFill patternType="solid">
        <fgColor rgb="FFFDB5D0"/>
        <bgColor indexed="64"/>
      </patternFill>
    </fill>
    <fill>
      <patternFill patternType="solid">
        <fgColor rgb="FFFB84B1"/>
        <bgColor indexed="64"/>
      </patternFill>
    </fill>
    <fill>
      <patternFill patternType="solid">
        <fgColor rgb="FFFA619B"/>
        <bgColor indexed="64"/>
      </patternFill>
    </fill>
    <fill>
      <patternFill patternType="solid">
        <fgColor rgb="FFFC9FC2"/>
        <bgColor indexed="64"/>
      </patternFill>
    </fill>
    <fill>
      <patternFill patternType="solid">
        <fgColor rgb="FFFC97BD"/>
        <bgColor indexed="64"/>
      </patternFill>
    </fill>
    <fill>
      <patternFill patternType="solid">
        <fgColor rgb="FFFC93BA"/>
        <bgColor indexed="64"/>
      </patternFill>
    </fill>
    <fill>
      <patternFill patternType="solid">
        <fgColor rgb="FFFA70A4"/>
        <bgColor indexed="64"/>
      </patternFill>
    </fill>
    <fill>
      <patternFill patternType="solid">
        <fgColor rgb="FFF95995"/>
        <bgColor indexed="64"/>
      </patternFill>
    </fill>
    <fill>
      <patternFill patternType="solid">
        <fgColor rgb="FFFA649D"/>
        <bgColor indexed="64"/>
      </patternFill>
    </fill>
    <fill>
      <patternFill patternType="solid">
        <fgColor rgb="FFFB78A9"/>
        <bgColor indexed="64"/>
      </patternFill>
    </fill>
    <fill>
      <patternFill patternType="solid">
        <fgColor rgb="FFFAFCFD"/>
        <bgColor indexed="64"/>
      </patternFill>
    </fill>
    <fill>
      <patternFill patternType="solid">
        <fgColor rgb="FFDCE7F0"/>
        <bgColor indexed="64"/>
      </patternFill>
    </fill>
    <fill>
      <patternFill patternType="solid">
        <fgColor rgb="FFF1F6F9"/>
        <bgColor indexed="64"/>
      </patternFill>
    </fill>
    <fill>
      <patternFill patternType="solid">
        <fgColor rgb="FFD7E4EE"/>
        <bgColor indexed="64"/>
      </patternFill>
    </fill>
    <fill>
      <patternFill patternType="solid">
        <fgColor rgb="FFADC8DB"/>
        <bgColor indexed="64"/>
      </patternFill>
    </fill>
    <fill>
      <patternFill patternType="solid">
        <fgColor rgb="FF5A91B7"/>
        <bgColor indexed="64"/>
      </patternFill>
    </fill>
    <fill>
      <patternFill patternType="solid">
        <fgColor rgb="FF7FA9C7"/>
        <bgColor indexed="64"/>
      </patternFill>
    </fill>
    <fill>
      <patternFill patternType="solid">
        <fgColor rgb="FF9CBDD4"/>
        <bgColor indexed="64"/>
      </patternFill>
    </fill>
    <fill>
      <patternFill patternType="solid">
        <fgColor rgb="FFC2D6E4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rgb="FFFFF1F6"/>
        <bgColor indexed="64"/>
      </patternFill>
    </fill>
    <fill>
      <patternFill patternType="solid">
        <fgColor rgb="FFFAFBFC"/>
        <bgColor indexed="64"/>
      </patternFill>
    </fill>
    <fill>
      <patternFill patternType="solid">
        <fgColor rgb="FFB5CEDF"/>
        <bgColor indexed="64"/>
      </patternFill>
    </fill>
    <fill>
      <patternFill patternType="solid">
        <fgColor rgb="FFBED3E3"/>
        <bgColor indexed="64"/>
      </patternFill>
    </fill>
    <fill>
      <patternFill patternType="solid">
        <fgColor rgb="FFE9F0F5"/>
        <bgColor indexed="64"/>
      </patternFill>
    </fill>
    <fill>
      <patternFill patternType="solid">
        <fgColor rgb="FFFFEAF2"/>
        <bgColor indexed="64"/>
      </patternFill>
    </fill>
    <fill>
      <patternFill patternType="solid">
        <fgColor rgb="FFD7E4ED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B8CB6"/>
        <bgColor indexed="64"/>
      </patternFill>
    </fill>
    <fill>
      <patternFill patternType="solid">
        <fgColor rgb="FFFA69A0"/>
        <bgColor indexed="64"/>
      </patternFill>
    </fill>
    <fill>
      <patternFill patternType="solid">
        <fgColor rgb="FFF95291"/>
        <bgColor indexed="64"/>
      </patternFill>
    </fill>
    <fill>
      <patternFill patternType="solid">
        <fgColor rgb="FF9DBED5"/>
        <bgColor indexed="64"/>
      </patternFill>
    </fill>
    <fill>
      <patternFill patternType="solid">
        <fgColor rgb="FFCFDFEA"/>
        <bgColor indexed="64"/>
      </patternFill>
    </fill>
    <fill>
      <patternFill patternType="solid">
        <fgColor rgb="FFC8DAE7"/>
        <bgColor indexed="64"/>
      </patternFill>
    </fill>
    <fill>
      <patternFill patternType="solid">
        <fgColor rgb="FFFDC3D9"/>
        <bgColor indexed="64"/>
      </patternFill>
    </fill>
    <fill>
      <patternFill patternType="solid">
        <fgColor rgb="FFFCABCA"/>
        <bgColor indexed="64"/>
      </patternFill>
    </fill>
    <fill>
      <patternFill patternType="solid">
        <fgColor rgb="FFDCE7EF"/>
        <bgColor indexed="64"/>
      </patternFill>
    </fill>
    <fill>
      <patternFill patternType="solid">
        <fgColor rgb="FFFED2E2"/>
        <bgColor indexed="64"/>
      </patternFill>
    </fill>
    <fill>
      <patternFill patternType="solid">
        <fgColor rgb="FFFDB1CE"/>
        <bgColor indexed="64"/>
      </patternFill>
    </fill>
    <fill>
      <patternFill patternType="solid">
        <fgColor rgb="FF72A1C2"/>
        <bgColor indexed="64"/>
      </patternFill>
    </fill>
    <fill>
      <patternFill patternType="solid">
        <fgColor rgb="FF74A2C3"/>
        <bgColor indexed="64"/>
      </patternFill>
    </fill>
    <fill>
      <patternFill patternType="solid">
        <fgColor rgb="FF86AECB"/>
        <bgColor indexed="64"/>
      </patternFill>
    </fill>
    <fill>
      <patternFill patternType="solid">
        <fgColor rgb="FF89B0CC"/>
        <bgColor indexed="64"/>
      </patternFill>
    </fill>
    <fill>
      <patternFill patternType="solid">
        <fgColor rgb="FF93B7D0"/>
        <bgColor indexed="64"/>
      </patternFill>
    </fill>
    <fill>
      <patternFill patternType="solid">
        <fgColor rgb="FF9FBFD5"/>
        <bgColor indexed="64"/>
      </patternFill>
    </fill>
    <fill>
      <patternFill patternType="solid">
        <fgColor rgb="FFAFCADC"/>
        <bgColor indexed="64"/>
      </patternFill>
    </fill>
    <fill>
      <patternFill patternType="solid">
        <fgColor rgb="FFB1CBDD"/>
        <bgColor indexed="64"/>
      </patternFill>
    </fill>
    <fill>
      <patternFill patternType="solid">
        <fgColor rgb="FFA3C1D7"/>
        <bgColor indexed="64"/>
      </patternFill>
    </fill>
    <fill>
      <patternFill patternType="solid">
        <fgColor rgb="FFA1C0D6"/>
        <bgColor indexed="64"/>
      </patternFill>
    </fill>
    <fill>
      <patternFill patternType="solid">
        <fgColor rgb="FF99BBD3"/>
        <bgColor indexed="64"/>
      </patternFill>
    </fill>
    <fill>
      <patternFill patternType="solid">
        <fgColor rgb="FF70A0C1"/>
        <bgColor indexed="64"/>
      </patternFill>
    </fill>
    <fill>
      <patternFill patternType="solid">
        <fgColor rgb="FFC1D6E4"/>
        <bgColor indexed="64"/>
      </patternFill>
    </fill>
    <fill>
      <patternFill patternType="solid">
        <fgColor rgb="FFF6F9FB"/>
        <bgColor indexed="64"/>
      </patternFill>
    </fill>
    <fill>
      <patternFill patternType="solid">
        <fgColor rgb="FFFFEFF5"/>
        <bgColor indexed="64"/>
      </patternFill>
    </fill>
    <fill>
      <patternFill patternType="solid">
        <fgColor rgb="FFFFE6EF"/>
        <bgColor indexed="64"/>
      </patternFill>
    </fill>
    <fill>
      <patternFill patternType="solid">
        <fgColor rgb="FFFED1E2"/>
        <bgColor indexed="64"/>
      </patternFill>
    </fill>
    <fill>
      <patternFill patternType="solid">
        <fgColor rgb="FFFDBCD4"/>
        <bgColor indexed="64"/>
      </patternFill>
    </fill>
    <fill>
      <patternFill patternType="solid">
        <fgColor rgb="FFFFE7F0"/>
        <bgColor indexed="64"/>
      </patternFill>
    </fill>
    <fill>
      <patternFill patternType="solid">
        <fgColor rgb="FFFDC7DC"/>
        <bgColor indexed="64"/>
      </patternFill>
    </fill>
    <fill>
      <patternFill patternType="solid">
        <fgColor rgb="FFFEDAE8"/>
        <bgColor indexed="64"/>
      </patternFill>
    </fill>
    <fill>
      <patternFill patternType="solid">
        <fgColor rgb="FFFECFE0"/>
        <bgColor indexed="64"/>
      </patternFill>
    </fill>
    <fill>
      <patternFill patternType="solid">
        <fgColor rgb="FFFDC5DA"/>
        <bgColor indexed="64"/>
      </patternFill>
    </fill>
    <fill>
      <patternFill patternType="solid">
        <fgColor rgb="FFFDB9D3"/>
        <bgColor indexed="64"/>
      </patternFill>
    </fill>
    <fill>
      <patternFill patternType="solid">
        <fgColor rgb="FFFB8AB4"/>
        <bgColor indexed="64"/>
      </patternFill>
    </fill>
    <fill>
      <patternFill patternType="solid">
        <fgColor rgb="FFFB76A8"/>
        <bgColor indexed="64"/>
      </patternFill>
    </fill>
    <fill>
      <patternFill patternType="solid">
        <fgColor rgb="FFFA6AA0"/>
        <bgColor indexed="64"/>
      </patternFill>
    </fill>
    <fill>
      <patternFill patternType="solid">
        <fgColor rgb="FFFDBAD3"/>
        <bgColor indexed="64"/>
      </patternFill>
    </fill>
    <fill>
      <patternFill patternType="solid">
        <fgColor rgb="FFF82C79"/>
        <bgColor indexed="64"/>
      </patternFill>
    </fill>
    <fill>
      <patternFill patternType="solid">
        <fgColor rgb="FFF94186"/>
        <bgColor indexed="64"/>
      </patternFill>
    </fill>
    <fill>
      <patternFill patternType="solid">
        <fgColor rgb="FFFA71A4"/>
        <bgColor indexed="64"/>
      </patternFill>
    </fill>
    <fill>
      <patternFill patternType="solid">
        <fgColor rgb="FFFB90B8"/>
        <bgColor indexed="64"/>
      </patternFill>
    </fill>
    <fill>
      <patternFill patternType="solid">
        <fgColor rgb="FFFB8DB7"/>
        <bgColor indexed="64"/>
      </patternFill>
    </fill>
    <fill>
      <patternFill patternType="solid">
        <fgColor rgb="FFFCA4C5"/>
        <bgColor indexed="64"/>
      </patternFill>
    </fill>
    <fill>
      <patternFill patternType="solid">
        <fgColor rgb="FFFED5E4"/>
        <bgColor indexed="64"/>
      </patternFill>
    </fill>
    <fill>
      <patternFill patternType="solid">
        <fgColor rgb="FFC4D8E5"/>
        <bgColor indexed="64"/>
      </patternFill>
    </fill>
    <fill>
      <patternFill patternType="solid">
        <fgColor rgb="FFA2C1D7"/>
        <bgColor indexed="64"/>
      </patternFill>
    </fill>
    <fill>
      <patternFill patternType="solid">
        <fgColor rgb="FF90B5CF"/>
        <bgColor indexed="64"/>
      </patternFill>
    </fill>
    <fill>
      <patternFill patternType="solid">
        <fgColor rgb="FF77A4C4"/>
        <bgColor indexed="64"/>
      </patternFill>
    </fill>
    <fill>
      <patternFill patternType="solid">
        <fgColor rgb="FF75A3C3"/>
        <bgColor indexed="64"/>
      </patternFill>
    </fill>
    <fill>
      <patternFill patternType="solid">
        <fgColor rgb="FF76A3C3"/>
        <bgColor indexed="64"/>
      </patternFill>
    </fill>
    <fill>
      <patternFill patternType="solid">
        <fgColor rgb="FF84ADCA"/>
        <bgColor indexed="64"/>
      </patternFill>
    </fill>
    <fill>
      <patternFill patternType="solid">
        <fgColor rgb="FF82ABC9"/>
        <bgColor indexed="64"/>
      </patternFill>
    </fill>
    <fill>
      <patternFill patternType="solid">
        <fgColor rgb="FFB4CDDE"/>
        <bgColor indexed="64"/>
      </patternFill>
    </fill>
    <fill>
      <patternFill patternType="solid">
        <fgColor rgb="FFFFF7FA"/>
        <bgColor indexed="64"/>
      </patternFill>
    </fill>
    <fill>
      <patternFill patternType="solid">
        <fgColor rgb="FFFFF9FC"/>
        <bgColor indexed="64"/>
      </patternFill>
    </fill>
    <fill>
      <patternFill patternType="solid">
        <fgColor rgb="FFFFE5EE"/>
        <bgColor indexed="64"/>
      </patternFill>
    </fill>
    <fill>
      <patternFill patternType="solid">
        <fgColor rgb="FFFED8E6"/>
        <bgColor indexed="64"/>
      </patternFill>
    </fill>
    <fill>
      <patternFill patternType="solid">
        <fgColor rgb="FFFED0E1"/>
        <bgColor indexed="64"/>
      </patternFill>
    </fill>
    <fill>
      <patternFill patternType="solid">
        <fgColor rgb="FFFED5E5"/>
        <bgColor indexed="64"/>
      </patternFill>
    </fill>
    <fill>
      <patternFill patternType="solid">
        <fgColor rgb="FFFDC6DB"/>
        <bgColor indexed="64"/>
      </patternFill>
    </fill>
    <fill>
      <patternFill patternType="solid">
        <fgColor rgb="FFFDC1D8"/>
        <bgColor indexed="64"/>
      </patternFill>
    </fill>
    <fill>
      <patternFill patternType="solid">
        <fgColor rgb="FFFED4E4"/>
        <bgColor indexed="64"/>
      </patternFill>
    </fill>
    <fill>
      <patternFill patternType="solid">
        <fgColor rgb="FFFFE5EF"/>
        <bgColor indexed="64"/>
      </patternFill>
    </fill>
    <fill>
      <patternFill patternType="solid">
        <fgColor rgb="FFFFEBF2"/>
        <bgColor indexed="64"/>
      </patternFill>
    </fill>
    <fill>
      <patternFill patternType="solid">
        <fgColor rgb="FFFEE0EB"/>
        <bgColor indexed="64"/>
      </patternFill>
    </fill>
    <fill>
      <patternFill patternType="solid">
        <fgColor rgb="FFFECFE1"/>
        <bgColor indexed="64"/>
      </patternFill>
    </fill>
    <fill>
      <patternFill patternType="solid">
        <fgColor rgb="FFFDBDD5"/>
        <bgColor indexed="64"/>
      </patternFill>
    </fill>
    <fill>
      <patternFill patternType="solid">
        <fgColor rgb="FFFCA2C4"/>
        <bgColor indexed="64"/>
      </patternFill>
    </fill>
    <fill>
      <patternFill patternType="solid">
        <fgColor rgb="FFFC92BA"/>
        <bgColor indexed="64"/>
      </patternFill>
    </fill>
    <fill>
      <patternFill patternType="solid">
        <fgColor rgb="FF4281AD"/>
        <bgColor indexed="64"/>
      </patternFill>
    </fill>
    <fill>
      <patternFill patternType="solid">
        <fgColor rgb="FFA8C5D9"/>
        <bgColor indexed="64"/>
      </patternFill>
    </fill>
    <fill>
      <patternFill patternType="solid">
        <fgColor rgb="FFE3ECF3"/>
        <bgColor indexed="64"/>
      </patternFill>
    </fill>
    <fill>
      <patternFill patternType="solid">
        <fgColor rgb="FFFCA5C6"/>
        <bgColor indexed="64"/>
      </patternFill>
    </fill>
    <fill>
      <patternFill patternType="solid">
        <fgColor rgb="FFF82876"/>
        <bgColor indexed="64"/>
      </patternFill>
    </fill>
    <fill>
      <patternFill patternType="solid">
        <fgColor rgb="FFF82574"/>
        <bgColor indexed="64"/>
      </patternFill>
    </fill>
    <fill>
      <patternFill patternType="solid">
        <fgColor rgb="FFFA72A5"/>
        <bgColor indexed="64"/>
      </patternFill>
    </fill>
    <fill>
      <patternFill patternType="solid">
        <fgColor rgb="FFFDB8D2"/>
        <bgColor indexed="64"/>
      </patternFill>
    </fill>
    <fill>
      <patternFill patternType="solid">
        <fgColor rgb="FFFECEE0"/>
        <bgColor indexed="64"/>
      </patternFill>
    </fill>
    <fill>
      <patternFill patternType="solid">
        <fgColor rgb="FFFEDDEA"/>
        <bgColor indexed="64"/>
      </patternFill>
    </fill>
    <fill>
      <patternFill patternType="solid">
        <fgColor rgb="FFEEF4F8"/>
        <bgColor indexed="64"/>
      </patternFill>
    </fill>
    <fill>
      <patternFill patternType="solid">
        <fgColor rgb="FFEBF2F6"/>
        <bgColor indexed="64"/>
      </patternFill>
    </fill>
    <fill>
      <patternFill patternType="solid">
        <fgColor rgb="FF81ABC9"/>
        <bgColor indexed="64"/>
      </patternFill>
    </fill>
    <fill>
      <patternFill patternType="solid">
        <fgColor rgb="FF6D9EC0"/>
        <bgColor indexed="64"/>
      </patternFill>
    </fill>
    <fill>
      <patternFill patternType="solid">
        <fgColor rgb="FF6296BB"/>
        <bgColor indexed="64"/>
      </patternFill>
    </fill>
    <fill>
      <patternFill patternType="solid">
        <fgColor rgb="FF6A9CBF"/>
        <bgColor indexed="64"/>
      </patternFill>
    </fill>
    <fill>
      <patternFill patternType="solid">
        <fgColor rgb="FFFFE8F1"/>
        <bgColor indexed="64"/>
      </patternFill>
    </fill>
    <fill>
      <patternFill patternType="solid">
        <fgColor rgb="FFFFF0F6"/>
        <bgColor indexed="64"/>
      </patternFill>
    </fill>
    <fill>
      <patternFill patternType="solid">
        <fgColor rgb="FFFFF3F7"/>
        <bgColor indexed="64"/>
      </patternFill>
    </fill>
    <fill>
      <patternFill patternType="solid">
        <fgColor rgb="FFE3ECF2"/>
        <bgColor indexed="64"/>
      </patternFill>
    </fill>
    <fill>
      <patternFill patternType="solid">
        <fgColor rgb="FFE0EAF1"/>
        <bgColor indexed="64"/>
      </patternFill>
    </fill>
    <fill>
      <patternFill patternType="solid">
        <fgColor rgb="FFE6EEF4"/>
        <bgColor indexed="64"/>
      </patternFill>
    </fill>
    <fill>
      <patternFill patternType="solid">
        <fgColor rgb="FFC5D8E6"/>
        <bgColor indexed="64"/>
      </patternFill>
    </fill>
    <fill>
      <patternFill patternType="solid">
        <fgColor rgb="FFFB81AF"/>
        <bgColor indexed="64"/>
      </patternFill>
    </fill>
    <fill>
      <patternFill patternType="solid">
        <fgColor rgb="FFFA5A96"/>
        <bgColor indexed="64"/>
      </patternFill>
    </fill>
    <fill>
      <patternFill patternType="solid">
        <fgColor rgb="FFFA5B97"/>
        <bgColor indexed="64"/>
      </patternFill>
    </fill>
    <fill>
      <patternFill patternType="solid">
        <fgColor rgb="FFFA669D"/>
        <bgColor indexed="64"/>
      </patternFill>
    </fill>
    <fill>
      <patternFill patternType="solid">
        <fgColor rgb="FFFA5B96"/>
        <bgColor indexed="64"/>
      </patternFill>
    </fill>
    <fill>
      <patternFill patternType="solid">
        <fgColor rgb="FFFC9CC0"/>
        <bgColor indexed="64"/>
      </patternFill>
    </fill>
    <fill>
      <patternFill patternType="solid">
        <fgColor rgb="FFFDBCD5"/>
        <bgColor indexed="64"/>
      </patternFill>
    </fill>
    <fill>
      <patternFill patternType="solid">
        <fgColor rgb="FFB3CCDE"/>
        <bgColor indexed="64"/>
      </patternFill>
    </fill>
    <fill>
      <patternFill patternType="solid">
        <fgColor rgb="FF95B8D1"/>
        <bgColor indexed="64"/>
      </patternFill>
    </fill>
    <fill>
      <patternFill patternType="solid">
        <fgColor rgb="FF7DA8C7"/>
        <bgColor indexed="64"/>
      </patternFill>
    </fill>
    <fill>
      <patternFill patternType="solid">
        <fgColor rgb="FF71A0C1"/>
        <bgColor indexed="64"/>
      </patternFill>
    </fill>
    <fill>
      <patternFill patternType="solid">
        <fgColor rgb="FFDEE9F0"/>
        <bgColor indexed="64"/>
      </patternFill>
    </fill>
    <fill>
      <patternFill patternType="solid">
        <fgColor rgb="FFFFECF3"/>
        <bgColor indexed="64"/>
      </patternFill>
    </fill>
    <fill>
      <patternFill patternType="solid">
        <fgColor rgb="FFFEDCE9"/>
        <bgColor indexed="64"/>
      </patternFill>
    </fill>
    <fill>
      <patternFill patternType="solid">
        <fgColor rgb="FFFED7E5"/>
        <bgColor indexed="64"/>
      </patternFill>
    </fill>
    <fill>
      <patternFill patternType="solid">
        <fgColor rgb="FFFECCDF"/>
        <bgColor indexed="64"/>
      </patternFill>
    </fill>
    <fill>
      <patternFill patternType="solid">
        <fgColor rgb="FFFB82AF"/>
        <bgColor indexed="64"/>
      </patternFill>
    </fill>
    <fill>
      <patternFill patternType="solid">
        <fgColor rgb="FFF95694"/>
        <bgColor indexed="64"/>
      </patternFill>
    </fill>
    <fill>
      <patternFill patternType="solid">
        <fgColor rgb="FFDDE8F0"/>
        <bgColor indexed="64"/>
      </patternFill>
    </fill>
    <fill>
      <patternFill patternType="solid">
        <fgColor rgb="FFFDB2CE"/>
        <bgColor indexed="64"/>
      </patternFill>
    </fill>
    <fill>
      <patternFill patternType="solid">
        <fgColor rgb="FFFA679E"/>
        <bgColor indexed="64"/>
      </patternFill>
    </fill>
    <fill>
      <patternFill patternType="solid">
        <fgColor rgb="FFFB77A8"/>
        <bgColor indexed="64"/>
      </patternFill>
    </fill>
    <fill>
      <patternFill patternType="solid">
        <fgColor rgb="FFFA74A7"/>
        <bgColor indexed="64"/>
      </patternFill>
    </fill>
    <fill>
      <patternFill patternType="solid">
        <fgColor rgb="FFFA689F"/>
        <bgColor indexed="64"/>
      </patternFill>
    </fill>
    <fill>
      <patternFill patternType="solid">
        <fgColor rgb="FFFB86B2"/>
        <bgColor indexed="64"/>
      </patternFill>
    </fill>
    <fill>
      <patternFill patternType="solid">
        <fgColor rgb="FF7CA7C6"/>
        <bgColor indexed="64"/>
      </patternFill>
    </fill>
    <fill>
      <patternFill patternType="solid">
        <fgColor rgb="FF76A4C4"/>
        <bgColor indexed="64"/>
      </patternFill>
    </fill>
    <fill>
      <patternFill patternType="solid">
        <fgColor rgb="FF81ABC8"/>
        <bgColor indexed="64"/>
      </patternFill>
    </fill>
    <fill>
      <patternFill patternType="solid">
        <fgColor rgb="FF7EA9C7"/>
        <bgColor indexed="64"/>
      </patternFill>
    </fill>
    <fill>
      <patternFill patternType="solid">
        <fgColor rgb="FF79A6C5"/>
        <bgColor indexed="64"/>
      </patternFill>
    </fill>
    <fill>
      <patternFill patternType="solid">
        <fgColor rgb="FF6F9FC1"/>
        <bgColor indexed="64"/>
      </patternFill>
    </fill>
    <fill>
      <patternFill patternType="solid">
        <fgColor rgb="FFEEF3F7"/>
        <bgColor indexed="64"/>
      </patternFill>
    </fill>
    <fill>
      <patternFill patternType="solid">
        <fgColor rgb="FFFEE1EC"/>
        <bgColor indexed="64"/>
      </patternFill>
    </fill>
    <fill>
      <patternFill patternType="solid">
        <fgColor rgb="FFFEC9DD"/>
        <bgColor indexed="64"/>
      </patternFill>
    </fill>
    <fill>
      <patternFill patternType="solid">
        <fgColor rgb="FFFC98BD"/>
        <bgColor indexed="64"/>
      </patternFill>
    </fill>
    <fill>
      <patternFill patternType="solid">
        <fgColor rgb="FFFEC8DC"/>
        <bgColor indexed="64"/>
      </patternFill>
    </fill>
    <fill>
      <patternFill patternType="solid">
        <fgColor rgb="FFFECDDF"/>
        <bgColor indexed="64"/>
      </patternFill>
    </fill>
    <fill>
      <patternFill patternType="solid">
        <fgColor rgb="FFFDC4D9"/>
        <bgColor indexed="64"/>
      </patternFill>
    </fill>
    <fill>
      <patternFill patternType="solid">
        <fgColor rgb="FFFA6DA2"/>
        <bgColor indexed="64"/>
      </patternFill>
    </fill>
    <fill>
      <patternFill patternType="solid">
        <fgColor rgb="FFFCABC9"/>
        <bgColor indexed="64"/>
      </patternFill>
    </fill>
    <fill>
      <patternFill patternType="solid">
        <fgColor rgb="FFFA6FA4"/>
        <bgColor indexed="64"/>
      </patternFill>
    </fill>
    <fill>
      <patternFill patternType="solid">
        <fgColor rgb="FFF8307B"/>
        <bgColor indexed="64"/>
      </patternFill>
    </fill>
    <fill>
      <patternFill patternType="solid">
        <fgColor rgb="FFE7EFF4"/>
        <bgColor indexed="64"/>
      </patternFill>
    </fill>
    <fill>
      <patternFill patternType="solid">
        <fgColor rgb="FFB9D0E0"/>
        <bgColor indexed="64"/>
      </patternFill>
    </fill>
    <fill>
      <patternFill patternType="solid">
        <fgColor rgb="FFAEC9DC"/>
        <bgColor indexed="64"/>
      </patternFill>
    </fill>
    <fill>
      <patternFill patternType="solid">
        <fgColor rgb="FFB6CEDF"/>
        <bgColor indexed="64"/>
      </patternFill>
    </fill>
    <fill>
      <patternFill patternType="solid">
        <fgColor rgb="FFBED4E3"/>
        <bgColor indexed="64"/>
      </patternFill>
    </fill>
    <fill>
      <patternFill patternType="solid">
        <fgColor rgb="FFFEE2ED"/>
        <bgColor indexed="64"/>
      </patternFill>
    </fill>
    <fill>
      <patternFill patternType="solid">
        <fgColor rgb="FFFECADE"/>
        <bgColor indexed="64"/>
      </patternFill>
    </fill>
    <fill>
      <patternFill patternType="solid">
        <fgColor rgb="FFFFEEF5"/>
        <bgColor indexed="64"/>
      </patternFill>
    </fill>
    <fill>
      <patternFill patternType="solid">
        <fgColor rgb="FFF4F8FA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005591"/>
        <bgColor indexed="64"/>
      </patternFill>
    </fill>
    <fill>
      <patternFill patternType="solid">
        <fgColor rgb="FF226C9F"/>
        <bgColor indexed="64"/>
      </patternFill>
    </fill>
    <fill>
      <patternFill patternType="solid">
        <fgColor rgb="FF528CB4"/>
        <bgColor indexed="64"/>
      </patternFill>
    </fill>
    <fill>
      <patternFill patternType="solid">
        <fgColor rgb="FFEEF4F7"/>
        <bgColor indexed="64"/>
      </patternFill>
    </fill>
    <fill>
      <patternFill patternType="solid">
        <fgColor rgb="FFFBFCFD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80AAC8"/>
        <bgColor indexed="64"/>
      </patternFill>
    </fill>
    <fill>
      <patternFill patternType="solid">
        <fgColor rgb="FF2B72A3"/>
        <bgColor indexed="64"/>
      </patternFill>
    </fill>
    <fill>
      <patternFill patternType="solid">
        <fgColor rgb="FF6799BD"/>
        <bgColor indexed="64"/>
      </patternFill>
    </fill>
    <fill>
      <patternFill patternType="solid">
        <fgColor rgb="FFC0D5E3"/>
        <bgColor indexed="64"/>
      </patternFill>
    </fill>
    <fill>
      <patternFill patternType="solid">
        <fgColor rgb="FFFEE0EC"/>
        <bgColor indexed="64"/>
      </patternFill>
    </fill>
    <fill>
      <patternFill patternType="solid">
        <fgColor rgb="FFFDB9D2"/>
        <bgColor indexed="64"/>
      </patternFill>
    </fill>
    <fill>
      <patternFill patternType="solid">
        <fgColor rgb="FFFDC4DA"/>
        <bgColor indexed="64"/>
      </patternFill>
    </fill>
    <fill>
      <patternFill patternType="solid">
        <fgColor rgb="FFFECADD"/>
        <bgColor indexed="64"/>
      </patternFill>
    </fill>
    <fill>
      <patternFill patternType="solid">
        <fgColor rgb="FFF7FAFB"/>
        <bgColor indexed="64"/>
      </patternFill>
    </fill>
    <fill>
      <patternFill patternType="solid">
        <fgColor rgb="FFFA6EA2"/>
        <bgColor indexed="64"/>
      </patternFill>
    </fill>
    <fill>
      <patternFill patternType="solid">
        <fgColor rgb="FFF82675"/>
        <bgColor indexed="64"/>
      </patternFill>
    </fill>
    <fill>
      <patternFill patternType="solid">
        <fgColor rgb="FFFA629B"/>
        <bgColor indexed="64"/>
      </patternFill>
    </fill>
    <fill>
      <patternFill patternType="solid">
        <fgColor rgb="FFFA6EA3"/>
        <bgColor indexed="64"/>
      </patternFill>
    </fill>
    <fill>
      <patternFill patternType="solid">
        <fgColor rgb="FF8FB4CE"/>
        <bgColor indexed="64"/>
      </patternFill>
    </fill>
    <fill>
      <patternFill patternType="solid">
        <fgColor rgb="FF6C9DBF"/>
        <bgColor indexed="64"/>
      </patternFill>
    </fill>
    <fill>
      <patternFill patternType="solid">
        <fgColor rgb="FF8AB1CC"/>
        <bgColor indexed="64"/>
      </patternFill>
    </fill>
    <fill>
      <patternFill patternType="solid">
        <fgColor rgb="FFA4C2D8"/>
        <bgColor indexed="64"/>
      </patternFill>
    </fill>
    <fill>
      <patternFill patternType="solid">
        <fgColor rgb="FFD0DFEA"/>
        <bgColor indexed="64"/>
      </patternFill>
    </fill>
    <fill>
      <patternFill patternType="solid">
        <fgColor rgb="FFF8FAFC"/>
        <bgColor indexed="64"/>
      </patternFill>
    </fill>
    <fill>
      <patternFill patternType="solid">
        <fgColor rgb="FFFED7E6"/>
        <bgColor indexed="64"/>
      </patternFill>
    </fill>
    <fill>
      <patternFill patternType="solid">
        <fgColor rgb="FFFEE3ED"/>
        <bgColor indexed="64"/>
      </patternFill>
    </fill>
    <fill>
      <patternFill patternType="solid">
        <fgColor rgb="FFFDC8DC"/>
        <bgColor indexed="64"/>
      </patternFill>
    </fill>
    <fill>
      <patternFill patternType="solid">
        <fgColor rgb="FFFCA8C8"/>
        <bgColor indexed="64"/>
      </patternFill>
    </fill>
    <fill>
      <patternFill patternType="solid">
        <fgColor rgb="FFFB90B9"/>
        <bgColor indexed="64"/>
      </patternFill>
    </fill>
    <fill>
      <patternFill patternType="solid">
        <fgColor rgb="FFABC7DA"/>
        <bgColor indexed="64"/>
      </patternFill>
    </fill>
    <fill>
      <patternFill patternType="solid">
        <fgColor rgb="FFBBD2E2"/>
        <bgColor indexed="64"/>
      </patternFill>
    </fill>
    <fill>
      <patternFill patternType="solid">
        <fgColor rgb="FF98BAD2"/>
        <bgColor indexed="64"/>
      </patternFill>
    </fill>
    <fill>
      <patternFill patternType="solid">
        <fgColor rgb="FF85ADCA"/>
        <bgColor indexed="64"/>
      </patternFill>
    </fill>
    <fill>
      <patternFill patternType="solid">
        <fgColor rgb="FF7AA6C5"/>
        <bgColor indexed="64"/>
      </patternFill>
    </fill>
    <fill>
      <patternFill patternType="solid">
        <fgColor rgb="FFA9C6DA"/>
        <bgColor indexed="64"/>
      </patternFill>
    </fill>
    <fill>
      <patternFill patternType="solid">
        <fgColor rgb="FFBDD3E2"/>
        <bgColor indexed="64"/>
      </patternFill>
    </fill>
    <fill>
      <patternFill patternType="solid">
        <fgColor rgb="FFD6E4ED"/>
        <bgColor indexed="64"/>
      </patternFill>
    </fill>
    <fill>
      <patternFill patternType="solid">
        <fgColor rgb="FFDCE8F0"/>
        <bgColor indexed="64"/>
      </patternFill>
    </fill>
    <fill>
      <patternFill patternType="solid">
        <fgColor rgb="FFEBF1F6"/>
        <bgColor indexed="64"/>
      </patternFill>
    </fill>
    <fill>
      <patternFill patternType="solid">
        <fgColor rgb="FFFFFBFC"/>
        <bgColor indexed="64"/>
      </patternFill>
    </fill>
    <fill>
      <patternFill patternType="solid">
        <fgColor rgb="FFFFE8F0"/>
        <bgColor indexed="64"/>
      </patternFill>
    </fill>
    <fill>
      <patternFill patternType="solid">
        <fgColor rgb="FFFCA0C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0C0C0"/>
      </right>
      <top/>
      <bottom style="medium">
        <color rgb="FFC0C0C0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DC4B64"/>
      </top>
      <bottom style="medium">
        <color rgb="FFDC4B64"/>
      </bottom>
      <diagonal/>
    </border>
    <border>
      <left/>
      <right/>
      <top/>
      <bottom style="medium">
        <color rgb="FFDC4B64"/>
      </bottom>
      <diagonal/>
    </border>
    <border>
      <left/>
      <right/>
      <top style="medium">
        <color rgb="FFDC4B64"/>
      </top>
      <bottom/>
      <diagonal/>
    </border>
    <border>
      <left/>
      <right style="thin">
        <color theme="9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/>
      <bottom/>
      <diagonal/>
    </border>
    <border>
      <left style="dotted">
        <color indexed="64"/>
      </left>
      <right/>
      <top style="thin">
        <color theme="5"/>
      </top>
      <bottom/>
      <diagonal/>
    </border>
    <border>
      <left style="dotted">
        <color indexed="64"/>
      </left>
      <right style="dotted">
        <color indexed="64"/>
      </right>
      <top style="thin">
        <color theme="5"/>
      </top>
      <bottom/>
      <diagonal/>
    </border>
    <border>
      <left/>
      <right/>
      <top style="thin">
        <color theme="5"/>
      </top>
      <bottom style="thin">
        <color indexed="64"/>
      </bottom>
      <diagonal/>
    </border>
    <border>
      <left style="thin">
        <color theme="5"/>
      </left>
      <right/>
      <top style="thin">
        <color theme="5"/>
      </top>
      <bottom style="thin">
        <color indexed="64"/>
      </bottom>
      <diagonal/>
    </border>
    <border>
      <left style="dotted">
        <color indexed="64"/>
      </left>
      <right style="thin">
        <color theme="5"/>
      </right>
      <top style="thin">
        <color theme="5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theme="5"/>
      </top>
      <bottom style="thin">
        <color indexed="64"/>
      </bottom>
      <diagonal/>
    </border>
    <border>
      <left/>
      <right style="dotted">
        <color indexed="64"/>
      </right>
      <top style="thin">
        <color theme="5"/>
      </top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5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5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theme="5"/>
      </left>
      <right/>
      <top/>
      <bottom/>
      <diagonal/>
    </border>
    <border>
      <left/>
      <right style="thin">
        <color theme="5"/>
      </right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theme="5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theme="5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thin">
        <color theme="5"/>
      </bottom>
      <diagonal/>
    </border>
    <border>
      <left style="dotted">
        <color indexed="64"/>
      </left>
      <right style="dotted">
        <color indexed="64"/>
      </right>
      <top/>
      <bottom style="thin">
        <color theme="5"/>
      </bottom>
      <diagonal/>
    </border>
    <border>
      <left/>
      <right/>
      <top/>
      <bottom style="thin">
        <color theme="5"/>
      </bottom>
      <diagonal/>
    </border>
    <border>
      <left style="thin">
        <color theme="5"/>
      </left>
      <right/>
      <top/>
      <bottom style="thin">
        <color theme="5"/>
      </bottom>
      <diagonal/>
    </border>
    <border>
      <left/>
      <right style="thin">
        <color theme="5"/>
      </right>
      <top/>
      <bottom style="thin">
        <color theme="5"/>
      </bottom>
      <diagonal/>
    </border>
    <border>
      <left/>
      <right style="dotted">
        <color indexed="64"/>
      </right>
      <top/>
      <bottom style="thin">
        <color theme="5"/>
      </bottom>
      <diagonal/>
    </border>
  </borders>
  <cellStyleXfs count="442">
    <xf numFmtId="0" fontId="0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7" fillId="0" borderId="0"/>
    <xf numFmtId="0" fontId="37" fillId="0" borderId="0" applyNumberFormat="0" applyFill="0" applyBorder="0" applyAlignment="0" applyProtection="0"/>
    <xf numFmtId="0" fontId="26" fillId="0" borderId="0"/>
    <xf numFmtId="0" fontId="24" fillId="0" borderId="0"/>
    <xf numFmtId="0" fontId="23" fillId="0" borderId="0"/>
    <xf numFmtId="0" fontId="26" fillId="0" borderId="0"/>
    <xf numFmtId="0" fontId="22" fillId="0" borderId="0"/>
    <xf numFmtId="0" fontId="23" fillId="0" borderId="0"/>
    <xf numFmtId="0" fontId="27" fillId="0" borderId="0"/>
    <xf numFmtId="172" fontId="27" fillId="0" borderId="0" applyFont="0" applyFill="0" applyBorder="0" applyAlignment="0" applyProtection="0"/>
    <xf numFmtId="0" fontId="45" fillId="0" borderId="0"/>
    <xf numFmtId="0" fontId="27" fillId="0" borderId="0"/>
    <xf numFmtId="0" fontId="23" fillId="0" borderId="0"/>
    <xf numFmtId="172" fontId="46" fillId="0" borderId="0" applyFont="0" applyFill="0" applyBorder="0" applyAlignment="0" applyProtection="0"/>
    <xf numFmtId="0" fontId="23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59" fillId="0" borderId="0"/>
    <xf numFmtId="0" fontId="63" fillId="0" borderId="0"/>
    <xf numFmtId="0" fontId="16" fillId="0" borderId="0"/>
    <xf numFmtId="0" fontId="63" fillId="0" borderId="0"/>
    <xf numFmtId="0" fontId="65" fillId="0" borderId="0"/>
    <xf numFmtId="0" fontId="16" fillId="0" borderId="0"/>
    <xf numFmtId="0" fontId="27" fillId="0" borderId="0"/>
    <xf numFmtId="0" fontId="46" fillId="0" borderId="0"/>
    <xf numFmtId="0" fontId="15" fillId="0" borderId="0"/>
    <xf numFmtId="0" fontId="22" fillId="0" borderId="0"/>
    <xf numFmtId="164" fontId="82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14" fillId="0" borderId="0"/>
    <xf numFmtId="0" fontId="13" fillId="0" borderId="0"/>
    <xf numFmtId="0" fontId="13" fillId="0" borderId="0"/>
    <xf numFmtId="0" fontId="27" fillId="0" borderId="0"/>
    <xf numFmtId="0" fontId="26" fillId="0" borderId="0"/>
    <xf numFmtId="0" fontId="37" fillId="0" borderId="0" applyNumberFormat="0" applyFill="0" applyBorder="0" applyAlignment="0" applyProtection="0"/>
    <xf numFmtId="164" fontId="26" fillId="0" borderId="0" applyFont="0" applyFill="0" applyBorder="0" applyAlignment="0" applyProtection="0"/>
    <xf numFmtId="0" fontId="12" fillId="0" borderId="0"/>
    <xf numFmtId="0" fontId="11" fillId="0" borderId="0"/>
    <xf numFmtId="0" fontId="10" fillId="0" borderId="0"/>
    <xf numFmtId="49" fontId="97" fillId="0" borderId="0">
      <alignment horizontal="centerContinuous" vertical="top" wrapText="1"/>
    </xf>
    <xf numFmtId="0" fontId="98" fillId="302" borderId="0" applyNumberFormat="0" applyBorder="0" applyAlignment="0" applyProtection="0"/>
    <xf numFmtId="0" fontId="98" fillId="303" borderId="0" applyNumberFormat="0" applyBorder="0" applyAlignment="0" applyProtection="0"/>
    <xf numFmtId="0" fontId="98" fillId="304" borderId="0" applyNumberFormat="0" applyBorder="0" applyAlignment="0" applyProtection="0"/>
    <xf numFmtId="0" fontId="98" fillId="305" borderId="0" applyNumberFormat="0" applyBorder="0" applyAlignment="0" applyProtection="0"/>
    <xf numFmtId="0" fontId="98" fillId="306" borderId="0" applyNumberFormat="0" applyBorder="0" applyAlignment="0" applyProtection="0"/>
    <xf numFmtId="0" fontId="98" fillId="307" borderId="0" applyNumberFormat="0" applyBorder="0" applyAlignment="0" applyProtection="0"/>
    <xf numFmtId="0" fontId="46" fillId="302" borderId="0" applyNumberFormat="0" applyBorder="0" applyAlignment="0" applyProtection="0"/>
    <xf numFmtId="0" fontId="46" fillId="303" borderId="0" applyNumberFormat="0" applyBorder="0" applyAlignment="0" applyProtection="0"/>
    <xf numFmtId="0" fontId="46" fillId="304" borderId="0" applyNumberFormat="0" applyBorder="0" applyAlignment="0" applyProtection="0"/>
    <xf numFmtId="0" fontId="46" fillId="305" borderId="0" applyNumberFormat="0" applyBorder="0" applyAlignment="0" applyProtection="0"/>
    <xf numFmtId="0" fontId="46" fillId="306" borderId="0" applyNumberFormat="0" applyBorder="0" applyAlignment="0" applyProtection="0"/>
    <xf numFmtId="0" fontId="46" fillId="307" borderId="0" applyNumberFormat="0" applyBorder="0" applyAlignment="0" applyProtection="0"/>
    <xf numFmtId="0" fontId="98" fillId="308" borderId="0" applyNumberFormat="0" applyBorder="0" applyAlignment="0" applyProtection="0"/>
    <xf numFmtId="0" fontId="98" fillId="309" borderId="0" applyNumberFormat="0" applyBorder="0" applyAlignment="0" applyProtection="0"/>
    <xf numFmtId="0" fontId="98" fillId="310" borderId="0" applyNumberFormat="0" applyBorder="0" applyAlignment="0" applyProtection="0"/>
    <xf numFmtId="0" fontId="98" fillId="305" borderId="0" applyNumberFormat="0" applyBorder="0" applyAlignment="0" applyProtection="0"/>
    <xf numFmtId="0" fontId="98" fillId="308" borderId="0" applyNumberFormat="0" applyBorder="0" applyAlignment="0" applyProtection="0"/>
    <xf numFmtId="0" fontId="98" fillId="311" borderId="0" applyNumberFormat="0" applyBorder="0" applyAlignment="0" applyProtection="0"/>
    <xf numFmtId="0" fontId="46" fillId="308" borderId="0" applyNumberFormat="0" applyBorder="0" applyAlignment="0" applyProtection="0"/>
    <xf numFmtId="0" fontId="46" fillId="309" borderId="0" applyNumberFormat="0" applyBorder="0" applyAlignment="0" applyProtection="0"/>
    <xf numFmtId="0" fontId="46" fillId="310" borderId="0" applyNumberFormat="0" applyBorder="0" applyAlignment="0" applyProtection="0"/>
    <xf numFmtId="0" fontId="46" fillId="305" borderId="0" applyNumberFormat="0" applyBorder="0" applyAlignment="0" applyProtection="0"/>
    <xf numFmtId="0" fontId="46" fillId="308" borderId="0" applyNumberFormat="0" applyBorder="0" applyAlignment="0" applyProtection="0"/>
    <xf numFmtId="0" fontId="46" fillId="311" borderId="0" applyNumberFormat="0" applyBorder="0" applyAlignment="0" applyProtection="0"/>
    <xf numFmtId="0" fontId="99" fillId="312" borderId="0" applyNumberFormat="0" applyBorder="0" applyAlignment="0" applyProtection="0"/>
    <xf numFmtId="0" fontId="99" fillId="309" borderId="0" applyNumberFormat="0" applyBorder="0" applyAlignment="0" applyProtection="0"/>
    <xf numFmtId="0" fontId="99" fillId="310" borderId="0" applyNumberFormat="0" applyBorder="0" applyAlignment="0" applyProtection="0"/>
    <xf numFmtId="0" fontId="99" fillId="313" borderId="0" applyNumberFormat="0" applyBorder="0" applyAlignment="0" applyProtection="0"/>
    <xf numFmtId="0" fontId="99" fillId="314" borderId="0" applyNumberFormat="0" applyBorder="0" applyAlignment="0" applyProtection="0"/>
    <xf numFmtId="0" fontId="99" fillId="315" borderId="0" applyNumberFormat="0" applyBorder="0" applyAlignment="0" applyProtection="0"/>
    <xf numFmtId="0" fontId="100" fillId="312" borderId="0" applyNumberFormat="0" applyBorder="0" applyAlignment="0" applyProtection="0"/>
    <xf numFmtId="0" fontId="100" fillId="309" borderId="0" applyNumberFormat="0" applyBorder="0" applyAlignment="0" applyProtection="0"/>
    <xf numFmtId="0" fontId="100" fillId="310" borderId="0" applyNumberFormat="0" applyBorder="0" applyAlignment="0" applyProtection="0"/>
    <xf numFmtId="0" fontId="100" fillId="313" borderId="0" applyNumberFormat="0" applyBorder="0" applyAlignment="0" applyProtection="0"/>
    <xf numFmtId="0" fontId="100" fillId="314" borderId="0" applyNumberFormat="0" applyBorder="0" applyAlignment="0" applyProtection="0"/>
    <xf numFmtId="0" fontId="100" fillId="315" borderId="0" applyNumberFormat="0" applyBorder="0" applyAlignment="0" applyProtection="0"/>
    <xf numFmtId="0" fontId="99" fillId="316" borderId="0" applyNumberFormat="0" applyBorder="0" applyAlignment="0" applyProtection="0"/>
    <xf numFmtId="0" fontId="99" fillId="317" borderId="0" applyNumberFormat="0" applyBorder="0" applyAlignment="0" applyProtection="0"/>
    <xf numFmtId="0" fontId="99" fillId="318" borderId="0" applyNumberFormat="0" applyBorder="0" applyAlignment="0" applyProtection="0"/>
    <xf numFmtId="0" fontId="99" fillId="313" borderId="0" applyNumberFormat="0" applyBorder="0" applyAlignment="0" applyProtection="0"/>
    <xf numFmtId="0" fontId="99" fillId="314" borderId="0" applyNumberFormat="0" applyBorder="0" applyAlignment="0" applyProtection="0"/>
    <xf numFmtId="0" fontId="99" fillId="319" borderId="0" applyNumberFormat="0" applyBorder="0" applyAlignment="0" applyProtection="0"/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2" fillId="303" borderId="0" applyNumberFormat="0" applyBorder="0" applyAlignment="0" applyProtection="0"/>
    <xf numFmtId="0" fontId="103" fillId="320" borderId="8" applyNumberFormat="0" applyAlignment="0" applyProtection="0"/>
    <xf numFmtId="0" fontId="104" fillId="321" borderId="9" applyNumberFormat="0" applyAlignment="0" applyProtection="0"/>
    <xf numFmtId="38" fontId="96" fillId="0" borderId="0" applyFont="0" applyFill="0" applyBorder="0" applyAlignment="0" applyProtection="0"/>
    <xf numFmtId="179" fontId="27" fillId="0" borderId="0" applyFont="0" applyFill="0" applyBorder="0" applyAlignment="0" applyProtection="0"/>
    <xf numFmtId="178" fontId="96" fillId="0" borderId="0" applyFont="0" applyFill="0" applyBorder="0" applyAlignment="0" applyProtection="0"/>
    <xf numFmtId="181" fontId="105" fillId="0" borderId="0">
      <protection locked="0"/>
    </xf>
    <xf numFmtId="0" fontId="106" fillId="0" borderId="0" applyNumberFormat="0" applyFill="0" applyBorder="0" applyAlignment="0" applyProtection="0"/>
    <xf numFmtId="181" fontId="105" fillId="0" borderId="0">
      <protection locked="0"/>
    </xf>
    <xf numFmtId="0" fontId="107" fillId="304" borderId="0" applyNumberFormat="0" applyBorder="0" applyAlignment="0" applyProtection="0"/>
    <xf numFmtId="0" fontId="108" fillId="0" borderId="10" applyNumberFormat="0" applyFill="0" applyAlignment="0" applyProtection="0"/>
    <xf numFmtId="0" fontId="109" fillId="0" borderId="11" applyNumberFormat="0" applyFill="0" applyAlignment="0" applyProtection="0"/>
    <xf numFmtId="0" fontId="110" fillId="0" borderId="12" applyNumberFormat="0" applyFill="0" applyAlignment="0" applyProtection="0"/>
    <xf numFmtId="0" fontId="110" fillId="0" borderId="0" applyNumberFormat="0" applyFill="0" applyBorder="0" applyAlignment="0" applyProtection="0"/>
    <xf numFmtId="181" fontId="111" fillId="0" borderId="0">
      <protection locked="0"/>
    </xf>
    <xf numFmtId="181" fontId="111" fillId="0" borderId="0">
      <protection locked="0"/>
    </xf>
    <xf numFmtId="0" fontId="32" fillId="0" borderId="0"/>
    <xf numFmtId="0" fontId="112" fillId="0" borderId="0"/>
    <xf numFmtId="0" fontId="113" fillId="307" borderId="8" applyNumberFormat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114" fillId="0" borderId="13" applyNumberFormat="0" applyFill="0" applyAlignment="0" applyProtection="0"/>
    <xf numFmtId="0" fontId="115" fillId="322" borderId="0" applyNumberFormat="0" applyBorder="0" applyAlignment="0" applyProtection="0"/>
    <xf numFmtId="0" fontId="98" fillId="323" borderId="14" applyNumberFormat="0" applyFont="0" applyAlignment="0" applyProtection="0"/>
    <xf numFmtId="165" fontId="112" fillId="0" borderId="0" applyFont="0" applyFill="0" applyBorder="0" applyAlignment="0" applyProtection="0"/>
    <xf numFmtId="0" fontId="116" fillId="320" borderId="15" applyNumberFormat="0" applyAlignment="0" applyProtection="0"/>
    <xf numFmtId="0" fontId="26" fillId="324" borderId="0">
      <alignment horizontal="right" vertical="top"/>
    </xf>
    <xf numFmtId="0" fontId="26" fillId="324" borderId="0">
      <alignment horizontal="center" vertical="center"/>
    </xf>
    <xf numFmtId="0" fontId="26" fillId="324" borderId="0">
      <alignment horizontal="left" vertical="top"/>
    </xf>
    <xf numFmtId="0" fontId="26" fillId="324" borderId="0">
      <alignment horizontal="left" vertical="top"/>
    </xf>
    <xf numFmtId="0" fontId="26" fillId="324" borderId="0">
      <alignment horizontal="right" vertical="top"/>
    </xf>
    <xf numFmtId="0" fontId="26" fillId="324" borderId="0">
      <alignment horizontal="right" vertical="top"/>
    </xf>
    <xf numFmtId="0" fontId="117" fillId="0" borderId="0" applyNumberFormat="0" applyFill="0" applyBorder="0" applyAlignment="0" applyProtection="0"/>
    <xf numFmtId="181" fontId="105" fillId="0" borderId="16">
      <protection locked="0"/>
    </xf>
    <xf numFmtId="0" fontId="118" fillId="0" borderId="0" applyNumberFormat="0" applyFill="0" applyBorder="0" applyAlignment="0" applyProtection="0"/>
    <xf numFmtId="0" fontId="100" fillId="316" borderId="0" applyNumberFormat="0" applyBorder="0" applyAlignment="0" applyProtection="0"/>
    <xf numFmtId="0" fontId="100" fillId="317" borderId="0" applyNumberFormat="0" applyBorder="0" applyAlignment="0" applyProtection="0"/>
    <xf numFmtId="0" fontId="100" fillId="318" borderId="0" applyNumberFormat="0" applyBorder="0" applyAlignment="0" applyProtection="0"/>
    <xf numFmtId="0" fontId="100" fillId="313" borderId="0" applyNumberFormat="0" applyBorder="0" applyAlignment="0" applyProtection="0"/>
    <xf numFmtId="0" fontId="100" fillId="314" borderId="0" applyNumberFormat="0" applyBorder="0" applyAlignment="0" applyProtection="0"/>
    <xf numFmtId="0" fontId="100" fillId="319" borderId="0" applyNumberFormat="0" applyBorder="0" applyAlignment="0" applyProtection="0"/>
    <xf numFmtId="0" fontId="119" fillId="307" borderId="8" applyNumberFormat="0" applyAlignment="0" applyProtection="0"/>
    <xf numFmtId="0" fontId="120" fillId="320" borderId="15" applyNumberFormat="0" applyAlignment="0" applyProtection="0"/>
    <xf numFmtId="0" fontId="121" fillId="320" borderId="8" applyNumberFormat="0" applyAlignment="0" applyProtection="0"/>
    <xf numFmtId="180" fontId="122" fillId="0" borderId="0" applyFont="0" applyFill="0" applyBorder="0" applyAlignment="0" applyProtection="0"/>
    <xf numFmtId="0" fontId="97" fillId="0" borderId="3">
      <alignment horizontal="centerContinuous" vertical="top" wrapText="1"/>
    </xf>
    <xf numFmtId="0" fontId="123" fillId="0" borderId="10" applyNumberFormat="0" applyFill="0" applyAlignment="0" applyProtection="0"/>
    <xf numFmtId="0" fontId="124" fillId="0" borderId="11" applyNumberFormat="0" applyFill="0" applyAlignment="0" applyProtection="0"/>
    <xf numFmtId="0" fontId="125" fillId="0" borderId="12" applyNumberFormat="0" applyFill="0" applyAlignment="0" applyProtection="0"/>
    <xf numFmtId="0" fontId="125" fillId="0" borderId="0" applyNumberFormat="0" applyFill="0" applyBorder="0" applyAlignment="0" applyProtection="0"/>
    <xf numFmtId="0" fontId="126" fillId="0" borderId="17" applyNumberFormat="0" applyFill="0" applyAlignment="0" applyProtection="0"/>
    <xf numFmtId="0" fontId="127" fillId="321" borderId="9" applyNumberFormat="0" applyAlignment="0" applyProtection="0"/>
    <xf numFmtId="0" fontId="128" fillId="0" borderId="0" applyNumberFormat="0" applyFill="0" applyBorder="0" applyAlignment="0" applyProtection="0"/>
    <xf numFmtId="0" fontId="129" fillId="322" borderId="0" applyNumberFormat="0" applyBorder="0" applyAlignment="0" applyProtection="0"/>
    <xf numFmtId="0" fontId="130" fillId="303" borderId="0" applyNumberFormat="0" applyBorder="0" applyAlignment="0" applyProtection="0"/>
    <xf numFmtId="0" fontId="131" fillId="0" borderId="0" applyNumberFormat="0" applyFill="0" applyBorder="0" applyAlignment="0" applyProtection="0"/>
    <xf numFmtId="0" fontId="27" fillId="323" borderId="14" applyNumberFormat="0" applyFont="0" applyAlignment="0" applyProtection="0"/>
    <xf numFmtId="9" fontId="27" fillId="0" borderId="0" applyFont="0" applyFill="0" applyBorder="0" applyAlignment="0" applyProtection="0"/>
    <xf numFmtId="0" fontId="132" fillId="0" borderId="13" applyNumberFormat="0" applyFill="0" applyAlignment="0" applyProtection="0"/>
    <xf numFmtId="0" fontId="133" fillId="0" borderId="0" applyNumberFormat="0" applyFill="0" applyBorder="0" applyAlignment="0" applyProtection="0"/>
    <xf numFmtId="38" fontId="122" fillId="0" borderId="0" applyFont="0" applyFill="0" applyBorder="0" applyAlignment="0" applyProtection="0"/>
    <xf numFmtId="40" fontId="122" fillId="0" borderId="0" applyFont="0" applyFill="0" applyBorder="0" applyAlignment="0" applyProtection="0"/>
    <xf numFmtId="40" fontId="96" fillId="0" borderId="0" applyFont="0" applyFill="0" applyBorder="0" applyAlignment="0" applyProtection="0"/>
    <xf numFmtId="0" fontId="134" fillId="304" borderId="0" applyNumberFormat="0" applyBorder="0" applyAlignment="0" applyProtection="0"/>
    <xf numFmtId="49" fontId="97" fillId="0" borderId="1">
      <alignment horizontal="center" vertical="center" wrapText="1"/>
    </xf>
    <xf numFmtId="0" fontId="9" fillId="0" borderId="0"/>
    <xf numFmtId="0" fontId="9" fillId="0" borderId="0"/>
    <xf numFmtId="0" fontId="46" fillId="302" borderId="0" applyNumberFormat="0" applyBorder="0" applyAlignment="0" applyProtection="0"/>
    <xf numFmtId="0" fontId="46" fillId="303" borderId="0" applyNumberFormat="0" applyBorder="0" applyAlignment="0" applyProtection="0"/>
    <xf numFmtId="0" fontId="46" fillId="304" borderId="0" applyNumberFormat="0" applyBorder="0" applyAlignment="0" applyProtection="0"/>
    <xf numFmtId="0" fontId="46" fillId="305" borderId="0" applyNumberFormat="0" applyBorder="0" applyAlignment="0" applyProtection="0"/>
    <xf numFmtId="0" fontId="46" fillId="306" borderId="0" applyNumberFormat="0" applyBorder="0" applyAlignment="0" applyProtection="0"/>
    <xf numFmtId="0" fontId="46" fillId="307" borderId="0" applyNumberFormat="0" applyBorder="0" applyAlignment="0" applyProtection="0"/>
    <xf numFmtId="0" fontId="46" fillId="308" borderId="0" applyNumberFormat="0" applyBorder="0" applyAlignment="0" applyProtection="0"/>
    <xf numFmtId="0" fontId="46" fillId="309" borderId="0" applyNumberFormat="0" applyBorder="0" applyAlignment="0" applyProtection="0"/>
    <xf numFmtId="0" fontId="46" fillId="310" borderId="0" applyNumberFormat="0" applyBorder="0" applyAlignment="0" applyProtection="0"/>
    <xf numFmtId="0" fontId="46" fillId="305" borderId="0" applyNumberFormat="0" applyBorder="0" applyAlignment="0" applyProtection="0"/>
    <xf numFmtId="0" fontId="46" fillId="308" borderId="0" applyNumberFormat="0" applyBorder="0" applyAlignment="0" applyProtection="0"/>
    <xf numFmtId="0" fontId="46" fillId="311" borderId="0" applyNumberFormat="0" applyBorder="0" applyAlignment="0" applyProtection="0"/>
    <xf numFmtId="0" fontId="100" fillId="312" borderId="0" applyNumberFormat="0" applyBorder="0" applyAlignment="0" applyProtection="0"/>
    <xf numFmtId="0" fontId="100" fillId="309" borderId="0" applyNumberFormat="0" applyBorder="0" applyAlignment="0" applyProtection="0"/>
    <xf numFmtId="0" fontId="100" fillId="310" borderId="0" applyNumberFormat="0" applyBorder="0" applyAlignment="0" applyProtection="0"/>
    <xf numFmtId="0" fontId="100" fillId="313" borderId="0" applyNumberFormat="0" applyBorder="0" applyAlignment="0" applyProtection="0"/>
    <xf numFmtId="0" fontId="100" fillId="314" borderId="0" applyNumberFormat="0" applyBorder="0" applyAlignment="0" applyProtection="0"/>
    <xf numFmtId="0" fontId="100" fillId="315" borderId="0" applyNumberFormat="0" applyBorder="0" applyAlignment="0" applyProtection="0"/>
    <xf numFmtId="0" fontId="100" fillId="316" borderId="0" applyNumberFormat="0" applyBorder="0" applyAlignment="0" applyProtection="0"/>
    <xf numFmtId="0" fontId="100" fillId="317" borderId="0" applyNumberFormat="0" applyBorder="0" applyAlignment="0" applyProtection="0"/>
    <xf numFmtId="0" fontId="100" fillId="318" borderId="0" applyNumberFormat="0" applyBorder="0" applyAlignment="0" applyProtection="0"/>
    <xf numFmtId="0" fontId="100" fillId="313" borderId="0" applyNumberFormat="0" applyBorder="0" applyAlignment="0" applyProtection="0"/>
    <xf numFmtId="0" fontId="100" fillId="314" borderId="0" applyNumberFormat="0" applyBorder="0" applyAlignment="0" applyProtection="0"/>
    <xf numFmtId="0" fontId="100" fillId="319" borderId="0" applyNumberFormat="0" applyBorder="0" applyAlignment="0" applyProtection="0"/>
    <xf numFmtId="0" fontId="119" fillId="307" borderId="8" applyNumberFormat="0" applyAlignment="0" applyProtection="0"/>
    <xf numFmtId="0" fontId="120" fillId="320" borderId="15" applyNumberFormat="0" applyAlignment="0" applyProtection="0"/>
    <xf numFmtId="0" fontId="121" fillId="320" borderId="8" applyNumberFormat="0" applyAlignment="0" applyProtection="0"/>
    <xf numFmtId="0" fontId="123" fillId="0" borderId="10" applyNumberFormat="0" applyFill="0" applyAlignment="0" applyProtection="0"/>
    <xf numFmtId="0" fontId="124" fillId="0" borderId="11" applyNumberFormat="0" applyFill="0" applyAlignment="0" applyProtection="0"/>
    <xf numFmtId="0" fontId="125" fillId="0" borderId="12" applyNumberFormat="0" applyFill="0" applyAlignment="0" applyProtection="0"/>
    <xf numFmtId="0" fontId="125" fillId="0" borderId="0" applyNumberFormat="0" applyFill="0" applyBorder="0" applyAlignment="0" applyProtection="0"/>
    <xf numFmtId="0" fontId="126" fillId="0" borderId="17" applyNumberFormat="0" applyFill="0" applyAlignment="0" applyProtection="0"/>
    <xf numFmtId="0" fontId="127" fillId="321" borderId="9" applyNumberFormat="0" applyAlignment="0" applyProtection="0"/>
    <xf numFmtId="0" fontId="128" fillId="0" borderId="0" applyNumberFormat="0" applyFill="0" applyBorder="0" applyAlignment="0" applyProtection="0"/>
    <xf numFmtId="0" fontId="129" fillId="322" borderId="0" applyNumberFormat="0" applyBorder="0" applyAlignment="0" applyProtection="0"/>
    <xf numFmtId="0" fontId="130" fillId="303" borderId="0" applyNumberFormat="0" applyBorder="0" applyAlignment="0" applyProtection="0"/>
    <xf numFmtId="0" fontId="131" fillId="0" borderId="0" applyNumberFormat="0" applyFill="0" applyBorder="0" applyAlignment="0" applyProtection="0"/>
    <xf numFmtId="0" fontId="27" fillId="323" borderId="14" applyNumberFormat="0" applyFont="0" applyAlignment="0" applyProtection="0"/>
    <xf numFmtId="9" fontId="27" fillId="0" borderId="0" applyFont="0" applyFill="0" applyBorder="0" applyAlignment="0" applyProtection="0"/>
    <xf numFmtId="0" fontId="132" fillId="0" borderId="13" applyNumberFormat="0" applyFill="0" applyAlignment="0" applyProtection="0"/>
    <xf numFmtId="0" fontId="133" fillId="0" borderId="0" applyNumberFormat="0" applyFill="0" applyBorder="0" applyAlignment="0" applyProtection="0"/>
    <xf numFmtId="0" fontId="134" fillId="304" borderId="0" applyNumberFormat="0" applyBorder="0" applyAlignment="0" applyProtection="0"/>
    <xf numFmtId="0" fontId="9" fillId="0" borderId="0"/>
    <xf numFmtId="0" fontId="9" fillId="0" borderId="0"/>
    <xf numFmtId="0" fontId="27" fillId="0" borderId="0"/>
    <xf numFmtId="0" fontId="46" fillId="302" borderId="0" applyNumberFormat="0" applyBorder="0" applyAlignment="0" applyProtection="0"/>
    <xf numFmtId="0" fontId="46" fillId="303" borderId="0" applyNumberFormat="0" applyBorder="0" applyAlignment="0" applyProtection="0"/>
    <xf numFmtId="0" fontId="46" fillId="304" borderId="0" applyNumberFormat="0" applyBorder="0" applyAlignment="0" applyProtection="0"/>
    <xf numFmtId="0" fontId="46" fillId="305" borderId="0" applyNumberFormat="0" applyBorder="0" applyAlignment="0" applyProtection="0"/>
    <xf numFmtId="0" fontId="46" fillId="306" borderId="0" applyNumberFormat="0" applyBorder="0" applyAlignment="0" applyProtection="0"/>
    <xf numFmtId="0" fontId="46" fillId="307" borderId="0" applyNumberFormat="0" applyBorder="0" applyAlignment="0" applyProtection="0"/>
    <xf numFmtId="0" fontId="46" fillId="308" borderId="0" applyNumberFormat="0" applyBorder="0" applyAlignment="0" applyProtection="0"/>
    <xf numFmtId="0" fontId="46" fillId="309" borderId="0" applyNumberFormat="0" applyBorder="0" applyAlignment="0" applyProtection="0"/>
    <xf numFmtId="0" fontId="46" fillId="310" borderId="0" applyNumberFormat="0" applyBorder="0" applyAlignment="0" applyProtection="0"/>
    <xf numFmtId="0" fontId="46" fillId="305" borderId="0" applyNumberFormat="0" applyBorder="0" applyAlignment="0" applyProtection="0"/>
    <xf numFmtId="0" fontId="46" fillId="308" borderId="0" applyNumberFormat="0" applyBorder="0" applyAlignment="0" applyProtection="0"/>
    <xf numFmtId="0" fontId="46" fillId="311" borderId="0" applyNumberFormat="0" applyBorder="0" applyAlignment="0" applyProtection="0"/>
    <xf numFmtId="0" fontId="100" fillId="312" borderId="0" applyNumberFormat="0" applyBorder="0" applyAlignment="0" applyProtection="0"/>
    <xf numFmtId="0" fontId="100" fillId="309" borderId="0" applyNumberFormat="0" applyBorder="0" applyAlignment="0" applyProtection="0"/>
    <xf numFmtId="0" fontId="100" fillId="310" borderId="0" applyNumberFormat="0" applyBorder="0" applyAlignment="0" applyProtection="0"/>
    <xf numFmtId="0" fontId="100" fillId="313" borderId="0" applyNumberFormat="0" applyBorder="0" applyAlignment="0" applyProtection="0"/>
    <xf numFmtId="0" fontId="100" fillId="314" borderId="0" applyNumberFormat="0" applyBorder="0" applyAlignment="0" applyProtection="0"/>
    <xf numFmtId="0" fontId="100" fillId="315" borderId="0" applyNumberFormat="0" applyBorder="0" applyAlignment="0" applyProtection="0"/>
    <xf numFmtId="0" fontId="100" fillId="316" borderId="0" applyNumberFormat="0" applyBorder="0" applyAlignment="0" applyProtection="0"/>
    <xf numFmtId="0" fontId="100" fillId="317" borderId="0" applyNumberFormat="0" applyBorder="0" applyAlignment="0" applyProtection="0"/>
    <xf numFmtId="0" fontId="100" fillId="318" borderId="0" applyNumberFormat="0" applyBorder="0" applyAlignment="0" applyProtection="0"/>
    <xf numFmtId="0" fontId="100" fillId="313" borderId="0" applyNumberFormat="0" applyBorder="0" applyAlignment="0" applyProtection="0"/>
    <xf numFmtId="0" fontId="100" fillId="314" borderId="0" applyNumberFormat="0" applyBorder="0" applyAlignment="0" applyProtection="0"/>
    <xf numFmtId="0" fontId="100" fillId="319" borderId="0" applyNumberFormat="0" applyBorder="0" applyAlignment="0" applyProtection="0"/>
    <xf numFmtId="0" fontId="119" fillId="307" borderId="8" applyNumberFormat="0" applyAlignment="0" applyProtection="0"/>
    <xf numFmtId="0" fontId="120" fillId="320" borderId="15" applyNumberFormat="0" applyAlignment="0" applyProtection="0"/>
    <xf numFmtId="0" fontId="121" fillId="320" borderId="8" applyNumberFormat="0" applyAlignment="0" applyProtection="0"/>
    <xf numFmtId="0" fontId="123" fillId="0" borderId="10" applyNumberFormat="0" applyFill="0" applyAlignment="0" applyProtection="0"/>
    <xf numFmtId="0" fontId="124" fillId="0" borderId="11" applyNumberFormat="0" applyFill="0" applyAlignment="0" applyProtection="0"/>
    <xf numFmtId="0" fontId="125" fillId="0" borderId="12" applyNumberFormat="0" applyFill="0" applyAlignment="0" applyProtection="0"/>
    <xf numFmtId="0" fontId="125" fillId="0" borderId="0" applyNumberFormat="0" applyFill="0" applyBorder="0" applyAlignment="0" applyProtection="0"/>
    <xf numFmtId="0" fontId="126" fillId="0" borderId="17" applyNumberFormat="0" applyFill="0" applyAlignment="0" applyProtection="0"/>
    <xf numFmtId="0" fontId="127" fillId="321" borderId="9" applyNumberFormat="0" applyAlignment="0" applyProtection="0"/>
    <xf numFmtId="0" fontId="128" fillId="0" borderId="0" applyNumberFormat="0" applyFill="0" applyBorder="0" applyAlignment="0" applyProtection="0"/>
    <xf numFmtId="0" fontId="129" fillId="322" borderId="0" applyNumberFormat="0" applyBorder="0" applyAlignment="0" applyProtection="0"/>
    <xf numFmtId="0" fontId="130" fillId="303" borderId="0" applyNumberFormat="0" applyBorder="0" applyAlignment="0" applyProtection="0"/>
    <xf numFmtId="0" fontId="131" fillId="0" borderId="0" applyNumberFormat="0" applyFill="0" applyBorder="0" applyAlignment="0" applyProtection="0"/>
    <xf numFmtId="0" fontId="27" fillId="323" borderId="14" applyNumberFormat="0" applyFont="0" applyAlignment="0" applyProtection="0"/>
    <xf numFmtId="9" fontId="27" fillId="0" borderId="0" applyFont="0" applyFill="0" applyBorder="0" applyAlignment="0" applyProtection="0"/>
    <xf numFmtId="0" fontId="132" fillId="0" borderId="13" applyNumberFormat="0" applyFill="0" applyAlignment="0" applyProtection="0"/>
    <xf numFmtId="0" fontId="133" fillId="0" borderId="0" applyNumberFormat="0" applyFill="0" applyBorder="0" applyAlignment="0" applyProtection="0"/>
    <xf numFmtId="0" fontId="134" fillId="30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5" fillId="0" borderId="0"/>
    <xf numFmtId="9" fontId="135" fillId="0" borderId="0" applyFont="0" applyFill="0" applyBorder="0" applyAlignment="0" applyProtection="0"/>
    <xf numFmtId="0" fontId="9" fillId="0" borderId="0"/>
    <xf numFmtId="0" fontId="27" fillId="0" borderId="0"/>
    <xf numFmtId="0" fontId="46" fillId="302" borderId="0" applyNumberFormat="0" applyBorder="0" applyAlignment="0" applyProtection="0"/>
    <xf numFmtId="0" fontId="46" fillId="303" borderId="0" applyNumberFormat="0" applyBorder="0" applyAlignment="0" applyProtection="0"/>
    <xf numFmtId="0" fontId="46" fillId="304" borderId="0" applyNumberFormat="0" applyBorder="0" applyAlignment="0" applyProtection="0"/>
    <xf numFmtId="0" fontId="46" fillId="305" borderId="0" applyNumberFormat="0" applyBorder="0" applyAlignment="0" applyProtection="0"/>
    <xf numFmtId="0" fontId="46" fillId="306" borderId="0" applyNumberFormat="0" applyBorder="0" applyAlignment="0" applyProtection="0"/>
    <xf numFmtId="0" fontId="46" fillId="307" borderId="0" applyNumberFormat="0" applyBorder="0" applyAlignment="0" applyProtection="0"/>
    <xf numFmtId="0" fontId="46" fillId="308" borderId="0" applyNumberFormat="0" applyBorder="0" applyAlignment="0" applyProtection="0"/>
    <xf numFmtId="0" fontId="46" fillId="309" borderId="0" applyNumberFormat="0" applyBorder="0" applyAlignment="0" applyProtection="0"/>
    <xf numFmtId="0" fontId="46" fillId="310" borderId="0" applyNumberFormat="0" applyBorder="0" applyAlignment="0" applyProtection="0"/>
    <xf numFmtId="0" fontId="46" fillId="305" borderId="0" applyNumberFormat="0" applyBorder="0" applyAlignment="0" applyProtection="0"/>
    <xf numFmtId="0" fontId="46" fillId="308" borderId="0" applyNumberFormat="0" applyBorder="0" applyAlignment="0" applyProtection="0"/>
    <xf numFmtId="0" fontId="46" fillId="311" borderId="0" applyNumberFormat="0" applyBorder="0" applyAlignment="0" applyProtection="0"/>
    <xf numFmtId="0" fontId="100" fillId="312" borderId="0" applyNumberFormat="0" applyBorder="0" applyAlignment="0" applyProtection="0"/>
    <xf numFmtId="0" fontId="100" fillId="309" borderId="0" applyNumberFormat="0" applyBorder="0" applyAlignment="0" applyProtection="0"/>
    <xf numFmtId="0" fontId="100" fillId="310" borderId="0" applyNumberFormat="0" applyBorder="0" applyAlignment="0" applyProtection="0"/>
    <xf numFmtId="0" fontId="100" fillId="313" borderId="0" applyNumberFormat="0" applyBorder="0" applyAlignment="0" applyProtection="0"/>
    <xf numFmtId="0" fontId="100" fillId="314" borderId="0" applyNumberFormat="0" applyBorder="0" applyAlignment="0" applyProtection="0"/>
    <xf numFmtId="0" fontId="100" fillId="315" borderId="0" applyNumberFormat="0" applyBorder="0" applyAlignment="0" applyProtection="0"/>
    <xf numFmtId="0" fontId="100" fillId="316" borderId="0" applyNumberFormat="0" applyBorder="0" applyAlignment="0" applyProtection="0"/>
    <xf numFmtId="0" fontId="100" fillId="317" borderId="0" applyNumberFormat="0" applyBorder="0" applyAlignment="0" applyProtection="0"/>
    <xf numFmtId="0" fontId="100" fillId="318" borderId="0" applyNumberFormat="0" applyBorder="0" applyAlignment="0" applyProtection="0"/>
    <xf numFmtId="0" fontId="100" fillId="313" borderId="0" applyNumberFormat="0" applyBorder="0" applyAlignment="0" applyProtection="0"/>
    <xf numFmtId="0" fontId="100" fillId="314" borderId="0" applyNumberFormat="0" applyBorder="0" applyAlignment="0" applyProtection="0"/>
    <xf numFmtId="0" fontId="100" fillId="319" borderId="0" applyNumberFormat="0" applyBorder="0" applyAlignment="0" applyProtection="0"/>
    <xf numFmtId="0" fontId="119" fillId="307" borderId="8" applyNumberFormat="0" applyAlignment="0" applyProtection="0"/>
    <xf numFmtId="0" fontId="120" fillId="320" borderId="15" applyNumberFormat="0" applyAlignment="0" applyProtection="0"/>
    <xf numFmtId="0" fontId="121" fillId="320" borderId="8" applyNumberFormat="0" applyAlignment="0" applyProtection="0"/>
    <xf numFmtId="0" fontId="123" fillId="0" borderId="10" applyNumberFormat="0" applyFill="0" applyAlignment="0" applyProtection="0"/>
    <xf numFmtId="0" fontId="124" fillId="0" borderId="11" applyNumberFormat="0" applyFill="0" applyAlignment="0" applyProtection="0"/>
    <xf numFmtId="0" fontId="125" fillId="0" borderId="12" applyNumberFormat="0" applyFill="0" applyAlignment="0" applyProtection="0"/>
    <xf numFmtId="0" fontId="125" fillId="0" borderId="0" applyNumberFormat="0" applyFill="0" applyBorder="0" applyAlignment="0" applyProtection="0"/>
    <xf numFmtId="0" fontId="126" fillId="0" borderId="17" applyNumberFormat="0" applyFill="0" applyAlignment="0" applyProtection="0"/>
    <xf numFmtId="0" fontId="127" fillId="321" borderId="9" applyNumberFormat="0" applyAlignment="0" applyProtection="0"/>
    <xf numFmtId="0" fontId="128" fillId="0" borderId="0" applyNumberFormat="0" applyFill="0" applyBorder="0" applyAlignment="0" applyProtection="0"/>
    <xf numFmtId="0" fontId="129" fillId="322" borderId="0" applyNumberFormat="0" applyBorder="0" applyAlignment="0" applyProtection="0"/>
    <xf numFmtId="0" fontId="130" fillId="303" borderId="0" applyNumberFormat="0" applyBorder="0" applyAlignment="0" applyProtection="0"/>
    <xf numFmtId="0" fontId="131" fillId="0" borderId="0" applyNumberFormat="0" applyFill="0" applyBorder="0" applyAlignment="0" applyProtection="0"/>
    <xf numFmtId="0" fontId="27" fillId="323" borderId="14" applyNumberFormat="0" applyFont="0" applyAlignment="0" applyProtection="0"/>
    <xf numFmtId="9" fontId="27" fillId="0" borderId="0" applyFont="0" applyFill="0" applyBorder="0" applyAlignment="0" applyProtection="0"/>
    <xf numFmtId="0" fontId="132" fillId="0" borderId="13" applyNumberFormat="0" applyFill="0" applyAlignment="0" applyProtection="0"/>
    <xf numFmtId="0" fontId="133" fillId="0" borderId="0" applyNumberFormat="0" applyFill="0" applyBorder="0" applyAlignment="0" applyProtection="0"/>
    <xf numFmtId="0" fontId="134" fillId="30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46" fillId="302" borderId="0" applyNumberFormat="0" applyBorder="0" applyAlignment="0" applyProtection="0"/>
    <xf numFmtId="0" fontId="46" fillId="303" borderId="0" applyNumberFormat="0" applyBorder="0" applyAlignment="0" applyProtection="0"/>
    <xf numFmtId="0" fontId="46" fillId="304" borderId="0" applyNumberFormat="0" applyBorder="0" applyAlignment="0" applyProtection="0"/>
    <xf numFmtId="0" fontId="46" fillId="305" borderId="0" applyNumberFormat="0" applyBorder="0" applyAlignment="0" applyProtection="0"/>
    <xf numFmtId="0" fontId="46" fillId="306" borderId="0" applyNumberFormat="0" applyBorder="0" applyAlignment="0" applyProtection="0"/>
    <xf numFmtId="0" fontId="46" fillId="307" borderId="0" applyNumberFormat="0" applyBorder="0" applyAlignment="0" applyProtection="0"/>
    <xf numFmtId="0" fontId="46" fillId="308" borderId="0" applyNumberFormat="0" applyBorder="0" applyAlignment="0" applyProtection="0"/>
    <xf numFmtId="0" fontId="46" fillId="309" borderId="0" applyNumberFormat="0" applyBorder="0" applyAlignment="0" applyProtection="0"/>
    <xf numFmtId="0" fontId="46" fillId="310" borderId="0" applyNumberFormat="0" applyBorder="0" applyAlignment="0" applyProtection="0"/>
    <xf numFmtId="0" fontId="46" fillId="305" borderId="0" applyNumberFormat="0" applyBorder="0" applyAlignment="0" applyProtection="0"/>
    <xf numFmtId="0" fontId="46" fillId="308" borderId="0" applyNumberFormat="0" applyBorder="0" applyAlignment="0" applyProtection="0"/>
    <xf numFmtId="0" fontId="46" fillId="311" borderId="0" applyNumberFormat="0" applyBorder="0" applyAlignment="0" applyProtection="0"/>
    <xf numFmtId="0" fontId="100" fillId="312" borderId="0" applyNumberFormat="0" applyBorder="0" applyAlignment="0" applyProtection="0"/>
    <xf numFmtId="0" fontId="100" fillId="309" borderId="0" applyNumberFormat="0" applyBorder="0" applyAlignment="0" applyProtection="0"/>
    <xf numFmtId="0" fontId="100" fillId="310" borderId="0" applyNumberFormat="0" applyBorder="0" applyAlignment="0" applyProtection="0"/>
    <xf numFmtId="0" fontId="100" fillId="313" borderId="0" applyNumberFormat="0" applyBorder="0" applyAlignment="0" applyProtection="0"/>
    <xf numFmtId="0" fontId="100" fillId="314" borderId="0" applyNumberFormat="0" applyBorder="0" applyAlignment="0" applyProtection="0"/>
    <xf numFmtId="0" fontId="100" fillId="315" borderId="0" applyNumberFormat="0" applyBorder="0" applyAlignment="0" applyProtection="0"/>
    <xf numFmtId="0" fontId="100" fillId="316" borderId="0" applyNumberFormat="0" applyBorder="0" applyAlignment="0" applyProtection="0"/>
    <xf numFmtId="0" fontId="100" fillId="317" borderId="0" applyNumberFormat="0" applyBorder="0" applyAlignment="0" applyProtection="0"/>
    <xf numFmtId="0" fontId="100" fillId="318" borderId="0" applyNumberFormat="0" applyBorder="0" applyAlignment="0" applyProtection="0"/>
    <xf numFmtId="0" fontId="100" fillId="313" borderId="0" applyNumberFormat="0" applyBorder="0" applyAlignment="0" applyProtection="0"/>
    <xf numFmtId="0" fontId="100" fillId="314" borderId="0" applyNumberFormat="0" applyBorder="0" applyAlignment="0" applyProtection="0"/>
    <xf numFmtId="0" fontId="100" fillId="319" borderId="0" applyNumberFormat="0" applyBorder="0" applyAlignment="0" applyProtection="0"/>
    <xf numFmtId="0" fontId="119" fillId="307" borderId="8" applyNumberFormat="0" applyAlignment="0" applyProtection="0"/>
    <xf numFmtId="0" fontId="120" fillId="320" borderId="15" applyNumberFormat="0" applyAlignment="0" applyProtection="0"/>
    <xf numFmtId="0" fontId="121" fillId="320" borderId="8" applyNumberFormat="0" applyAlignment="0" applyProtection="0"/>
    <xf numFmtId="0" fontId="123" fillId="0" borderId="10" applyNumberFormat="0" applyFill="0" applyAlignment="0" applyProtection="0"/>
    <xf numFmtId="0" fontId="124" fillId="0" borderId="11" applyNumberFormat="0" applyFill="0" applyAlignment="0" applyProtection="0"/>
    <xf numFmtId="0" fontId="125" fillId="0" borderId="12" applyNumberFormat="0" applyFill="0" applyAlignment="0" applyProtection="0"/>
    <xf numFmtId="0" fontId="125" fillId="0" borderId="0" applyNumberFormat="0" applyFill="0" applyBorder="0" applyAlignment="0" applyProtection="0"/>
    <xf numFmtId="0" fontId="126" fillId="0" borderId="17" applyNumberFormat="0" applyFill="0" applyAlignment="0" applyProtection="0"/>
    <xf numFmtId="0" fontId="127" fillId="321" borderId="9" applyNumberFormat="0" applyAlignment="0" applyProtection="0"/>
    <xf numFmtId="0" fontId="128" fillId="0" borderId="0" applyNumberFormat="0" applyFill="0" applyBorder="0" applyAlignment="0" applyProtection="0"/>
    <xf numFmtId="0" fontId="129" fillId="322" borderId="0" applyNumberFormat="0" applyBorder="0" applyAlignment="0" applyProtection="0"/>
    <xf numFmtId="0" fontId="130" fillId="303" borderId="0" applyNumberFormat="0" applyBorder="0" applyAlignment="0" applyProtection="0"/>
    <xf numFmtId="0" fontId="131" fillId="0" borderId="0" applyNumberFormat="0" applyFill="0" applyBorder="0" applyAlignment="0" applyProtection="0"/>
    <xf numFmtId="0" fontId="27" fillId="323" borderId="14" applyNumberFormat="0" applyFont="0" applyAlignment="0" applyProtection="0"/>
    <xf numFmtId="9" fontId="27" fillId="0" borderId="0" applyFont="0" applyFill="0" applyBorder="0" applyAlignment="0" applyProtection="0"/>
    <xf numFmtId="0" fontId="132" fillId="0" borderId="13" applyNumberFormat="0" applyFill="0" applyAlignment="0" applyProtection="0"/>
    <xf numFmtId="0" fontId="133" fillId="0" borderId="0" applyNumberFormat="0" applyFill="0" applyBorder="0" applyAlignment="0" applyProtection="0"/>
    <xf numFmtId="0" fontId="134" fillId="30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50" fillId="0" borderId="0"/>
    <xf numFmtId="0" fontId="46" fillId="302" borderId="0" applyNumberFormat="0" applyBorder="0" applyAlignment="0" applyProtection="0"/>
    <xf numFmtId="0" fontId="46" fillId="303" borderId="0" applyNumberFormat="0" applyBorder="0" applyAlignment="0" applyProtection="0"/>
    <xf numFmtId="0" fontId="46" fillId="304" borderId="0" applyNumberFormat="0" applyBorder="0" applyAlignment="0" applyProtection="0"/>
    <xf numFmtId="0" fontId="46" fillId="305" borderId="0" applyNumberFormat="0" applyBorder="0" applyAlignment="0" applyProtection="0"/>
    <xf numFmtId="0" fontId="46" fillId="306" borderId="0" applyNumberFormat="0" applyBorder="0" applyAlignment="0" applyProtection="0"/>
    <xf numFmtId="0" fontId="46" fillId="307" borderId="0" applyNumberFormat="0" applyBorder="0" applyAlignment="0" applyProtection="0"/>
    <xf numFmtId="0" fontId="46" fillId="308" borderId="0" applyNumberFormat="0" applyBorder="0" applyAlignment="0" applyProtection="0"/>
    <xf numFmtId="0" fontId="46" fillId="309" borderId="0" applyNumberFormat="0" applyBorder="0" applyAlignment="0" applyProtection="0"/>
    <xf numFmtId="0" fontId="46" fillId="310" borderId="0" applyNumberFormat="0" applyBorder="0" applyAlignment="0" applyProtection="0"/>
    <xf numFmtId="0" fontId="46" fillId="305" borderId="0" applyNumberFormat="0" applyBorder="0" applyAlignment="0" applyProtection="0"/>
    <xf numFmtId="0" fontId="46" fillId="308" borderId="0" applyNumberFormat="0" applyBorder="0" applyAlignment="0" applyProtection="0"/>
    <xf numFmtId="0" fontId="46" fillId="311" borderId="0" applyNumberFormat="0" applyBorder="0" applyAlignment="0" applyProtection="0"/>
    <xf numFmtId="0" fontId="100" fillId="312" borderId="0" applyNumberFormat="0" applyBorder="0" applyAlignment="0" applyProtection="0"/>
    <xf numFmtId="0" fontId="100" fillId="309" borderId="0" applyNumberFormat="0" applyBorder="0" applyAlignment="0" applyProtection="0"/>
    <xf numFmtId="0" fontId="100" fillId="310" borderId="0" applyNumberFormat="0" applyBorder="0" applyAlignment="0" applyProtection="0"/>
    <xf numFmtId="0" fontId="100" fillId="313" borderId="0" applyNumberFormat="0" applyBorder="0" applyAlignment="0" applyProtection="0"/>
    <xf numFmtId="0" fontId="100" fillId="314" borderId="0" applyNumberFormat="0" applyBorder="0" applyAlignment="0" applyProtection="0"/>
    <xf numFmtId="0" fontId="100" fillId="315" borderId="0" applyNumberFormat="0" applyBorder="0" applyAlignment="0" applyProtection="0"/>
    <xf numFmtId="0" fontId="46" fillId="308" borderId="0" applyNumberFormat="0" applyBorder="0" applyAlignment="0" applyProtection="0"/>
    <xf numFmtId="0" fontId="46" fillId="303" borderId="0" applyNumberFormat="0" applyBorder="0" applyAlignment="0" applyProtection="0"/>
    <xf numFmtId="0" fontId="46" fillId="305" borderId="0" applyNumberFormat="0" applyBorder="0" applyAlignment="0" applyProtection="0"/>
    <xf numFmtId="0" fontId="46" fillId="307" borderId="0" applyNumberFormat="0" applyBorder="0" applyAlignment="0" applyProtection="0"/>
    <xf numFmtId="0" fontId="46" fillId="302" borderId="0" applyNumberFormat="0" applyBorder="0" applyAlignment="0" applyProtection="0"/>
    <xf numFmtId="0" fontId="46" fillId="310" borderId="0" applyNumberFormat="0" applyBorder="0" applyAlignment="0" applyProtection="0"/>
    <xf numFmtId="0" fontId="46" fillId="306" borderId="0" applyNumberFormat="0" applyBorder="0" applyAlignment="0" applyProtection="0"/>
    <xf numFmtId="0" fontId="100" fillId="315" borderId="0" applyNumberFormat="0" applyBorder="0" applyAlignment="0" applyProtection="0"/>
    <xf numFmtId="0" fontId="100" fillId="309" borderId="0" applyNumberFormat="0" applyBorder="0" applyAlignment="0" applyProtection="0"/>
    <xf numFmtId="0" fontId="46" fillId="309" borderId="0" applyNumberFormat="0" applyBorder="0" applyAlignment="0" applyProtection="0"/>
    <xf numFmtId="0" fontId="46" fillId="305" borderId="0" applyNumberFormat="0" applyBorder="0" applyAlignment="0" applyProtection="0"/>
    <xf numFmtId="0" fontId="100" fillId="314" borderId="0" applyNumberFormat="0" applyBorder="0" applyAlignment="0" applyProtection="0"/>
    <xf numFmtId="0" fontId="100" fillId="312" borderId="0" applyNumberFormat="0" applyBorder="0" applyAlignment="0" applyProtection="0"/>
    <xf numFmtId="0" fontId="46" fillId="308" borderId="0" applyNumberFormat="0" applyBorder="0" applyAlignment="0" applyProtection="0"/>
    <xf numFmtId="0" fontId="46" fillId="304" borderId="0" applyNumberFormat="0" applyBorder="0" applyAlignment="0" applyProtection="0"/>
    <xf numFmtId="0" fontId="100" fillId="310" borderId="0" applyNumberFormat="0" applyBorder="0" applyAlignment="0" applyProtection="0"/>
    <xf numFmtId="0" fontId="100" fillId="313" borderId="0" applyNumberFormat="0" applyBorder="0" applyAlignment="0" applyProtection="0"/>
    <xf numFmtId="0" fontId="46" fillId="311" borderId="0" applyNumberFormat="0" applyBorder="0" applyAlignment="0" applyProtection="0"/>
    <xf numFmtId="0" fontId="8" fillId="0" borderId="0"/>
    <xf numFmtId="0" fontId="27" fillId="0" borderId="0"/>
    <xf numFmtId="0" fontId="7" fillId="0" borderId="0"/>
    <xf numFmtId="0" fontId="44" fillId="0" borderId="0"/>
    <xf numFmtId="0" fontId="139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2" fillId="0" borderId="0"/>
    <xf numFmtId="0" fontId="149" fillId="0" borderId="0"/>
    <xf numFmtId="0" fontId="6" fillId="0" borderId="0"/>
    <xf numFmtId="0" fontId="5" fillId="0" borderId="0"/>
    <xf numFmtId="0" fontId="3" fillId="0" borderId="0"/>
    <xf numFmtId="0" fontId="2" fillId="0" borderId="0"/>
    <xf numFmtId="0" fontId="1" fillId="0" borderId="0"/>
  </cellStyleXfs>
  <cellXfs count="1130">
    <xf numFmtId="0" fontId="0" fillId="0" borderId="0" xfId="0"/>
    <xf numFmtId="0" fontId="26" fillId="0" borderId="0" xfId="0" applyFont="1"/>
    <xf numFmtId="0" fontId="29" fillId="0" borderId="0" xfId="0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0" fontId="30" fillId="0" borderId="0" xfId="0" applyFont="1"/>
    <xf numFmtId="0" fontId="26" fillId="0" borderId="0" xfId="3" applyFill="1"/>
    <xf numFmtId="0" fontId="26" fillId="0" borderId="0" xfId="3" applyFont="1" applyFill="1"/>
    <xf numFmtId="166" fontId="26" fillId="0" borderId="0" xfId="3" applyNumberFormat="1" applyFont="1" applyFill="1"/>
    <xf numFmtId="166" fontId="26" fillId="0" borderId="0" xfId="3" applyNumberFormat="1" applyFill="1"/>
    <xf numFmtId="0" fontId="29" fillId="0" borderId="0" xfId="3" applyFont="1" applyFill="1"/>
    <xf numFmtId="166" fontId="29" fillId="0" borderId="0" xfId="3" applyNumberFormat="1" applyFont="1" applyFill="1"/>
    <xf numFmtId="167" fontId="29" fillId="0" borderId="0" xfId="3" applyNumberFormat="1" applyFont="1" applyFill="1"/>
    <xf numFmtId="168" fontId="0" fillId="0" borderId="0" xfId="0" applyNumberFormat="1"/>
    <xf numFmtId="166" fontId="0" fillId="0" borderId="0" xfId="0" applyNumberFormat="1"/>
    <xf numFmtId="166" fontId="26" fillId="0" borderId="0" xfId="2" applyNumberFormat="1" applyFont="1" applyFill="1" applyBorder="1" applyAlignment="1">
      <alignment horizontal="left"/>
    </xf>
    <xf numFmtId="0" fontId="26" fillId="0" borderId="0" xfId="2" applyNumberFormat="1" applyFont="1" applyFill="1" applyBorder="1" applyAlignment="1">
      <alignment horizontal="left"/>
    </xf>
    <xf numFmtId="0" fontId="34" fillId="0" borderId="0" xfId="2" applyFont="1" applyFill="1" applyBorder="1"/>
    <xf numFmtId="0" fontId="35" fillId="0" borderId="0" xfId="2" applyFont="1" applyFill="1" applyBorder="1"/>
    <xf numFmtId="0" fontId="34" fillId="0" borderId="0" xfId="2" applyNumberFormat="1" applyFont="1" applyFill="1" applyBorder="1" applyAlignment="1">
      <alignment vertical="top"/>
    </xf>
    <xf numFmtId="166" fontId="32" fillId="0" borderId="0" xfId="3" applyNumberFormat="1" applyFont="1" applyFill="1" applyBorder="1" applyAlignment="1">
      <alignment horizontal="right" wrapText="1"/>
    </xf>
    <xf numFmtId="167" fontId="26" fillId="0" borderId="0" xfId="5" applyNumberFormat="1" applyFont="1" applyFill="1" applyBorder="1"/>
    <xf numFmtId="0" fontId="31" fillId="0" borderId="0" xfId="3" applyFont="1" applyFill="1" applyBorder="1"/>
    <xf numFmtId="0" fontId="26" fillId="0" borderId="0" xfId="3" applyFont="1" applyFill="1" applyBorder="1"/>
    <xf numFmtId="168" fontId="26" fillId="0" borderId="0" xfId="5" applyNumberFormat="1" applyFont="1" applyFill="1" applyBorder="1"/>
    <xf numFmtId="0" fontId="26" fillId="0" borderId="0" xfId="3" applyFont="1" applyFill="1" applyBorder="1" applyAlignment="1"/>
    <xf numFmtId="0" fontId="29" fillId="0" borderId="0" xfId="3" applyFont="1" applyFill="1" applyBorder="1" applyAlignment="1"/>
    <xf numFmtId="0" fontId="29" fillId="0" borderId="0" xfId="3" applyFont="1" applyFill="1" applyBorder="1"/>
    <xf numFmtId="0" fontId="37" fillId="0" borderId="0" xfId="6" applyFill="1" applyBorder="1"/>
    <xf numFmtId="0" fontId="38" fillId="0" borderId="0" xfId="0" applyFont="1"/>
    <xf numFmtId="0" fontId="27" fillId="0" borderId="0" xfId="2" applyBorder="1"/>
    <xf numFmtId="49" fontId="27" fillId="0" borderId="0" xfId="2" applyNumberFormat="1" applyBorder="1"/>
    <xf numFmtId="0" fontId="27" fillId="0" borderId="0" xfId="2" applyBorder="1" applyAlignment="1">
      <alignment wrapText="1"/>
    </xf>
    <xf numFmtId="49" fontId="27" fillId="0" borderId="0" xfId="2" applyNumberFormat="1" applyFont="1" applyFill="1" applyBorder="1"/>
    <xf numFmtId="170" fontId="27" fillId="0" borderId="0" xfId="2" applyNumberFormat="1" applyBorder="1"/>
    <xf numFmtId="0" fontId="26" fillId="0" borderId="0" xfId="7" applyFont="1"/>
    <xf numFmtId="3" fontId="27" fillId="0" borderId="0" xfId="2" applyNumberFormat="1" applyBorder="1"/>
    <xf numFmtId="0" fontId="27" fillId="0" borderId="0" xfId="2"/>
    <xf numFmtId="166" fontId="27" fillId="0" borderId="0" xfId="2" applyNumberFormat="1"/>
    <xf numFmtId="49" fontId="27" fillId="0" borderId="0" xfId="2" applyNumberFormat="1" applyBorder="1" applyAlignment="1">
      <alignment wrapText="1"/>
    </xf>
    <xf numFmtId="166" fontId="27" fillId="0" borderId="0" xfId="2" applyNumberFormat="1" applyBorder="1"/>
    <xf numFmtId="49" fontId="27" fillId="0" borderId="0" xfId="2" applyNumberFormat="1" applyFill="1" applyBorder="1"/>
    <xf numFmtId="0" fontId="27" fillId="0" borderId="0" xfId="2" applyFill="1" applyBorder="1"/>
    <xf numFmtId="0" fontId="27" fillId="0" borderId="0" xfId="2" applyBorder="1" applyAlignment="1"/>
    <xf numFmtId="0" fontId="27" fillId="2" borderId="0" xfId="2" applyFill="1" applyBorder="1"/>
    <xf numFmtId="1" fontId="27" fillId="0" borderId="0" xfId="2" applyNumberFormat="1"/>
    <xf numFmtId="0" fontId="29" fillId="0" borderId="0" xfId="7" applyFont="1"/>
    <xf numFmtId="0" fontId="26" fillId="0" borderId="0" xfId="7"/>
    <xf numFmtId="168" fontId="26" fillId="0" borderId="0" xfId="7" applyNumberFormat="1"/>
    <xf numFmtId="166" fontId="26" fillId="0" borderId="0" xfId="7" applyNumberFormat="1"/>
    <xf numFmtId="168" fontId="29" fillId="0" borderId="0" xfId="7" applyNumberFormat="1" applyFont="1"/>
    <xf numFmtId="171" fontId="26" fillId="0" borderId="0" xfId="7" applyNumberFormat="1"/>
    <xf numFmtId="168" fontId="26" fillId="0" borderId="0" xfId="7" applyNumberFormat="1" applyFont="1"/>
    <xf numFmtId="166" fontId="36" fillId="0" borderId="0" xfId="7" applyNumberFormat="1" applyFont="1"/>
    <xf numFmtId="0" fontId="26" fillId="0" borderId="0" xfId="7" applyFont="1" applyAlignment="1">
      <alignment horizontal="left" indent="2"/>
    </xf>
    <xf numFmtId="0" fontId="26" fillId="0" borderId="0" xfId="7" applyFont="1" applyAlignment="1">
      <alignment horizontal="left" wrapText="1" indent="2"/>
    </xf>
    <xf numFmtId="0" fontId="40" fillId="0" borderId="0" xfId="2" applyFont="1" applyBorder="1"/>
    <xf numFmtId="0" fontId="41" fillId="0" borderId="0" xfId="6" applyFont="1" applyFill="1" applyBorder="1"/>
    <xf numFmtId="0" fontId="40" fillId="0" borderId="0" xfId="2" applyFont="1"/>
    <xf numFmtId="167" fontId="26" fillId="0" borderId="0" xfId="3" applyNumberFormat="1" applyFont="1" applyFill="1"/>
    <xf numFmtId="2" fontId="26" fillId="0" borderId="0" xfId="3" applyNumberFormat="1" applyFont="1" applyFill="1"/>
    <xf numFmtId="166" fontId="0" fillId="0" borderId="0" xfId="0" applyNumberFormat="1" applyAlignment="1">
      <alignment horizontal="center"/>
    </xf>
    <xf numFmtId="0" fontId="26" fillId="0" borderId="0" xfId="10" applyFont="1" applyFill="1" applyBorder="1"/>
    <xf numFmtId="0" fontId="26" fillId="0" borderId="0" xfId="10" applyFont="1" applyFill="1" applyBorder="1" applyAlignment="1">
      <alignment horizontal="left"/>
    </xf>
    <xf numFmtId="0" fontId="26" fillId="0" borderId="0" xfId="10" applyFont="1" applyAlignment="1"/>
    <xf numFmtId="0" fontId="26" fillId="0" borderId="0" xfId="10" applyFont="1"/>
    <xf numFmtId="0" fontId="26" fillId="0" borderId="0" xfId="10"/>
    <xf numFmtId="167" fontId="26" fillId="0" borderId="0" xfId="10" applyNumberFormat="1" applyFont="1" applyFill="1" applyBorder="1"/>
    <xf numFmtId="166" fontId="26" fillId="0" borderId="0" xfId="10" applyNumberFormat="1" applyFont="1" applyFill="1" applyBorder="1" applyAlignment="1">
      <alignment horizontal="center"/>
    </xf>
    <xf numFmtId="0" fontId="26" fillId="0" borderId="0" xfId="10" applyFont="1" applyFill="1" applyBorder="1" applyAlignment="1">
      <alignment horizontal="center"/>
    </xf>
    <xf numFmtId="14" fontId="26" fillId="0" borderId="0" xfId="11" applyNumberFormat="1" applyFont="1" applyFill="1" applyBorder="1"/>
    <xf numFmtId="166" fontId="26" fillId="0" borderId="0" xfId="11" applyNumberFormat="1" applyFont="1" applyFill="1" applyBorder="1" applyAlignment="1">
      <alignment horizontal="center"/>
    </xf>
    <xf numFmtId="0" fontId="26" fillId="0" borderId="0" xfId="3" applyFont="1" applyFill="1" applyAlignment="1">
      <alignment horizontal="center" vertical="top" wrapText="1"/>
    </xf>
    <xf numFmtId="167" fontId="26" fillId="0" borderId="0" xfId="10" applyNumberFormat="1" applyFont="1" applyFill="1" applyBorder="1" applyAlignment="1">
      <alignment horizontal="left" vertical="top"/>
    </xf>
    <xf numFmtId="168" fontId="26" fillId="0" borderId="0" xfId="7" applyNumberFormat="1" applyFont="1" applyFill="1" applyBorder="1" applyAlignment="1">
      <alignment horizontal="left" vertical="center"/>
    </xf>
    <xf numFmtId="170" fontId="26" fillId="0" borderId="0" xfId="7" applyNumberFormat="1" applyFont="1" applyFill="1" applyBorder="1" applyAlignment="1">
      <alignment horizontal="center"/>
    </xf>
    <xf numFmtId="168" fontId="29" fillId="0" borderId="0" xfId="7" applyNumberFormat="1" applyFont="1" applyFill="1" applyBorder="1"/>
    <xf numFmtId="0" fontId="26" fillId="0" borderId="0" xfId="7" applyFont="1" applyFill="1" applyBorder="1"/>
    <xf numFmtId="0" fontId="26" fillId="0" borderId="0" xfId="10" applyAlignment="1">
      <alignment horizontal="left"/>
    </xf>
    <xf numFmtId="166" fontId="26" fillId="0" borderId="0" xfId="10" applyNumberFormat="1"/>
    <xf numFmtId="0" fontId="26" fillId="0" borderId="0" xfId="13" applyFont="1" applyFill="1" applyBorder="1"/>
    <xf numFmtId="17" fontId="26" fillId="0" borderId="0" xfId="13" applyNumberFormat="1" applyFont="1" applyFill="1" applyBorder="1" applyAlignment="1">
      <alignment horizontal="right"/>
    </xf>
    <xf numFmtId="166" fontId="26" fillId="0" borderId="0" xfId="13" applyNumberFormat="1" applyFont="1" applyFill="1" applyBorder="1" applyAlignment="1">
      <alignment horizontal="center"/>
    </xf>
    <xf numFmtId="17" fontId="29" fillId="0" borderId="0" xfId="13" applyNumberFormat="1" applyFont="1" applyFill="1" applyBorder="1" applyAlignment="1">
      <alignment horizontal="right"/>
    </xf>
    <xf numFmtId="0" fontId="43" fillId="0" borderId="0" xfId="13" applyFont="1"/>
    <xf numFmtId="0" fontId="26" fillId="0" borderId="0" xfId="13" applyFont="1" applyAlignment="1"/>
    <xf numFmtId="0" fontId="26" fillId="0" borderId="0" xfId="13" applyFont="1"/>
    <xf numFmtId="166" fontId="26" fillId="0" borderId="0" xfId="14" applyNumberFormat="1" applyFont="1" applyFill="1" applyBorder="1" applyAlignment="1">
      <alignment horizontal="center"/>
    </xf>
    <xf numFmtId="1" fontId="26" fillId="0" borderId="0" xfId="15" applyNumberFormat="1" applyFont="1" applyFill="1" applyBorder="1" applyAlignment="1">
      <alignment horizontal="left"/>
    </xf>
    <xf numFmtId="0" fontId="26" fillId="0" borderId="0" xfId="16" applyFont="1" applyFill="1" applyBorder="1"/>
    <xf numFmtId="0" fontId="26" fillId="0" borderId="0" xfId="16" applyFont="1"/>
    <xf numFmtId="17" fontId="26" fillId="0" borderId="0" xfId="16" applyNumberFormat="1" applyFont="1" applyFill="1" applyBorder="1" applyAlignment="1">
      <alignment horizontal="right"/>
    </xf>
    <xf numFmtId="173" fontId="26" fillId="0" borderId="0" xfId="14" applyNumberFormat="1" applyFont="1" applyFill="1" applyBorder="1"/>
    <xf numFmtId="0" fontId="26" fillId="0" borderId="0" xfId="13" applyFont="1" applyFill="1" applyAlignment="1"/>
    <xf numFmtId="14" fontId="26" fillId="0" borderId="0" xfId="13" applyNumberFormat="1" applyFont="1" applyFill="1" applyBorder="1"/>
    <xf numFmtId="1" fontId="26" fillId="0" borderId="0" xfId="13" applyNumberFormat="1" applyFont="1" applyFill="1" applyBorder="1" applyAlignment="1">
      <alignment horizontal="center"/>
    </xf>
    <xf numFmtId="14" fontId="29" fillId="0" borderId="0" xfId="13" applyNumberFormat="1" applyFont="1" applyFill="1" applyBorder="1"/>
    <xf numFmtId="0" fontId="26" fillId="0" borderId="0" xfId="13" applyFont="1" applyFill="1"/>
    <xf numFmtId="1" fontId="26" fillId="0" borderId="0" xfId="13" applyNumberFormat="1" applyFont="1" applyFill="1" applyBorder="1"/>
    <xf numFmtId="166" fontId="26" fillId="0" borderId="0" xfId="13" applyNumberFormat="1" applyFont="1" applyFill="1" applyBorder="1"/>
    <xf numFmtId="0" fontId="26" fillId="0" borderId="0" xfId="13" applyFont="1" applyFill="1" applyBorder="1" applyAlignment="1"/>
    <xf numFmtId="0" fontId="49" fillId="0" borderId="0" xfId="0" applyFont="1" applyAlignment="1">
      <alignment horizontal="left" vertical="center" wrapText="1" indent="1"/>
    </xf>
    <xf numFmtId="0" fontId="31" fillId="0" borderId="0" xfId="0" applyFont="1" applyFill="1" applyAlignment="1">
      <alignment horizontal="right"/>
    </xf>
    <xf numFmtId="174" fontId="50" fillId="0" borderId="0" xfId="0" applyNumberFormat="1" applyFont="1" applyFill="1" applyBorder="1" applyAlignment="1">
      <alignment horizontal="right"/>
    </xf>
    <xf numFmtId="0" fontId="51" fillId="0" borderId="0" xfId="0" applyFont="1" applyAlignment="1">
      <alignment horizontal="justify" vertical="center" wrapText="1"/>
    </xf>
    <xf numFmtId="0" fontId="52" fillId="0" borderId="0" xfId="0" applyFont="1" applyAlignment="1">
      <alignment horizontal="justify" vertical="center" wrapText="1"/>
    </xf>
    <xf numFmtId="14" fontId="33" fillId="0" borderId="0" xfId="0" applyNumberFormat="1" applyFont="1"/>
    <xf numFmtId="0" fontId="53" fillId="0" borderId="0" xfId="0" applyFont="1"/>
    <xf numFmtId="14" fontId="31" fillId="0" borderId="0" xfId="0" applyNumberFormat="1" applyFont="1" applyFill="1" applyBorder="1" applyAlignment="1">
      <alignment horizontal="right" vertical="top" indent="1"/>
    </xf>
    <xf numFmtId="14" fontId="31" fillId="0" borderId="2" xfId="0" applyNumberFormat="1" applyFont="1" applyFill="1" applyBorder="1" applyAlignment="1">
      <alignment horizontal="right" vertical="top" indent="1"/>
    </xf>
    <xf numFmtId="0" fontId="54" fillId="0" borderId="0" xfId="0" applyFont="1" applyAlignment="1">
      <alignment vertical="center"/>
    </xf>
    <xf numFmtId="0" fontId="55" fillId="0" borderId="0" xfId="0" applyFont="1" applyAlignment="1">
      <alignment vertical="center"/>
    </xf>
    <xf numFmtId="14" fontId="26" fillId="0" borderId="0" xfId="20" applyNumberFormat="1" applyFont="1" applyFill="1" applyBorder="1" applyAlignment="1">
      <alignment horizontal="right" vertical="center" wrapText="1"/>
    </xf>
    <xf numFmtId="14" fontId="26" fillId="0" borderId="0" xfId="20" applyNumberFormat="1" applyFont="1" applyFill="1" applyBorder="1" applyAlignment="1">
      <alignment horizontal="right" vertical="top"/>
    </xf>
    <xf numFmtId="14" fontId="26" fillId="0" borderId="0" xfId="0" applyNumberFormat="1" applyFont="1" applyFill="1" applyAlignment="1">
      <alignment horizontal="right"/>
    </xf>
    <xf numFmtId="175" fontId="26" fillId="0" borderId="0" xfId="21" applyNumberFormat="1" applyFont="1" applyFill="1"/>
    <xf numFmtId="0" fontId="26" fillId="0" borderId="0" xfId="21" applyFont="1" applyFill="1"/>
    <xf numFmtId="1" fontId="0" fillId="0" borderId="0" xfId="0" applyNumberFormat="1"/>
    <xf numFmtId="175" fontId="31" fillId="0" borderId="0" xfId="21" applyNumberFormat="1" applyFont="1" applyFill="1"/>
    <xf numFmtId="0" fontId="31" fillId="0" borderId="0" xfId="21" applyFont="1" applyFill="1"/>
    <xf numFmtId="175" fontId="26" fillId="0" borderId="0" xfId="22" applyNumberFormat="1" applyFont="1" applyFill="1"/>
    <xf numFmtId="0" fontId="26" fillId="0" borderId="0" xfId="22" applyFont="1" applyFill="1"/>
    <xf numFmtId="168" fontId="0" fillId="0" borderId="0" xfId="0" applyNumberFormat="1" applyFont="1" applyFill="1" applyBorder="1" applyAlignment="1" applyProtection="1"/>
    <xf numFmtId="2" fontId="0" fillId="0" borderId="0" xfId="0" applyNumberFormat="1" applyFont="1" applyFill="1" applyBorder="1" applyAlignment="1" applyProtection="1"/>
    <xf numFmtId="0" fontId="52" fillId="0" borderId="0" xfId="0" applyFont="1" applyAlignment="1">
      <alignment horizontal="left" vertical="center" wrapText="1" indent="1"/>
    </xf>
    <xf numFmtId="175" fontId="0" fillId="0" borderId="0" xfId="0" applyNumberFormat="1" applyFont="1" applyFill="1" applyBorder="1" applyAlignment="1" applyProtection="1"/>
    <xf numFmtId="14" fontId="31" fillId="0" borderId="0" xfId="0" applyNumberFormat="1" applyFont="1" applyFill="1" applyBorder="1" applyAlignment="1">
      <alignment vertical="top"/>
    </xf>
    <xf numFmtId="168" fontId="26" fillId="0" borderId="0" xfId="0" applyNumberFormat="1" applyFont="1"/>
    <xf numFmtId="0" fontId="47" fillId="0" borderId="0" xfId="0" applyFont="1" applyAlignment="1">
      <alignment horizontal="right"/>
    </xf>
    <xf numFmtId="0" fontId="47" fillId="0" borderId="0" xfId="0" applyFont="1" applyFill="1" applyAlignment="1">
      <alignment horizontal="right"/>
    </xf>
    <xf numFmtId="0" fontId="47" fillId="3" borderId="0" xfId="0" applyFont="1" applyFill="1" applyAlignment="1">
      <alignment horizontal="right"/>
    </xf>
    <xf numFmtId="166" fontId="0" fillId="3" borderId="0" xfId="0" applyNumberFormat="1" applyFill="1"/>
    <xf numFmtId="0" fontId="51" fillId="0" borderId="0" xfId="0" applyFont="1" applyAlignment="1">
      <alignment horizontal="left" vertical="center" wrapText="1" indent="1"/>
    </xf>
    <xf numFmtId="2" fontId="0" fillId="0" borderId="0" xfId="0" applyNumberFormat="1"/>
    <xf numFmtId="0" fontId="0" fillId="0" borderId="0" xfId="0" applyFont="1" applyFill="1" applyAlignment="1">
      <alignment horizontal="right"/>
    </xf>
    <xf numFmtId="166" fontId="0" fillId="0" borderId="0" xfId="0" applyNumberFormat="1" applyFont="1" applyFill="1"/>
    <xf numFmtId="0" fontId="0" fillId="4" borderId="0" xfId="0" applyFont="1" applyFill="1" applyAlignment="1">
      <alignment horizontal="right"/>
    </xf>
    <xf numFmtId="166" fontId="0" fillId="4" borderId="0" xfId="0" applyNumberFormat="1" applyFont="1" applyFill="1"/>
    <xf numFmtId="166" fontId="0" fillId="4" borderId="0" xfId="0" applyNumberFormat="1" applyFill="1"/>
    <xf numFmtId="49" fontId="26" fillId="0" borderId="0" xfId="0" applyNumberFormat="1" applyFont="1" applyAlignment="1">
      <alignment horizontal="right"/>
    </xf>
    <xf numFmtId="49" fontId="26" fillId="4" borderId="0" xfId="0" applyNumberFormat="1" applyFont="1" applyFill="1" applyAlignment="1">
      <alignment horizontal="right"/>
    </xf>
    <xf numFmtId="49" fontId="0" fillId="0" borderId="0" xfId="0" applyNumberFormat="1"/>
    <xf numFmtId="0" fontId="55" fillId="0" borderId="0" xfId="0" applyFont="1"/>
    <xf numFmtId="0" fontId="37" fillId="0" borderId="0" xfId="6"/>
    <xf numFmtId="0" fontId="58" fillId="0" borderId="0" xfId="7" applyFont="1"/>
    <xf numFmtId="0" fontId="26" fillId="0" borderId="0" xfId="22"/>
    <xf numFmtId="0" fontId="26" fillId="0" borderId="0" xfId="22" applyFont="1"/>
    <xf numFmtId="0" fontId="26" fillId="0" borderId="0" xfId="22" applyFont="1" applyFill="1" applyBorder="1"/>
    <xf numFmtId="169" fontId="26" fillId="0" borderId="0" xfId="22" applyNumberFormat="1" applyFont="1" applyFill="1" applyBorder="1"/>
    <xf numFmtId="166" fontId="26" fillId="0" borderId="0" xfId="22" applyNumberFormat="1" applyFont="1" applyFill="1" applyBorder="1" applyAlignment="1">
      <alignment horizontal="center"/>
    </xf>
    <xf numFmtId="166" fontId="26" fillId="0" borderId="0" xfId="22" applyNumberFormat="1" applyFont="1" applyFill="1" applyBorder="1" applyAlignment="1">
      <alignment horizontal="center" wrapText="1"/>
    </xf>
    <xf numFmtId="0" fontId="26" fillId="0" borderId="0" xfId="22" applyFont="1" applyFill="1" applyBorder="1" applyAlignment="1">
      <alignment horizontal="left"/>
    </xf>
    <xf numFmtId="0" fontId="29" fillId="0" borderId="0" xfId="22" applyFont="1" applyFill="1" applyBorder="1"/>
    <xf numFmtId="0" fontId="29" fillId="0" borderId="0" xfId="22" applyFont="1"/>
    <xf numFmtId="0" fontId="26" fillId="0" borderId="0" xfId="0" applyFont="1" applyAlignment="1"/>
    <xf numFmtId="166" fontId="0" fillId="0" borderId="0" xfId="0" applyNumberFormat="1" applyBorder="1"/>
    <xf numFmtId="14" fontId="48" fillId="0" borderId="0" xfId="0" applyNumberFormat="1" applyFont="1" applyFill="1" applyBorder="1" applyAlignment="1">
      <alignment vertical="top"/>
    </xf>
    <xf numFmtId="14" fontId="26" fillId="0" borderId="0" xfId="0" applyNumberFormat="1" applyFont="1" applyFill="1" applyBorder="1" applyAlignment="1">
      <alignment vertical="center" wrapText="1"/>
    </xf>
    <xf numFmtId="14" fontId="31" fillId="0" borderId="0" xfId="0" applyNumberFormat="1" applyFont="1" applyFill="1" applyBorder="1" applyAlignment="1">
      <alignment vertical="center" wrapText="1"/>
    </xf>
    <xf numFmtId="14" fontId="26" fillId="0" borderId="0" xfId="0" applyNumberFormat="1" applyFont="1" applyFill="1" applyBorder="1" applyAlignment="1"/>
    <xf numFmtId="0" fontId="0" fillId="0" borderId="0" xfId="0" applyBorder="1"/>
    <xf numFmtId="166" fontId="26" fillId="0" borderId="0" xfId="7" applyNumberFormat="1" applyFont="1"/>
    <xf numFmtId="0" fontId="37" fillId="0" borderId="0" xfId="6" applyFont="1" applyFill="1" applyBorder="1"/>
    <xf numFmtId="0" fontId="26" fillId="0" borderId="0" xfId="2" applyFont="1"/>
    <xf numFmtId="0" fontId="31" fillId="0" borderId="0" xfId="8" applyFont="1"/>
    <xf numFmtId="166" fontId="31" fillId="0" borderId="0" xfId="8" applyNumberFormat="1" applyFont="1"/>
    <xf numFmtId="1" fontId="26" fillId="0" borderId="0" xfId="2" applyNumberFormat="1" applyFont="1"/>
    <xf numFmtId="0" fontId="26" fillId="0" borderId="0" xfId="2" applyFont="1" applyAlignment="1">
      <alignment wrapText="1"/>
    </xf>
    <xf numFmtId="0" fontId="29" fillId="0" borderId="0" xfId="2" applyFont="1"/>
    <xf numFmtId="171" fontId="26" fillId="0" borderId="0" xfId="7" applyNumberFormat="1" applyFill="1" applyBorder="1"/>
    <xf numFmtId="168" fontId="26" fillId="0" borderId="0" xfId="10" applyNumberFormat="1" applyFont="1" applyFill="1" applyBorder="1"/>
    <xf numFmtId="0" fontId="29" fillId="0" borderId="0" xfId="10" applyFont="1"/>
    <xf numFmtId="0" fontId="26" fillId="0" borderId="0" xfId="2" applyFont="1" applyBorder="1" applyAlignment="1"/>
    <xf numFmtId="14" fontId="26" fillId="0" borderId="0" xfId="3" applyNumberFormat="1" applyFont="1" applyFill="1"/>
    <xf numFmtId="0" fontId="26" fillId="0" borderId="0" xfId="3" applyFont="1" applyFill="1" applyAlignment="1"/>
    <xf numFmtId="0" fontId="31" fillId="0" borderId="0" xfId="11" applyFont="1"/>
    <xf numFmtId="14" fontId="31" fillId="0" borderId="0" xfId="11" applyNumberFormat="1" applyFont="1"/>
    <xf numFmtId="0" fontId="29" fillId="0" borderId="0" xfId="3" applyFont="1" applyFill="1" applyAlignment="1"/>
    <xf numFmtId="0" fontId="29" fillId="0" borderId="0" xfId="3" applyFont="1" applyFill="1" applyAlignment="1">
      <alignment horizontal="left"/>
    </xf>
    <xf numFmtId="166" fontId="29" fillId="0" borderId="0" xfId="10" applyNumberFormat="1" applyFont="1" applyBorder="1"/>
    <xf numFmtId="0" fontId="29" fillId="0" borderId="0" xfId="13" applyFont="1" applyFill="1" applyBorder="1"/>
    <xf numFmtId="0" fontId="29" fillId="0" borderId="0" xfId="13" applyFont="1"/>
    <xf numFmtId="0" fontId="29" fillId="0" borderId="0" xfId="13" applyFont="1" applyAlignment="1"/>
    <xf numFmtId="0" fontId="37" fillId="0" borderId="0" xfId="6" applyFill="1" applyBorder="1" applyAlignment="1">
      <alignment vertical="center"/>
    </xf>
    <xf numFmtId="0" fontId="26" fillId="0" borderId="0" xfId="7" applyAlignment="1">
      <alignment vertical="center"/>
    </xf>
    <xf numFmtId="0" fontId="26" fillId="0" borderId="0" xfId="3" applyFont="1" applyFill="1" applyAlignment="1">
      <alignment vertical="center"/>
    </xf>
    <xf numFmtId="0" fontId="29" fillId="0" borderId="0" xfId="3" applyFont="1" applyFill="1" applyAlignment="1">
      <alignment vertical="center"/>
    </xf>
    <xf numFmtId="0" fontId="26" fillId="0" borderId="0" xfId="7" applyFont="1" applyAlignment="1">
      <alignment vertical="center"/>
    </xf>
    <xf numFmtId="166" fontId="26" fillId="0" borderId="0" xfId="7" applyNumberFormat="1" applyAlignment="1">
      <alignment horizontal="center" vertical="center"/>
    </xf>
    <xf numFmtId="166" fontId="29" fillId="0" borderId="0" xfId="3" applyNumberFormat="1" applyFont="1" applyFill="1" applyAlignment="1">
      <alignment vertical="center"/>
    </xf>
    <xf numFmtId="166" fontId="26" fillId="0" borderId="0" xfId="3" applyNumberFormat="1" applyFont="1" applyFill="1" applyAlignment="1">
      <alignment vertical="center"/>
    </xf>
    <xf numFmtId="0" fontId="27" fillId="0" borderId="0" xfId="20" applyAlignment="1">
      <alignment vertical="center"/>
    </xf>
    <xf numFmtId="166" fontId="26" fillId="0" borderId="0" xfId="7" applyNumberFormat="1" applyAlignment="1">
      <alignment vertical="center"/>
    </xf>
    <xf numFmtId="0" fontId="26" fillId="0" borderId="0" xfId="2" applyFont="1" applyFill="1" applyAlignment="1">
      <alignment vertical="center"/>
    </xf>
    <xf numFmtId="0" fontId="26" fillId="0" borderId="0" xfId="2" applyFont="1" applyFill="1" applyAlignment="1">
      <alignment horizontal="left" vertical="center"/>
    </xf>
    <xf numFmtId="166" fontId="26" fillId="0" borderId="0" xfId="2" applyNumberFormat="1" applyFont="1" applyFill="1" applyAlignment="1">
      <alignment vertical="center"/>
    </xf>
    <xf numFmtId="0" fontId="26" fillId="0" borderId="0" xfId="2" applyFont="1" applyFill="1" applyAlignment="1">
      <alignment vertical="center" wrapText="1"/>
    </xf>
    <xf numFmtId="176" fontId="31" fillId="0" borderId="0" xfId="31" applyNumberFormat="1" applyFont="1" applyFill="1" applyBorder="1" applyAlignment="1">
      <alignment horizontal="left" vertical="center" wrapText="1"/>
    </xf>
    <xf numFmtId="176" fontId="31" fillId="0" borderId="0" xfId="31" applyNumberFormat="1" applyFont="1" applyFill="1" applyBorder="1" applyAlignment="1">
      <alignment horizontal="left" vertical="center"/>
    </xf>
    <xf numFmtId="0" fontId="31" fillId="0" borderId="0" xfId="20" applyFont="1" applyFill="1" applyAlignment="1">
      <alignment vertical="center"/>
    </xf>
    <xf numFmtId="166" fontId="26" fillId="0" borderId="0" xfId="7" applyNumberFormat="1" applyFont="1" applyAlignment="1">
      <alignment vertical="center"/>
    </xf>
    <xf numFmtId="0" fontId="29" fillId="0" borderId="0" xfId="7" applyFont="1" applyAlignment="1">
      <alignment horizontal="left" vertical="center" readingOrder="1"/>
    </xf>
    <xf numFmtId="0" fontId="26" fillId="0" borderId="0" xfId="7" applyAlignment="1">
      <alignment horizontal="left"/>
    </xf>
    <xf numFmtId="0" fontId="29" fillId="0" borderId="0" xfId="7" applyFont="1" applyAlignment="1">
      <alignment vertical="center"/>
    </xf>
    <xf numFmtId="0" fontId="29" fillId="0" borderId="0" xfId="7" applyFont="1" applyAlignment="1">
      <alignment horizontal="left" vertical="center"/>
    </xf>
    <xf numFmtId="0" fontId="29" fillId="0" borderId="0" xfId="2" applyFont="1" applyFill="1" applyAlignment="1">
      <alignment vertical="center"/>
    </xf>
    <xf numFmtId="0" fontId="26" fillId="0" borderId="0" xfId="0" applyFont="1" applyBorder="1"/>
    <xf numFmtId="0" fontId="31" fillId="0" borderId="0" xfId="0" applyFont="1" applyBorder="1" applyAlignment="1">
      <alignment vertical="top"/>
    </xf>
    <xf numFmtId="0" fontId="52" fillId="0" borderId="0" xfId="0" applyFont="1" applyBorder="1" applyAlignment="1">
      <alignment horizontal="justify" vertical="center" wrapText="1"/>
    </xf>
    <xf numFmtId="0" fontId="51" fillId="0" borderId="0" xfId="0" applyFont="1" applyBorder="1" applyAlignment="1">
      <alignment horizontal="left" vertical="center" wrapText="1" indent="1"/>
    </xf>
    <xf numFmtId="0" fontId="29" fillId="0" borderId="0" xfId="0" applyFont="1" applyBorder="1"/>
    <xf numFmtId="0" fontId="26" fillId="0" borderId="0" xfId="22" applyAlignment="1"/>
    <xf numFmtId="0" fontId="26" fillId="0" borderId="0" xfId="22" applyFont="1" applyAlignment="1"/>
    <xf numFmtId="0" fontId="27" fillId="0" borderId="0" xfId="23" applyFont="1" applyAlignment="1"/>
    <xf numFmtId="166" fontId="26" fillId="0" borderId="0" xfId="22" applyNumberFormat="1"/>
    <xf numFmtId="0" fontId="26" fillId="0" borderId="0" xfId="22" applyFont="1" applyFill="1" applyAlignment="1"/>
    <xf numFmtId="0" fontId="26" fillId="0" borderId="0" xfId="0" applyFont="1" applyFill="1" applyAlignment="1">
      <alignment horizontal="left" indent="2"/>
    </xf>
    <xf numFmtId="0" fontId="66" fillId="0" borderId="0" xfId="38" applyFont="1" applyFill="1" applyAlignment="1">
      <alignment vertical="center" readingOrder="1"/>
    </xf>
    <xf numFmtId="2" fontId="27" fillId="0" borderId="0" xfId="2" applyNumberFormat="1" applyBorder="1"/>
    <xf numFmtId="170" fontId="27" fillId="0" borderId="0" xfId="2" applyNumberFormat="1"/>
    <xf numFmtId="166" fontId="26" fillId="0" borderId="0" xfId="10" applyNumberFormat="1" applyFont="1"/>
    <xf numFmtId="2" fontId="26" fillId="0" borderId="0" xfId="10" applyNumberFormat="1" applyAlignment="1">
      <alignment horizontal="right"/>
    </xf>
    <xf numFmtId="173" fontId="26" fillId="0" borderId="0" xfId="16" applyNumberFormat="1" applyFont="1" applyFill="1" applyBorder="1"/>
    <xf numFmtId="166" fontId="26" fillId="5" borderId="0" xfId="37" applyNumberFormat="1" applyFont="1" applyFill="1" applyBorder="1"/>
    <xf numFmtId="166" fontId="26" fillId="0" borderId="0" xfId="37" applyNumberFormat="1" applyFont="1" applyFill="1" applyBorder="1"/>
    <xf numFmtId="166" fontId="30" fillId="0" borderId="0" xfId="37" applyNumberFormat="1" applyFont="1" applyFill="1" applyBorder="1"/>
    <xf numFmtId="0" fontId="0" fillId="0" borderId="0" xfId="0" applyFill="1" applyBorder="1"/>
    <xf numFmtId="166" fontId="26" fillId="0" borderId="0" xfId="22" applyNumberFormat="1" applyFill="1"/>
    <xf numFmtId="0" fontId="26" fillId="0" borderId="0" xfId="2" applyFont="1" applyFill="1" applyBorder="1" applyAlignment="1"/>
    <xf numFmtId="0" fontId="26" fillId="0" borderId="0" xfId="22" applyFill="1" applyAlignment="1"/>
    <xf numFmtId="0" fontId="26" fillId="0" borderId="0" xfId="22" applyFill="1"/>
    <xf numFmtId="0" fontId="26" fillId="0" borderId="0" xfId="22" applyFill="1" applyBorder="1"/>
    <xf numFmtId="0" fontId="26" fillId="0" borderId="0" xfId="22" applyFill="1" applyBorder="1" applyAlignment="1"/>
    <xf numFmtId="0" fontId="26" fillId="0" borderId="0" xfId="22" applyFont="1" applyFill="1" applyBorder="1" applyAlignment="1"/>
    <xf numFmtId="166" fontId="26" fillId="0" borderId="0" xfId="22" applyNumberFormat="1" applyFill="1" applyBorder="1"/>
    <xf numFmtId="166" fontId="66" fillId="0" borderId="0" xfId="38" applyNumberFormat="1" applyFont="1" applyFill="1" applyAlignment="1">
      <alignment vertical="center" readingOrder="1"/>
    </xf>
    <xf numFmtId="9" fontId="67" fillId="0" borderId="0" xfId="32" applyNumberFormat="1" applyFont="1" applyFill="1"/>
    <xf numFmtId="0" fontId="26" fillId="0" borderId="0" xfId="38" applyFont="1" applyFill="1"/>
    <xf numFmtId="0" fontId="68" fillId="0" borderId="0" xfId="38" applyFont="1" applyFill="1"/>
    <xf numFmtId="9" fontId="39" fillId="0" borderId="0" xfId="32" applyNumberFormat="1" applyFont="1" applyFill="1"/>
    <xf numFmtId="9" fontId="26" fillId="0" borderId="0" xfId="32" applyNumberFormat="1" applyFont="1" applyFill="1"/>
    <xf numFmtId="166" fontId="26" fillId="0" borderId="0" xfId="38" applyNumberFormat="1" applyFont="1" applyFill="1"/>
    <xf numFmtId="166" fontId="69" fillId="0" borderId="0" xfId="38" applyNumberFormat="1" applyFont="1" applyFill="1"/>
    <xf numFmtId="166" fontId="68" fillId="0" borderId="0" xfId="38" applyNumberFormat="1" applyFont="1" applyFill="1"/>
    <xf numFmtId="166" fontId="26" fillId="0" borderId="0" xfId="34" applyNumberFormat="1" applyFont="1" applyFill="1"/>
    <xf numFmtId="166" fontId="26" fillId="0" borderId="0" xfId="2" applyNumberFormat="1" applyFont="1" applyFill="1"/>
    <xf numFmtId="0" fontId="26" fillId="0" borderId="0" xfId="33" applyFont="1" applyFill="1"/>
    <xf numFmtId="0" fontId="26" fillId="0" borderId="0" xfId="33" applyFont="1" applyFill="1" applyBorder="1"/>
    <xf numFmtId="166" fontId="26" fillId="0" borderId="0" xfId="33" applyNumberFormat="1" applyFont="1" applyFill="1" applyBorder="1"/>
    <xf numFmtId="166" fontId="70" fillId="0" borderId="0" xfId="2" applyNumberFormat="1" applyFont="1" applyFill="1"/>
    <xf numFmtId="0" fontId="31" fillId="0" borderId="0" xfId="33" applyFont="1" applyFill="1"/>
    <xf numFmtId="9" fontId="64" fillId="0" borderId="0" xfId="32" applyNumberFormat="1" applyFont="1" applyFill="1"/>
    <xf numFmtId="0" fontId="26" fillId="0" borderId="0" xfId="33" applyFont="1" applyFill="1" applyBorder="1" applyAlignment="1">
      <alignment horizontal="right"/>
    </xf>
    <xf numFmtId="166" fontId="64" fillId="0" borderId="0" xfId="33" applyNumberFormat="1" applyFont="1" applyFill="1"/>
    <xf numFmtId="166" fontId="26" fillId="0" borderId="0" xfId="33" applyNumberFormat="1" applyFont="1" applyFill="1"/>
    <xf numFmtId="2" fontId="26" fillId="0" borderId="0" xfId="33" applyNumberFormat="1" applyFont="1" applyFill="1"/>
    <xf numFmtId="166" fontId="31" fillId="0" borderId="0" xfId="33" applyNumberFormat="1" applyFont="1" applyFill="1"/>
    <xf numFmtId="0" fontId="44" fillId="0" borderId="0" xfId="2" applyFont="1" applyFill="1" applyAlignment="1">
      <alignment horizontal="left" vertical="center" readingOrder="1"/>
    </xf>
    <xf numFmtId="0" fontId="71" fillId="0" borderId="0" xfId="0" applyFont="1"/>
    <xf numFmtId="0" fontId="72" fillId="0" borderId="0" xfId="0" applyFont="1"/>
    <xf numFmtId="49" fontId="31" fillId="0" borderId="0" xfId="0" applyNumberFormat="1" applyFont="1" applyAlignment="1">
      <alignment horizontal="right"/>
    </xf>
    <xf numFmtId="166" fontId="26" fillId="0" borderId="0" xfId="0" applyNumberFormat="1" applyFont="1"/>
    <xf numFmtId="49" fontId="31" fillId="0" borderId="0" xfId="0" applyNumberFormat="1" applyFont="1" applyFill="1" applyAlignment="1">
      <alignment horizontal="right"/>
    </xf>
    <xf numFmtId="0" fontId="31" fillId="0" borderId="0" xfId="39" applyFont="1" applyBorder="1"/>
    <xf numFmtId="168" fontId="26" fillId="0" borderId="0" xfId="39" applyNumberFormat="1" applyFont="1" applyBorder="1" applyAlignment="1">
      <alignment horizontal="right"/>
    </xf>
    <xf numFmtId="166" fontId="31" fillId="0" borderId="0" xfId="39" applyNumberFormat="1" applyFont="1" applyBorder="1"/>
    <xf numFmtId="0" fontId="73" fillId="0" borderId="0" xfId="0" applyFont="1" applyBorder="1"/>
    <xf numFmtId="166" fontId="29" fillId="0" borderId="0" xfId="7" applyNumberFormat="1" applyFont="1"/>
    <xf numFmtId="0" fontId="0" fillId="0" borderId="0" xfId="0" applyAlignment="1"/>
    <xf numFmtId="0" fontId="26" fillId="0" borderId="0" xfId="7" applyFont="1" applyFill="1" applyAlignment="1">
      <alignment horizontal="right"/>
    </xf>
    <xf numFmtId="0" fontId="26" fillId="0" borderId="0" xfId="7" applyFont="1" applyFill="1" applyBorder="1" applyAlignment="1">
      <alignment horizontal="right" vertical="top"/>
    </xf>
    <xf numFmtId="0" fontId="26" fillId="0" borderId="0" xfId="7" applyFont="1" applyFill="1" applyBorder="1" applyAlignment="1">
      <alignment horizontal="right" vertical="top" indent="2"/>
    </xf>
    <xf numFmtId="166" fontId="26" fillId="0" borderId="0" xfId="7" applyNumberFormat="1" applyFont="1" applyFill="1" applyAlignment="1">
      <alignment horizontal="right" vertical="center" wrapText="1"/>
    </xf>
    <xf numFmtId="0" fontId="52" fillId="0" borderId="0" xfId="7" applyFont="1" applyAlignment="1">
      <alignment horizontal="justify" vertical="center" wrapText="1"/>
    </xf>
    <xf numFmtId="1" fontId="26" fillId="0" borderId="0" xfId="13" applyNumberFormat="1" applyFont="1" applyFill="1"/>
    <xf numFmtId="166" fontId="26" fillId="0" borderId="0" xfId="22" applyNumberFormat="1" applyAlignment="1"/>
    <xf numFmtId="0" fontId="27" fillId="0" borderId="0" xfId="2" applyAlignment="1">
      <alignment horizontal="center"/>
    </xf>
    <xf numFmtId="49" fontId="40" fillId="0" borderId="0" xfId="2" applyNumberFormat="1" applyFont="1" applyBorder="1"/>
    <xf numFmtId="3" fontId="40" fillId="0" borderId="0" xfId="2" applyNumberFormat="1" applyFont="1" applyBorder="1"/>
    <xf numFmtId="0" fontId="27" fillId="0" borderId="0" xfId="2" applyAlignment="1"/>
    <xf numFmtId="166" fontId="27" fillId="0" borderId="0" xfId="2" applyNumberFormat="1" applyAlignment="1"/>
    <xf numFmtId="166" fontId="27" fillId="0" borderId="0" xfId="2" applyNumberFormat="1" applyBorder="1" applyAlignment="1"/>
    <xf numFmtId="0" fontId="40" fillId="0" borderId="0" xfId="2" applyFont="1" applyBorder="1" applyAlignment="1"/>
    <xf numFmtId="0" fontId="26" fillId="0" borderId="0" xfId="2" applyFont="1" applyAlignment="1">
      <alignment vertical="center" wrapText="1"/>
    </xf>
    <xf numFmtId="0" fontId="26" fillId="0" borderId="0" xfId="2" applyFont="1" applyAlignment="1">
      <alignment vertical="center"/>
    </xf>
    <xf numFmtId="166" fontId="26" fillId="0" borderId="0" xfId="2" applyNumberFormat="1" applyFont="1"/>
    <xf numFmtId="49" fontId="27" fillId="0" borderId="0" xfId="2" applyNumberFormat="1" applyBorder="1" applyAlignment="1"/>
    <xf numFmtId="0" fontId="40" fillId="0" borderId="0" xfId="2" applyFont="1" applyAlignment="1"/>
    <xf numFmtId="0" fontId="40" fillId="0" borderId="0" xfId="2" applyFont="1" applyAlignment="1">
      <alignment horizontal="center"/>
    </xf>
    <xf numFmtId="49" fontId="40" fillId="0" borderId="0" xfId="2" applyNumberFormat="1" applyFont="1" applyAlignment="1">
      <alignment horizontal="center"/>
    </xf>
    <xf numFmtId="166" fontId="40" fillId="0" borderId="0" xfId="2" applyNumberFormat="1" applyFont="1"/>
    <xf numFmtId="170" fontId="40" fillId="0" borderId="0" xfId="2" applyNumberFormat="1" applyFont="1"/>
    <xf numFmtId="49" fontId="40" fillId="0" borderId="0" xfId="2" applyNumberFormat="1" applyFont="1" applyBorder="1" applyAlignment="1">
      <alignment wrapText="1"/>
    </xf>
    <xf numFmtId="0" fontId="40" fillId="0" borderId="0" xfId="2" applyFont="1" applyBorder="1" applyAlignment="1">
      <alignment wrapText="1"/>
    </xf>
    <xf numFmtId="166" fontId="40" fillId="0" borderId="0" xfId="2" applyNumberFormat="1" applyFont="1" applyBorder="1"/>
    <xf numFmtId="0" fontId="29" fillId="0" borderId="0" xfId="8" applyFont="1"/>
    <xf numFmtId="0" fontId="40" fillId="0" borderId="0" xfId="2" applyFont="1" applyFill="1" applyBorder="1"/>
    <xf numFmtId="0" fontId="74" fillId="0" borderId="0" xfId="0" applyFont="1"/>
    <xf numFmtId="0" fontId="22" fillId="0" borderId="0" xfId="40"/>
    <xf numFmtId="0" fontId="22" fillId="0" borderId="0" xfId="40" applyBorder="1" applyAlignment="1">
      <alignment wrapText="1"/>
    </xf>
    <xf numFmtId="0" fontId="22" fillId="0" borderId="0" xfId="40" applyFill="1" applyBorder="1" applyAlignment="1">
      <alignment wrapText="1"/>
    </xf>
    <xf numFmtId="0" fontId="26" fillId="0" borderId="0" xfId="7" applyBorder="1"/>
    <xf numFmtId="0" fontId="22" fillId="0" borderId="0" xfId="40" applyBorder="1"/>
    <xf numFmtId="49" fontId="27" fillId="0" borderId="0" xfId="2" applyNumberFormat="1"/>
    <xf numFmtId="1" fontId="26" fillId="0" borderId="0" xfId="7" applyNumberFormat="1"/>
    <xf numFmtId="166" fontId="31" fillId="0" borderId="0" xfId="7" applyNumberFormat="1" applyFont="1"/>
    <xf numFmtId="1" fontId="27" fillId="0" borderId="0" xfId="2" applyNumberFormat="1" applyBorder="1" applyAlignment="1"/>
    <xf numFmtId="1" fontId="26" fillId="0" borderId="0" xfId="7" applyNumberFormat="1" applyFont="1"/>
    <xf numFmtId="0" fontId="31" fillId="0" borderId="0" xfId="7" applyFont="1"/>
    <xf numFmtId="0" fontId="75" fillId="6" borderId="4" xfId="0" applyFont="1" applyFill="1" applyBorder="1" applyAlignment="1">
      <alignment horizontal="center" vertical="center"/>
    </xf>
    <xf numFmtId="0" fontId="76" fillId="6" borderId="4" xfId="0" applyFont="1" applyFill="1" applyBorder="1" applyAlignment="1">
      <alignment horizontal="center" vertical="center" wrapText="1"/>
    </xf>
    <xf numFmtId="0" fontId="76" fillId="6" borderId="4" xfId="0" applyFont="1" applyFill="1" applyBorder="1" applyAlignment="1">
      <alignment horizontal="center" vertical="center"/>
    </xf>
    <xf numFmtId="0" fontId="75" fillId="0" borderId="0" xfId="0" applyFont="1" applyAlignment="1">
      <alignment horizontal="left" vertical="center"/>
    </xf>
    <xf numFmtId="0" fontId="75" fillId="7" borderId="0" xfId="0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0" fontId="81" fillId="0" borderId="0" xfId="0" applyFont="1"/>
    <xf numFmtId="174" fontId="27" fillId="0" borderId="0" xfId="41" applyNumberFormat="1" applyFont="1"/>
    <xf numFmtId="174" fontId="0" fillId="0" borderId="0" xfId="41" applyNumberFormat="1" applyFont="1"/>
    <xf numFmtId="0" fontId="84" fillId="0" borderId="0" xfId="43" applyFont="1" applyFill="1" applyBorder="1"/>
    <xf numFmtId="0" fontId="14" fillId="0" borderId="0" xfId="43" applyFill="1" applyBorder="1"/>
    <xf numFmtId="0" fontId="83" fillId="0" borderId="0" xfId="43" applyFont="1" applyFill="1" applyBorder="1"/>
    <xf numFmtId="0" fontId="14" fillId="0" borderId="0" xfId="43" applyBorder="1"/>
    <xf numFmtId="0" fontId="44" fillId="0" borderId="0" xfId="43" applyFont="1" applyFill="1" applyBorder="1"/>
    <xf numFmtId="0" fontId="84" fillId="0" borderId="0" xfId="43" applyFont="1" applyBorder="1"/>
    <xf numFmtId="0" fontId="83" fillId="0" borderId="0" xfId="43" applyFont="1" applyBorder="1"/>
    <xf numFmtId="0" fontId="26" fillId="0" borderId="0" xfId="3" applyFont="1" applyFill="1" applyAlignment="1">
      <alignment wrapText="1"/>
    </xf>
    <xf numFmtId="0" fontId="29" fillId="0" borderId="0" xfId="7" applyFont="1" applyAlignment="1"/>
    <xf numFmtId="0" fontId="29" fillId="0" borderId="0" xfId="44" applyFont="1" applyFill="1"/>
    <xf numFmtId="0" fontId="31" fillId="0" borderId="0" xfId="44" applyFont="1" applyFill="1"/>
    <xf numFmtId="0" fontId="29" fillId="0" borderId="0" xfId="44" applyFont="1" applyFill="1" applyAlignment="1">
      <alignment horizontal="center" vertical="center"/>
    </xf>
    <xf numFmtId="168" fontId="32" fillId="0" borderId="0" xfId="44" applyNumberFormat="1" applyFont="1" applyFill="1" applyBorder="1" applyAlignment="1">
      <alignment horizontal="center"/>
    </xf>
    <xf numFmtId="166" fontId="31" fillId="0" borderId="0" xfId="44" applyNumberFormat="1" applyFont="1" applyFill="1" applyAlignment="1">
      <alignment horizontal="center"/>
    </xf>
    <xf numFmtId="166" fontId="31" fillId="0" borderId="0" xfId="44" applyNumberFormat="1" applyFont="1" applyFill="1" applyBorder="1"/>
    <xf numFmtId="0" fontId="32" fillId="0" borderId="0" xfId="44" applyFont="1" applyFill="1"/>
    <xf numFmtId="49" fontId="29" fillId="0" borderId="0" xfId="7" applyNumberFormat="1" applyFont="1" applyFill="1" applyBorder="1"/>
    <xf numFmtId="166" fontId="31" fillId="0" borderId="0" xfId="44" applyNumberFormat="1" applyFont="1" applyFill="1"/>
    <xf numFmtId="49" fontId="29" fillId="0" borderId="0" xfId="7" applyNumberFormat="1" applyFont="1" applyFill="1"/>
    <xf numFmtId="168" fontId="29" fillId="0" borderId="0" xfId="44" applyNumberFormat="1" applyFont="1" applyFill="1" applyBorder="1" applyAlignment="1">
      <alignment horizontal="center"/>
    </xf>
    <xf numFmtId="0" fontId="33" fillId="0" borderId="0" xfId="44" applyFont="1" applyFill="1"/>
    <xf numFmtId="0" fontId="81" fillId="0" borderId="0" xfId="7" applyFont="1" applyBorder="1" applyAlignment="1">
      <alignment vertical="top" wrapText="1"/>
    </xf>
    <xf numFmtId="0" fontId="75" fillId="0" borderId="0" xfId="7" applyFont="1" applyBorder="1" applyAlignment="1">
      <alignment vertical="center" wrapText="1"/>
    </xf>
    <xf numFmtId="0" fontId="75" fillId="8" borderId="0" xfId="7" applyFont="1" applyFill="1" applyBorder="1" applyAlignment="1">
      <alignment horizontal="justify" vertical="center" wrapText="1"/>
    </xf>
    <xf numFmtId="0" fontId="75" fillId="9" borderId="0" xfId="7" applyFont="1" applyFill="1" applyBorder="1" applyAlignment="1">
      <alignment horizontal="justify" vertical="center" wrapText="1"/>
    </xf>
    <xf numFmtId="0" fontId="75" fillId="10" borderId="0" xfId="7" applyFont="1" applyFill="1" applyBorder="1" applyAlignment="1">
      <alignment horizontal="justify" vertical="center" wrapText="1"/>
    </xf>
    <xf numFmtId="0" fontId="75" fillId="11" borderId="0" xfId="7" applyFont="1" applyFill="1" applyBorder="1" applyAlignment="1">
      <alignment horizontal="justify" vertical="center" wrapText="1"/>
    </xf>
    <xf numFmtId="0" fontId="75" fillId="12" borderId="0" xfId="7" applyFont="1" applyFill="1" applyBorder="1" applyAlignment="1">
      <alignment horizontal="justify" vertical="center" wrapText="1"/>
    </xf>
    <xf numFmtId="0" fontId="75" fillId="13" borderId="0" xfId="7" applyFont="1" applyFill="1" applyBorder="1" applyAlignment="1">
      <alignment horizontal="justify" vertical="center" wrapText="1"/>
    </xf>
    <xf numFmtId="0" fontId="75" fillId="14" borderId="0" xfId="7" applyFont="1" applyFill="1" applyBorder="1" applyAlignment="1">
      <alignment horizontal="justify" vertical="center" wrapText="1"/>
    </xf>
    <xf numFmtId="0" fontId="75" fillId="15" borderId="0" xfId="7" applyFont="1" applyFill="1" applyBorder="1" applyAlignment="1">
      <alignment horizontal="justify" vertical="center" wrapText="1"/>
    </xf>
    <xf numFmtId="0" fontId="75" fillId="16" borderId="0" xfId="7" applyFont="1" applyFill="1" applyBorder="1" applyAlignment="1">
      <alignment horizontal="justify" vertical="center" wrapText="1"/>
    </xf>
    <xf numFmtId="0" fontId="75" fillId="17" borderId="0" xfId="7" applyFont="1" applyFill="1" applyBorder="1" applyAlignment="1">
      <alignment horizontal="justify" vertical="center" wrapText="1"/>
    </xf>
    <xf numFmtId="0" fontId="75" fillId="18" borderId="0" xfId="7" applyFont="1" applyFill="1" applyBorder="1" applyAlignment="1">
      <alignment horizontal="justify" vertical="center" wrapText="1"/>
    </xf>
    <xf numFmtId="0" fontId="75" fillId="19" borderId="7" xfId="7" applyFont="1" applyFill="1" applyBorder="1" applyAlignment="1">
      <alignment vertical="center" wrapText="1"/>
    </xf>
    <xf numFmtId="0" fontId="75" fillId="20" borderId="0" xfId="7" applyFont="1" applyFill="1" applyBorder="1" applyAlignment="1">
      <alignment horizontal="justify" vertical="center" wrapText="1"/>
    </xf>
    <xf numFmtId="0" fontId="75" fillId="21" borderId="0" xfId="7" applyFont="1" applyFill="1" applyBorder="1" applyAlignment="1">
      <alignment horizontal="justify" vertical="center" wrapText="1"/>
    </xf>
    <xf numFmtId="0" fontId="75" fillId="22" borderId="0" xfId="7" applyFont="1" applyFill="1" applyBorder="1" applyAlignment="1">
      <alignment horizontal="justify" vertical="center" wrapText="1"/>
    </xf>
    <xf numFmtId="0" fontId="75" fillId="23" borderId="0" xfId="7" applyFont="1" applyFill="1" applyBorder="1" applyAlignment="1">
      <alignment horizontal="justify" vertical="center" wrapText="1"/>
    </xf>
    <xf numFmtId="0" fontId="75" fillId="24" borderId="0" xfId="7" applyFont="1" applyFill="1" applyBorder="1" applyAlignment="1">
      <alignment horizontal="justify" vertical="center" wrapText="1"/>
    </xf>
    <xf numFmtId="0" fontId="75" fillId="25" borderId="0" xfId="7" applyFont="1" applyFill="1" applyBorder="1" applyAlignment="1">
      <alignment horizontal="justify" vertical="center" wrapText="1"/>
    </xf>
    <xf numFmtId="0" fontId="75" fillId="26" borderId="0" xfId="7" applyFont="1" applyFill="1" applyBorder="1" applyAlignment="1">
      <alignment horizontal="justify" vertical="center" wrapText="1"/>
    </xf>
    <xf numFmtId="0" fontId="75" fillId="27" borderId="0" xfId="7" applyFont="1" applyFill="1" applyBorder="1" applyAlignment="1">
      <alignment horizontal="justify" vertical="center" wrapText="1"/>
    </xf>
    <xf numFmtId="0" fontId="75" fillId="28" borderId="0" xfId="7" applyFont="1" applyFill="1" applyBorder="1" applyAlignment="1">
      <alignment horizontal="justify" vertical="center" wrapText="1"/>
    </xf>
    <xf numFmtId="0" fontId="75" fillId="29" borderId="0" xfId="7" applyFont="1" applyFill="1" applyBorder="1" applyAlignment="1">
      <alignment vertical="center" wrapText="1"/>
    </xf>
    <xf numFmtId="0" fontId="75" fillId="30" borderId="7" xfId="7" applyFont="1" applyFill="1" applyBorder="1" applyAlignment="1">
      <alignment horizontal="justify" vertical="center" wrapText="1"/>
    </xf>
    <xf numFmtId="0" fontId="75" fillId="31" borderId="0" xfId="7" applyFont="1" applyFill="1" applyBorder="1" applyAlignment="1">
      <alignment horizontal="justify" vertical="center" wrapText="1"/>
    </xf>
    <xf numFmtId="0" fontId="75" fillId="32" borderId="0" xfId="7" applyFont="1" applyFill="1" applyBorder="1" applyAlignment="1">
      <alignment horizontal="justify" vertical="center" wrapText="1"/>
    </xf>
    <xf numFmtId="0" fontId="75" fillId="33" borderId="0" xfId="7" applyFont="1" applyFill="1" applyBorder="1" applyAlignment="1">
      <alignment horizontal="justify" vertical="center" wrapText="1"/>
    </xf>
    <xf numFmtId="0" fontId="75" fillId="34" borderId="0" xfId="7" applyFont="1" applyFill="1" applyBorder="1" applyAlignment="1">
      <alignment horizontal="justify" vertical="center" wrapText="1"/>
    </xf>
    <xf numFmtId="0" fontId="75" fillId="35" borderId="0" xfId="7" applyFont="1" applyFill="1" applyBorder="1" applyAlignment="1">
      <alignment horizontal="justify" vertical="center" wrapText="1"/>
    </xf>
    <xf numFmtId="0" fontId="75" fillId="36" borderId="0" xfId="7" applyFont="1" applyFill="1" applyBorder="1" applyAlignment="1">
      <alignment horizontal="justify" vertical="center" wrapText="1"/>
    </xf>
    <xf numFmtId="0" fontId="75" fillId="37" borderId="0" xfId="7" applyFont="1" applyFill="1" applyBorder="1" applyAlignment="1">
      <alignment horizontal="justify" vertical="center" wrapText="1"/>
    </xf>
    <xf numFmtId="0" fontId="75" fillId="38" borderId="0" xfId="7" applyFont="1" applyFill="1" applyBorder="1" applyAlignment="1">
      <alignment horizontal="justify" vertical="center" wrapText="1"/>
    </xf>
    <xf numFmtId="0" fontId="75" fillId="38" borderId="0" xfId="7" applyFont="1" applyFill="1" applyBorder="1" applyAlignment="1">
      <alignment vertical="center" wrapText="1"/>
    </xf>
    <xf numFmtId="0" fontId="75" fillId="39" borderId="7" xfId="7" applyFont="1" applyFill="1" applyBorder="1" applyAlignment="1">
      <alignment horizontal="justify" vertical="center" wrapText="1"/>
    </xf>
    <xf numFmtId="0" fontId="75" fillId="40" borderId="0" xfId="7" applyFont="1" applyFill="1" applyBorder="1" applyAlignment="1">
      <alignment horizontal="justify" vertical="center" wrapText="1"/>
    </xf>
    <xf numFmtId="0" fontId="75" fillId="41" borderId="0" xfId="7" applyFont="1" applyFill="1" applyBorder="1" applyAlignment="1">
      <alignment horizontal="justify" vertical="center" wrapText="1"/>
    </xf>
    <xf numFmtId="0" fontId="75" fillId="42" borderId="0" xfId="7" applyFont="1" applyFill="1" applyBorder="1" applyAlignment="1">
      <alignment horizontal="justify" vertical="center" wrapText="1"/>
    </xf>
    <xf numFmtId="0" fontId="75" fillId="43" borderId="0" xfId="7" applyFont="1" applyFill="1" applyBorder="1" applyAlignment="1">
      <alignment horizontal="justify" vertical="center" wrapText="1"/>
    </xf>
    <xf numFmtId="0" fontId="75" fillId="44" borderId="0" xfId="7" applyFont="1" applyFill="1" applyBorder="1" applyAlignment="1">
      <alignment horizontal="justify" vertical="center" wrapText="1"/>
    </xf>
    <xf numFmtId="0" fontId="75" fillId="45" borderId="0" xfId="7" applyFont="1" applyFill="1" applyBorder="1" applyAlignment="1">
      <alignment horizontal="justify" vertical="center" wrapText="1"/>
    </xf>
    <xf numFmtId="0" fontId="75" fillId="46" borderId="0" xfId="7" applyFont="1" applyFill="1" applyBorder="1" applyAlignment="1">
      <alignment horizontal="justify" vertical="center" wrapText="1"/>
    </xf>
    <xf numFmtId="0" fontId="75" fillId="47" borderId="0" xfId="7" applyFont="1" applyFill="1" applyBorder="1" applyAlignment="1">
      <alignment horizontal="justify" vertical="center" wrapText="1"/>
    </xf>
    <xf numFmtId="0" fontId="75" fillId="48" borderId="0" xfId="7" applyFont="1" applyFill="1" applyBorder="1" applyAlignment="1">
      <alignment vertical="center" wrapText="1"/>
    </xf>
    <xf numFmtId="0" fontId="75" fillId="49" borderId="7" xfId="7" applyFont="1" applyFill="1" applyBorder="1" applyAlignment="1">
      <alignment horizontal="justify" vertical="center" wrapText="1"/>
    </xf>
    <xf numFmtId="0" fontId="75" fillId="13" borderId="7" xfId="7" applyFont="1" applyFill="1" applyBorder="1" applyAlignment="1">
      <alignment vertical="center" wrapText="1"/>
    </xf>
    <xf numFmtId="0" fontId="75" fillId="50" borderId="0" xfId="7" applyFont="1" applyFill="1" applyBorder="1" applyAlignment="1">
      <alignment horizontal="justify" vertical="center" wrapText="1"/>
    </xf>
    <xf numFmtId="0" fontId="75" fillId="51" borderId="0" xfId="7" applyFont="1" applyFill="1" applyBorder="1" applyAlignment="1">
      <alignment horizontal="justify" vertical="center" wrapText="1"/>
    </xf>
    <xf numFmtId="0" fontId="75" fillId="52" borderId="0" xfId="7" applyFont="1" applyFill="1" applyBorder="1" applyAlignment="1">
      <alignment horizontal="justify" vertical="center" wrapText="1"/>
    </xf>
    <xf numFmtId="0" fontId="75" fillId="53" borderId="0" xfId="7" applyFont="1" applyFill="1" applyBorder="1" applyAlignment="1">
      <alignment horizontal="justify" vertical="center" wrapText="1"/>
    </xf>
    <xf numFmtId="0" fontId="75" fillId="54" borderId="0" xfId="7" applyFont="1" applyFill="1" applyBorder="1" applyAlignment="1">
      <alignment horizontal="justify" vertical="center" wrapText="1"/>
    </xf>
    <xf numFmtId="0" fontId="75" fillId="55" borderId="0" xfId="7" applyFont="1" applyFill="1" applyBorder="1" applyAlignment="1">
      <alignment horizontal="justify" vertical="center" wrapText="1"/>
    </xf>
    <xf numFmtId="0" fontId="75" fillId="55" borderId="0" xfId="7" applyFont="1" applyFill="1" applyBorder="1" applyAlignment="1">
      <alignment vertical="center" wrapText="1"/>
    </xf>
    <xf numFmtId="0" fontId="75" fillId="53" borderId="7" xfId="7" applyFont="1" applyFill="1" applyBorder="1" applyAlignment="1">
      <alignment horizontal="justify" vertical="center" wrapText="1"/>
    </xf>
    <xf numFmtId="0" fontId="75" fillId="56" borderId="0" xfId="7" applyFont="1" applyFill="1" applyBorder="1" applyAlignment="1">
      <alignment horizontal="justify" vertical="center" wrapText="1"/>
    </xf>
    <xf numFmtId="0" fontId="75" fillId="57" borderId="0" xfId="7" applyFont="1" applyFill="1" applyBorder="1" applyAlignment="1">
      <alignment horizontal="justify" vertical="center" wrapText="1"/>
    </xf>
    <xf numFmtId="0" fontId="75" fillId="58" borderId="0" xfId="7" applyFont="1" applyFill="1" applyBorder="1" applyAlignment="1">
      <alignment horizontal="justify" vertical="center" wrapText="1"/>
    </xf>
    <xf numFmtId="0" fontId="75" fillId="43" borderId="0" xfId="7" applyFont="1" applyFill="1" applyBorder="1" applyAlignment="1">
      <alignment vertical="center" wrapText="1"/>
    </xf>
    <xf numFmtId="0" fontId="75" fillId="51" borderId="7" xfId="7" applyFont="1" applyFill="1" applyBorder="1" applyAlignment="1">
      <alignment horizontal="justify" vertical="center" wrapText="1"/>
    </xf>
    <xf numFmtId="0" fontId="75" fillId="59" borderId="0" xfId="7" applyFont="1" applyFill="1" applyBorder="1" applyAlignment="1">
      <alignment horizontal="justify" vertical="center" wrapText="1"/>
    </xf>
    <xf numFmtId="0" fontId="75" fillId="60" borderId="0" xfId="7" applyFont="1" applyFill="1" applyBorder="1" applyAlignment="1">
      <alignment horizontal="justify" vertical="center" wrapText="1"/>
    </xf>
    <xf numFmtId="0" fontId="75" fillId="61" borderId="0" xfId="7" applyFont="1" applyFill="1" applyBorder="1" applyAlignment="1">
      <alignment horizontal="justify" vertical="center" wrapText="1"/>
    </xf>
    <xf numFmtId="0" fontId="75" fillId="62" borderId="0" xfId="7" applyFont="1" applyFill="1" applyBorder="1" applyAlignment="1">
      <alignment horizontal="justify" vertical="center" wrapText="1"/>
    </xf>
    <xf numFmtId="0" fontId="75" fillId="63" borderId="0" xfId="7" applyFont="1" applyFill="1" applyBorder="1" applyAlignment="1">
      <alignment horizontal="justify" vertical="center" wrapText="1"/>
    </xf>
    <xf numFmtId="0" fontId="75" fillId="64" borderId="0" xfId="7" applyFont="1" applyFill="1" applyBorder="1" applyAlignment="1">
      <alignment horizontal="justify" vertical="center" wrapText="1"/>
    </xf>
    <xf numFmtId="0" fontId="75" fillId="65" borderId="0" xfId="7" applyFont="1" applyFill="1" applyBorder="1" applyAlignment="1">
      <alignment horizontal="justify" vertical="center" wrapText="1"/>
    </xf>
    <xf numFmtId="0" fontId="75" fillId="66" borderId="0" xfId="7" applyFont="1" applyFill="1" applyBorder="1" applyAlignment="1">
      <alignment vertical="center" wrapText="1"/>
    </xf>
    <xf numFmtId="0" fontId="75" fillId="66" borderId="0" xfId="7" applyFont="1" applyFill="1" applyBorder="1" applyAlignment="1">
      <alignment horizontal="justify" vertical="center" wrapText="1"/>
    </xf>
    <xf numFmtId="0" fontId="75" fillId="29" borderId="7" xfId="7" applyFont="1" applyFill="1" applyBorder="1" applyAlignment="1">
      <alignment horizontal="justify" vertical="center" wrapText="1"/>
    </xf>
    <xf numFmtId="0" fontId="75" fillId="67" borderId="0" xfId="7" applyFont="1" applyFill="1" applyBorder="1" applyAlignment="1">
      <alignment horizontal="justify" vertical="center" wrapText="1"/>
    </xf>
    <xf numFmtId="0" fontId="75" fillId="68" borderId="0" xfId="7" applyFont="1" applyFill="1" applyBorder="1" applyAlignment="1">
      <alignment horizontal="justify" vertical="center" wrapText="1"/>
    </xf>
    <xf numFmtId="0" fontId="75" fillId="29" borderId="0" xfId="7" applyFont="1" applyFill="1" applyBorder="1" applyAlignment="1">
      <alignment horizontal="justify" vertical="center" wrapText="1"/>
    </xf>
    <xf numFmtId="0" fontId="75" fillId="69" borderId="0" xfId="7" applyFont="1" applyFill="1" applyBorder="1" applyAlignment="1">
      <alignment horizontal="justify" vertical="center" wrapText="1"/>
    </xf>
    <xf numFmtId="0" fontId="75" fillId="70" borderId="0" xfId="7" applyFont="1" applyFill="1" applyBorder="1" applyAlignment="1">
      <alignment horizontal="justify" vertical="center" wrapText="1"/>
    </xf>
    <xf numFmtId="0" fontId="75" fillId="71" borderId="0" xfId="7" applyFont="1" applyFill="1" applyBorder="1" applyAlignment="1">
      <alignment horizontal="justify" vertical="center" wrapText="1"/>
    </xf>
    <xf numFmtId="0" fontId="75" fillId="72" borderId="0" xfId="7" applyFont="1" applyFill="1" applyBorder="1" applyAlignment="1">
      <alignment horizontal="justify" vertical="center" wrapText="1"/>
    </xf>
    <xf numFmtId="0" fontId="75" fillId="73" borderId="0" xfId="7" applyFont="1" applyFill="1" applyBorder="1" applyAlignment="1">
      <alignment vertical="center" wrapText="1"/>
    </xf>
    <xf numFmtId="0" fontId="75" fillId="36" borderId="7" xfId="7" applyFont="1" applyFill="1" applyBorder="1" applyAlignment="1">
      <alignment horizontal="justify" vertical="center" wrapText="1"/>
    </xf>
    <xf numFmtId="0" fontId="75" fillId="74" borderId="0" xfId="7" applyFont="1" applyFill="1" applyBorder="1" applyAlignment="1">
      <alignment horizontal="justify" vertical="center" wrapText="1"/>
    </xf>
    <xf numFmtId="0" fontId="75" fillId="75" borderId="0" xfId="7" applyFont="1" applyFill="1" applyBorder="1" applyAlignment="1">
      <alignment horizontal="justify" vertical="center" wrapText="1"/>
    </xf>
    <xf numFmtId="0" fontId="75" fillId="76" borderId="0" xfId="7" applyFont="1" applyFill="1" applyBorder="1" applyAlignment="1">
      <alignment horizontal="justify" vertical="center" wrapText="1"/>
    </xf>
    <xf numFmtId="0" fontId="75" fillId="77" borderId="0" xfId="7" applyFont="1" applyFill="1" applyBorder="1" applyAlignment="1">
      <alignment horizontal="justify" vertical="center" wrapText="1"/>
    </xf>
    <xf numFmtId="0" fontId="75" fillId="78" borderId="0" xfId="7" applyFont="1" applyFill="1" applyBorder="1" applyAlignment="1">
      <alignment horizontal="justify" vertical="center" wrapText="1"/>
    </xf>
    <xf numFmtId="0" fontId="75" fillId="79" borderId="7" xfId="7" applyFont="1" applyFill="1" applyBorder="1" applyAlignment="1">
      <alignment horizontal="justify" vertical="center" wrapText="1"/>
    </xf>
    <xf numFmtId="0" fontId="75" fillId="80" borderId="0" xfId="7" applyFont="1" applyFill="1" applyBorder="1" applyAlignment="1">
      <alignment horizontal="justify" vertical="center" wrapText="1"/>
    </xf>
    <xf numFmtId="0" fontId="75" fillId="81" borderId="0" xfId="7" applyFont="1" applyFill="1" applyBorder="1" applyAlignment="1">
      <alignment horizontal="justify" vertical="center" wrapText="1"/>
    </xf>
    <xf numFmtId="0" fontId="75" fillId="82" borderId="0" xfId="7" applyFont="1" applyFill="1" applyBorder="1" applyAlignment="1">
      <alignment horizontal="justify" vertical="center" wrapText="1"/>
    </xf>
    <xf numFmtId="0" fontId="75" fillId="83" borderId="0" xfId="7" applyFont="1" applyFill="1" applyBorder="1" applyAlignment="1">
      <alignment horizontal="justify" vertical="center" wrapText="1"/>
    </xf>
    <xf numFmtId="0" fontId="75" fillId="83" borderId="7" xfId="7" applyFont="1" applyFill="1" applyBorder="1" applyAlignment="1">
      <alignment horizontal="justify" vertical="center" wrapText="1"/>
    </xf>
    <xf numFmtId="0" fontId="75" fillId="84" borderId="0" xfId="7" applyFont="1" applyFill="1" applyBorder="1" applyAlignment="1">
      <alignment horizontal="justify" vertical="center" wrapText="1"/>
    </xf>
    <xf numFmtId="0" fontId="75" fillId="85" borderId="0" xfId="7" applyFont="1" applyFill="1" applyBorder="1" applyAlignment="1">
      <alignment horizontal="justify" vertical="center" wrapText="1"/>
    </xf>
    <xf numFmtId="0" fontId="75" fillId="86" borderId="0" xfId="7" applyFont="1" applyFill="1" applyBorder="1" applyAlignment="1">
      <alignment horizontal="justify" vertical="center" wrapText="1"/>
    </xf>
    <xf numFmtId="0" fontId="75" fillId="87" borderId="0" xfId="7" applyFont="1" applyFill="1" applyBorder="1" applyAlignment="1">
      <alignment horizontal="justify" vertical="center" wrapText="1"/>
    </xf>
    <xf numFmtId="0" fontId="75" fillId="88" borderId="0" xfId="7" applyFont="1" applyFill="1" applyBorder="1" applyAlignment="1">
      <alignment horizontal="justify" vertical="center" wrapText="1"/>
    </xf>
    <xf numFmtId="0" fontId="75" fillId="89" borderId="0" xfId="7" applyFont="1" applyFill="1" applyBorder="1" applyAlignment="1">
      <alignment horizontal="justify" vertical="center" wrapText="1"/>
    </xf>
    <xf numFmtId="0" fontId="75" fillId="90" borderId="0" xfId="7" applyFont="1" applyFill="1" applyBorder="1" applyAlignment="1">
      <alignment horizontal="justify" vertical="center" wrapText="1"/>
    </xf>
    <xf numFmtId="0" fontId="75" fillId="91" borderId="0" xfId="7" applyFont="1" applyFill="1" applyBorder="1" applyAlignment="1">
      <alignment horizontal="justify" vertical="center" wrapText="1"/>
    </xf>
    <xf numFmtId="0" fontId="75" fillId="92" borderId="0" xfId="7" applyFont="1" applyFill="1" applyBorder="1" applyAlignment="1">
      <alignment horizontal="justify" vertical="center" wrapText="1"/>
    </xf>
    <xf numFmtId="0" fontId="75" fillId="93" borderId="0" xfId="7" applyFont="1" applyFill="1" applyBorder="1" applyAlignment="1">
      <alignment horizontal="justify" vertical="center" wrapText="1"/>
    </xf>
    <xf numFmtId="0" fontId="75" fillId="94" borderId="0" xfId="7" applyFont="1" applyFill="1" applyBorder="1" applyAlignment="1">
      <alignment horizontal="justify" vertical="center" wrapText="1"/>
    </xf>
    <xf numFmtId="0" fontId="75" fillId="95" borderId="0" xfId="7" applyFont="1" applyFill="1" applyBorder="1" applyAlignment="1">
      <alignment horizontal="justify" vertical="center" wrapText="1"/>
    </xf>
    <xf numFmtId="0" fontId="75" fillId="96" borderId="0" xfId="7" applyFont="1" applyFill="1" applyBorder="1" applyAlignment="1">
      <alignment horizontal="justify" vertical="center" wrapText="1"/>
    </xf>
    <xf numFmtId="0" fontId="75" fillId="97" borderId="0" xfId="7" applyFont="1" applyFill="1" applyBorder="1" applyAlignment="1">
      <alignment horizontal="justify" vertical="center" wrapText="1"/>
    </xf>
    <xf numFmtId="0" fontId="75" fillId="98" borderId="0" xfId="7" applyFont="1" applyFill="1" applyBorder="1" applyAlignment="1">
      <alignment horizontal="justify" vertical="center" wrapText="1"/>
    </xf>
    <xf numFmtId="0" fontId="75" fillId="99" borderId="0" xfId="7" applyFont="1" applyFill="1" applyBorder="1" applyAlignment="1">
      <alignment vertical="center" wrapText="1"/>
    </xf>
    <xf numFmtId="0" fontId="75" fillId="100" borderId="7" xfId="7" applyFont="1" applyFill="1" applyBorder="1" applyAlignment="1">
      <alignment horizontal="justify" vertical="center" wrapText="1"/>
    </xf>
    <xf numFmtId="0" fontId="75" fillId="101" borderId="0" xfId="7" applyFont="1" applyFill="1" applyBorder="1" applyAlignment="1">
      <alignment horizontal="justify" vertical="center" wrapText="1"/>
    </xf>
    <xf numFmtId="0" fontId="75" fillId="102" borderId="0" xfId="7" applyFont="1" applyFill="1" applyBorder="1" applyAlignment="1">
      <alignment horizontal="justify" vertical="center" wrapText="1"/>
    </xf>
    <xf numFmtId="0" fontId="75" fillId="103" borderId="0" xfId="7" applyFont="1" applyFill="1" applyBorder="1" applyAlignment="1">
      <alignment horizontal="justify" vertical="center" wrapText="1"/>
    </xf>
    <xf numFmtId="0" fontId="75" fillId="104" borderId="0" xfId="7" applyFont="1" applyFill="1" applyBorder="1" applyAlignment="1">
      <alignment horizontal="justify" vertical="center" wrapText="1"/>
    </xf>
    <xf numFmtId="0" fontId="75" fillId="105" borderId="0" xfId="7" applyFont="1" applyFill="1" applyBorder="1" applyAlignment="1">
      <alignment horizontal="justify" vertical="center" wrapText="1"/>
    </xf>
    <xf numFmtId="0" fontId="75" fillId="106" borderId="0" xfId="7" applyFont="1" applyFill="1" applyBorder="1" applyAlignment="1">
      <alignment horizontal="justify" vertical="center" wrapText="1"/>
    </xf>
    <xf numFmtId="0" fontId="75" fillId="107" borderId="0" xfId="7" applyFont="1" applyFill="1" applyBorder="1" applyAlignment="1">
      <alignment horizontal="justify" vertical="center" wrapText="1"/>
    </xf>
    <xf numFmtId="0" fontId="75" fillId="108" borderId="0" xfId="7" applyFont="1" applyFill="1" applyBorder="1" applyAlignment="1">
      <alignment horizontal="justify" vertical="center" wrapText="1"/>
    </xf>
    <xf numFmtId="0" fontId="75" fillId="109" borderId="0" xfId="7" applyFont="1" applyFill="1" applyBorder="1" applyAlignment="1">
      <alignment vertical="center" wrapText="1"/>
    </xf>
    <xf numFmtId="0" fontId="75" fillId="109" borderId="7" xfId="7" applyFont="1" applyFill="1" applyBorder="1" applyAlignment="1">
      <alignment horizontal="justify" vertical="center" wrapText="1"/>
    </xf>
    <xf numFmtId="0" fontId="75" fillId="110" borderId="0" xfId="7" applyFont="1" applyFill="1" applyBorder="1" applyAlignment="1">
      <alignment horizontal="justify" vertical="center" wrapText="1"/>
    </xf>
    <xf numFmtId="0" fontId="75" fillId="48" borderId="0" xfId="7" applyFont="1" applyFill="1" applyBorder="1" applyAlignment="1">
      <alignment horizontal="justify" vertical="center" wrapText="1"/>
    </xf>
    <xf numFmtId="0" fontId="75" fillId="111" borderId="0" xfId="7" applyFont="1" applyFill="1" applyBorder="1" applyAlignment="1">
      <alignment horizontal="justify" vertical="center" wrapText="1"/>
    </xf>
    <xf numFmtId="0" fontId="75" fillId="112" borderId="0" xfId="7" applyFont="1" applyFill="1" applyBorder="1" applyAlignment="1">
      <alignment horizontal="justify" vertical="center" wrapText="1"/>
    </xf>
    <xf numFmtId="0" fontId="75" fillId="113" borderId="0" xfId="7" applyFont="1" applyFill="1" applyBorder="1" applyAlignment="1">
      <alignment horizontal="justify" vertical="center" wrapText="1"/>
    </xf>
    <xf numFmtId="0" fontId="75" fillId="113" borderId="0" xfId="7" applyFont="1" applyFill="1" applyBorder="1" applyAlignment="1">
      <alignment vertical="center" wrapText="1"/>
    </xf>
    <xf numFmtId="0" fontId="75" fillId="114" borderId="0" xfId="7" applyFont="1" applyFill="1" applyBorder="1" applyAlignment="1">
      <alignment horizontal="justify" vertical="center" wrapText="1"/>
    </xf>
    <xf numFmtId="0" fontId="75" fillId="115" borderId="7" xfId="7" applyFont="1" applyFill="1" applyBorder="1" applyAlignment="1">
      <alignment horizontal="justify" vertical="center" wrapText="1"/>
    </xf>
    <xf numFmtId="0" fontId="75" fillId="116" borderId="0" xfId="7" applyFont="1" applyFill="1" applyBorder="1" applyAlignment="1">
      <alignment horizontal="justify" vertical="center" wrapText="1"/>
    </xf>
    <xf numFmtId="0" fontId="75" fillId="117" borderId="0" xfId="7" applyFont="1" applyFill="1" applyBorder="1" applyAlignment="1">
      <alignment horizontal="justify" vertical="center" wrapText="1"/>
    </xf>
    <xf numFmtId="0" fontId="75" fillId="117" borderId="7" xfId="7" applyFont="1" applyFill="1" applyBorder="1" applyAlignment="1">
      <alignment vertical="center" wrapText="1"/>
    </xf>
    <xf numFmtId="0" fontId="75" fillId="116" borderId="0" xfId="7" applyFont="1" applyFill="1" applyBorder="1" applyAlignment="1">
      <alignment vertical="center" wrapText="1"/>
    </xf>
    <xf numFmtId="0" fontId="75" fillId="116" borderId="7" xfId="7" applyFont="1" applyFill="1" applyBorder="1" applyAlignment="1">
      <alignment horizontal="justify" vertical="center" wrapText="1"/>
    </xf>
    <xf numFmtId="0" fontId="75" fillId="118" borderId="0" xfId="7" applyFont="1" applyFill="1" applyBorder="1" applyAlignment="1">
      <alignment horizontal="justify" vertical="center" wrapText="1"/>
    </xf>
    <xf numFmtId="0" fontId="75" fillId="119" borderId="0" xfId="7" applyFont="1" applyFill="1" applyBorder="1" applyAlignment="1">
      <alignment horizontal="justify" vertical="center" wrapText="1"/>
    </xf>
    <xf numFmtId="0" fontId="75" fillId="119" borderId="0" xfId="7" applyFont="1" applyFill="1" applyBorder="1" applyAlignment="1">
      <alignment vertical="center" wrapText="1"/>
    </xf>
    <xf numFmtId="0" fontId="75" fillId="119" borderId="7" xfId="7" applyFont="1" applyFill="1" applyBorder="1" applyAlignment="1">
      <alignment horizontal="justify" vertical="center" wrapText="1"/>
    </xf>
    <xf numFmtId="0" fontId="75" fillId="120" borderId="0" xfId="7" applyFont="1" applyFill="1" applyBorder="1" applyAlignment="1">
      <alignment horizontal="justify" vertical="center" wrapText="1"/>
    </xf>
    <xf numFmtId="0" fontId="75" fillId="121" borderId="0" xfId="7" applyFont="1" applyFill="1" applyBorder="1" applyAlignment="1">
      <alignment horizontal="justify" vertical="center" wrapText="1"/>
    </xf>
    <xf numFmtId="0" fontId="75" fillId="122" borderId="0" xfId="7" applyFont="1" applyFill="1" applyBorder="1" applyAlignment="1">
      <alignment horizontal="justify" vertical="center" wrapText="1"/>
    </xf>
    <xf numFmtId="0" fontId="75" fillId="123" borderId="0" xfId="7" applyFont="1" applyFill="1" applyBorder="1" applyAlignment="1">
      <alignment vertical="center" wrapText="1"/>
    </xf>
    <xf numFmtId="0" fontId="75" fillId="123" borderId="0" xfId="7" applyFont="1" applyFill="1" applyBorder="1" applyAlignment="1">
      <alignment horizontal="justify" vertical="center" wrapText="1"/>
    </xf>
    <xf numFmtId="0" fontId="75" fillId="123" borderId="7" xfId="7" applyFont="1" applyFill="1" applyBorder="1" applyAlignment="1">
      <alignment horizontal="justify" vertical="center" wrapText="1"/>
    </xf>
    <xf numFmtId="0" fontId="75" fillId="124" borderId="0" xfId="7" applyFont="1" applyFill="1" applyBorder="1" applyAlignment="1">
      <alignment horizontal="justify" vertical="center" wrapText="1"/>
    </xf>
    <xf numFmtId="0" fontId="75" fillId="125" borderId="0" xfId="7" applyFont="1" applyFill="1" applyBorder="1" applyAlignment="1">
      <alignment horizontal="justify" vertical="center" wrapText="1"/>
    </xf>
    <xf numFmtId="0" fontId="75" fillId="126" borderId="0" xfId="7" applyFont="1" applyFill="1" applyBorder="1" applyAlignment="1">
      <alignment horizontal="justify" vertical="center" wrapText="1"/>
    </xf>
    <xf numFmtId="0" fontId="75" fillId="127" borderId="0" xfId="7" applyFont="1" applyFill="1" applyBorder="1" applyAlignment="1">
      <alignment horizontal="justify" vertical="center" wrapText="1"/>
    </xf>
    <xf numFmtId="0" fontId="75" fillId="128" borderId="0" xfId="7" applyFont="1" applyFill="1" applyBorder="1" applyAlignment="1">
      <alignment horizontal="justify" vertical="center" wrapText="1"/>
    </xf>
    <xf numFmtId="0" fontId="75" fillId="129" borderId="0" xfId="7" applyFont="1" applyFill="1" applyBorder="1" applyAlignment="1">
      <alignment horizontal="justify" vertical="center" wrapText="1"/>
    </xf>
    <xf numFmtId="0" fontId="75" fillId="130" borderId="0" xfId="7" applyFont="1" applyFill="1" applyBorder="1" applyAlignment="1">
      <alignment horizontal="justify" vertical="center" wrapText="1"/>
    </xf>
    <xf numFmtId="0" fontId="75" fillId="131" borderId="0" xfId="7" applyFont="1" applyFill="1" applyBorder="1" applyAlignment="1">
      <alignment horizontal="justify" vertical="center" wrapText="1"/>
    </xf>
    <xf numFmtId="0" fontId="75" fillId="130" borderId="7" xfId="7" applyFont="1" applyFill="1" applyBorder="1" applyAlignment="1">
      <alignment vertical="center" wrapText="1"/>
    </xf>
    <xf numFmtId="0" fontId="75" fillId="99" borderId="0" xfId="7" applyFont="1" applyFill="1" applyBorder="1" applyAlignment="1">
      <alignment horizontal="justify" vertical="center" wrapText="1"/>
    </xf>
    <xf numFmtId="0" fontId="75" fillId="132" borderId="0" xfId="7" applyFont="1" applyFill="1" applyBorder="1" applyAlignment="1">
      <alignment horizontal="justify" vertical="center" wrapText="1"/>
    </xf>
    <xf numFmtId="0" fontId="75" fillId="133" borderId="0" xfId="7" applyFont="1" applyFill="1" applyBorder="1" applyAlignment="1">
      <alignment horizontal="justify" vertical="center" wrapText="1"/>
    </xf>
    <xf numFmtId="0" fontId="75" fillId="134" borderId="0" xfId="7" applyFont="1" applyFill="1" applyBorder="1" applyAlignment="1">
      <alignment horizontal="justify" vertical="center" wrapText="1"/>
    </xf>
    <xf numFmtId="0" fontId="75" fillId="135" borderId="0" xfId="7" applyFont="1" applyFill="1" applyBorder="1" applyAlignment="1">
      <alignment vertical="center" wrapText="1"/>
    </xf>
    <xf numFmtId="0" fontId="75" fillId="131" borderId="7" xfId="7" applyFont="1" applyFill="1" applyBorder="1" applyAlignment="1">
      <alignment horizontal="justify" vertical="center" wrapText="1"/>
    </xf>
    <xf numFmtId="0" fontId="75" fillId="136" borderId="0" xfId="7" applyFont="1" applyFill="1" applyBorder="1" applyAlignment="1">
      <alignment horizontal="justify" vertical="center" wrapText="1"/>
    </xf>
    <xf numFmtId="0" fontId="75" fillId="137" borderId="0" xfId="7" applyFont="1" applyFill="1" applyBorder="1" applyAlignment="1">
      <alignment horizontal="justify" vertical="center" wrapText="1"/>
    </xf>
    <xf numFmtId="0" fontId="75" fillId="138" borderId="0" xfId="7" applyFont="1" applyFill="1" applyBorder="1" applyAlignment="1">
      <alignment horizontal="justify" vertical="center" wrapText="1"/>
    </xf>
    <xf numFmtId="0" fontId="75" fillId="139" borderId="0" xfId="7" applyFont="1" applyFill="1" applyBorder="1" applyAlignment="1">
      <alignment horizontal="justify" vertical="center" wrapText="1"/>
    </xf>
    <xf numFmtId="0" fontId="75" fillId="140" borderId="0" xfId="7" applyFont="1" applyFill="1" applyBorder="1" applyAlignment="1">
      <alignment horizontal="justify" vertical="center" wrapText="1"/>
    </xf>
    <xf numFmtId="0" fontId="75" fillId="141" borderId="0" xfId="7" applyFont="1" applyFill="1" applyBorder="1" applyAlignment="1">
      <alignment vertical="center" wrapText="1"/>
    </xf>
    <xf numFmtId="0" fontId="75" fillId="142" borderId="7" xfId="7" applyFont="1" applyFill="1" applyBorder="1" applyAlignment="1">
      <alignment horizontal="justify" vertical="center" wrapText="1"/>
    </xf>
    <xf numFmtId="0" fontId="75" fillId="143" borderId="0" xfId="7" applyFont="1" applyFill="1" applyBorder="1" applyAlignment="1">
      <alignment horizontal="justify" vertical="center" wrapText="1"/>
    </xf>
    <xf numFmtId="0" fontId="75" fillId="141" borderId="0" xfId="7" applyFont="1" applyFill="1" applyBorder="1" applyAlignment="1">
      <alignment horizontal="justify" vertical="center" wrapText="1"/>
    </xf>
    <xf numFmtId="0" fontId="75" fillId="79" borderId="0" xfId="7" applyFont="1" applyFill="1" applyBorder="1" applyAlignment="1">
      <alignment horizontal="justify" vertical="center" wrapText="1"/>
    </xf>
    <xf numFmtId="0" fontId="75" fillId="144" borderId="0" xfId="7" applyFont="1" applyFill="1" applyBorder="1" applyAlignment="1">
      <alignment horizontal="justify" vertical="center" wrapText="1"/>
    </xf>
    <xf numFmtId="0" fontId="75" fillId="145" borderId="0" xfId="7" applyFont="1" applyFill="1" applyBorder="1" applyAlignment="1">
      <alignment horizontal="justify" vertical="center" wrapText="1"/>
    </xf>
    <xf numFmtId="0" fontId="75" fillId="146" borderId="0" xfId="7" applyFont="1" applyFill="1" applyBorder="1" applyAlignment="1">
      <alignment horizontal="justify" vertical="center" wrapText="1"/>
    </xf>
    <xf numFmtId="0" fontId="75" fillId="147" borderId="0" xfId="7" applyFont="1" applyFill="1" applyBorder="1" applyAlignment="1">
      <alignment horizontal="justify" vertical="center" wrapText="1"/>
    </xf>
    <xf numFmtId="0" fontId="75" fillId="148" borderId="0" xfId="7" applyFont="1" applyFill="1" applyBorder="1" applyAlignment="1">
      <alignment vertical="center" wrapText="1"/>
    </xf>
    <xf numFmtId="0" fontId="75" fillId="149" borderId="0" xfId="7" applyFont="1" applyFill="1" applyBorder="1" applyAlignment="1">
      <alignment horizontal="justify" vertical="center" wrapText="1"/>
    </xf>
    <xf numFmtId="0" fontId="75" fillId="150" borderId="7" xfId="7" applyFont="1" applyFill="1" applyBorder="1" applyAlignment="1">
      <alignment horizontal="justify" vertical="center" wrapText="1"/>
    </xf>
    <xf numFmtId="0" fontId="75" fillId="151" borderId="0" xfId="7" applyFont="1" applyFill="1" applyBorder="1" applyAlignment="1">
      <alignment horizontal="justify" vertical="center" wrapText="1"/>
    </xf>
    <xf numFmtId="0" fontId="75" fillId="152" borderId="0" xfId="7" applyFont="1" applyFill="1" applyBorder="1" applyAlignment="1">
      <alignment horizontal="justify" vertical="center" wrapText="1"/>
    </xf>
    <xf numFmtId="0" fontId="75" fillId="153" borderId="0" xfId="7" applyFont="1" applyFill="1" applyBorder="1" applyAlignment="1">
      <alignment horizontal="justify" vertical="center" wrapText="1"/>
    </xf>
    <xf numFmtId="0" fontId="75" fillId="115" borderId="0" xfId="7" applyFont="1" applyFill="1" applyBorder="1" applyAlignment="1">
      <alignment horizontal="justify" vertical="center" wrapText="1"/>
    </xf>
    <xf numFmtId="0" fontId="75" fillId="154" borderId="0" xfId="7" applyFont="1" applyFill="1" applyBorder="1" applyAlignment="1">
      <alignment horizontal="justify" vertical="center" wrapText="1"/>
    </xf>
    <xf numFmtId="0" fontId="75" fillId="155" borderId="0" xfId="7" applyFont="1" applyFill="1" applyBorder="1" applyAlignment="1">
      <alignment horizontal="justify" vertical="center" wrapText="1"/>
    </xf>
    <xf numFmtId="0" fontId="75" fillId="156" borderId="0" xfId="7" applyFont="1" applyFill="1" applyBorder="1" applyAlignment="1">
      <alignment horizontal="justify" vertical="center" wrapText="1"/>
    </xf>
    <xf numFmtId="0" fontId="75" fillId="17" borderId="7" xfId="7" applyFont="1" applyFill="1" applyBorder="1" applyAlignment="1">
      <alignment vertical="center" wrapText="1"/>
    </xf>
    <xf numFmtId="0" fontId="75" fillId="157" borderId="0" xfId="7" applyFont="1" applyFill="1" applyBorder="1" applyAlignment="1">
      <alignment horizontal="justify" vertical="center" wrapText="1"/>
    </xf>
    <xf numFmtId="0" fontId="75" fillId="158" borderId="0" xfId="7" applyFont="1" applyFill="1" applyBorder="1" applyAlignment="1">
      <alignment horizontal="justify" vertical="center" wrapText="1"/>
    </xf>
    <xf numFmtId="0" fontId="75" fillId="159" borderId="0" xfId="7" applyFont="1" applyFill="1" applyBorder="1" applyAlignment="1">
      <alignment horizontal="justify" vertical="center" wrapText="1"/>
    </xf>
    <xf numFmtId="0" fontId="75" fillId="160" borderId="0" xfId="7" applyFont="1" applyFill="1" applyBorder="1" applyAlignment="1">
      <alignment horizontal="justify" vertical="center" wrapText="1"/>
    </xf>
    <xf numFmtId="0" fontId="75" fillId="161" borderId="0" xfId="7" applyFont="1" applyFill="1" applyBorder="1" applyAlignment="1">
      <alignment horizontal="justify" vertical="center" wrapText="1"/>
    </xf>
    <xf numFmtId="0" fontId="75" fillId="162" borderId="0" xfId="7" applyFont="1" applyFill="1" applyBorder="1" applyAlignment="1">
      <alignment horizontal="justify" vertical="center" wrapText="1"/>
    </xf>
    <xf numFmtId="0" fontId="75" fillId="163" borderId="0" xfId="7" applyFont="1" applyFill="1" applyBorder="1" applyAlignment="1">
      <alignment horizontal="justify" vertical="center" wrapText="1"/>
    </xf>
    <xf numFmtId="0" fontId="75" fillId="164" borderId="0" xfId="7" applyFont="1" applyFill="1" applyBorder="1" applyAlignment="1">
      <alignment horizontal="justify" vertical="center" wrapText="1"/>
    </xf>
    <xf numFmtId="0" fontId="75" fillId="165" borderId="0" xfId="7" applyFont="1" applyFill="1" applyBorder="1" applyAlignment="1">
      <alignment horizontal="justify" vertical="center" wrapText="1"/>
    </xf>
    <xf numFmtId="0" fontId="75" fillId="166" borderId="0" xfId="7" applyFont="1" applyFill="1" applyBorder="1" applyAlignment="1">
      <alignment vertical="center" wrapText="1"/>
    </xf>
    <xf numFmtId="0" fontId="75" fillId="127" borderId="7" xfId="7" applyFont="1" applyFill="1" applyBorder="1" applyAlignment="1">
      <alignment horizontal="justify" vertical="center" wrapText="1"/>
    </xf>
    <xf numFmtId="0" fontId="75" fillId="167" borderId="0" xfId="7" applyFont="1" applyFill="1" applyBorder="1" applyAlignment="1">
      <alignment horizontal="justify" vertical="center" wrapText="1"/>
    </xf>
    <xf numFmtId="0" fontId="75" fillId="168" borderId="0" xfId="7" applyFont="1" applyFill="1" applyBorder="1" applyAlignment="1">
      <alignment horizontal="justify" vertical="center" wrapText="1"/>
    </xf>
    <xf numFmtId="0" fontId="75" fillId="169" borderId="0" xfId="7" applyFont="1" applyFill="1" applyBorder="1" applyAlignment="1">
      <alignment horizontal="justify" vertical="center" wrapText="1"/>
    </xf>
    <xf numFmtId="0" fontId="75" fillId="170" borderId="0" xfId="7" applyFont="1" applyFill="1" applyBorder="1" applyAlignment="1">
      <alignment horizontal="justify" vertical="center" wrapText="1"/>
    </xf>
    <xf numFmtId="0" fontId="75" fillId="171" borderId="0" xfId="7" applyFont="1" applyFill="1" applyBorder="1" applyAlignment="1">
      <alignment horizontal="justify" vertical="center" wrapText="1"/>
    </xf>
    <xf numFmtId="0" fontId="75" fillId="172" borderId="0" xfId="7" applyFont="1" applyFill="1" applyBorder="1" applyAlignment="1">
      <alignment horizontal="justify" vertical="center" wrapText="1"/>
    </xf>
    <xf numFmtId="0" fontId="75" fillId="173" borderId="0" xfId="7" applyFont="1" applyFill="1" applyBorder="1" applyAlignment="1">
      <alignment horizontal="justify" vertical="center" wrapText="1"/>
    </xf>
    <xf numFmtId="0" fontId="75" fillId="174" borderId="0" xfId="7" applyFont="1" applyFill="1" applyBorder="1" applyAlignment="1">
      <alignment vertical="center" wrapText="1"/>
    </xf>
    <xf numFmtId="0" fontId="75" fillId="175" borderId="7" xfId="7" applyFont="1" applyFill="1" applyBorder="1" applyAlignment="1">
      <alignment horizontal="justify" vertical="center" wrapText="1"/>
    </xf>
    <xf numFmtId="0" fontId="75" fillId="176" borderId="0" xfId="7" applyFont="1" applyFill="1" applyBorder="1" applyAlignment="1">
      <alignment horizontal="justify" vertical="center" wrapText="1"/>
    </xf>
    <xf numFmtId="0" fontId="75" fillId="177" borderId="0" xfId="7" applyFont="1" applyFill="1" applyBorder="1" applyAlignment="1">
      <alignment horizontal="justify" vertical="center" wrapText="1"/>
    </xf>
    <xf numFmtId="0" fontId="75" fillId="178" borderId="0" xfId="7" applyFont="1" applyFill="1" applyBorder="1" applyAlignment="1">
      <alignment horizontal="justify" vertical="center" wrapText="1"/>
    </xf>
    <xf numFmtId="0" fontId="75" fillId="179" borderId="0" xfId="7" applyFont="1" applyFill="1" applyBorder="1" applyAlignment="1">
      <alignment horizontal="justify" vertical="center" wrapText="1"/>
    </xf>
    <xf numFmtId="0" fontId="75" fillId="180" borderId="0" xfId="7" applyFont="1" applyFill="1" applyBorder="1" applyAlignment="1">
      <alignment horizontal="justify" vertical="center" wrapText="1"/>
    </xf>
    <xf numFmtId="0" fontId="75" fillId="181" borderId="0" xfId="7" applyFont="1" applyFill="1" applyBorder="1" applyAlignment="1">
      <alignment horizontal="justify" vertical="center" wrapText="1"/>
    </xf>
    <xf numFmtId="0" fontId="75" fillId="182" borderId="0" xfId="7" applyFont="1" applyFill="1" applyBorder="1" applyAlignment="1">
      <alignment vertical="center" wrapText="1"/>
    </xf>
    <xf numFmtId="0" fontId="75" fillId="183" borderId="0" xfId="7" applyFont="1" applyFill="1" applyBorder="1" applyAlignment="1">
      <alignment horizontal="justify" vertical="center" wrapText="1"/>
    </xf>
    <xf numFmtId="0" fontId="75" fillId="28" borderId="7" xfId="7" applyFont="1" applyFill="1" applyBorder="1" applyAlignment="1">
      <alignment horizontal="justify" vertical="center" wrapText="1"/>
    </xf>
    <xf numFmtId="0" fontId="75" fillId="184" borderId="0" xfId="7" applyFont="1" applyFill="1" applyBorder="1" applyAlignment="1">
      <alignment horizontal="justify" vertical="center" wrapText="1"/>
    </xf>
    <xf numFmtId="0" fontId="75" fillId="185" borderId="0" xfId="7" applyFont="1" applyFill="1" applyBorder="1" applyAlignment="1">
      <alignment horizontal="justify" vertical="center" wrapText="1"/>
    </xf>
    <xf numFmtId="0" fontId="75" fillId="186" borderId="0" xfId="7" applyFont="1" applyFill="1" applyBorder="1" applyAlignment="1">
      <alignment horizontal="justify" vertical="center" wrapText="1"/>
    </xf>
    <xf numFmtId="0" fontId="75" fillId="174" borderId="0" xfId="7" applyFont="1" applyFill="1" applyBorder="1" applyAlignment="1">
      <alignment horizontal="justify" vertical="center" wrapText="1"/>
    </xf>
    <xf numFmtId="0" fontId="75" fillId="187" borderId="0" xfId="7" applyFont="1" applyFill="1" applyBorder="1" applyAlignment="1">
      <alignment horizontal="justify" vertical="center" wrapText="1"/>
    </xf>
    <xf numFmtId="0" fontId="75" fillId="188" borderId="0" xfId="7" applyFont="1" applyFill="1" applyBorder="1" applyAlignment="1">
      <alignment horizontal="justify" vertical="center" wrapText="1"/>
    </xf>
    <xf numFmtId="0" fontId="75" fillId="189" borderId="0" xfId="7" applyFont="1" applyFill="1" applyBorder="1" applyAlignment="1">
      <alignment horizontal="justify" vertical="center" wrapText="1"/>
    </xf>
    <xf numFmtId="0" fontId="75" fillId="190" borderId="0" xfId="7" applyFont="1" applyFill="1" applyBorder="1" applyAlignment="1">
      <alignment horizontal="justify" vertical="center" wrapText="1"/>
    </xf>
    <xf numFmtId="0" fontId="75" fillId="191" borderId="0" xfId="7" applyFont="1" applyFill="1" applyBorder="1" applyAlignment="1">
      <alignment horizontal="justify" vertical="center" wrapText="1"/>
    </xf>
    <xf numFmtId="0" fontId="75" fillId="192" borderId="0" xfId="7" applyFont="1" applyFill="1" applyBorder="1" applyAlignment="1">
      <alignment horizontal="justify" vertical="center" wrapText="1"/>
    </xf>
    <xf numFmtId="0" fontId="75" fillId="193" borderId="0" xfId="7" applyFont="1" applyFill="1" applyBorder="1" applyAlignment="1">
      <alignment horizontal="justify" vertical="center" wrapText="1"/>
    </xf>
    <xf numFmtId="0" fontId="75" fillId="194" borderId="0" xfId="7" applyFont="1" applyFill="1" applyBorder="1" applyAlignment="1">
      <alignment horizontal="justify" vertical="center" wrapText="1"/>
    </xf>
    <xf numFmtId="0" fontId="75" fillId="194" borderId="0" xfId="7" applyFont="1" applyFill="1" applyBorder="1" applyAlignment="1">
      <alignment vertical="center" wrapText="1"/>
    </xf>
    <xf numFmtId="0" fontId="75" fillId="195" borderId="7" xfId="7" applyFont="1" applyFill="1" applyBorder="1" applyAlignment="1">
      <alignment horizontal="justify" vertical="center" wrapText="1"/>
    </xf>
    <xf numFmtId="0" fontId="75" fillId="196" borderId="0" xfId="7" applyFont="1" applyFill="1" applyBorder="1" applyAlignment="1">
      <alignment horizontal="justify" vertical="center" wrapText="1"/>
    </xf>
    <xf numFmtId="0" fontId="75" fillId="197" borderId="0" xfId="7" applyFont="1" applyFill="1" applyBorder="1" applyAlignment="1">
      <alignment horizontal="justify" vertical="center" wrapText="1"/>
    </xf>
    <xf numFmtId="0" fontId="75" fillId="198" borderId="0" xfId="7" applyFont="1" applyFill="1" applyBorder="1" applyAlignment="1">
      <alignment horizontal="justify" vertical="center" wrapText="1"/>
    </xf>
    <xf numFmtId="0" fontId="75" fillId="199" borderId="0" xfId="7" applyFont="1" applyFill="1" applyBorder="1" applyAlignment="1">
      <alignment horizontal="justify" vertical="center" wrapText="1"/>
    </xf>
    <xf numFmtId="0" fontId="75" fillId="200" borderId="0" xfId="7" applyFont="1" applyFill="1" applyBorder="1" applyAlignment="1">
      <alignment horizontal="justify" vertical="center" wrapText="1"/>
    </xf>
    <xf numFmtId="0" fontId="75" fillId="201" borderId="0" xfId="7" applyFont="1" applyFill="1" applyBorder="1" applyAlignment="1">
      <alignment vertical="center" wrapText="1"/>
    </xf>
    <xf numFmtId="0" fontId="75" fillId="202" borderId="7" xfId="7" applyFont="1" applyFill="1" applyBorder="1" applyAlignment="1">
      <alignment horizontal="justify" vertical="center" wrapText="1"/>
    </xf>
    <xf numFmtId="0" fontId="75" fillId="203" borderId="0" xfId="7" applyFont="1" applyFill="1" applyBorder="1" applyAlignment="1">
      <alignment horizontal="justify" vertical="center" wrapText="1"/>
    </xf>
    <xf numFmtId="0" fontId="75" fillId="204" borderId="0" xfId="7" applyFont="1" applyFill="1" applyBorder="1" applyAlignment="1">
      <alignment vertical="center" wrapText="1"/>
    </xf>
    <xf numFmtId="0" fontId="75" fillId="205" borderId="7" xfId="7" applyFont="1" applyFill="1" applyBorder="1" applyAlignment="1">
      <alignment horizontal="justify" vertical="center" wrapText="1"/>
    </xf>
    <xf numFmtId="0" fontId="75" fillId="206" borderId="0" xfId="7" applyFont="1" applyFill="1" applyBorder="1" applyAlignment="1">
      <alignment horizontal="justify" vertical="center" wrapText="1"/>
    </xf>
    <xf numFmtId="0" fontId="75" fillId="207" borderId="0" xfId="7" applyFont="1" applyFill="1" applyBorder="1" applyAlignment="1">
      <alignment horizontal="justify" vertical="center" wrapText="1"/>
    </xf>
    <xf numFmtId="0" fontId="75" fillId="208" borderId="0" xfId="7" applyFont="1" applyFill="1" applyBorder="1" applyAlignment="1">
      <alignment horizontal="justify" vertical="center" wrapText="1"/>
    </xf>
    <xf numFmtId="0" fontId="75" fillId="209" borderId="0" xfId="7" applyFont="1" applyFill="1" applyBorder="1" applyAlignment="1">
      <alignment horizontal="justify" vertical="center" wrapText="1"/>
    </xf>
    <xf numFmtId="0" fontId="75" fillId="210" borderId="0" xfId="7" applyFont="1" applyFill="1" applyBorder="1" applyAlignment="1">
      <alignment horizontal="justify" vertical="center" wrapText="1"/>
    </xf>
    <xf numFmtId="0" fontId="75" fillId="211" borderId="7" xfId="7" applyFont="1" applyFill="1" applyBorder="1" applyAlignment="1">
      <alignment vertical="center" wrapText="1"/>
    </xf>
    <xf numFmtId="0" fontId="75" fillId="212" borderId="0" xfId="7" applyFont="1" applyFill="1" applyBorder="1" applyAlignment="1">
      <alignment horizontal="justify" vertical="center" wrapText="1"/>
    </xf>
    <xf numFmtId="0" fontId="75" fillId="213" borderId="0" xfId="7" applyFont="1" applyFill="1" applyBorder="1" applyAlignment="1">
      <alignment horizontal="justify" vertical="center" wrapText="1"/>
    </xf>
    <xf numFmtId="0" fontId="75" fillId="214" borderId="0" xfId="7" applyFont="1" applyFill="1" applyBorder="1" applyAlignment="1">
      <alignment horizontal="justify" vertical="center" wrapText="1"/>
    </xf>
    <xf numFmtId="0" fontId="75" fillId="215" borderId="0" xfId="7" applyFont="1" applyFill="1" applyBorder="1" applyAlignment="1">
      <alignment horizontal="justify" vertical="center" wrapText="1"/>
    </xf>
    <xf numFmtId="0" fontId="75" fillId="216" borderId="0" xfId="7" applyFont="1" applyFill="1" applyBorder="1" applyAlignment="1">
      <alignment vertical="center" wrapText="1"/>
    </xf>
    <xf numFmtId="0" fontId="75" fillId="217" borderId="7" xfId="7" applyFont="1" applyFill="1" applyBorder="1" applyAlignment="1">
      <alignment horizontal="justify" vertical="center" wrapText="1"/>
    </xf>
    <xf numFmtId="0" fontId="75" fillId="218" borderId="0" xfId="7" applyFont="1" applyFill="1" applyBorder="1" applyAlignment="1">
      <alignment horizontal="justify" vertical="center" wrapText="1"/>
    </xf>
    <xf numFmtId="0" fontId="75" fillId="219" borderId="0" xfId="7" applyFont="1" applyFill="1" applyBorder="1" applyAlignment="1">
      <alignment horizontal="justify" vertical="center" wrapText="1"/>
    </xf>
    <xf numFmtId="0" fontId="75" fillId="142" borderId="0" xfId="7" applyFont="1" applyFill="1" applyBorder="1" applyAlignment="1">
      <alignment vertical="center" wrapText="1"/>
    </xf>
    <xf numFmtId="0" fontId="75" fillId="105" borderId="7" xfId="7" applyFont="1" applyFill="1" applyBorder="1" applyAlignment="1">
      <alignment horizontal="justify" vertical="center" wrapText="1"/>
    </xf>
    <xf numFmtId="0" fontId="75" fillId="220" borderId="0" xfId="7" applyFont="1" applyFill="1" applyBorder="1" applyAlignment="1">
      <alignment horizontal="justify" vertical="center" wrapText="1"/>
    </xf>
    <xf numFmtId="0" fontId="75" fillId="221" borderId="0" xfId="7" applyFont="1" applyFill="1" applyBorder="1" applyAlignment="1">
      <alignment horizontal="justify" vertical="center" wrapText="1"/>
    </xf>
    <xf numFmtId="0" fontId="75" fillId="222" borderId="0" xfId="7" applyFont="1" applyFill="1" applyBorder="1" applyAlignment="1">
      <alignment horizontal="justify" vertical="center" wrapText="1"/>
    </xf>
    <xf numFmtId="0" fontId="75" fillId="223" borderId="0" xfId="7" applyFont="1" applyFill="1" applyBorder="1" applyAlignment="1">
      <alignment horizontal="justify" vertical="center" wrapText="1"/>
    </xf>
    <xf numFmtId="0" fontId="75" fillId="223" borderId="0" xfId="7" applyFont="1" applyFill="1" applyBorder="1" applyAlignment="1">
      <alignment vertical="center" wrapText="1"/>
    </xf>
    <xf numFmtId="0" fontId="75" fillId="224" borderId="7" xfId="7" applyFont="1" applyFill="1" applyBorder="1" applyAlignment="1">
      <alignment horizontal="justify" vertical="center" wrapText="1"/>
    </xf>
    <xf numFmtId="0" fontId="75" fillId="225" borderId="0" xfId="7" applyFont="1" applyFill="1" applyBorder="1" applyAlignment="1">
      <alignment horizontal="justify" vertical="center" wrapText="1"/>
    </xf>
    <xf numFmtId="0" fontId="75" fillId="226" borderId="0" xfId="7" applyFont="1" applyFill="1" applyBorder="1" applyAlignment="1">
      <alignment horizontal="justify" vertical="center" wrapText="1"/>
    </xf>
    <xf numFmtId="0" fontId="75" fillId="150" borderId="0" xfId="7" applyFont="1" applyFill="1" applyBorder="1" applyAlignment="1">
      <alignment horizontal="justify" vertical="center" wrapText="1"/>
    </xf>
    <xf numFmtId="0" fontId="75" fillId="227" borderId="0" xfId="7" applyFont="1" applyFill="1" applyBorder="1" applyAlignment="1">
      <alignment horizontal="justify" vertical="center" wrapText="1"/>
    </xf>
    <xf numFmtId="0" fontId="75" fillId="228" borderId="0" xfId="7" applyFont="1" applyFill="1" applyBorder="1" applyAlignment="1">
      <alignment horizontal="justify" vertical="center" wrapText="1"/>
    </xf>
    <xf numFmtId="0" fontId="75" fillId="229" borderId="0" xfId="7" applyFont="1" applyFill="1" applyBorder="1" applyAlignment="1">
      <alignment horizontal="justify" vertical="center" wrapText="1"/>
    </xf>
    <xf numFmtId="0" fontId="75" fillId="230" borderId="0" xfId="7" applyFont="1" applyFill="1" applyBorder="1" applyAlignment="1">
      <alignment horizontal="justify" vertical="center" wrapText="1"/>
    </xf>
    <xf numFmtId="0" fontId="75" fillId="231" borderId="7" xfId="7" applyFont="1" applyFill="1" applyBorder="1" applyAlignment="1">
      <alignment vertical="center" wrapText="1"/>
    </xf>
    <xf numFmtId="0" fontId="75" fillId="232" borderId="0" xfId="7" applyFont="1" applyFill="1" applyBorder="1" applyAlignment="1">
      <alignment horizontal="justify" vertical="center" wrapText="1"/>
    </xf>
    <xf numFmtId="0" fontId="75" fillId="233" borderId="0" xfId="7" applyFont="1" applyFill="1" applyBorder="1" applyAlignment="1">
      <alignment horizontal="justify" vertical="center" wrapText="1"/>
    </xf>
    <xf numFmtId="0" fontId="75" fillId="234" borderId="0" xfId="7" applyFont="1" applyFill="1" applyBorder="1" applyAlignment="1">
      <alignment horizontal="justify" vertical="center" wrapText="1"/>
    </xf>
    <xf numFmtId="0" fontId="75" fillId="235" borderId="0" xfId="7" applyFont="1" applyFill="1" applyBorder="1" applyAlignment="1">
      <alignment horizontal="justify" vertical="center" wrapText="1"/>
    </xf>
    <xf numFmtId="0" fontId="75" fillId="236" borderId="0" xfId="7" applyFont="1" applyFill="1" applyBorder="1" applyAlignment="1">
      <alignment vertical="center" wrapText="1"/>
    </xf>
    <xf numFmtId="0" fontId="75" fillId="237" borderId="7" xfId="7" applyFont="1" applyFill="1" applyBorder="1" applyAlignment="1">
      <alignment horizontal="justify" vertical="center" wrapText="1"/>
    </xf>
    <xf numFmtId="0" fontId="75" fillId="238" borderId="0" xfId="7" applyFont="1" applyFill="1" applyBorder="1" applyAlignment="1">
      <alignment horizontal="justify" vertical="center" wrapText="1"/>
    </xf>
    <xf numFmtId="0" fontId="75" fillId="239" borderId="0" xfId="7" applyFont="1" applyFill="1" applyBorder="1" applyAlignment="1">
      <alignment horizontal="justify" vertical="center" wrapText="1"/>
    </xf>
    <xf numFmtId="0" fontId="75" fillId="240" borderId="0" xfId="7" applyFont="1" applyFill="1" applyBorder="1" applyAlignment="1">
      <alignment horizontal="justify" vertical="center" wrapText="1"/>
    </xf>
    <xf numFmtId="0" fontId="75" fillId="241" borderId="0" xfId="7" applyFont="1" applyFill="1" applyBorder="1" applyAlignment="1">
      <alignment horizontal="justify" vertical="center" wrapText="1"/>
    </xf>
    <xf numFmtId="0" fontId="75" fillId="242" borderId="0" xfId="7" applyFont="1" applyFill="1" applyBorder="1" applyAlignment="1">
      <alignment horizontal="justify" vertical="center" wrapText="1"/>
    </xf>
    <xf numFmtId="0" fontId="75" fillId="243" borderId="0" xfId="7" applyFont="1" applyFill="1" applyBorder="1" applyAlignment="1">
      <alignment horizontal="justify" vertical="center" wrapText="1"/>
    </xf>
    <xf numFmtId="0" fontId="75" fillId="244" borderId="0" xfId="7" applyFont="1" applyFill="1" applyBorder="1" applyAlignment="1">
      <alignment vertical="center" wrapText="1"/>
    </xf>
    <xf numFmtId="0" fontId="75" fillId="213" borderId="7" xfId="7" applyFont="1" applyFill="1" applyBorder="1" applyAlignment="1">
      <alignment horizontal="justify" vertical="center" wrapText="1"/>
    </xf>
    <xf numFmtId="0" fontId="75" fillId="245" borderId="0" xfId="7" applyFont="1" applyFill="1" applyBorder="1" applyAlignment="1">
      <alignment horizontal="justify" vertical="center" wrapText="1"/>
    </xf>
    <xf numFmtId="0" fontId="75" fillId="142" borderId="0" xfId="7" applyFont="1" applyFill="1" applyBorder="1" applyAlignment="1">
      <alignment horizontal="justify" vertical="center" wrapText="1"/>
    </xf>
    <xf numFmtId="0" fontId="75" fillId="219" borderId="7" xfId="7" applyFont="1" applyFill="1" applyBorder="1" applyAlignment="1">
      <alignment horizontal="justify" vertical="center" wrapText="1"/>
    </xf>
    <xf numFmtId="0" fontId="75" fillId="246" borderId="0" xfId="7" applyFont="1" applyFill="1" applyBorder="1" applyAlignment="1">
      <alignment horizontal="justify" vertical="center" wrapText="1"/>
    </xf>
    <xf numFmtId="0" fontId="75" fillId="247" borderId="0" xfId="7" applyFont="1" applyFill="1" applyBorder="1" applyAlignment="1">
      <alignment horizontal="justify" vertical="center" wrapText="1"/>
    </xf>
    <xf numFmtId="0" fontId="75" fillId="248" borderId="0" xfId="7" applyFont="1" applyFill="1" applyBorder="1" applyAlignment="1">
      <alignment horizontal="justify" vertical="center" wrapText="1"/>
    </xf>
    <xf numFmtId="0" fontId="75" fillId="249" borderId="0" xfId="7" applyFont="1" applyFill="1" applyBorder="1" applyAlignment="1">
      <alignment horizontal="justify" vertical="center" wrapText="1"/>
    </xf>
    <xf numFmtId="0" fontId="75" fillId="250" borderId="0" xfId="7" applyFont="1" applyFill="1" applyBorder="1" applyAlignment="1">
      <alignment horizontal="justify" vertical="center" wrapText="1"/>
    </xf>
    <xf numFmtId="0" fontId="75" fillId="251" borderId="0" xfId="7" applyFont="1" applyFill="1" applyBorder="1" applyAlignment="1">
      <alignment horizontal="justify" vertical="center" wrapText="1"/>
    </xf>
    <xf numFmtId="0" fontId="75" fillId="131" borderId="0" xfId="7" applyFont="1" applyFill="1" applyBorder="1" applyAlignment="1">
      <alignment vertical="center" wrapText="1"/>
    </xf>
    <xf numFmtId="0" fontId="75" fillId="71" borderId="7" xfId="7" applyFont="1" applyFill="1" applyBorder="1" applyAlignment="1">
      <alignment horizontal="justify" vertical="center" wrapText="1"/>
    </xf>
    <xf numFmtId="0" fontId="75" fillId="252" borderId="0" xfId="7" applyFont="1" applyFill="1" applyBorder="1" applyAlignment="1">
      <alignment horizontal="justify" vertical="center" wrapText="1"/>
    </xf>
    <xf numFmtId="0" fontId="75" fillId="253" borderId="0" xfId="7" applyFont="1" applyFill="1" applyBorder="1" applyAlignment="1">
      <alignment horizontal="justify" vertical="center" wrapText="1"/>
    </xf>
    <xf numFmtId="0" fontId="75" fillId="254" borderId="0" xfId="7" applyFont="1" applyFill="1" applyBorder="1" applyAlignment="1">
      <alignment horizontal="justify" vertical="center" wrapText="1"/>
    </xf>
    <xf numFmtId="0" fontId="75" fillId="141" borderId="7" xfId="7" applyFont="1" applyFill="1" applyBorder="1" applyAlignment="1">
      <alignment horizontal="justify" vertical="center" wrapText="1"/>
    </xf>
    <xf numFmtId="0" fontId="75" fillId="255" borderId="0" xfId="7" applyFont="1" applyFill="1" applyBorder="1" applyAlignment="1">
      <alignment horizontal="justify" vertical="center" wrapText="1"/>
    </xf>
    <xf numFmtId="0" fontId="75" fillId="256" borderId="0" xfId="7" applyFont="1" applyFill="1" applyBorder="1" applyAlignment="1">
      <alignment horizontal="justify" vertical="center" wrapText="1"/>
    </xf>
    <xf numFmtId="0" fontId="75" fillId="257" borderId="0" xfId="7" applyFont="1" applyFill="1" applyBorder="1" applyAlignment="1">
      <alignment horizontal="justify" vertical="center" wrapText="1"/>
    </xf>
    <xf numFmtId="0" fontId="75" fillId="258" borderId="0" xfId="7" applyFont="1" applyFill="1" applyBorder="1" applyAlignment="1">
      <alignment vertical="center" wrapText="1"/>
    </xf>
    <xf numFmtId="0" fontId="75" fillId="259" borderId="0" xfId="7" applyFont="1" applyFill="1" applyBorder="1" applyAlignment="1">
      <alignment horizontal="justify" vertical="center" wrapText="1"/>
    </xf>
    <xf numFmtId="0" fontId="75" fillId="260" borderId="0" xfId="7" applyFont="1" applyFill="1" applyBorder="1" applyAlignment="1">
      <alignment horizontal="justify" vertical="center" wrapText="1"/>
    </xf>
    <xf numFmtId="0" fontId="75" fillId="261" borderId="0" xfId="7" applyFont="1" applyFill="1" applyBorder="1" applyAlignment="1">
      <alignment horizontal="justify" vertical="center" wrapText="1"/>
    </xf>
    <xf numFmtId="0" fontId="75" fillId="202" borderId="0" xfId="7" applyFont="1" applyFill="1" applyBorder="1" applyAlignment="1">
      <alignment horizontal="justify" vertical="center" wrapText="1"/>
    </xf>
    <xf numFmtId="0" fontId="75" fillId="262" borderId="7" xfId="7" applyFont="1" applyFill="1" applyBorder="1" applyAlignment="1">
      <alignment vertical="center" wrapText="1"/>
    </xf>
    <xf numFmtId="0" fontId="75" fillId="263" borderId="0" xfId="7" applyFont="1" applyFill="1" applyBorder="1" applyAlignment="1">
      <alignment horizontal="justify" vertical="center" wrapText="1"/>
    </xf>
    <xf numFmtId="0" fontId="75" fillId="264" borderId="0" xfId="7" applyFont="1" applyFill="1" applyBorder="1" applyAlignment="1">
      <alignment horizontal="justify" vertical="center" wrapText="1"/>
    </xf>
    <xf numFmtId="0" fontId="75" fillId="265" borderId="0" xfId="7" applyFont="1" applyFill="1" applyBorder="1" applyAlignment="1">
      <alignment horizontal="justify" vertical="center" wrapText="1"/>
    </xf>
    <xf numFmtId="0" fontId="75" fillId="266" borderId="0" xfId="7" applyFont="1" applyFill="1" applyBorder="1" applyAlignment="1">
      <alignment horizontal="justify" vertical="center" wrapText="1"/>
    </xf>
    <xf numFmtId="0" fontId="75" fillId="267" borderId="0" xfId="7" applyFont="1" applyFill="1" applyBorder="1" applyAlignment="1">
      <alignment horizontal="justify" vertical="center" wrapText="1"/>
    </xf>
    <xf numFmtId="0" fontId="75" fillId="268" borderId="0" xfId="7" applyFont="1" applyFill="1" applyBorder="1" applyAlignment="1">
      <alignment horizontal="justify" vertical="center" wrapText="1"/>
    </xf>
    <xf numFmtId="0" fontId="75" fillId="269" borderId="0" xfId="7" applyFont="1" applyFill="1" applyBorder="1" applyAlignment="1">
      <alignment vertical="center" wrapText="1"/>
    </xf>
    <xf numFmtId="0" fontId="75" fillId="173" borderId="7" xfId="7" applyFont="1" applyFill="1" applyBorder="1" applyAlignment="1">
      <alignment horizontal="justify" vertical="center" wrapText="1"/>
    </xf>
    <xf numFmtId="0" fontId="75" fillId="270" borderId="0" xfId="7" applyFont="1" applyFill="1" applyBorder="1" applyAlignment="1">
      <alignment horizontal="justify" vertical="center" wrapText="1"/>
    </xf>
    <xf numFmtId="0" fontId="75" fillId="46" borderId="0" xfId="7" applyFont="1" applyFill="1" applyBorder="1" applyAlignment="1">
      <alignment vertical="center" wrapText="1"/>
    </xf>
    <xf numFmtId="0" fontId="75" fillId="240" borderId="7" xfId="7" applyFont="1" applyFill="1" applyBorder="1" applyAlignment="1">
      <alignment horizontal="justify" vertical="center" wrapText="1"/>
    </xf>
    <xf numFmtId="0" fontId="75" fillId="271" borderId="0" xfId="7" applyFont="1" applyFill="1" applyBorder="1" applyAlignment="1">
      <alignment horizontal="justify" vertical="center" wrapText="1"/>
    </xf>
    <xf numFmtId="0" fontId="75" fillId="272" borderId="0" xfId="7" applyFont="1" applyFill="1" applyBorder="1" applyAlignment="1">
      <alignment horizontal="justify" vertical="center" wrapText="1"/>
    </xf>
    <xf numFmtId="0" fontId="75" fillId="204" borderId="0" xfId="7" applyFont="1" applyFill="1" applyBorder="1" applyAlignment="1">
      <alignment horizontal="justify" vertical="center" wrapText="1"/>
    </xf>
    <xf numFmtId="0" fontId="75" fillId="60" borderId="0" xfId="7" applyFont="1" applyFill="1" applyBorder="1" applyAlignment="1">
      <alignment vertical="center" wrapText="1"/>
    </xf>
    <xf numFmtId="0" fontId="75" fillId="233" borderId="7" xfId="7" applyFont="1" applyFill="1" applyBorder="1" applyAlignment="1">
      <alignment horizontal="justify" vertical="center" wrapText="1"/>
    </xf>
    <xf numFmtId="0" fontId="75" fillId="273" borderId="0" xfId="7" applyFont="1" applyFill="1" applyBorder="1" applyAlignment="1">
      <alignment horizontal="justify" vertical="center" wrapText="1"/>
    </xf>
    <xf numFmtId="0" fontId="75" fillId="274" borderId="0" xfId="7" applyFont="1" applyFill="1" applyBorder="1" applyAlignment="1">
      <alignment horizontal="justify" vertical="center" wrapText="1"/>
    </xf>
    <xf numFmtId="0" fontId="75" fillId="275" borderId="0" xfId="7" applyFont="1" applyFill="1" applyBorder="1" applyAlignment="1">
      <alignment horizontal="justify" vertical="center" wrapText="1"/>
    </xf>
    <xf numFmtId="0" fontId="75" fillId="276" borderId="0" xfId="7" applyFont="1" applyFill="1" applyBorder="1" applyAlignment="1">
      <alignment horizontal="justify" vertical="center" wrapText="1"/>
    </xf>
    <xf numFmtId="0" fontId="75" fillId="277" borderId="0" xfId="7" applyFont="1" applyFill="1" applyBorder="1" applyAlignment="1">
      <alignment horizontal="justify" vertical="center" wrapText="1"/>
    </xf>
    <xf numFmtId="0" fontId="75" fillId="148" borderId="0" xfId="7" applyFont="1" applyFill="1" applyBorder="1" applyAlignment="1">
      <alignment horizontal="justify" vertical="center" wrapText="1"/>
    </xf>
    <xf numFmtId="0" fontId="75" fillId="278" borderId="0" xfId="7" applyFont="1" applyFill="1" applyBorder="1" applyAlignment="1">
      <alignment horizontal="justify" vertical="center" wrapText="1"/>
    </xf>
    <xf numFmtId="0" fontId="75" fillId="279" borderId="0" xfId="7" applyFont="1" applyFill="1" applyBorder="1" applyAlignment="1">
      <alignment horizontal="justify" vertical="center" wrapText="1"/>
    </xf>
    <xf numFmtId="0" fontId="75" fillId="166" borderId="0" xfId="7" applyFont="1" applyFill="1" applyBorder="1" applyAlignment="1">
      <alignment horizontal="justify" vertical="center" wrapText="1"/>
    </xf>
    <xf numFmtId="0" fontId="75" fillId="280" borderId="7" xfId="7" applyFont="1" applyFill="1" applyBorder="1" applyAlignment="1">
      <alignment horizontal="justify" vertical="center" wrapText="1"/>
    </xf>
    <xf numFmtId="0" fontId="75" fillId="281" borderId="0" xfId="7" applyFont="1" applyFill="1" applyBorder="1" applyAlignment="1">
      <alignment horizontal="justify" vertical="center" wrapText="1"/>
    </xf>
    <xf numFmtId="0" fontId="75" fillId="282" borderId="0" xfId="7" applyFont="1" applyFill="1" applyBorder="1" applyAlignment="1">
      <alignment horizontal="justify" vertical="center" wrapText="1"/>
    </xf>
    <xf numFmtId="0" fontId="75" fillId="283" borderId="0" xfId="7" applyFont="1" applyFill="1" applyBorder="1" applyAlignment="1">
      <alignment horizontal="justify" vertical="center" wrapText="1"/>
    </xf>
    <xf numFmtId="0" fontId="75" fillId="284" borderId="0" xfId="7" applyFont="1" applyFill="1" applyBorder="1" applyAlignment="1">
      <alignment horizontal="justify" vertical="center" wrapText="1"/>
    </xf>
    <xf numFmtId="0" fontId="75" fillId="285" borderId="0" xfId="7" applyFont="1" applyFill="1" applyBorder="1" applyAlignment="1">
      <alignment horizontal="justify" vertical="center" wrapText="1"/>
    </xf>
    <xf numFmtId="0" fontId="75" fillId="110" borderId="0" xfId="7" applyFont="1" applyFill="1" applyBorder="1" applyAlignment="1">
      <alignment vertical="center" wrapText="1"/>
    </xf>
    <xf numFmtId="0" fontId="75" fillId="286" borderId="7" xfId="7" applyFont="1" applyFill="1" applyBorder="1" applyAlignment="1">
      <alignment horizontal="justify" vertical="center" wrapText="1"/>
    </xf>
    <xf numFmtId="0" fontId="75" fillId="287" borderId="0" xfId="7" applyFont="1" applyFill="1" applyBorder="1" applyAlignment="1">
      <alignment vertical="center" wrapText="1"/>
    </xf>
    <xf numFmtId="0" fontId="75" fillId="288" borderId="0" xfId="7" applyFont="1" applyFill="1" applyBorder="1" applyAlignment="1">
      <alignment horizontal="justify" vertical="center" wrapText="1"/>
    </xf>
    <xf numFmtId="0" fontId="75" fillId="157" borderId="7" xfId="7" applyFont="1" applyFill="1" applyBorder="1" applyAlignment="1">
      <alignment horizontal="justify" vertical="center" wrapText="1"/>
    </xf>
    <xf numFmtId="0" fontId="75" fillId="39" borderId="0" xfId="7" applyFont="1" applyFill="1" applyBorder="1" applyAlignment="1">
      <alignment horizontal="justify" vertical="center" wrapText="1"/>
    </xf>
    <xf numFmtId="0" fontId="75" fillId="73" borderId="0" xfId="7" applyFont="1" applyFill="1" applyBorder="1" applyAlignment="1">
      <alignment horizontal="justify" vertical="center" wrapText="1"/>
    </xf>
    <xf numFmtId="0" fontId="75" fillId="289" borderId="0" xfId="7" applyFont="1" applyFill="1" applyBorder="1" applyAlignment="1">
      <alignment horizontal="justify" vertical="center" wrapText="1"/>
    </xf>
    <xf numFmtId="0" fontId="75" fillId="290" borderId="0" xfId="7" applyFont="1" applyFill="1" applyBorder="1" applyAlignment="1">
      <alignment horizontal="justify" vertical="center" wrapText="1"/>
    </xf>
    <xf numFmtId="0" fontId="75" fillId="37" borderId="7" xfId="7" applyFont="1" applyFill="1" applyBorder="1" applyAlignment="1">
      <alignment vertical="center" wrapText="1"/>
    </xf>
    <xf numFmtId="0" fontId="75" fillId="291" borderId="0" xfId="7" applyFont="1" applyFill="1" applyBorder="1" applyAlignment="1">
      <alignment horizontal="justify" vertical="center" wrapText="1"/>
    </xf>
    <xf numFmtId="0" fontId="75" fillId="292" borderId="0" xfId="7" applyFont="1" applyFill="1" applyBorder="1" applyAlignment="1">
      <alignment horizontal="justify" vertical="center" wrapText="1"/>
    </xf>
    <xf numFmtId="0" fontId="75" fillId="293" borderId="0" xfId="7" applyFont="1" applyFill="1" applyBorder="1" applyAlignment="1">
      <alignment horizontal="justify" vertical="center" wrapText="1"/>
    </xf>
    <xf numFmtId="0" fontId="75" fillId="294" borderId="0" xfId="7" applyFont="1" applyFill="1" applyBorder="1" applyAlignment="1">
      <alignment horizontal="justify" vertical="center" wrapText="1"/>
    </xf>
    <xf numFmtId="0" fontId="75" fillId="295" borderId="0" xfId="7" applyFont="1" applyFill="1" applyBorder="1" applyAlignment="1">
      <alignment vertical="center" wrapText="1"/>
    </xf>
    <xf numFmtId="0" fontId="75" fillId="296" borderId="7" xfId="7" applyFont="1" applyFill="1" applyBorder="1" applyAlignment="1">
      <alignment horizontal="justify" vertical="center" wrapText="1"/>
    </xf>
    <xf numFmtId="0" fontId="75" fillId="297" borderId="0" xfId="7" applyFont="1" applyFill="1" applyBorder="1" applyAlignment="1">
      <alignment horizontal="justify" vertical="center" wrapText="1"/>
    </xf>
    <xf numFmtId="0" fontId="75" fillId="298" borderId="0" xfId="7" applyFont="1" applyFill="1" applyBorder="1" applyAlignment="1">
      <alignment horizontal="justify" vertical="center" wrapText="1"/>
    </xf>
    <xf numFmtId="0" fontId="75" fillId="109" borderId="0" xfId="7" applyFont="1" applyFill="1" applyBorder="1" applyAlignment="1">
      <alignment horizontal="justify" vertical="center" wrapText="1"/>
    </xf>
    <xf numFmtId="0" fontId="75" fillId="299" borderId="0" xfId="7" applyFont="1" applyFill="1" applyBorder="1" applyAlignment="1">
      <alignment horizontal="justify" vertical="center" wrapText="1"/>
    </xf>
    <xf numFmtId="0" fontId="75" fillId="49" borderId="0" xfId="7" applyFont="1" applyFill="1" applyBorder="1" applyAlignment="1">
      <alignment horizontal="justify" vertical="center" wrapText="1"/>
    </xf>
    <xf numFmtId="0" fontId="75" fillId="286" borderId="0" xfId="7" applyFont="1" applyFill="1" applyBorder="1" applyAlignment="1">
      <alignment horizontal="justify" vertical="center" wrapText="1"/>
    </xf>
    <xf numFmtId="0" fontId="75" fillId="201" borderId="0" xfId="7" applyFont="1" applyFill="1" applyBorder="1" applyAlignment="1">
      <alignment horizontal="justify" vertical="center" wrapText="1"/>
    </xf>
    <xf numFmtId="0" fontId="75" fillId="300" borderId="0" xfId="7" applyFont="1" applyFill="1" applyBorder="1" applyAlignment="1">
      <alignment horizontal="justify" vertical="center" wrapText="1"/>
    </xf>
    <xf numFmtId="0" fontId="75" fillId="24" borderId="0" xfId="7" applyFont="1" applyFill="1" applyBorder="1" applyAlignment="1">
      <alignment vertical="center" wrapText="1"/>
    </xf>
    <xf numFmtId="0" fontId="75" fillId="21" borderId="7" xfId="7" applyFont="1" applyFill="1" applyBorder="1" applyAlignment="1">
      <alignment horizontal="justify" vertical="center" wrapText="1"/>
    </xf>
    <xf numFmtId="0" fontId="75" fillId="301" borderId="0" xfId="7" applyFont="1" applyFill="1" applyBorder="1" applyAlignment="1">
      <alignment horizontal="justify" vertical="center" wrapText="1"/>
    </xf>
    <xf numFmtId="0" fontId="75" fillId="145" borderId="0" xfId="7" applyFont="1" applyFill="1" applyBorder="1" applyAlignment="1">
      <alignment vertical="center" wrapText="1"/>
    </xf>
    <xf numFmtId="0" fontId="75" fillId="42" borderId="7" xfId="7" applyFont="1" applyFill="1" applyBorder="1" applyAlignment="1">
      <alignment horizontal="justify" vertical="center" wrapText="1"/>
    </xf>
    <xf numFmtId="0" fontId="81" fillId="0" borderId="0" xfId="7" applyFont="1" applyBorder="1" applyAlignment="1">
      <alignment vertical="center" wrapText="1"/>
    </xf>
    <xf numFmtId="0" fontId="81" fillId="0" borderId="0" xfId="7" applyFont="1" applyAlignment="1">
      <alignment vertical="center" wrapText="1"/>
    </xf>
    <xf numFmtId="0" fontId="87" fillId="0" borderId="0" xfId="6" applyFont="1" applyFill="1" applyBorder="1"/>
    <xf numFmtId="0" fontId="13" fillId="0" borderId="0" xfId="45" applyFont="1"/>
    <xf numFmtId="0" fontId="61" fillId="0" borderId="0" xfId="45" applyFont="1"/>
    <xf numFmtId="0" fontId="31" fillId="0" borderId="0" xfId="3" applyFont="1" applyFill="1"/>
    <xf numFmtId="166" fontId="31" fillId="0" borderId="0" xfId="3" applyNumberFormat="1" applyFont="1" applyFill="1"/>
    <xf numFmtId="0" fontId="13" fillId="0" borderId="0" xfId="45"/>
    <xf numFmtId="166" fontId="13" fillId="0" borderId="0" xfId="45" applyNumberFormat="1"/>
    <xf numFmtId="49" fontId="29" fillId="0" borderId="0" xfId="7" applyNumberFormat="1" applyFont="1"/>
    <xf numFmtId="49" fontId="26" fillId="0" borderId="0" xfId="0" applyNumberFormat="1" applyFont="1"/>
    <xf numFmtId="49" fontId="37" fillId="0" borderId="0" xfId="6" applyNumberFormat="1"/>
    <xf numFmtId="166" fontId="88" fillId="0" borderId="0" xfId="0" applyNumberFormat="1" applyFont="1" applyAlignment="1">
      <alignment horizontal="center"/>
    </xf>
    <xf numFmtId="166" fontId="0" fillId="0" borderId="0" xfId="0" applyNumberFormat="1" applyFill="1" applyAlignment="1">
      <alignment horizontal="center"/>
    </xf>
    <xf numFmtId="177" fontId="26" fillId="0" borderId="0" xfId="7" applyNumberFormat="1"/>
    <xf numFmtId="0" fontId="26" fillId="0" borderId="0" xfId="46" applyFont="1" applyBorder="1" applyAlignment="1"/>
    <xf numFmtId="166" fontId="89" fillId="0" borderId="0" xfId="22" applyNumberFormat="1" applyFont="1" applyFill="1" applyBorder="1" applyAlignment="1">
      <alignment horizontal="center"/>
    </xf>
    <xf numFmtId="166" fontId="89" fillId="0" borderId="0" xfId="22" applyNumberFormat="1" applyFont="1" applyFill="1" applyBorder="1" applyAlignment="1">
      <alignment horizontal="center" wrapText="1"/>
    </xf>
    <xf numFmtId="0" fontId="29" fillId="0" borderId="0" xfId="47" applyFont="1" applyFill="1" applyBorder="1" applyAlignment="1"/>
    <xf numFmtId="0" fontId="26" fillId="0" borderId="0" xfId="47" applyFont="1" applyFill="1" applyBorder="1" applyAlignment="1">
      <alignment horizontal="left"/>
    </xf>
    <xf numFmtId="0" fontId="26" fillId="0" borderId="0" xfId="47" applyFont="1"/>
    <xf numFmtId="0" fontId="26" fillId="0" borderId="0" xfId="47"/>
    <xf numFmtId="0" fontId="26" fillId="0" borderId="0" xfId="47" applyFont="1" applyFill="1" applyBorder="1"/>
    <xf numFmtId="0" fontId="31" fillId="0" borderId="0" xfId="47" applyFont="1" applyFill="1" applyBorder="1" applyAlignment="1"/>
    <xf numFmtId="0" fontId="26" fillId="0" borderId="0" xfId="47" applyFont="1" applyAlignment="1"/>
    <xf numFmtId="1" fontId="26" fillId="0" borderId="0" xfId="47" applyNumberFormat="1" applyFont="1" applyFill="1" applyBorder="1"/>
    <xf numFmtId="166" fontId="26" fillId="0" borderId="0" xfId="47" applyNumberFormat="1" applyFont="1" applyFill="1" applyBorder="1" applyAlignment="1">
      <alignment horizontal="center"/>
    </xf>
    <xf numFmtId="166" fontId="31" fillId="0" borderId="0" xfId="47" applyNumberFormat="1" applyFont="1" applyFill="1" applyBorder="1"/>
    <xf numFmtId="49" fontId="29" fillId="0" borderId="0" xfId="47" applyNumberFormat="1" applyFont="1" applyFill="1" applyBorder="1"/>
    <xf numFmtId="0" fontId="26" fillId="0" borderId="0" xfId="47" applyFont="1" applyFill="1" applyBorder="1" applyAlignment="1">
      <alignment horizontal="center"/>
    </xf>
    <xf numFmtId="166" fontId="31" fillId="0" borderId="0" xfId="47" applyNumberFormat="1" applyFont="1" applyFill="1" applyBorder="1" applyAlignment="1">
      <alignment horizontal="center"/>
    </xf>
    <xf numFmtId="0" fontId="31" fillId="0" borderId="0" xfId="47" applyFont="1" applyFill="1" applyBorder="1" applyAlignment="1">
      <alignment horizontal="center"/>
    </xf>
    <xf numFmtId="49" fontId="31" fillId="0" borderId="0" xfId="47" applyNumberFormat="1" applyFont="1" applyFill="1" applyBorder="1"/>
    <xf numFmtId="167" fontId="31" fillId="0" borderId="0" xfId="47" applyNumberFormat="1" applyFont="1" applyFill="1" applyBorder="1"/>
    <xf numFmtId="167" fontId="26" fillId="0" borderId="0" xfId="47" applyNumberFormat="1" applyFont="1" applyFill="1" applyBorder="1"/>
    <xf numFmtId="0" fontId="29" fillId="0" borderId="0" xfId="47" applyFont="1"/>
    <xf numFmtId="1" fontId="26" fillId="0" borderId="0" xfId="47" applyNumberFormat="1" applyFont="1" applyFill="1" applyBorder="1" applyAlignment="1">
      <alignment horizontal="center"/>
    </xf>
    <xf numFmtId="0" fontId="29" fillId="0" borderId="0" xfId="47" applyFont="1" applyFill="1" applyBorder="1"/>
    <xf numFmtId="0" fontId="26" fillId="0" borderId="0" xfId="47" applyNumberFormat="1" applyFont="1" applyFill="1" applyBorder="1"/>
    <xf numFmtId="0" fontId="26" fillId="0" borderId="0" xfId="47" applyAlignment="1"/>
    <xf numFmtId="166" fontId="26" fillId="0" borderId="0" xfId="47" applyNumberFormat="1"/>
    <xf numFmtId="166" fontId="26" fillId="0" borderId="0" xfId="47" applyNumberFormat="1" applyAlignment="1">
      <alignment horizontal="center" vertical="center"/>
    </xf>
    <xf numFmtId="0" fontId="26" fillId="0" borderId="0" xfId="47" applyFill="1"/>
    <xf numFmtId="0" fontId="37" fillId="0" borderId="0" xfId="48" applyFill="1" applyBorder="1"/>
    <xf numFmtId="174" fontId="58" fillId="0" borderId="0" xfId="7" applyNumberFormat="1" applyFont="1"/>
    <xf numFmtId="174" fontId="58" fillId="0" borderId="0" xfId="49" applyNumberFormat="1" applyFont="1"/>
    <xf numFmtId="166" fontId="90" fillId="0" borderId="0" xfId="7" applyNumberFormat="1" applyFont="1"/>
    <xf numFmtId="0" fontId="90" fillId="0" borderId="0" xfId="7" applyFont="1"/>
    <xf numFmtId="0" fontId="61" fillId="0" borderId="0" xfId="50" applyFont="1" applyFill="1"/>
    <xf numFmtId="0" fontId="61" fillId="0" borderId="0" xfId="50" applyFont="1"/>
    <xf numFmtId="0" fontId="26" fillId="0" borderId="0" xfId="0" applyFont="1" applyAlignment="1">
      <alignment horizontal="left" wrapText="1" indent="2"/>
    </xf>
    <xf numFmtId="171" fontId="27" fillId="0" borderId="0" xfId="2" applyNumberFormat="1" applyAlignment="1"/>
    <xf numFmtId="0" fontId="26" fillId="0" borderId="0" xfId="8" applyFont="1"/>
    <xf numFmtId="166" fontId="26" fillId="0" borderId="0" xfId="8" applyNumberFormat="1" applyFont="1"/>
    <xf numFmtId="0" fontId="31" fillId="0" borderId="0" xfId="51" applyFont="1"/>
    <xf numFmtId="0" fontId="31" fillId="0" borderId="0" xfId="51" applyFont="1" applyAlignment="1">
      <alignment wrapText="1"/>
    </xf>
    <xf numFmtId="166" fontId="31" fillId="0" borderId="0" xfId="51" applyNumberFormat="1" applyFont="1"/>
    <xf numFmtId="0" fontId="29" fillId="0" borderId="0" xfId="51" applyFont="1"/>
    <xf numFmtId="0" fontId="92" fillId="0" borderId="0" xfId="7" applyFont="1" applyAlignment="1">
      <alignment vertical="center"/>
    </xf>
    <xf numFmtId="0" fontId="93" fillId="6" borderId="4" xfId="7" applyFont="1" applyFill="1" applyBorder="1" applyAlignment="1">
      <alignment vertical="center" wrapText="1"/>
    </xf>
    <xf numFmtId="0" fontId="93" fillId="6" borderId="4" xfId="7" applyFont="1" applyFill="1" applyBorder="1" applyAlignment="1">
      <alignment horizontal="center" vertical="center" wrapText="1"/>
    </xf>
    <xf numFmtId="0" fontId="75" fillId="0" borderId="0" xfId="7" applyFont="1" applyAlignment="1">
      <alignment vertical="center" wrapText="1"/>
    </xf>
    <xf numFmtId="0" fontId="75" fillId="0" borderId="0" xfId="7" applyFont="1" applyAlignment="1">
      <alignment horizontal="center" vertical="center" wrapText="1"/>
    </xf>
    <xf numFmtId="0" fontId="75" fillId="7" borderId="0" xfId="7" applyFont="1" applyFill="1" applyAlignment="1">
      <alignment vertical="center" wrapText="1"/>
    </xf>
    <xf numFmtId="0" fontId="75" fillId="7" borderId="0" xfId="7" applyFont="1" applyFill="1" applyAlignment="1">
      <alignment horizontal="center" vertical="center" wrapText="1"/>
    </xf>
    <xf numFmtId="0" fontId="75" fillId="0" borderId="0" xfId="7" applyFont="1" applyAlignment="1">
      <alignment vertical="center"/>
    </xf>
    <xf numFmtId="0" fontId="75" fillId="7" borderId="5" xfId="7" applyFont="1" applyFill="1" applyBorder="1" applyAlignment="1">
      <alignment vertical="center" wrapText="1"/>
    </xf>
    <xf numFmtId="0" fontId="75" fillId="7" borderId="5" xfId="7" applyFont="1" applyFill="1" applyBorder="1" applyAlignment="1">
      <alignment horizontal="center" vertical="center" wrapText="1"/>
    </xf>
    <xf numFmtId="0" fontId="75" fillId="0" borderId="5" xfId="7" applyFont="1" applyBorder="1" applyAlignment="1">
      <alignment vertical="center" wrapText="1"/>
    </xf>
    <xf numFmtId="0" fontId="75" fillId="0" borderId="5" xfId="7" applyFont="1" applyBorder="1" applyAlignment="1">
      <alignment horizontal="center" vertical="center" wrapText="1"/>
    </xf>
    <xf numFmtId="0" fontId="75" fillId="0" borderId="0" xfId="7" applyFont="1" applyAlignment="1">
      <alignment horizontal="justify" vertical="center"/>
    </xf>
    <xf numFmtId="0" fontId="31" fillId="0" borderId="0" xfId="40" applyFont="1" applyFill="1"/>
    <xf numFmtId="0" fontId="31" fillId="0" borderId="0" xfId="40" applyFont="1" applyFill="1" applyAlignment="1">
      <alignment horizontal="left"/>
    </xf>
    <xf numFmtId="166" fontId="26" fillId="0" borderId="0" xfId="40" applyNumberFormat="1" applyFont="1" applyFill="1"/>
    <xf numFmtId="166" fontId="31" fillId="0" borderId="0" xfId="40" applyNumberFormat="1" applyFont="1" applyFill="1"/>
    <xf numFmtId="0" fontId="29" fillId="0" borderId="0" xfId="40" applyFont="1" applyFill="1"/>
    <xf numFmtId="0" fontId="94" fillId="0" borderId="0" xfId="45" applyFont="1" applyAlignment="1">
      <alignment horizontal="left"/>
    </xf>
    <xf numFmtId="0" fontId="94" fillId="0" borderId="0" xfId="45" applyFont="1" applyAlignment="1">
      <alignment horizontal="right"/>
    </xf>
    <xf numFmtId="0" fontId="94" fillId="0" borderId="0" xfId="45" applyFont="1" applyAlignment="1">
      <alignment wrapText="1"/>
    </xf>
    <xf numFmtId="0" fontId="94" fillId="0" borderId="0" xfId="45" applyFont="1"/>
    <xf numFmtId="0" fontId="95" fillId="0" borderId="0" xfId="6" applyFont="1" applyFill="1" applyBorder="1"/>
    <xf numFmtId="0" fontId="26" fillId="0" borderId="0" xfId="40" applyFont="1" applyFill="1"/>
    <xf numFmtId="0" fontId="26" fillId="0" borderId="0" xfId="0" applyFont="1" applyFill="1"/>
    <xf numFmtId="2" fontId="26" fillId="0" borderId="0" xfId="40" applyNumberFormat="1" applyFont="1" applyFill="1"/>
    <xf numFmtId="0" fontId="10" fillId="0" borderId="0" xfId="52"/>
    <xf numFmtId="3" fontId="10" fillId="0" borderId="0" xfId="52" applyNumberFormat="1"/>
    <xf numFmtId="166" fontId="10" fillId="0" borderId="0" xfId="52" applyNumberFormat="1"/>
    <xf numFmtId="0" fontId="61" fillId="0" borderId="0" xfId="52" quotePrefix="1" applyFont="1"/>
    <xf numFmtId="49" fontId="10" fillId="0" borderId="0" xfId="52" applyNumberFormat="1"/>
    <xf numFmtId="0" fontId="26" fillId="0" borderId="0" xfId="7" applyFont="1" applyAlignment="1">
      <alignment horizontal="left"/>
    </xf>
    <xf numFmtId="0" fontId="26" fillId="0" borderId="0" xfId="7" applyAlignment="1"/>
    <xf numFmtId="166" fontId="76" fillId="0" borderId="0" xfId="0" applyNumberFormat="1" applyFont="1" applyAlignment="1">
      <alignment horizontal="right" vertical="center"/>
    </xf>
    <xf numFmtId="166" fontId="76" fillId="0" borderId="0" xfId="0" applyNumberFormat="1" applyFont="1" applyAlignment="1">
      <alignment horizontal="right" vertical="center" wrapText="1"/>
    </xf>
    <xf numFmtId="166" fontId="77" fillId="0" borderId="0" xfId="0" applyNumberFormat="1" applyFont="1" applyAlignment="1">
      <alignment horizontal="right" vertical="center" wrapText="1"/>
    </xf>
    <xf numFmtId="166" fontId="78" fillId="0" borderId="0" xfId="0" applyNumberFormat="1" applyFont="1" applyAlignment="1">
      <alignment horizontal="right" vertical="center" wrapText="1"/>
    </xf>
    <xf numFmtId="166" fontId="76" fillId="7" borderId="0" xfId="0" applyNumberFormat="1" applyFont="1" applyFill="1" applyAlignment="1">
      <alignment horizontal="right" vertical="center"/>
    </xf>
    <xf numFmtId="166" fontId="76" fillId="7" borderId="0" xfId="0" applyNumberFormat="1" applyFont="1" applyFill="1" applyAlignment="1">
      <alignment horizontal="right" vertical="center" wrapText="1"/>
    </xf>
    <xf numFmtId="166" fontId="77" fillId="7" borderId="0" xfId="0" applyNumberFormat="1" applyFont="1" applyFill="1" applyAlignment="1">
      <alignment horizontal="right" vertical="center" wrapText="1"/>
    </xf>
    <xf numFmtId="166" fontId="78" fillId="7" borderId="0" xfId="0" applyNumberFormat="1" applyFont="1" applyFill="1" applyAlignment="1">
      <alignment horizontal="right" vertical="center" wrapText="1"/>
    </xf>
    <xf numFmtId="166" fontId="34" fillId="7" borderId="0" xfId="0" applyNumberFormat="1" applyFont="1" applyFill="1" applyAlignment="1">
      <alignment horizontal="right" vertical="center" wrapText="1"/>
    </xf>
    <xf numFmtId="166" fontId="79" fillId="7" borderId="0" xfId="0" applyNumberFormat="1" applyFont="1" applyFill="1" applyAlignment="1">
      <alignment horizontal="right" vertical="center" wrapText="1"/>
    </xf>
    <xf numFmtId="177" fontId="26" fillId="0" borderId="0" xfId="261" applyNumberFormat="1" applyFont="1" applyFill="1"/>
    <xf numFmtId="1" fontId="0" fillId="4" borderId="0" xfId="0" applyNumberFormat="1" applyFont="1" applyFill="1" applyAlignment="1">
      <alignment horizontal="right"/>
    </xf>
    <xf numFmtId="177" fontId="26" fillId="0" borderId="0" xfId="261" applyNumberFormat="1" applyFont="1" applyFill="1" applyBorder="1" applyAlignment="1">
      <alignment horizontal="center" vertical="center"/>
    </xf>
    <xf numFmtId="166" fontId="0" fillId="0" borderId="0" xfId="0" applyNumberFormat="1" applyFill="1"/>
    <xf numFmtId="1" fontId="0" fillId="4" borderId="0" xfId="0" applyNumberFormat="1" applyFont="1" applyFill="1" applyAlignment="1"/>
    <xf numFmtId="0" fontId="26" fillId="4" borderId="0" xfId="0" applyFont="1" applyFill="1" applyAlignment="1">
      <alignment horizontal="right"/>
    </xf>
    <xf numFmtId="0" fontId="26" fillId="0" borderId="0" xfId="0" applyFont="1" applyFill="1" applyAlignment="1">
      <alignment horizontal="right"/>
    </xf>
    <xf numFmtId="1" fontId="26" fillId="0" borderId="0" xfId="261" applyNumberFormat="1" applyFont="1" applyFill="1" applyBorder="1" applyAlignment="1"/>
    <xf numFmtId="168" fontId="137" fillId="0" borderId="0" xfId="21" applyNumberFormat="1" applyFont="1" applyFill="1"/>
    <xf numFmtId="166" fontId="26" fillId="0" borderId="0" xfId="21" applyNumberFormat="1" applyAlignment="1"/>
    <xf numFmtId="166" fontId="0" fillId="0" borderId="0" xfId="0" applyNumberFormat="1" applyAlignment="1"/>
    <xf numFmtId="166" fontId="136" fillId="0" borderId="0" xfId="0" applyNumberFormat="1" applyFont="1" applyAlignment="1"/>
    <xf numFmtId="166" fontId="83" fillId="0" borderId="0" xfId="0" applyNumberFormat="1" applyFont="1" applyAlignment="1"/>
    <xf numFmtId="0" fontId="33" fillId="0" borderId="0" xfId="21" applyFont="1" applyFill="1"/>
    <xf numFmtId="168" fontId="94" fillId="0" borderId="0" xfId="0" applyNumberFormat="1" applyFont="1" applyFill="1" applyBorder="1" applyAlignment="1">
      <alignment horizontal="right" vertical="top" indent="2"/>
    </xf>
    <xf numFmtId="168" fontId="137" fillId="0" borderId="0" xfId="21" applyNumberFormat="1" applyFont="1" applyFill="1" applyBorder="1"/>
    <xf numFmtId="9" fontId="63" fillId="0" borderId="0" xfId="32" applyNumberFormat="1"/>
    <xf numFmtId="0" fontId="68" fillId="0" borderId="0" xfId="38" applyFont="1" applyFill="1" applyBorder="1"/>
    <xf numFmtId="0" fontId="37" fillId="0" borderId="0" xfId="6" applyAlignment="1">
      <alignment horizontal="left"/>
    </xf>
    <xf numFmtId="168" fontId="26" fillId="0" borderId="0" xfId="7" applyNumberFormat="1" applyAlignment="1">
      <alignment horizontal="left"/>
    </xf>
    <xf numFmtId="0" fontId="26" fillId="0" borderId="0" xfId="0" applyFont="1" applyAlignment="1">
      <alignment horizontal="left"/>
    </xf>
    <xf numFmtId="0" fontId="0" fillId="0" borderId="0" xfId="0" applyAlignment="1">
      <alignment horizontal="left"/>
    </xf>
    <xf numFmtId="166" fontId="14" fillId="0" borderId="0" xfId="43" applyNumberFormat="1" applyBorder="1"/>
    <xf numFmtId="2" fontId="0" fillId="0" borderId="0" xfId="0" applyNumberFormat="1" applyAlignment="1">
      <alignment horizontal="center"/>
    </xf>
    <xf numFmtId="177" fontId="26" fillId="0" borderId="0" xfId="3" applyNumberFormat="1" applyFont="1" applyFill="1"/>
    <xf numFmtId="2" fontId="26" fillId="0" borderId="0" xfId="41" applyNumberFormat="1" applyFont="1" applyFill="1"/>
    <xf numFmtId="14" fontId="31" fillId="0" borderId="0" xfId="0" applyNumberFormat="1" applyFont="1" applyFill="1"/>
    <xf numFmtId="0" fontId="31" fillId="0" borderId="0" xfId="0" applyFont="1" applyFill="1"/>
    <xf numFmtId="0" fontId="0" fillId="0" borderId="0" xfId="0" applyFill="1"/>
    <xf numFmtId="0" fontId="86" fillId="0" borderId="0" xfId="0" applyFont="1" applyFill="1"/>
    <xf numFmtId="0" fontId="73" fillId="0" borderId="0" xfId="0" applyFont="1" applyFill="1" applyBorder="1"/>
    <xf numFmtId="0" fontId="29" fillId="0" borderId="0" xfId="0" applyFont="1" applyFill="1" applyBorder="1"/>
    <xf numFmtId="0" fontId="29" fillId="0" borderId="0" xfId="0" applyFont="1" applyFill="1"/>
    <xf numFmtId="0" fontId="37" fillId="0" borderId="0" xfId="6" applyNumberFormat="1" applyFill="1" applyBorder="1"/>
    <xf numFmtId="0" fontId="0" fillId="0" borderId="0" xfId="0" applyNumberFormat="1" applyBorder="1"/>
    <xf numFmtId="0" fontId="31" fillId="0" borderId="0" xfId="0" applyNumberFormat="1" applyFont="1" applyBorder="1" applyAlignment="1">
      <alignment vertical="top"/>
    </xf>
    <xf numFmtId="0" fontId="26" fillId="0" borderId="0" xfId="3" applyFont="1" applyFill="1" applyAlignment="1">
      <alignment horizontal="left"/>
    </xf>
    <xf numFmtId="168" fontId="29" fillId="0" borderId="0" xfId="7" applyNumberFormat="1" applyFont="1" applyFill="1" applyBorder="1" applyAlignment="1">
      <alignment horizontal="right"/>
    </xf>
    <xf numFmtId="14" fontId="26" fillId="0" borderId="0" xfId="7" applyNumberFormat="1" applyFont="1" applyFill="1" applyBorder="1"/>
    <xf numFmtId="166" fontId="26" fillId="0" borderId="0" xfId="7" applyNumberFormat="1" applyFont="1" applyFill="1" applyBorder="1" applyAlignment="1">
      <alignment horizontal="center"/>
    </xf>
    <xf numFmtId="14" fontId="26" fillId="0" borderId="0" xfId="7" applyNumberFormat="1"/>
    <xf numFmtId="14" fontId="26" fillId="0" borderId="0" xfId="3" applyNumberFormat="1"/>
    <xf numFmtId="166" fontId="26" fillId="0" borderId="0" xfId="3" applyNumberFormat="1" applyFont="1" applyFill="1" applyBorder="1" applyAlignment="1">
      <alignment horizontal="center"/>
    </xf>
    <xf numFmtId="49" fontId="26" fillId="0" borderId="0" xfId="2" applyNumberFormat="1" applyFont="1" applyBorder="1" applyAlignment="1"/>
    <xf numFmtId="0" fontId="26" fillId="0" borderId="0" xfId="424" applyFont="1" applyFill="1" applyAlignment="1">
      <alignment horizontal="center" vertical="center"/>
    </xf>
    <xf numFmtId="0" fontId="31" fillId="0" borderId="0" xfId="424" applyFont="1" applyFill="1"/>
    <xf numFmtId="168" fontId="32" fillId="0" borderId="0" xfId="424" applyNumberFormat="1" applyFont="1" applyFill="1" applyBorder="1" applyAlignment="1">
      <alignment horizontal="center"/>
    </xf>
    <xf numFmtId="168" fontId="32" fillId="0" borderId="0" xfId="424" applyNumberFormat="1" applyFont="1" applyFill="1" applyBorder="1" applyAlignment="1">
      <alignment horizontal="left"/>
    </xf>
    <xf numFmtId="166" fontId="31" fillId="0" borderId="0" xfId="424" applyNumberFormat="1" applyFont="1" applyFill="1" applyBorder="1" applyAlignment="1">
      <alignment horizontal="center"/>
    </xf>
    <xf numFmtId="0" fontId="32" fillId="0" borderId="0" xfId="424" applyFont="1" applyFill="1"/>
    <xf numFmtId="166" fontId="31" fillId="0" borderId="0" xfId="424" applyNumberFormat="1" applyFont="1" applyFill="1"/>
    <xf numFmtId="166" fontId="31" fillId="0" borderId="0" xfId="424" applyNumberFormat="1" applyFont="1" applyFill="1" applyAlignment="1">
      <alignment horizontal="center"/>
    </xf>
    <xf numFmtId="0" fontId="29" fillId="0" borderId="0" xfId="424" applyFont="1" applyFill="1"/>
    <xf numFmtId="0" fontId="33" fillId="0" borderId="0" xfId="424" applyFont="1" applyFill="1"/>
    <xf numFmtId="49" fontId="29" fillId="0" borderId="0" xfId="13" applyNumberFormat="1" applyFont="1" applyFill="1" applyBorder="1" applyAlignment="1">
      <alignment horizontal="right"/>
    </xf>
    <xf numFmtId="0" fontId="0" fillId="0" borderId="0" xfId="13" applyFont="1" applyFill="1" applyAlignment="1">
      <alignment horizontal="left" vertical="center" readingOrder="1"/>
    </xf>
    <xf numFmtId="0" fontId="29" fillId="0" borderId="0" xfId="2" applyFont="1" applyBorder="1" applyAlignment="1">
      <alignment horizontal="right"/>
    </xf>
    <xf numFmtId="0" fontId="29" fillId="0" borderId="0" xfId="13" applyFont="1" applyFill="1" applyBorder="1" applyAlignment="1">
      <alignment horizontal="right"/>
    </xf>
    <xf numFmtId="0" fontId="138" fillId="0" borderId="0" xfId="10" applyFont="1"/>
    <xf numFmtId="168" fontId="29" fillId="0" borderId="0" xfId="10" applyNumberFormat="1" applyFont="1"/>
    <xf numFmtId="0" fontId="44" fillId="0" borderId="0" xfId="425" applyFont="1"/>
    <xf numFmtId="14" fontId="44" fillId="0" borderId="0" xfId="425" applyNumberFormat="1" applyFont="1"/>
    <xf numFmtId="170" fontId="44" fillId="0" borderId="0" xfId="425" applyNumberFormat="1" applyFont="1"/>
    <xf numFmtId="3" fontId="44" fillId="0" borderId="0" xfId="425" applyNumberFormat="1" applyFont="1"/>
    <xf numFmtId="14" fontId="29" fillId="0" borderId="0" xfId="425" applyNumberFormat="1" applyFont="1"/>
    <xf numFmtId="0" fontId="29" fillId="0" borderId="0" xfId="425" applyFont="1"/>
    <xf numFmtId="0" fontId="44" fillId="0" borderId="0" xfId="426" applyNumberFormat="1" applyFont="1" applyFill="1" applyAlignment="1" applyProtection="1">
      <alignment vertical="center" wrapText="1"/>
    </xf>
    <xf numFmtId="0" fontId="44" fillId="0" borderId="0" xfId="426" applyNumberFormat="1" applyFont="1" applyFill="1" applyAlignment="1" applyProtection="1">
      <alignment vertical="center"/>
    </xf>
    <xf numFmtId="170" fontId="44" fillId="0" borderId="0" xfId="426" applyNumberFormat="1" applyFont="1" applyFill="1" applyAlignment="1" applyProtection="1">
      <alignment vertical="center" wrapText="1"/>
    </xf>
    <xf numFmtId="0" fontId="29" fillId="0" borderId="0" xfId="426" applyNumberFormat="1" applyFont="1" applyFill="1" applyAlignment="1" applyProtection="1">
      <alignment vertical="center"/>
    </xf>
    <xf numFmtId="166" fontId="26" fillId="0" borderId="0" xfId="13" applyNumberFormat="1" applyFont="1"/>
    <xf numFmtId="168" fontId="26" fillId="0" borderId="18" xfId="7" applyNumberFormat="1" applyFont="1" applyFill="1" applyBorder="1" applyAlignment="1">
      <alignment horizontal="right"/>
    </xf>
    <xf numFmtId="173" fontId="26" fillId="0" borderId="0" xfId="16" applyNumberFormat="1" applyFont="1"/>
    <xf numFmtId="0" fontId="31" fillId="0" borderId="0" xfId="427" applyFont="1" applyBorder="1"/>
    <xf numFmtId="0" fontId="31" fillId="0" borderId="0" xfId="427" applyFont="1"/>
    <xf numFmtId="14" fontId="31" fillId="0" borderId="0" xfId="427" applyNumberFormat="1" applyFont="1" applyFill="1" applyBorder="1"/>
    <xf numFmtId="166" fontId="26" fillId="0" borderId="0" xfId="427" applyNumberFormat="1" applyFont="1" applyFill="1" applyBorder="1" applyAlignment="1">
      <alignment horizontal="center"/>
    </xf>
    <xf numFmtId="166" fontId="31" fillId="0" borderId="0" xfId="427" applyNumberFormat="1" applyFont="1"/>
    <xf numFmtId="168" fontId="26" fillId="0" borderId="0" xfId="7" applyNumberFormat="1" applyFont="1" applyFill="1" applyBorder="1" applyAlignment="1">
      <alignment horizontal="right"/>
    </xf>
    <xf numFmtId="1" fontId="31" fillId="0" borderId="0" xfId="427" applyNumberFormat="1" applyFont="1" applyFill="1" applyBorder="1"/>
    <xf numFmtId="0" fontId="31" fillId="0" borderId="0" xfId="427" applyFont="1" applyFill="1" applyBorder="1"/>
    <xf numFmtId="49" fontId="26" fillId="0" borderId="0" xfId="13" applyNumberFormat="1" applyFont="1" applyFill="1" applyBorder="1" applyAlignment="1">
      <alignment horizontal="left"/>
    </xf>
    <xf numFmtId="0" fontId="29" fillId="0" borderId="0" xfId="2" applyFont="1" applyBorder="1" applyAlignment="1"/>
    <xf numFmtId="0" fontId="140" fillId="0" borderId="0" xfId="2" applyFont="1" applyBorder="1" applyAlignment="1"/>
    <xf numFmtId="0" fontId="22" fillId="0" borderId="0" xfId="11"/>
    <xf numFmtId="0" fontId="0" fillId="0" borderId="0" xfId="11" applyFont="1"/>
    <xf numFmtId="166" fontId="0" fillId="0" borderId="0" xfId="3" applyNumberFormat="1" applyFont="1" applyFill="1" applyAlignment="1">
      <alignment horizontal="center" vertical="top" wrapText="1"/>
    </xf>
    <xf numFmtId="166" fontId="26" fillId="0" borderId="0" xfId="13" applyNumberFormat="1" applyFont="1" applyFill="1"/>
    <xf numFmtId="14" fontId="31" fillId="0" borderId="0" xfId="427" applyNumberFormat="1" applyFont="1" applyFill="1" applyBorder="1" applyAlignment="1"/>
    <xf numFmtId="0" fontId="31" fillId="0" borderId="0" xfId="39" applyFont="1" applyFill="1" applyBorder="1"/>
    <xf numFmtId="0" fontId="141" fillId="0" borderId="0" xfId="0" applyFont="1"/>
    <xf numFmtId="0" fontId="26" fillId="0" borderId="0" xfId="22" applyAlignment="1">
      <alignment horizontal="center"/>
    </xf>
    <xf numFmtId="166" fontId="26" fillId="0" borderId="0" xfId="22" applyNumberFormat="1" applyAlignment="1">
      <alignment horizontal="center"/>
    </xf>
    <xf numFmtId="2" fontId="31" fillId="0" borderId="0" xfId="0" applyNumberFormat="1" applyFont="1" applyFill="1"/>
    <xf numFmtId="0" fontId="0" fillId="0" borderId="0" xfId="0" applyBorder="1" applyAlignment="1">
      <alignment horizontal="center"/>
    </xf>
    <xf numFmtId="0" fontId="86" fillId="0" borderId="0" xfId="0" applyFont="1"/>
    <xf numFmtId="0" fontId="0" fillId="0" borderId="0" xfId="0" applyBorder="1" applyAlignment="1">
      <alignment horizontal="center" wrapText="1"/>
    </xf>
    <xf numFmtId="0" fontId="31" fillId="0" borderId="0" xfId="431" applyFont="1" applyFill="1" applyAlignment="1">
      <alignment vertical="center"/>
    </xf>
    <xf numFmtId="0" fontId="31" fillId="0" borderId="0" xfId="431" applyFont="1" applyFill="1" applyAlignment="1">
      <alignment horizontal="center" vertical="center"/>
    </xf>
    <xf numFmtId="0" fontId="31" fillId="0" borderId="0" xfId="432" applyFont="1" applyAlignment="1">
      <alignment vertical="center"/>
    </xf>
    <xf numFmtId="166" fontId="31" fillId="0" borderId="0" xfId="431" applyNumberFormat="1" applyFont="1" applyFill="1" applyAlignment="1">
      <alignment horizontal="center" vertical="center"/>
    </xf>
    <xf numFmtId="166" fontId="31" fillId="0" borderId="0" xfId="431" applyNumberFormat="1" applyFont="1" applyFill="1" applyAlignment="1">
      <alignment vertical="center"/>
    </xf>
    <xf numFmtId="0" fontId="48" fillId="0" borderId="0" xfId="432" applyFont="1" applyFill="1" applyAlignment="1">
      <alignment vertical="center"/>
    </xf>
    <xf numFmtId="0" fontId="49" fillId="0" borderId="0" xfId="432" applyFont="1" applyAlignment="1">
      <alignment horizontal="left" vertical="center" wrapText="1"/>
    </xf>
    <xf numFmtId="0" fontId="26" fillId="0" borderId="0" xfId="7" applyAlignment="1">
      <alignment horizontal="left" vertical="center"/>
    </xf>
    <xf numFmtId="0" fontId="26" fillId="0" borderId="0" xfId="7" applyFill="1" applyAlignment="1">
      <alignment vertical="center"/>
    </xf>
    <xf numFmtId="166" fontId="26" fillId="0" borderId="0" xfId="7" applyNumberFormat="1" applyFill="1" applyAlignment="1">
      <alignment vertical="center"/>
    </xf>
    <xf numFmtId="0" fontId="27" fillId="0" borderId="0" xfId="2" applyFill="1"/>
    <xf numFmtId="166" fontId="27" fillId="0" borderId="0" xfId="2" applyNumberFormat="1" applyFill="1" applyBorder="1"/>
    <xf numFmtId="0" fontId="27" fillId="0" borderId="0" xfId="2" applyFont="1" applyFill="1" applyBorder="1"/>
    <xf numFmtId="49" fontId="0" fillId="0" borderId="0" xfId="433" applyNumberFormat="1" applyFont="1" applyFill="1" applyBorder="1"/>
    <xf numFmtId="49" fontId="27" fillId="0" borderId="0" xfId="433" applyNumberFormat="1" applyFill="1" applyBorder="1"/>
    <xf numFmtId="0" fontId="27" fillId="0" borderId="0" xfId="433" applyFill="1" applyBorder="1"/>
    <xf numFmtId="0" fontId="142" fillId="0" borderId="0" xfId="2" applyFont="1" applyFill="1" applyBorder="1"/>
    <xf numFmtId="0" fontId="143" fillId="0" borderId="0" xfId="2" applyFont="1" applyFill="1" applyBorder="1"/>
    <xf numFmtId="166" fontId="27" fillId="0" borderId="0" xfId="2" applyNumberFormat="1" applyFont="1" applyFill="1" applyBorder="1"/>
    <xf numFmtId="1" fontId="27" fillId="0" borderId="0" xfId="2" applyNumberFormat="1" applyFill="1" applyBorder="1"/>
    <xf numFmtId="166" fontId="144" fillId="0" borderId="0" xfId="2" applyNumberFormat="1" applyFont="1" applyFill="1" applyBorder="1"/>
    <xf numFmtId="0" fontId="6" fillId="0" borderId="0" xfId="434" applyFill="1" applyBorder="1"/>
    <xf numFmtId="0" fontId="145" fillId="0" borderId="0" xfId="2" applyFont="1" applyFill="1" applyBorder="1" applyAlignment="1">
      <alignment horizontal="center"/>
    </xf>
    <xf numFmtId="166" fontId="145" fillId="0" borderId="0" xfId="2" applyNumberFormat="1" applyFont="1" applyFill="1" applyBorder="1" applyAlignment="1">
      <alignment horizontal="center"/>
    </xf>
    <xf numFmtId="0" fontId="0" fillId="0" borderId="0" xfId="434" applyFont="1" applyFill="1" applyBorder="1"/>
    <xf numFmtId="49" fontId="0" fillId="0" borderId="0" xfId="0" applyNumberFormat="1" applyBorder="1"/>
    <xf numFmtId="0" fontId="29" fillId="0" borderId="0" xfId="432" applyFont="1" applyAlignment="1">
      <alignment vertical="center"/>
    </xf>
    <xf numFmtId="0" fontId="31" fillId="0" borderId="0" xfId="432" applyFont="1"/>
    <xf numFmtId="49" fontId="31" fillId="0" borderId="0" xfId="432" applyNumberFormat="1" applyFont="1"/>
    <xf numFmtId="166" fontId="31" fillId="0" borderId="0" xfId="432" applyNumberFormat="1" applyFont="1"/>
    <xf numFmtId="0" fontId="29" fillId="0" borderId="0" xfId="432" applyFont="1"/>
    <xf numFmtId="1" fontId="31" fillId="0" borderId="0" xfId="432" applyNumberFormat="1" applyFont="1"/>
    <xf numFmtId="177" fontId="31" fillId="0" borderId="0" xfId="432" applyNumberFormat="1" applyFont="1"/>
    <xf numFmtId="0" fontId="49" fillId="0" borderId="0" xfId="432" applyFont="1" applyAlignment="1">
      <alignment horizontal="left" vertical="center" wrapText="1" indent="1"/>
    </xf>
    <xf numFmtId="0" fontId="137" fillId="0" borderId="0" xfId="0" applyFont="1"/>
    <xf numFmtId="0" fontId="137" fillId="0" borderId="0" xfId="0" applyFont="1" applyAlignment="1">
      <alignment vertical="center"/>
    </xf>
    <xf numFmtId="0" fontId="146" fillId="0" borderId="0" xfId="0" applyFont="1" applyAlignment="1">
      <alignment vertical="center"/>
    </xf>
    <xf numFmtId="0" fontId="34" fillId="325" borderId="19" xfId="435" applyFont="1" applyFill="1" applyBorder="1" applyAlignment="1">
      <alignment vertical="center"/>
    </xf>
    <xf numFmtId="0" fontId="34" fillId="325" borderId="21" xfId="435" applyFont="1" applyFill="1" applyBorder="1" applyAlignment="1">
      <alignment horizontal="center" vertical="center"/>
    </xf>
    <xf numFmtId="0" fontId="34" fillId="325" borderId="22" xfId="435" applyFont="1" applyFill="1" applyBorder="1" applyAlignment="1">
      <alignment horizontal="center" vertical="center"/>
    </xf>
    <xf numFmtId="0" fontId="34" fillId="325" borderId="23" xfId="435" applyFont="1" applyFill="1" applyBorder="1" applyAlignment="1">
      <alignment horizontal="center" vertical="center"/>
    </xf>
    <xf numFmtId="0" fontId="34" fillId="325" borderId="24" xfId="435" applyFont="1" applyFill="1" applyBorder="1" applyAlignment="1">
      <alignment horizontal="center" vertical="center"/>
    </xf>
    <xf numFmtId="0" fontId="34" fillId="325" borderId="25" xfId="435" applyFont="1" applyFill="1" applyBorder="1" applyAlignment="1">
      <alignment horizontal="center" vertical="center"/>
    </xf>
    <xf numFmtId="0" fontId="34" fillId="325" borderId="26" xfId="435" applyFont="1" applyFill="1" applyBorder="1" applyAlignment="1">
      <alignment horizontal="center" vertical="center"/>
    </xf>
    <xf numFmtId="0" fontId="34" fillId="325" borderId="27" xfId="435" applyFont="1" applyFill="1" applyBorder="1" applyAlignment="1">
      <alignment horizontal="center" vertical="center"/>
    </xf>
    <xf numFmtId="0" fontId="146" fillId="5" borderId="32" xfId="435" applyFont="1" applyFill="1" applyBorder="1"/>
    <xf numFmtId="166" fontId="146" fillId="5" borderId="33" xfId="435" applyNumberFormat="1" applyFont="1" applyFill="1" applyBorder="1" applyAlignment="1">
      <alignment horizontal="center" vertical="center"/>
    </xf>
    <xf numFmtId="166" fontId="146" fillId="5" borderId="0" xfId="435" applyNumberFormat="1" applyFont="1" applyFill="1" applyBorder="1" applyAlignment="1">
      <alignment horizontal="center" vertical="center"/>
    </xf>
    <xf numFmtId="166" fontId="146" fillId="5" borderId="34" xfId="435" applyNumberFormat="1" applyFont="1" applyFill="1" applyBorder="1" applyAlignment="1">
      <alignment horizontal="center" vertical="center"/>
    </xf>
    <xf numFmtId="166" fontId="146" fillId="5" borderId="35" xfId="435" applyNumberFormat="1" applyFont="1" applyFill="1" applyBorder="1" applyAlignment="1">
      <alignment horizontal="center" vertical="center"/>
    </xf>
    <xf numFmtId="166" fontId="146" fillId="5" borderId="36" xfId="435" applyNumberFormat="1" applyFont="1" applyFill="1" applyBorder="1" applyAlignment="1">
      <alignment horizontal="center" vertical="center"/>
    </xf>
    <xf numFmtId="0" fontId="34" fillId="7" borderId="37" xfId="435" applyFont="1" applyFill="1" applyBorder="1" applyAlignment="1">
      <alignment horizontal="left" indent="1"/>
    </xf>
    <xf numFmtId="166" fontId="34" fillId="7" borderId="38" xfId="435" applyNumberFormat="1" applyFont="1" applyFill="1" applyBorder="1" applyAlignment="1">
      <alignment horizontal="center" vertical="center"/>
    </xf>
    <xf numFmtId="166" fontId="34" fillId="7" borderId="39" xfId="435" applyNumberFormat="1" applyFont="1" applyFill="1" applyBorder="1" applyAlignment="1">
      <alignment horizontal="center" vertical="center"/>
    </xf>
    <xf numFmtId="166" fontId="34" fillId="7" borderId="40" xfId="435" applyNumberFormat="1" applyFont="1" applyFill="1" applyBorder="1" applyAlignment="1">
      <alignment horizontal="center" vertical="center"/>
    </xf>
    <xf numFmtId="166" fontId="34" fillId="7" borderId="41" xfId="435" applyNumberFormat="1" applyFont="1" applyFill="1" applyBorder="1" applyAlignment="1">
      <alignment horizontal="center" vertical="center"/>
    </xf>
    <xf numFmtId="166" fontId="34" fillId="7" borderId="42" xfId="435" applyNumberFormat="1" applyFont="1" applyFill="1" applyBorder="1" applyAlignment="1">
      <alignment horizontal="center" vertical="center"/>
    </xf>
    <xf numFmtId="0" fontId="34" fillId="326" borderId="37" xfId="0" applyFont="1" applyFill="1" applyBorder="1" applyAlignment="1">
      <alignment horizontal="left" vertical="center" wrapText="1" indent="2"/>
    </xf>
    <xf numFmtId="166" fontId="34" fillId="5" borderId="38" xfId="435" applyNumberFormat="1" applyFont="1" applyFill="1" applyBorder="1" applyAlignment="1">
      <alignment horizontal="center" vertical="center"/>
    </xf>
    <xf numFmtId="166" fontId="34" fillId="5" borderId="39" xfId="435" applyNumberFormat="1" applyFont="1" applyFill="1" applyBorder="1" applyAlignment="1">
      <alignment horizontal="center" vertical="center"/>
    </xf>
    <xf numFmtId="166" fontId="34" fillId="5" borderId="40" xfId="435" applyNumberFormat="1" applyFont="1" applyFill="1" applyBorder="1" applyAlignment="1">
      <alignment horizontal="center" vertical="center"/>
    </xf>
    <xf numFmtId="166" fontId="34" fillId="5" borderId="41" xfId="435" applyNumberFormat="1" applyFont="1" applyFill="1" applyBorder="1" applyAlignment="1">
      <alignment horizontal="center" vertical="center"/>
    </xf>
    <xf numFmtId="166" fontId="34" fillId="5" borderId="42" xfId="435" applyNumberFormat="1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left" vertical="center" wrapText="1" indent="2"/>
    </xf>
    <xf numFmtId="0" fontId="34" fillId="7" borderId="37" xfId="0" applyFont="1" applyFill="1" applyBorder="1" applyAlignment="1">
      <alignment horizontal="left" vertical="center" wrapText="1" indent="3"/>
    </xf>
    <xf numFmtId="0" fontId="34" fillId="326" borderId="37" xfId="0" applyFont="1" applyFill="1" applyBorder="1" applyAlignment="1">
      <alignment horizontal="left" vertical="center" wrapText="1" indent="3"/>
    </xf>
    <xf numFmtId="0" fontId="34" fillId="5" borderId="37" xfId="435" applyFont="1" applyFill="1" applyBorder="1" applyAlignment="1">
      <alignment horizontal="left" indent="1"/>
    </xf>
    <xf numFmtId="0" fontId="146" fillId="7" borderId="37" xfId="435" applyFont="1" applyFill="1" applyBorder="1"/>
    <xf numFmtId="166" fontId="146" fillId="7" borderId="38" xfId="435" applyNumberFormat="1" applyFont="1" applyFill="1" applyBorder="1" applyAlignment="1">
      <alignment horizontal="center" vertical="center"/>
    </xf>
    <xf numFmtId="166" fontId="146" fillId="7" borderId="39" xfId="435" applyNumberFormat="1" applyFont="1" applyFill="1" applyBorder="1" applyAlignment="1">
      <alignment horizontal="center" vertical="center"/>
    </xf>
    <xf numFmtId="166" fontId="146" fillId="7" borderId="40" xfId="435" applyNumberFormat="1" applyFont="1" applyFill="1" applyBorder="1" applyAlignment="1">
      <alignment horizontal="center" vertical="center"/>
    </xf>
    <xf numFmtId="166" fontId="146" fillId="7" borderId="41" xfId="435" applyNumberFormat="1" applyFont="1" applyFill="1" applyBorder="1" applyAlignment="1">
      <alignment horizontal="center" vertical="center"/>
    </xf>
    <xf numFmtId="166" fontId="146" fillId="7" borderId="42" xfId="435" applyNumberFormat="1" applyFont="1" applyFill="1" applyBorder="1" applyAlignment="1">
      <alignment horizontal="center" vertical="center"/>
    </xf>
    <xf numFmtId="0" fontId="146" fillId="0" borderId="37" xfId="435" applyFont="1" applyFill="1" applyBorder="1"/>
    <xf numFmtId="166" fontId="146" fillId="0" borderId="38" xfId="435" applyNumberFormat="1" applyFont="1" applyFill="1" applyBorder="1" applyAlignment="1">
      <alignment horizontal="center" vertical="center"/>
    </xf>
    <xf numFmtId="166" fontId="34" fillId="0" borderId="38" xfId="435" applyNumberFormat="1" applyFont="1" applyFill="1" applyBorder="1" applyAlignment="1">
      <alignment horizontal="center" vertical="center"/>
    </xf>
    <xf numFmtId="166" fontId="146" fillId="0" borderId="39" xfId="435" applyNumberFormat="1" applyFont="1" applyFill="1" applyBorder="1" applyAlignment="1">
      <alignment horizontal="center" vertical="center"/>
    </xf>
    <xf numFmtId="166" fontId="34" fillId="0" borderId="40" xfId="435" applyNumberFormat="1" applyFont="1" applyFill="1" applyBorder="1" applyAlignment="1">
      <alignment horizontal="center" vertical="center"/>
    </xf>
    <xf numFmtId="166" fontId="34" fillId="0" borderId="41" xfId="435" applyNumberFormat="1" applyFont="1" applyFill="1" applyBorder="1" applyAlignment="1">
      <alignment horizontal="center" vertical="center"/>
    </xf>
    <xf numFmtId="166" fontId="146" fillId="0" borderId="42" xfId="435" applyNumberFormat="1" applyFont="1" applyFill="1" applyBorder="1" applyAlignment="1">
      <alignment horizontal="center" vertical="center"/>
    </xf>
    <xf numFmtId="0" fontId="146" fillId="7" borderId="43" xfId="435" applyFont="1" applyFill="1" applyBorder="1"/>
    <xf numFmtId="166" fontId="146" fillId="7" borderId="44" xfId="435" applyNumberFormat="1" applyFont="1" applyFill="1" applyBorder="1" applyAlignment="1">
      <alignment horizontal="center" vertical="center"/>
    </xf>
    <xf numFmtId="166" fontId="34" fillId="7" borderId="44" xfId="435" applyNumberFormat="1" applyFont="1" applyFill="1" applyBorder="1" applyAlignment="1">
      <alignment horizontal="center" vertical="center"/>
    </xf>
    <xf numFmtId="166" fontId="146" fillId="7" borderId="45" xfId="435" applyNumberFormat="1" applyFont="1" applyFill="1" applyBorder="1" applyAlignment="1">
      <alignment horizontal="center" vertical="center"/>
    </xf>
    <xf numFmtId="166" fontId="34" fillId="7" borderId="46" xfId="435" applyNumberFormat="1" applyFont="1" applyFill="1" applyBorder="1" applyAlignment="1">
      <alignment horizontal="center" vertical="center"/>
    </xf>
    <xf numFmtId="166" fontId="34" fillId="7" borderId="47" xfId="435" applyNumberFormat="1" applyFont="1" applyFill="1" applyBorder="1" applyAlignment="1">
      <alignment horizontal="center" vertical="center"/>
    </xf>
    <xf numFmtId="166" fontId="146" fillId="7" borderId="48" xfId="435" applyNumberFormat="1" applyFont="1" applyFill="1" applyBorder="1" applyAlignment="1">
      <alignment horizontal="center" vertical="center"/>
    </xf>
    <xf numFmtId="0" fontId="147" fillId="0" borderId="0" xfId="0" applyFont="1" applyFill="1" applyBorder="1" applyAlignment="1">
      <alignment horizontal="left" vertical="center"/>
    </xf>
    <xf numFmtId="0" fontId="147" fillId="0" borderId="0" xfId="0" applyFont="1" applyFill="1" applyBorder="1"/>
    <xf numFmtId="0" fontId="138" fillId="0" borderId="0" xfId="435" applyFont="1" applyFill="1" applyBorder="1" applyAlignment="1">
      <alignment horizontal="center" vertical="center"/>
    </xf>
    <xf numFmtId="0" fontId="138" fillId="0" borderId="0" xfId="435" applyFont="1" applyFill="1" applyBorder="1" applyAlignment="1">
      <alignment horizontal="center" vertical="center" wrapText="1"/>
    </xf>
    <xf numFmtId="0" fontId="148" fillId="0" borderId="0" xfId="435" applyFont="1" applyFill="1" applyBorder="1"/>
    <xf numFmtId="166" fontId="148" fillId="0" borderId="0" xfId="435" applyNumberFormat="1" applyFont="1" applyFill="1" applyBorder="1" applyAlignment="1">
      <alignment horizontal="center" vertical="center"/>
    </xf>
    <xf numFmtId="0" fontId="138" fillId="0" borderId="0" xfId="435" applyFont="1" applyFill="1" applyBorder="1" applyAlignment="1">
      <alignment horizontal="left" indent="1"/>
    </xf>
    <xf numFmtId="166" fontId="138" fillId="0" borderId="0" xfId="435" applyNumberFormat="1" applyFont="1" applyFill="1" applyBorder="1" applyAlignment="1">
      <alignment horizontal="center" vertical="center"/>
    </xf>
    <xf numFmtId="0" fontId="138" fillId="0" borderId="0" xfId="0" applyFont="1" applyFill="1" applyBorder="1" applyAlignment="1">
      <alignment horizontal="left" vertical="center" wrapText="1" indent="2"/>
    </xf>
    <xf numFmtId="0" fontId="138" fillId="0" borderId="0" xfId="0" applyFont="1" applyFill="1" applyBorder="1" applyAlignment="1">
      <alignment horizontal="left" vertical="center" wrapText="1" indent="3"/>
    </xf>
    <xf numFmtId="2" fontId="148" fillId="0" borderId="0" xfId="435" applyNumberFormat="1" applyFont="1" applyFill="1" applyBorder="1" applyAlignment="1">
      <alignment horizontal="center" vertical="center"/>
    </xf>
    <xf numFmtId="0" fontId="150" fillId="0" borderId="0" xfId="436" applyFont="1" applyAlignment="1">
      <alignment vertical="center"/>
    </xf>
    <xf numFmtId="0" fontId="150" fillId="0" borderId="0" xfId="436" applyFont="1" applyFill="1" applyAlignment="1">
      <alignment vertical="center"/>
    </xf>
    <xf numFmtId="0" fontId="150" fillId="0" borderId="0" xfId="436" applyFont="1" applyAlignment="1">
      <alignment horizontal="center" vertical="center"/>
    </xf>
    <xf numFmtId="166" fontId="150" fillId="0" borderId="0" xfId="436" applyNumberFormat="1" applyFont="1" applyAlignment="1">
      <alignment vertical="center"/>
    </xf>
    <xf numFmtId="166" fontId="150" fillId="0" borderId="0" xfId="436" applyNumberFormat="1" applyFont="1" applyAlignment="1">
      <alignment horizontal="right" vertical="center"/>
    </xf>
    <xf numFmtId="0" fontId="150" fillId="0" borderId="0" xfId="436" quotePrefix="1" applyFont="1" applyFill="1" applyAlignment="1">
      <alignment horizontal="right" vertical="center"/>
    </xf>
    <xf numFmtId="166" fontId="150" fillId="0" borderId="0" xfId="436" applyNumberFormat="1" applyFont="1" applyFill="1" applyAlignment="1">
      <alignment vertical="center"/>
    </xf>
    <xf numFmtId="0" fontId="150" fillId="0" borderId="0" xfId="436" applyFont="1" applyFill="1" applyAlignment="1">
      <alignment vertical="center" wrapText="1"/>
    </xf>
    <xf numFmtId="0" fontId="150" fillId="0" borderId="0" xfId="436" applyFont="1" applyFill="1" applyAlignment="1">
      <alignment horizontal="center" vertical="center"/>
    </xf>
    <xf numFmtId="0" fontId="150" fillId="0" borderId="0" xfId="436" quotePrefix="1" applyFont="1" applyFill="1" applyAlignment="1">
      <alignment horizontal="center" vertical="center" wrapText="1"/>
    </xf>
    <xf numFmtId="166" fontId="150" fillId="0" borderId="0" xfId="436" applyNumberFormat="1" applyFont="1" applyAlignment="1">
      <alignment horizontal="center" vertical="center"/>
    </xf>
    <xf numFmtId="0" fontId="147" fillId="0" borderId="0" xfId="0" applyFont="1"/>
    <xf numFmtId="0" fontId="147" fillId="0" borderId="0" xfId="436" applyFont="1" applyFill="1" applyAlignment="1">
      <alignment vertical="center"/>
    </xf>
    <xf numFmtId="0" fontId="147" fillId="0" borderId="0" xfId="7" applyFont="1" applyAlignment="1">
      <alignment horizontal="left" vertical="center" readingOrder="1"/>
    </xf>
    <xf numFmtId="0" fontId="94" fillId="0" borderId="0" xfId="437" applyFont="1"/>
    <xf numFmtId="0" fontId="94" fillId="0" borderId="0" xfId="437" applyFont="1" applyAlignment="1">
      <alignment horizontal="center" vertical="center"/>
    </xf>
    <xf numFmtId="0" fontId="6" fillId="0" borderId="0" xfId="437"/>
    <xf numFmtId="0" fontId="150" fillId="0" borderId="0" xfId="0" applyFont="1"/>
    <xf numFmtId="166" fontId="94" fillId="0" borderId="0" xfId="437" applyNumberFormat="1" applyFont="1"/>
    <xf numFmtId="166" fontId="6" fillId="0" borderId="0" xfId="437" applyNumberFormat="1"/>
    <xf numFmtId="0" fontId="26" fillId="0" borderId="0" xfId="7" applyFont="1" applyAlignment="1">
      <alignment horizontal="left" vertical="center"/>
    </xf>
    <xf numFmtId="0" fontId="22" fillId="0" borderId="0" xfId="40" applyAlignment="1">
      <alignment wrapText="1"/>
    </xf>
    <xf numFmtId="0" fontId="151" fillId="0" borderId="0" xfId="0" applyFont="1" applyAlignment="1">
      <alignment vertical="center"/>
    </xf>
    <xf numFmtId="10" fontId="22" fillId="0" borderId="0" xfId="40" applyNumberFormat="1" applyFill="1" applyBorder="1" applyAlignment="1">
      <alignment horizontal="center"/>
    </xf>
    <xf numFmtId="0" fontId="22" fillId="0" borderId="0" xfId="40" applyAlignment="1"/>
    <xf numFmtId="0" fontId="61" fillId="0" borderId="0" xfId="40" applyFont="1"/>
    <xf numFmtId="0" fontId="22" fillId="0" borderId="0" xfId="40" applyFill="1" applyBorder="1"/>
    <xf numFmtId="0" fontId="22" fillId="0" borderId="0" xfId="40" applyFill="1" applyBorder="1" applyAlignment="1">
      <alignment horizontal="center"/>
    </xf>
    <xf numFmtId="10" fontId="6" fillId="0" borderId="0" xfId="40" applyNumberFormat="1" applyFont="1" applyFill="1" applyBorder="1" applyAlignment="1">
      <alignment horizontal="center"/>
    </xf>
    <xf numFmtId="10" fontId="22" fillId="0" borderId="0" xfId="40" applyNumberFormat="1" applyAlignment="1">
      <alignment horizontal="center"/>
    </xf>
    <xf numFmtId="0" fontId="22" fillId="0" borderId="0" xfId="40" applyAlignment="1">
      <alignment horizontal="center"/>
    </xf>
    <xf numFmtId="0" fontId="29" fillId="0" borderId="0" xfId="7" applyFont="1" applyFill="1" applyAlignment="1">
      <alignment vertical="center"/>
    </xf>
    <xf numFmtId="166" fontId="22" fillId="0" borderId="0" xfId="40" applyNumberFormat="1" applyAlignment="1"/>
    <xf numFmtId="166" fontId="27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49" fontId="26" fillId="0" borderId="0" xfId="7" applyNumberFormat="1" applyFont="1" applyFill="1" applyAlignment="1">
      <alignment horizontal="right"/>
    </xf>
    <xf numFmtId="0" fontId="138" fillId="0" borderId="0" xfId="0" applyFont="1"/>
    <xf numFmtId="14" fontId="29" fillId="0" borderId="0" xfId="0" applyNumberFormat="1" applyFont="1" applyFill="1" applyBorder="1"/>
    <xf numFmtId="166" fontId="26" fillId="0" borderId="0" xfId="0" applyNumberFormat="1" applyFont="1" applyFill="1" applyBorder="1" applyAlignment="1">
      <alignment horizontal="center"/>
    </xf>
    <xf numFmtId="166" fontId="31" fillId="0" borderId="0" xfId="0" applyNumberFormat="1" applyFont="1"/>
    <xf numFmtId="0" fontId="5" fillId="0" borderId="0" xfId="438"/>
    <xf numFmtId="0" fontId="29" fillId="0" borderId="0" xfId="10" applyFont="1" applyFill="1" applyBorder="1" applyAlignment="1">
      <alignment horizontal="left" vertical="top"/>
    </xf>
    <xf numFmtId="0" fontId="29" fillId="0" borderId="0" xfId="10" applyFont="1" applyAlignment="1"/>
    <xf numFmtId="49" fontId="29" fillId="0" borderId="0" xfId="3" applyNumberFormat="1" applyFont="1" applyFill="1" applyAlignment="1">
      <alignment horizontal="left" vertical="top"/>
    </xf>
    <xf numFmtId="0" fontId="29" fillId="0" borderId="0" xfId="11" applyFont="1"/>
    <xf numFmtId="0" fontId="29" fillId="0" borderId="0" xfId="3" applyFont="1" applyFill="1" applyAlignment="1">
      <alignment horizontal="left" vertical="top"/>
    </xf>
    <xf numFmtId="49" fontId="29" fillId="0" borderId="0" xfId="424" applyNumberFormat="1" applyFont="1" applyFill="1" applyAlignment="1">
      <alignment horizontal="left" vertical="top"/>
    </xf>
    <xf numFmtId="0" fontId="29" fillId="0" borderId="0" xfId="424" applyFont="1" applyFill="1" applyAlignment="1">
      <alignment horizontal="center" vertical="center"/>
    </xf>
    <xf numFmtId="167" fontId="29" fillId="0" borderId="0" xfId="10" applyNumberFormat="1" applyFont="1" applyFill="1" applyBorder="1" applyAlignment="1">
      <alignment horizontal="left" vertical="top"/>
    </xf>
    <xf numFmtId="167" fontId="29" fillId="0" borderId="0" xfId="10" applyNumberFormat="1" applyFont="1" applyFill="1" applyBorder="1" applyAlignment="1">
      <alignment horizontal="center" wrapText="1"/>
    </xf>
    <xf numFmtId="0" fontId="29" fillId="0" borderId="0" xfId="10" applyFont="1" applyFill="1" applyBorder="1" applyAlignment="1">
      <alignment horizontal="center" wrapText="1"/>
    </xf>
    <xf numFmtId="0" fontId="29" fillId="0" borderId="0" xfId="10" applyFont="1" applyAlignment="1">
      <alignment horizontal="left" vertical="top"/>
    </xf>
    <xf numFmtId="0" fontId="29" fillId="0" borderId="0" xfId="13" applyFont="1" applyAlignment="1">
      <alignment horizontal="left" vertical="center" readingOrder="1"/>
    </xf>
    <xf numFmtId="1" fontId="29" fillId="0" borderId="0" xfId="15" applyNumberFormat="1" applyFont="1" applyFill="1" applyBorder="1" applyAlignment="1">
      <alignment horizontal="left"/>
    </xf>
    <xf numFmtId="0" fontId="29" fillId="0" borderId="0" xfId="13" applyFont="1" applyFill="1" applyBorder="1" applyAlignment="1">
      <alignment horizontal="left"/>
    </xf>
    <xf numFmtId="0" fontId="29" fillId="0" borderId="0" xfId="16" applyFont="1" applyFill="1" applyBorder="1" applyAlignment="1">
      <alignment horizontal="left" vertical="top"/>
    </xf>
    <xf numFmtId="0" fontId="29" fillId="0" borderId="0" xfId="16" applyFont="1" applyFill="1" applyBorder="1"/>
    <xf numFmtId="0" fontId="29" fillId="0" borderId="0" xfId="10" applyFont="1" applyAlignment="1">
      <alignment horizontal="left" vertical="center" readingOrder="1"/>
    </xf>
    <xf numFmtId="0" fontId="29" fillId="0" borderId="0" xfId="427" applyFont="1" applyBorder="1"/>
    <xf numFmtId="0" fontId="29" fillId="0" borderId="0" xfId="427" applyFont="1" applyAlignment="1"/>
    <xf numFmtId="0" fontId="61" fillId="0" borderId="0" xfId="11" applyFont="1"/>
    <xf numFmtId="0" fontId="29" fillId="0" borderId="0" xfId="429" applyFont="1" applyBorder="1" applyAlignment="1"/>
    <xf numFmtId="0" fontId="4" fillId="0" borderId="0" xfId="52" applyFont="1"/>
    <xf numFmtId="166" fontId="4" fillId="0" borderId="0" xfId="52" applyNumberFormat="1" applyFont="1"/>
    <xf numFmtId="0" fontId="153" fillId="0" borderId="0" xfId="6" applyFont="1" applyFill="1" applyBorder="1"/>
    <xf numFmtId="0" fontId="137" fillId="0" borderId="0" xfId="2" applyFont="1" applyBorder="1" applyAlignment="1"/>
    <xf numFmtId="166" fontId="137" fillId="0" borderId="0" xfId="2" applyNumberFormat="1" applyFont="1" applyBorder="1" applyAlignment="1"/>
    <xf numFmtId="0" fontId="147" fillId="0" borderId="0" xfId="7" applyFont="1"/>
    <xf numFmtId="0" fontId="31" fillId="0" borderId="0" xfId="0" applyFont="1" applyAlignment="1">
      <alignment horizontal="left" indent="2"/>
    </xf>
    <xf numFmtId="166" fontId="26" fillId="0" borderId="0" xfId="35" applyNumberFormat="1" applyFont="1" applyFill="1"/>
    <xf numFmtId="166" fontId="26" fillId="0" borderId="0" xfId="35" applyNumberFormat="1" applyFont="1" applyFill="1" applyBorder="1"/>
    <xf numFmtId="0" fontId="26" fillId="0" borderId="0" xfId="38" applyFont="1" applyFill="1" applyBorder="1"/>
    <xf numFmtId="166" fontId="30" fillId="0" borderId="0" xfId="38" applyNumberFormat="1" applyFont="1" applyFill="1" applyBorder="1"/>
    <xf numFmtId="0" fontId="4" fillId="0" borderId="0" xfId="40" applyFont="1"/>
    <xf numFmtId="166" fontId="31" fillId="0" borderId="0" xfId="0" applyNumberFormat="1" applyFont="1" applyBorder="1" applyAlignment="1">
      <alignment vertical="top"/>
    </xf>
    <xf numFmtId="49" fontId="31" fillId="0" borderId="0" xfId="47" applyNumberFormat="1" applyFont="1" applyFill="1" applyBorder="1" applyAlignment="1">
      <alignment horizontal="center"/>
    </xf>
    <xf numFmtId="0" fontId="154" fillId="0" borderId="0" xfId="2" applyFont="1" applyBorder="1" applyAlignment="1"/>
    <xf numFmtId="0" fontId="94" fillId="0" borderId="0" xfId="440" applyFont="1"/>
    <xf numFmtId="4" fontId="94" fillId="0" borderId="0" xfId="440" applyNumberFormat="1" applyFont="1"/>
    <xf numFmtId="0" fontId="147" fillId="0" borderId="0" xfId="440" applyFont="1"/>
    <xf numFmtId="4" fontId="147" fillId="0" borderId="0" xfId="440" applyNumberFormat="1" applyFont="1"/>
    <xf numFmtId="14" fontId="26" fillId="0" borderId="0" xfId="13" applyNumberFormat="1" applyFont="1" applyFill="1" applyBorder="1" applyAlignment="1">
      <alignment horizontal="left"/>
    </xf>
    <xf numFmtId="0" fontId="31" fillId="0" borderId="0" xfId="441" applyFont="1"/>
    <xf numFmtId="0" fontId="1" fillId="0" borderId="0" xfId="441"/>
    <xf numFmtId="166" fontId="31" fillId="0" borderId="0" xfId="441" applyNumberFormat="1" applyFont="1"/>
    <xf numFmtId="170" fontId="31" fillId="0" borderId="0" xfId="441" applyNumberFormat="1" applyFont="1"/>
    <xf numFmtId="170" fontId="29" fillId="0" borderId="0" xfId="441" applyNumberFormat="1" applyFont="1"/>
    <xf numFmtId="0" fontId="29" fillId="0" borderId="0" xfId="441" applyFont="1"/>
    <xf numFmtId="0" fontId="61" fillId="0" borderId="0" xfId="441" applyFont="1"/>
    <xf numFmtId="166" fontId="29" fillId="0" borderId="0" xfId="441" applyNumberFormat="1" applyFont="1"/>
    <xf numFmtId="0" fontId="29" fillId="0" borderId="0" xfId="7" applyFont="1" applyFill="1" applyAlignment="1">
      <alignment horizontal="left" vertical="center" readingOrder="1"/>
    </xf>
    <xf numFmtId="0" fontId="29" fillId="0" borderId="0" xfId="13" applyFont="1" applyAlignment="1">
      <alignment wrapText="1"/>
    </xf>
    <xf numFmtId="0" fontId="26" fillId="0" borderId="0" xfId="13" applyFont="1" applyAlignment="1">
      <alignment wrapText="1"/>
    </xf>
    <xf numFmtId="0" fontId="71" fillId="0" borderId="0" xfId="0" applyFont="1" applyAlignment="1">
      <alignment horizontal="left"/>
    </xf>
    <xf numFmtId="0" fontId="48" fillId="0" borderId="0" xfId="0" applyFont="1" applyAlignment="1">
      <alignment horizontal="left" indent="1"/>
    </xf>
    <xf numFmtId="166" fontId="29" fillId="0" borderId="0" xfId="22" applyNumberFormat="1" applyFont="1"/>
    <xf numFmtId="49" fontId="26" fillId="0" borderId="0" xfId="47" applyNumberFormat="1"/>
    <xf numFmtId="166" fontId="26" fillId="0" borderId="0" xfId="10" applyNumberFormat="1" applyFont="1" applyFill="1" applyBorder="1" applyAlignment="1">
      <alignment horizontal="center"/>
    </xf>
    <xf numFmtId="167" fontId="29" fillId="0" borderId="0" xfId="10" applyNumberFormat="1" applyFont="1" applyFill="1" applyBorder="1" applyAlignment="1">
      <alignment horizontal="left" vertical="top" wrapText="1"/>
    </xf>
    <xf numFmtId="166" fontId="31" fillId="0" borderId="0" xfId="432" applyNumberFormat="1" applyFont="1" applyBorder="1"/>
    <xf numFmtId="0" fontId="31" fillId="0" borderId="0" xfId="432" applyFont="1" applyBorder="1"/>
    <xf numFmtId="49" fontId="31" fillId="0" borderId="0" xfId="432" applyNumberFormat="1" applyFont="1" applyBorder="1"/>
    <xf numFmtId="4" fontId="60" fillId="0" borderId="0" xfId="432" applyNumberFormat="1" applyFont="1" applyFill="1" applyBorder="1" applyAlignment="1">
      <alignment horizontal="right"/>
    </xf>
    <xf numFmtId="182" fontId="31" fillId="0" borderId="0" xfId="432" applyNumberFormat="1" applyFont="1"/>
    <xf numFmtId="166" fontId="29" fillId="0" borderId="0" xfId="2" applyNumberFormat="1" applyFont="1" applyFill="1"/>
    <xf numFmtId="0" fontId="150" fillId="0" borderId="0" xfId="436" applyFont="1" applyAlignment="1">
      <alignment horizontal="center" vertical="center"/>
    </xf>
    <xf numFmtId="0" fontId="94" fillId="0" borderId="0" xfId="436" applyFont="1" applyAlignment="1">
      <alignment vertical="center"/>
    </xf>
    <xf numFmtId="0" fontId="94" fillId="0" borderId="0" xfId="436" applyFont="1" applyFill="1" applyAlignment="1">
      <alignment vertical="center"/>
    </xf>
    <xf numFmtId="166" fontId="94" fillId="0" borderId="0" xfId="436" applyNumberFormat="1" applyFont="1" applyFill="1" applyAlignment="1">
      <alignment vertical="center"/>
    </xf>
    <xf numFmtId="0" fontId="147" fillId="0" borderId="0" xfId="436" applyFont="1" applyAlignment="1">
      <alignment vertical="center"/>
    </xf>
    <xf numFmtId="0" fontId="29" fillId="0" borderId="0" xfId="7" applyFont="1" applyFill="1" applyBorder="1"/>
    <xf numFmtId="0" fontId="138" fillId="0" borderId="0" xfId="0" applyFont="1" applyFill="1" applyBorder="1" applyAlignment="1">
      <alignment horizontal="left" vertical="center"/>
    </xf>
    <xf numFmtId="0" fontId="75" fillId="0" borderId="0" xfId="7" applyFont="1" applyBorder="1" applyAlignment="1">
      <alignment horizontal="center" vertical="center" wrapText="1"/>
    </xf>
    <xf numFmtId="0" fontId="86" fillId="0" borderId="6" xfId="7" applyFont="1" applyBorder="1" applyAlignment="1">
      <alignment horizontal="justify" vertical="center" wrapText="1"/>
    </xf>
    <xf numFmtId="0" fontId="75" fillId="0" borderId="6" xfId="7" applyFont="1" applyBorder="1" applyAlignment="1">
      <alignment horizontal="left" vertical="center"/>
    </xf>
    <xf numFmtId="0" fontId="138" fillId="0" borderId="0" xfId="435" applyFont="1" applyFill="1" applyBorder="1" applyAlignment="1">
      <alignment horizontal="center" vertical="center"/>
    </xf>
    <xf numFmtId="0" fontId="34" fillId="325" borderId="20" xfId="435" applyFont="1" applyFill="1" applyBorder="1" applyAlignment="1">
      <alignment horizontal="center" vertical="center"/>
    </xf>
    <xf numFmtId="0" fontId="34" fillId="325" borderId="28" xfId="435" applyFont="1" applyFill="1" applyBorder="1" applyAlignment="1">
      <alignment horizontal="center" vertical="center"/>
    </xf>
    <xf numFmtId="0" fontId="34" fillId="325" borderId="29" xfId="435" applyFont="1" applyFill="1" applyBorder="1" applyAlignment="1">
      <alignment horizontal="center" vertical="center"/>
    </xf>
    <xf numFmtId="0" fontId="34" fillId="325" borderId="30" xfId="435" applyFont="1" applyFill="1" applyBorder="1" applyAlignment="1">
      <alignment horizontal="center" vertical="center"/>
    </xf>
    <xf numFmtId="0" fontId="34" fillId="325" borderId="31" xfId="435" applyFont="1" applyFill="1" applyBorder="1" applyAlignment="1">
      <alignment horizontal="center" vertical="center"/>
    </xf>
    <xf numFmtId="0" fontId="150" fillId="0" borderId="0" xfId="436" quotePrefix="1" applyFont="1" applyFill="1" applyAlignment="1">
      <alignment horizontal="center" vertical="center" wrapText="1"/>
    </xf>
    <xf numFmtId="0" fontId="150" fillId="0" borderId="0" xfId="436" applyFont="1" applyFill="1" applyAlignment="1">
      <alignment horizontal="center" vertical="center" wrapText="1"/>
    </xf>
    <xf numFmtId="0" fontId="150" fillId="0" borderId="0" xfId="436" applyFont="1" applyFill="1" applyAlignment="1">
      <alignment horizontal="center" vertical="center"/>
    </xf>
    <xf numFmtId="0" fontId="150" fillId="0" borderId="0" xfId="436" applyFont="1" applyAlignment="1">
      <alignment horizontal="center" vertical="center"/>
    </xf>
    <xf numFmtId="0" fontId="94" fillId="0" borderId="0" xfId="437" applyFont="1" applyAlignment="1">
      <alignment horizontal="center" vertical="center"/>
    </xf>
    <xf numFmtId="0" fontId="27" fillId="0" borderId="0" xfId="2" applyAlignment="1">
      <alignment horizontal="center"/>
    </xf>
    <xf numFmtId="49" fontId="27" fillId="0" borderId="0" xfId="2" applyNumberFormat="1" applyAlignment="1">
      <alignment horizontal="center" wrapText="1"/>
    </xf>
    <xf numFmtId="49" fontId="27" fillId="0" borderId="0" xfId="2" applyNumberFormat="1" applyAlignment="1">
      <alignment horizontal="center"/>
    </xf>
    <xf numFmtId="0" fontId="27" fillId="0" borderId="0" xfId="2" applyBorder="1" applyAlignment="1">
      <alignment horizontal="center"/>
    </xf>
    <xf numFmtId="3" fontId="27" fillId="0" borderId="0" xfId="2" applyNumberFormat="1" applyBorder="1" applyAlignment="1">
      <alignment horizontal="center"/>
    </xf>
    <xf numFmtId="170" fontId="27" fillId="0" borderId="0" xfId="2" applyNumberFormat="1" applyBorder="1" applyAlignment="1">
      <alignment horizontal="center"/>
    </xf>
    <xf numFmtId="0" fontId="26" fillId="0" borderId="0" xfId="2" applyFont="1" applyAlignment="1">
      <alignment horizontal="center" wrapText="1"/>
    </xf>
    <xf numFmtId="0" fontId="26" fillId="0" borderId="0" xfId="2" applyFont="1" applyAlignment="1">
      <alignment horizontal="center" vertical="center"/>
    </xf>
    <xf numFmtId="0" fontId="26" fillId="0" borderId="0" xfId="2" applyFont="1" applyAlignment="1">
      <alignment horizontal="center" vertical="center" wrapText="1"/>
    </xf>
  </cellXfs>
  <cellStyles count="442">
    <cellStyle name="100" xfId="53"/>
    <cellStyle name="20% - Accent1" xfId="54"/>
    <cellStyle name="20% - Accent2" xfId="55"/>
    <cellStyle name="20% - Accent3" xfId="56"/>
    <cellStyle name="20% - Accent4" xfId="57"/>
    <cellStyle name="20% - Accent5" xfId="58"/>
    <cellStyle name="20% - Accent6" xfId="59"/>
    <cellStyle name="20% - Акцент1 2" xfId="165"/>
    <cellStyle name="20% — акцент1 2" xfId="60"/>
    <cellStyle name="20% - Акцент1 3" xfId="210"/>
    <cellStyle name="20% — акцент1 3" xfId="386"/>
    <cellStyle name="20% - Акцент1 4" xfId="262"/>
    <cellStyle name="20% — акцент1 4" xfId="408"/>
    <cellStyle name="20% - Акцент1 5" xfId="317"/>
    <cellStyle name="20% - Акцент2 2" xfId="166"/>
    <cellStyle name="20% — акцент2 2" xfId="61"/>
    <cellStyle name="20% - Акцент2 3" xfId="211"/>
    <cellStyle name="20% — акцент2 3" xfId="387"/>
    <cellStyle name="20% - Акцент2 4" xfId="263"/>
    <cellStyle name="20% — акцент2 4" xfId="405"/>
    <cellStyle name="20% - Акцент2 5" xfId="318"/>
    <cellStyle name="20% - Акцент3 2" xfId="167"/>
    <cellStyle name="20% — акцент3 2" xfId="62"/>
    <cellStyle name="20% - Акцент3 3" xfId="212"/>
    <cellStyle name="20% — акцент3 3" xfId="388"/>
    <cellStyle name="20% - Акцент3 4" xfId="264"/>
    <cellStyle name="20% — акцент3 4" xfId="418"/>
    <cellStyle name="20% - Акцент3 5" xfId="319"/>
    <cellStyle name="20% - Акцент4 2" xfId="168"/>
    <cellStyle name="20% — акцент4 2" xfId="63"/>
    <cellStyle name="20% - Акцент4 3" xfId="213"/>
    <cellStyle name="20% — акцент4 3" xfId="389"/>
    <cellStyle name="20% - Акцент4 4" xfId="265"/>
    <cellStyle name="20% — акцент4 4" xfId="414"/>
    <cellStyle name="20% - Акцент4 5" xfId="320"/>
    <cellStyle name="20% - Акцент5 2" xfId="169"/>
    <cellStyle name="20% — акцент5 2" xfId="64"/>
    <cellStyle name="20% - Акцент5 3" xfId="214"/>
    <cellStyle name="20% — акцент5 3" xfId="390"/>
    <cellStyle name="20% - Акцент5 4" xfId="266"/>
    <cellStyle name="20% — акцент5 4" xfId="410"/>
    <cellStyle name="20% - Акцент5 5" xfId="321"/>
    <cellStyle name="20% - Акцент6 2" xfId="170"/>
    <cellStyle name="20% — акцент6 2" xfId="65"/>
    <cellStyle name="20% - Акцент6 3" xfId="215"/>
    <cellStyle name="20% — акцент6 3" xfId="391"/>
    <cellStyle name="20% - Акцент6 4" xfId="267"/>
    <cellStyle name="20% — акцент6 4" xfId="407"/>
    <cellStyle name="20% - Акцент6 5" xfId="322"/>
    <cellStyle name="40% - Accent1" xfId="66"/>
    <cellStyle name="40% - Accent2" xfId="67"/>
    <cellStyle name="40% - Accent3" xfId="68"/>
    <cellStyle name="40% - Accent4" xfId="69"/>
    <cellStyle name="40% - Accent5" xfId="70"/>
    <cellStyle name="40% - Accent6" xfId="71"/>
    <cellStyle name="40% - Акцент1 2" xfId="171"/>
    <cellStyle name="40% — акцент1 2" xfId="72"/>
    <cellStyle name="40% - Акцент1 3" xfId="216"/>
    <cellStyle name="40% — акцент1 3" xfId="392"/>
    <cellStyle name="40% - Акцент1 4" xfId="268"/>
    <cellStyle name="40% — акцент1 4" xfId="417"/>
    <cellStyle name="40% - Акцент1 5" xfId="323"/>
    <cellStyle name="40% - Акцент2 2" xfId="172"/>
    <cellStyle name="40% — акцент2 2" xfId="73"/>
    <cellStyle name="40% - Акцент2 3" xfId="217"/>
    <cellStyle name="40% — акцент2 3" xfId="393"/>
    <cellStyle name="40% - Акцент2 4" xfId="269"/>
    <cellStyle name="40% — акцент2 4" xfId="413"/>
    <cellStyle name="40% - Акцент2 5" xfId="324"/>
    <cellStyle name="40% - Акцент3 2" xfId="173"/>
    <cellStyle name="40% — акцент3 2" xfId="74"/>
    <cellStyle name="40% - Акцент3 3" xfId="218"/>
    <cellStyle name="40% — акцент3 3" xfId="394"/>
    <cellStyle name="40% - Акцент3 4" xfId="270"/>
    <cellStyle name="40% — акцент3 4" xfId="409"/>
    <cellStyle name="40% - Акцент3 5" xfId="325"/>
    <cellStyle name="40% - Акцент4 2" xfId="174"/>
    <cellStyle name="40% — акцент4 2" xfId="75"/>
    <cellStyle name="40% - Акцент4 3" xfId="219"/>
    <cellStyle name="40% — акцент4 3" xfId="395"/>
    <cellStyle name="40% - Акцент4 4" xfId="271"/>
    <cellStyle name="40% — акцент4 4" xfId="406"/>
    <cellStyle name="40% - Акцент4 5" xfId="326"/>
    <cellStyle name="40% - Акцент5 2" xfId="175"/>
    <cellStyle name="40% — акцент5 2" xfId="76"/>
    <cellStyle name="40% - Акцент5 3" xfId="220"/>
    <cellStyle name="40% — акцент5 3" xfId="396"/>
    <cellStyle name="40% - Акцент5 4" xfId="272"/>
    <cellStyle name="40% — акцент5 4" xfId="404"/>
    <cellStyle name="40% - Акцент5 5" xfId="327"/>
    <cellStyle name="40% - Акцент6 2" xfId="176"/>
    <cellStyle name="40% — акцент6 2" xfId="77"/>
    <cellStyle name="40% - Акцент6 3" xfId="221"/>
    <cellStyle name="40% — акцент6 3" xfId="397"/>
    <cellStyle name="40% - Акцент6 4" xfId="273"/>
    <cellStyle name="40% — акцент6 4" xfId="421"/>
    <cellStyle name="40% - Акцент6 5" xfId="328"/>
    <cellStyle name="60% - Accent1" xfId="78"/>
    <cellStyle name="60% - Accent2" xfId="79"/>
    <cellStyle name="60% - Accent3" xfId="80"/>
    <cellStyle name="60% - Accent4" xfId="81"/>
    <cellStyle name="60% - Accent5" xfId="82"/>
    <cellStyle name="60% - Accent6" xfId="83"/>
    <cellStyle name="60% - Акцент1 2" xfId="177"/>
    <cellStyle name="60% — акцент1 2" xfId="84"/>
    <cellStyle name="60% - Акцент1 3" xfId="222"/>
    <cellStyle name="60% — акцент1 3" xfId="398"/>
    <cellStyle name="60% - Акцент1 4" xfId="274"/>
    <cellStyle name="60% — акцент1 4" xfId="416"/>
    <cellStyle name="60% - Акцент1 5" xfId="329"/>
    <cellStyle name="60% - Акцент2 2" xfId="178"/>
    <cellStyle name="60% — акцент2 2" xfId="85"/>
    <cellStyle name="60% - Акцент2 3" xfId="223"/>
    <cellStyle name="60% — акцент2 3" xfId="399"/>
    <cellStyle name="60% - Акцент2 4" xfId="275"/>
    <cellStyle name="60% — акцент2 4" xfId="412"/>
    <cellStyle name="60% - Акцент2 5" xfId="330"/>
    <cellStyle name="60% - Акцент3 2" xfId="179"/>
    <cellStyle name="60% — акцент3 2" xfId="86"/>
    <cellStyle name="60% - Акцент3 3" xfId="224"/>
    <cellStyle name="60% — акцент3 3" xfId="400"/>
    <cellStyle name="60% - Акцент3 4" xfId="276"/>
    <cellStyle name="60% — акцент3 4" xfId="419"/>
    <cellStyle name="60% - Акцент3 5" xfId="331"/>
    <cellStyle name="60% - Акцент4 2" xfId="180"/>
    <cellStyle name="60% — акцент4 2" xfId="87"/>
    <cellStyle name="60% - Акцент4 3" xfId="225"/>
    <cellStyle name="60% — акцент4 3" xfId="401"/>
    <cellStyle name="60% - Акцент4 4" xfId="277"/>
    <cellStyle name="60% — акцент4 4" xfId="420"/>
    <cellStyle name="60% - Акцент4 5" xfId="332"/>
    <cellStyle name="60% - Акцент5 2" xfId="181"/>
    <cellStyle name="60% — акцент5 2" xfId="88"/>
    <cellStyle name="60% - Акцент5 3" xfId="226"/>
    <cellStyle name="60% — акцент5 3" xfId="402"/>
    <cellStyle name="60% - Акцент5 4" xfId="278"/>
    <cellStyle name="60% — акцент5 4" xfId="415"/>
    <cellStyle name="60% - Акцент5 5" xfId="333"/>
    <cellStyle name="60% - Акцент6 2" xfId="182"/>
    <cellStyle name="60% — акцент6 2" xfId="89"/>
    <cellStyle name="60% - Акцент6 3" xfId="227"/>
    <cellStyle name="60% — акцент6 3" xfId="403"/>
    <cellStyle name="60% - Акцент6 4" xfId="279"/>
    <cellStyle name="60% — акцент6 4" xfId="411"/>
    <cellStyle name="60% - Акцент6 5" xfId="334"/>
    <cellStyle name="Accent1" xfId="90"/>
    <cellStyle name="Accent2" xfId="91"/>
    <cellStyle name="Accent3" xfId="92"/>
    <cellStyle name="Accent4" xfId="93"/>
    <cellStyle name="Accent5" xfId="94"/>
    <cellStyle name="Accent6" xfId="95"/>
    <cellStyle name="Aeia?nnueea" xfId="96"/>
    <cellStyle name="Ãèïåðññûëêà" xfId="97"/>
    <cellStyle name="Bad" xfId="98"/>
    <cellStyle name="Calculation" xfId="99"/>
    <cellStyle name="Check Cell" xfId="100"/>
    <cellStyle name="Comma [0]" xfId="101"/>
    <cellStyle name="Comma [0]䧟Лист3" xfId="102"/>
    <cellStyle name="Currency [0]" xfId="103"/>
    <cellStyle name="Date" xfId="104"/>
    <cellStyle name="Explanatory Text" xfId="105"/>
    <cellStyle name="Fixed" xfId="106"/>
    <cellStyle name="Good" xfId="107"/>
    <cellStyle name="Heading 1" xfId="108"/>
    <cellStyle name="Heading 2" xfId="109"/>
    <cellStyle name="Heading 3" xfId="110"/>
    <cellStyle name="Heading 4" xfId="111"/>
    <cellStyle name="Heading1" xfId="112"/>
    <cellStyle name="Heading2" xfId="113"/>
    <cellStyle name="Iau?iue_Eeno1" xfId="114"/>
    <cellStyle name="Îáû÷íûé_Tranche" xfId="115"/>
    <cellStyle name="Input" xfId="116"/>
    <cellStyle name="Ioe?uaaaoayny aeia?nnueea" xfId="117"/>
    <cellStyle name="Îòêðûâàâøàÿñÿ ãèïåðññûëêà" xfId="118"/>
    <cellStyle name="Linked Cell" xfId="119"/>
    <cellStyle name="Neutral" xfId="120"/>
    <cellStyle name="Normal 2" xfId="385"/>
    <cellStyle name="Normal_sum" xfId="31"/>
    <cellStyle name="normální_Graf III.3_ZOI_IV_2008_III_2" xfId="32"/>
    <cellStyle name="normální_Graf III.4 " xfId="34"/>
    <cellStyle name="normální_ZOI_II_2010_III_2" xfId="35"/>
    <cellStyle name="Note" xfId="121"/>
    <cellStyle name="Ôèíàíñîâûé_Tranche" xfId="122"/>
    <cellStyle name="Output" xfId="123"/>
    <cellStyle name="S0" xfId="124"/>
    <cellStyle name="S1" xfId="125"/>
    <cellStyle name="S2" xfId="126"/>
    <cellStyle name="S4" xfId="127"/>
    <cellStyle name="S5" xfId="128"/>
    <cellStyle name="S6" xfId="129"/>
    <cellStyle name="Title" xfId="130"/>
    <cellStyle name="Total" xfId="131"/>
    <cellStyle name="Warning Text" xfId="132"/>
    <cellStyle name="Акцент1 2" xfId="183"/>
    <cellStyle name="Акцент1 3" xfId="228"/>
    <cellStyle name="Акцент1 4" xfId="280"/>
    <cellStyle name="Акцент1 5" xfId="335"/>
    <cellStyle name="Акцент1 6" xfId="133"/>
    <cellStyle name="Акцент2 2" xfId="184"/>
    <cellStyle name="Акцент2 3" xfId="229"/>
    <cellStyle name="Акцент2 4" xfId="281"/>
    <cellStyle name="Акцент2 5" xfId="336"/>
    <cellStyle name="Акцент2 6" xfId="134"/>
    <cellStyle name="Акцент3 2" xfId="185"/>
    <cellStyle name="Акцент3 3" xfId="230"/>
    <cellStyle name="Акцент3 4" xfId="282"/>
    <cellStyle name="Акцент3 5" xfId="337"/>
    <cellStyle name="Акцент3 6" xfId="135"/>
    <cellStyle name="Акцент4 2" xfId="186"/>
    <cellStyle name="Акцент4 3" xfId="231"/>
    <cellStyle name="Акцент4 4" xfId="283"/>
    <cellStyle name="Акцент4 5" xfId="338"/>
    <cellStyle name="Акцент4 6" xfId="136"/>
    <cellStyle name="Акцент5 2" xfId="187"/>
    <cellStyle name="Акцент5 3" xfId="232"/>
    <cellStyle name="Акцент5 4" xfId="284"/>
    <cellStyle name="Акцент5 5" xfId="339"/>
    <cellStyle name="Акцент5 6" xfId="137"/>
    <cellStyle name="Акцент6 2" xfId="188"/>
    <cellStyle name="Акцент6 3" xfId="233"/>
    <cellStyle name="Акцент6 4" xfId="285"/>
    <cellStyle name="Акцент6 5" xfId="340"/>
    <cellStyle name="Акцент6 6" xfId="138"/>
    <cellStyle name="Ввод  2" xfId="189"/>
    <cellStyle name="Ввод  3" xfId="234"/>
    <cellStyle name="Ввод  4" xfId="286"/>
    <cellStyle name="Ввод  5" xfId="341"/>
    <cellStyle name="Ввод  6" xfId="139"/>
    <cellStyle name="Вывод 2" xfId="190"/>
    <cellStyle name="Вывод 3" xfId="235"/>
    <cellStyle name="Вывод 4" xfId="287"/>
    <cellStyle name="Вывод 5" xfId="342"/>
    <cellStyle name="Вывод 6" xfId="140"/>
    <cellStyle name="Вычисление 2" xfId="191"/>
    <cellStyle name="Вычисление 3" xfId="236"/>
    <cellStyle name="Вычисление 4" xfId="288"/>
    <cellStyle name="Вычисление 5" xfId="343"/>
    <cellStyle name="Вычисление 6" xfId="141"/>
    <cellStyle name="Гіперпосилання" xfId="6" builtinId="8"/>
    <cellStyle name="Гіперпосилання 2" xfId="42"/>
    <cellStyle name="Гіперпосилання 2 2" xfId="48"/>
    <cellStyle name="Денджный_CPI (2)" xfId="142"/>
    <cellStyle name="Заголовки до таблиць в бюлетень" xfId="143"/>
    <cellStyle name="Заголовок 1 2" xfId="192"/>
    <cellStyle name="Заголовок 1 3" xfId="237"/>
    <cellStyle name="Заголовок 1 4" xfId="289"/>
    <cellStyle name="Заголовок 1 5" xfId="344"/>
    <cellStyle name="Заголовок 1 6" xfId="144"/>
    <cellStyle name="Заголовок 2 2" xfId="193"/>
    <cellStyle name="Заголовок 2 3" xfId="238"/>
    <cellStyle name="Заголовок 2 4" xfId="290"/>
    <cellStyle name="Заголовок 2 5" xfId="345"/>
    <cellStyle name="Заголовок 2 6" xfId="145"/>
    <cellStyle name="Заголовок 3 2" xfId="194"/>
    <cellStyle name="Заголовок 3 3" xfId="239"/>
    <cellStyle name="Заголовок 3 4" xfId="291"/>
    <cellStyle name="Заголовок 3 5" xfId="346"/>
    <cellStyle name="Заголовок 3 6" xfId="146"/>
    <cellStyle name="Заголовок 4 2" xfId="195"/>
    <cellStyle name="Заголовок 4 3" xfId="240"/>
    <cellStyle name="Заголовок 4 4" xfId="292"/>
    <cellStyle name="Заголовок 4 5" xfId="347"/>
    <cellStyle name="Заголовок 4 6" xfId="147"/>
    <cellStyle name="Звичайний" xfId="0" builtinId="0"/>
    <cellStyle name="Звичайний 10" xfId="30"/>
    <cellStyle name="Звичайний 10 2" xfId="432"/>
    <cellStyle name="Звичайний 11" xfId="36"/>
    <cellStyle name="Звичайний 11 2" xfId="39"/>
    <cellStyle name="Звичайний 11 2 2" xfId="428"/>
    <cellStyle name="Звичайний 11 2 3" xfId="438"/>
    <cellStyle name="Звичайний 12" xfId="38"/>
    <cellStyle name="Звичайний 13" xfId="40"/>
    <cellStyle name="Звичайний 13 2" xfId="426"/>
    <cellStyle name="Звичайний 14" xfId="43"/>
    <cellStyle name="Звичайний 14 2" xfId="45"/>
    <cellStyle name="Звичайний 15" xfId="51"/>
    <cellStyle name="Звичайний 16" xfId="52"/>
    <cellStyle name="Звичайний 17" xfId="436"/>
    <cellStyle name="Звичайний 18" xfId="437"/>
    <cellStyle name="Звичайний 19" xfId="440"/>
    <cellStyle name="Звичайний 2" xfId="2"/>
    <cellStyle name="Звичайний 2 2" xfId="8"/>
    <cellStyle name="Звичайний 2 2 2" xfId="46"/>
    <cellStyle name="Звичайний 2 3" xfId="429"/>
    <cellStyle name="Звичайний 20" xfId="441"/>
    <cellStyle name="Звичайний 3" xfId="1"/>
    <cellStyle name="Звичайний 3 2" xfId="7"/>
    <cellStyle name="Звичайний 3 2 2" xfId="425"/>
    <cellStyle name="Звичайний 3 3" xfId="433"/>
    <cellStyle name="Звичайний 3 4" xfId="435"/>
    <cellStyle name="Звичайний 4" xfId="3"/>
    <cellStyle name="Звичайний 5" xfId="9"/>
    <cellStyle name="Звичайний 5 2" xfId="427"/>
    <cellStyle name="Звичайний 6" xfId="16"/>
    <cellStyle name="Звичайний 7" xfId="25"/>
    <cellStyle name="Звичайний 8" xfId="26"/>
    <cellStyle name="Звичайний 9" xfId="28"/>
    <cellStyle name="Итог 2" xfId="196"/>
    <cellStyle name="Итог 3" xfId="241"/>
    <cellStyle name="Итог 4" xfId="293"/>
    <cellStyle name="Итог 5" xfId="348"/>
    <cellStyle name="Итог 6" xfId="148"/>
    <cellStyle name="Контрольная ячейка 2" xfId="197"/>
    <cellStyle name="Контрольная ячейка 3" xfId="242"/>
    <cellStyle name="Контрольная ячейка 4" xfId="294"/>
    <cellStyle name="Контрольная ячейка 5" xfId="349"/>
    <cellStyle name="Контрольная ячейка 6" xfId="149"/>
    <cellStyle name="Название 2" xfId="198"/>
    <cellStyle name="Название 3" xfId="243"/>
    <cellStyle name="Название 4" xfId="295"/>
    <cellStyle name="Название 5" xfId="350"/>
    <cellStyle name="Название 6" xfId="150"/>
    <cellStyle name="Нейтральный 2" xfId="199"/>
    <cellStyle name="Нейтральный 3" xfId="244"/>
    <cellStyle name="Нейтральный 4" xfId="296"/>
    <cellStyle name="Нейтральный 5" xfId="351"/>
    <cellStyle name="Нейтральный 6" xfId="151"/>
    <cellStyle name="Обычный 10" xfId="258"/>
    <cellStyle name="Обычный 11" xfId="261"/>
    <cellStyle name="Обычный 12" xfId="260"/>
    <cellStyle name="Обычный 12 2" xfId="369"/>
    <cellStyle name="Обычный 13" xfId="22"/>
    <cellStyle name="Обычный 13 2" xfId="380"/>
    <cellStyle name="Обычный 13 3" xfId="47"/>
    <cellStyle name="Обычный 13 4" xfId="314"/>
    <cellStyle name="Обычный 14" xfId="316"/>
    <cellStyle name="Обычный 15" xfId="315"/>
    <cellStyle name="Обычный 16" xfId="381"/>
    <cellStyle name="Обычный 17" xfId="382"/>
    <cellStyle name="Обычный 17 2 2" xfId="13"/>
    <cellStyle name="Обычный 18" xfId="383"/>
    <cellStyle name="Обычный 19" xfId="384"/>
    <cellStyle name="Обычный 2" xfId="10"/>
    <cellStyle name="Обычный 2 10" xfId="422"/>
    <cellStyle name="Обычный 2 2" xfId="15"/>
    <cellStyle name="Обычный 2 2 2" xfId="254"/>
    <cellStyle name="Обычный 2 2 2 2" xfId="310"/>
    <cellStyle name="Обычный 2 2 2 2 2" xfId="376"/>
    <cellStyle name="Обычный 2 2 2 3" xfId="365"/>
    <cellStyle name="Обычный 2 2 3" xfId="306"/>
    <cellStyle name="Обычный 2 2 3 2" xfId="372"/>
    <cellStyle name="Обычный 2 2 4" xfId="361"/>
    <cellStyle name="Обычный 2 2 5" xfId="207"/>
    <cellStyle name="Обычный 2 3" xfId="33"/>
    <cellStyle name="Обычный 2 3 2" xfId="308"/>
    <cellStyle name="Обычный 2 3 2 2" xfId="374"/>
    <cellStyle name="Обычный 2 3 3" xfId="363"/>
    <cellStyle name="Обычный 2 3 4" xfId="252"/>
    <cellStyle name="Обычный 2 4" xfId="37"/>
    <cellStyle name="Обычный 2 4 2" xfId="370"/>
    <cellStyle name="Обычный 2 4 3" xfId="304"/>
    <cellStyle name="Обычный 2 5" xfId="359"/>
    <cellStyle name="Обычный 2 6" xfId="163"/>
    <cellStyle name="Обычный 2 8" xfId="27"/>
    <cellStyle name="Обычный 2 8 2" xfId="29"/>
    <cellStyle name="Обычный 2 8 2 2" xfId="431"/>
    <cellStyle name="Обычный 2 8 3" xfId="434"/>
    <cellStyle name="Обычный 23" xfId="439"/>
    <cellStyle name="Обычный 23 3" xfId="4"/>
    <cellStyle name="Обычный 23 3 2" xfId="12"/>
    <cellStyle name="Обычный 23 3 2 2" xfId="424"/>
    <cellStyle name="Обычный 23 3 3" xfId="44"/>
    <cellStyle name="Обычный 3" xfId="20"/>
    <cellStyle name="Обычный 4" xfId="11"/>
    <cellStyle name="Обычный 4 2" xfId="21"/>
    <cellStyle name="Обычный 4 2 2" xfId="309"/>
    <cellStyle name="Обычный 4 2 2 2" xfId="375"/>
    <cellStyle name="Обычный 4 2 3" xfId="364"/>
    <cellStyle name="Обычный 4 2 4" xfId="253"/>
    <cellStyle name="Обычный 4 3" xfId="305"/>
    <cellStyle name="Обычный 4 3 2" xfId="371"/>
    <cellStyle name="Обычный 4 4" xfId="360"/>
    <cellStyle name="Обычный 4 5" xfId="164"/>
    <cellStyle name="Обычный 5" xfId="208"/>
    <cellStyle name="Обычный 5 2" xfId="307"/>
    <cellStyle name="Обычный 5 2 2" xfId="373"/>
    <cellStyle name="Обычный 5 3" xfId="362"/>
    <cellStyle name="Обычный 55" xfId="423"/>
    <cellStyle name="Обычный 57" xfId="17"/>
    <cellStyle name="Обычный 57 2" xfId="430"/>
    <cellStyle name="Обычный 57 3" xfId="19"/>
    <cellStyle name="Обычный 58" xfId="24"/>
    <cellStyle name="Обычный 58 2" xfId="50"/>
    <cellStyle name="Обычный 6" xfId="209"/>
    <cellStyle name="Обычный 7" xfId="255"/>
    <cellStyle name="Обычный 7 2" xfId="311"/>
    <cellStyle name="Обычный 7 2 2" xfId="377"/>
    <cellStyle name="Обычный 7 3" xfId="366"/>
    <cellStyle name="Обычный 8" xfId="256"/>
    <cellStyle name="Обычный 8 2" xfId="312"/>
    <cellStyle name="Обычный 8 2 2" xfId="378"/>
    <cellStyle name="Обычный 8 3" xfId="367"/>
    <cellStyle name="Обычный 9" xfId="257"/>
    <cellStyle name="Обычный 9 2" xfId="313"/>
    <cellStyle name="Обычный 9 2 2" xfId="379"/>
    <cellStyle name="Обычный 9 3" xfId="368"/>
    <cellStyle name="Обычный_Книга1" xfId="5"/>
    <cellStyle name="Обычный_ПБсічень09" xfId="23"/>
    <cellStyle name="Плохой 2" xfId="200"/>
    <cellStyle name="Плохой 3" xfId="245"/>
    <cellStyle name="Плохой 4" xfId="297"/>
    <cellStyle name="Плохой 5" xfId="352"/>
    <cellStyle name="Плохой 6" xfId="152"/>
    <cellStyle name="Пояснение 2" xfId="201"/>
    <cellStyle name="Пояснение 3" xfId="246"/>
    <cellStyle name="Пояснение 4" xfId="298"/>
    <cellStyle name="Пояснение 5" xfId="353"/>
    <cellStyle name="Пояснение 6" xfId="153"/>
    <cellStyle name="Примечание 2" xfId="202"/>
    <cellStyle name="Примечание 3" xfId="247"/>
    <cellStyle name="Примечание 4" xfId="299"/>
    <cellStyle name="Примечание 5" xfId="354"/>
    <cellStyle name="Примечание 6" xfId="154"/>
    <cellStyle name="Процентный 2" xfId="203"/>
    <cellStyle name="Процентный 3" xfId="248"/>
    <cellStyle name="Процентный 4" xfId="259"/>
    <cellStyle name="Процентный 5" xfId="300"/>
    <cellStyle name="Процентный 6" xfId="355"/>
    <cellStyle name="Процентный 7" xfId="155"/>
    <cellStyle name="Связанная ячейка 2" xfId="204"/>
    <cellStyle name="Связанная ячейка 3" xfId="249"/>
    <cellStyle name="Связанная ячейка 4" xfId="301"/>
    <cellStyle name="Связанная ячейка 5" xfId="356"/>
    <cellStyle name="Связанная ячейка 6" xfId="156"/>
    <cellStyle name="Текст предупреждения 2" xfId="205"/>
    <cellStyle name="Текст предупреждения 3" xfId="250"/>
    <cellStyle name="Текст предупреждения 4" xfId="302"/>
    <cellStyle name="Текст предупреждения 5" xfId="357"/>
    <cellStyle name="Текст предупреждения 6" xfId="157"/>
    <cellStyle name="Тысячи [0]_1995-нові" xfId="158"/>
    <cellStyle name="Тысячи_1995-нові" xfId="159"/>
    <cellStyle name="Финансовый 3" xfId="18"/>
    <cellStyle name="Фінансовий" xfId="41" builtinId="3"/>
    <cellStyle name="Фінансовий 2" xfId="14"/>
    <cellStyle name="Фінансовий 3" xfId="49"/>
    <cellStyle name="Фᦸнансовый" xfId="160"/>
    <cellStyle name="Хороший 2" xfId="206"/>
    <cellStyle name="Хороший 3" xfId="251"/>
    <cellStyle name="Хороший 4" xfId="303"/>
    <cellStyle name="Хороший 5" xfId="358"/>
    <cellStyle name="Хороший 6" xfId="161"/>
    <cellStyle name="Шапка" xfId="162"/>
  </cellStyles>
  <dxfs count="0"/>
  <tableStyles count="0" defaultTableStyle="TableStyleMedium2" defaultPivotStyle="PivotStyleLight16"/>
  <colors>
    <mruColors>
      <color rgb="FF7D0532"/>
      <color rgb="FFFA6BA0"/>
      <color rgb="FFDC4B64"/>
      <color rgb="FF91C864"/>
      <color rgb="FFFBB597"/>
      <color rgb="FFCD6C41"/>
      <color rgb="FFFCCEB9"/>
      <color rgb="FFFEE6DC"/>
      <color rgb="FFED4F0A"/>
      <color rgb="FF7B9A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externalLink" Target="externalLinks/externalLink16.xml"/><Relationship Id="rId159" Type="http://schemas.openxmlformats.org/officeDocument/2006/relationships/externalLink" Target="externalLinks/externalLink2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externalLink" Target="externalLinks/externalLink6.xml"/><Relationship Id="rId149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externalLink" Target="externalLinks/externalLink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12.xml"/><Relationship Id="rId155" Type="http://schemas.openxmlformats.org/officeDocument/2006/relationships/externalLink" Target="externalLinks/externalLink1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externalLink" Target="externalLinks/externalLink2.xml"/><Relationship Id="rId145" Type="http://schemas.openxmlformats.org/officeDocument/2006/relationships/externalLink" Target="externalLinks/externalLink7.xml"/><Relationship Id="rId16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externalLink" Target="externalLinks/externalLink5.xml"/><Relationship Id="rId148" Type="http://schemas.openxmlformats.org/officeDocument/2006/relationships/externalLink" Target="externalLinks/externalLink10.xml"/><Relationship Id="rId151" Type="http://schemas.openxmlformats.org/officeDocument/2006/relationships/externalLink" Target="externalLinks/externalLink13.xml"/><Relationship Id="rId156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externalLink" Target="externalLinks/externalLink3.xml"/><Relationship Id="rId14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externalLink" Target="externalLinks/externalLink19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1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externalLink" Target="externalLinks/externalLink4.xml"/><Relationship Id="rId163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externalLink" Target="externalLinks/externalLink2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externalLink" Target="externalLinks/externalLink15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13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g"/><Relationship Id="rId1" Type="http://schemas.openxmlformats.org/officeDocument/2006/relationships/themeOverride" Target="../theme/themeOverride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g"/><Relationship Id="rId1" Type="http://schemas.openxmlformats.org/officeDocument/2006/relationships/themeOverride" Target="../theme/themeOverride15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8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9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themeOverride" Target="../theme/themeOverride20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image" Target="../media/image1.png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image" Target="../media/image1.png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g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2.xm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21.xml"/></Relationships>
</file>

<file path=xl/charts/_rels/chart1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4.xml"/><Relationship Id="rId1" Type="http://schemas.openxmlformats.org/officeDocument/2006/relationships/image" Target="../media/image1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4.7965088701261739E-3"/>
          <c:w val="0.9458333333333333"/>
          <c:h val="0.7831325301204819"/>
        </c:manualLayout>
      </c:layout>
      <c:areaChart>
        <c:grouping val="stacked"/>
        <c:varyColors val="0"/>
        <c:ser>
          <c:idx val="2"/>
          <c:order val="3"/>
          <c:tx>
            <c:strRef>
              <c:f>'0'!$E$1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'0'!$B$4:$B$63</c:f>
              <c:strCache>
                <c:ptCount val="58"/>
                <c:pt idx="0">
                  <c:v>I.17</c:v>
                </c:pt>
                <c:pt idx="3">
                  <c:v>II.17</c:v>
                </c:pt>
                <c:pt idx="6">
                  <c:v>III.17</c:v>
                </c:pt>
                <c:pt idx="9">
                  <c:v>IV.17</c:v>
                </c:pt>
                <c:pt idx="12">
                  <c:v>I.18</c:v>
                </c:pt>
                <c:pt idx="15">
                  <c:v>II.18</c:v>
                </c:pt>
                <c:pt idx="18">
                  <c:v>III.18</c:v>
                </c:pt>
                <c:pt idx="21">
                  <c:v>IV.18</c:v>
                </c:pt>
                <c:pt idx="24">
                  <c:v>I.19</c:v>
                </c:pt>
                <c:pt idx="27">
                  <c:v>II.19</c:v>
                </c:pt>
                <c:pt idx="30">
                  <c:v>III.19</c:v>
                </c:pt>
                <c:pt idx="33">
                  <c:v>IV.19</c:v>
                </c:pt>
                <c:pt idx="36">
                  <c:v>I.20</c:v>
                </c:pt>
                <c:pt idx="39">
                  <c:v>II.20</c:v>
                </c:pt>
                <c:pt idx="42">
                  <c:v>III.20</c:v>
                </c:pt>
                <c:pt idx="45">
                  <c:v>IV.20</c:v>
                </c:pt>
                <c:pt idx="48">
                  <c:v>I.21</c:v>
                </c:pt>
                <c:pt idx="51">
                  <c:v>II.21</c:v>
                </c:pt>
                <c:pt idx="54">
                  <c:v>III.21</c:v>
                </c:pt>
                <c:pt idx="57">
                  <c:v>IV.21</c:v>
                </c:pt>
              </c:strCache>
            </c:strRef>
          </c:cat>
          <c:val>
            <c:numRef>
              <c:f>'0'!$E$4:$E$63</c:f>
              <c:numCache>
                <c:formatCode>General</c:formatCode>
                <c:ptCount val="60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5.5</c:v>
                </c:pt>
                <c:pt idx="13">
                  <c:v>5.5</c:v>
                </c:pt>
                <c:pt idx="14">
                  <c:v>5.5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3.75</c:v>
                </c:pt>
                <c:pt idx="25">
                  <c:v>3.75</c:v>
                </c:pt>
                <c:pt idx="26">
                  <c:v>3.75</c:v>
                </c:pt>
                <c:pt idx="27">
                  <c:v>3.5</c:v>
                </c:pt>
                <c:pt idx="28">
                  <c:v>3.5</c:v>
                </c:pt>
                <c:pt idx="29">
                  <c:v>3.5</c:v>
                </c:pt>
                <c:pt idx="30">
                  <c:v>3.25</c:v>
                </c:pt>
                <c:pt idx="31">
                  <c:v>3.25</c:v>
                </c:pt>
                <c:pt idx="32">
                  <c:v>3.25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1-4B40-8F1F-0028456C2A96}"/>
            </c:ext>
          </c:extLst>
        </c:ser>
        <c:ser>
          <c:idx val="4"/>
          <c:order val="4"/>
          <c:tx>
            <c:strRef>
              <c:f>'0'!$E$1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solidFill>
              <a:srgbClr val="057D46">
                <a:alpha val="2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'0'!$B$4:$B$63</c:f>
              <c:strCache>
                <c:ptCount val="58"/>
                <c:pt idx="0">
                  <c:v>I.17</c:v>
                </c:pt>
                <c:pt idx="3">
                  <c:v>II.17</c:v>
                </c:pt>
                <c:pt idx="6">
                  <c:v>III.17</c:v>
                </c:pt>
                <c:pt idx="9">
                  <c:v>IV.17</c:v>
                </c:pt>
                <c:pt idx="12">
                  <c:v>I.18</c:v>
                </c:pt>
                <c:pt idx="15">
                  <c:v>II.18</c:v>
                </c:pt>
                <c:pt idx="18">
                  <c:v>III.18</c:v>
                </c:pt>
                <c:pt idx="21">
                  <c:v>IV.18</c:v>
                </c:pt>
                <c:pt idx="24">
                  <c:v>I.19</c:v>
                </c:pt>
                <c:pt idx="27">
                  <c:v>II.19</c:v>
                </c:pt>
                <c:pt idx="30">
                  <c:v>III.19</c:v>
                </c:pt>
                <c:pt idx="33">
                  <c:v>IV.19</c:v>
                </c:pt>
                <c:pt idx="36">
                  <c:v>I.20</c:v>
                </c:pt>
                <c:pt idx="39">
                  <c:v>II.20</c:v>
                </c:pt>
                <c:pt idx="42">
                  <c:v>III.20</c:v>
                </c:pt>
                <c:pt idx="45">
                  <c:v>IV.20</c:v>
                </c:pt>
                <c:pt idx="48">
                  <c:v>I.21</c:v>
                </c:pt>
                <c:pt idx="51">
                  <c:v>II.21</c:v>
                </c:pt>
                <c:pt idx="54">
                  <c:v>III.21</c:v>
                </c:pt>
                <c:pt idx="57">
                  <c:v>IV.21</c:v>
                </c:pt>
              </c:strCache>
            </c:strRef>
          </c:cat>
          <c:val>
            <c:numRef>
              <c:f>'0'!$G$4:$G$63</c:f>
              <c:numCache>
                <c:formatCode>General</c:formatCode>
                <c:ptCount val="6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1-4B40-8F1F-0028456C2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942208"/>
        <c:axId val="486943744"/>
      </c:areaChart>
      <c:lineChart>
        <c:grouping val="standard"/>
        <c:varyColors val="0"/>
        <c:ser>
          <c:idx val="3"/>
          <c:order val="0"/>
          <c:tx>
            <c:strRef>
              <c:f>'0'!$H$1</c:f>
              <c:strCache>
                <c:ptCount val="1"/>
                <c:pt idx="0">
                  <c:v>Ціль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057D46"/>
              </a:solidFill>
              <a:ln w="19050" cmpd="sng">
                <a:solidFill>
                  <a:srgbClr val="057D46"/>
                </a:solidFill>
                <a:prstDash val="solid"/>
              </a:ln>
            </c:spPr>
          </c:marker>
          <c:cat>
            <c:strRef>
              <c:f>'0'!$A$4:$A$63</c:f>
              <c:strCache>
                <c:ptCount val="59"/>
                <c:pt idx="4">
                  <c:v>II.17</c:v>
                </c:pt>
                <c:pt idx="10">
                  <c:v>IV.17</c:v>
                </c:pt>
                <c:pt idx="16">
                  <c:v>II.18</c:v>
                </c:pt>
                <c:pt idx="22">
                  <c:v>IV.18</c:v>
                </c:pt>
                <c:pt idx="28">
                  <c:v>II.19</c:v>
                </c:pt>
                <c:pt idx="34">
                  <c:v>IV.19</c:v>
                </c:pt>
                <c:pt idx="40">
                  <c:v>II.20</c:v>
                </c:pt>
                <c:pt idx="46">
                  <c:v>IV.20</c:v>
                </c:pt>
                <c:pt idx="52">
                  <c:v>II.21</c:v>
                </c:pt>
                <c:pt idx="58">
                  <c:v>IV.21</c:v>
                </c:pt>
              </c:strCache>
            </c:strRef>
          </c:cat>
          <c:val>
            <c:numRef>
              <c:f>'0'!$H$4:$H$63</c:f>
              <c:numCache>
                <c:formatCode>General</c:formatCode>
                <c:ptCount val="60"/>
                <c:pt idx="2" formatCode="0.0">
                  <c:v>12</c:v>
                </c:pt>
                <c:pt idx="5" formatCode="0.0">
                  <c:v>12</c:v>
                </c:pt>
                <c:pt idx="8" formatCode="0.0">
                  <c:v>10</c:v>
                </c:pt>
                <c:pt idx="11" formatCode="0.0">
                  <c:v>8</c:v>
                </c:pt>
                <c:pt idx="14" formatCode="0.0">
                  <c:v>7.5</c:v>
                </c:pt>
                <c:pt idx="17" formatCode="0.0">
                  <c:v>7</c:v>
                </c:pt>
                <c:pt idx="20" formatCode="0.0">
                  <c:v>6.5</c:v>
                </c:pt>
                <c:pt idx="23" formatCode="0.0">
                  <c:v>6</c:v>
                </c:pt>
                <c:pt idx="26" formatCode="0.0">
                  <c:v>5.75</c:v>
                </c:pt>
                <c:pt idx="29" formatCode="0.0">
                  <c:v>5.5</c:v>
                </c:pt>
                <c:pt idx="32" formatCode="0.0">
                  <c:v>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B1-4B40-8F1F-0028456C2A96}"/>
            </c:ext>
          </c:extLst>
        </c:ser>
        <c:ser>
          <c:idx val="0"/>
          <c:order val="1"/>
          <c:tx>
            <c:strRef>
              <c:f>'0'!$C$1</c:f>
              <c:strCache>
                <c:ptCount val="1"/>
                <c:pt idx="0">
                  <c:v>Поточний прогноз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'0'!$A$4:$A$63</c:f>
              <c:strCache>
                <c:ptCount val="59"/>
                <c:pt idx="4">
                  <c:v>II.17</c:v>
                </c:pt>
                <c:pt idx="10">
                  <c:v>IV.17</c:v>
                </c:pt>
                <c:pt idx="16">
                  <c:v>II.18</c:v>
                </c:pt>
                <c:pt idx="22">
                  <c:v>IV.18</c:v>
                </c:pt>
                <c:pt idx="28">
                  <c:v>II.19</c:v>
                </c:pt>
                <c:pt idx="34">
                  <c:v>IV.19</c:v>
                </c:pt>
                <c:pt idx="40">
                  <c:v>II.20</c:v>
                </c:pt>
                <c:pt idx="46">
                  <c:v>IV.20</c:v>
                </c:pt>
                <c:pt idx="52">
                  <c:v>II.21</c:v>
                </c:pt>
                <c:pt idx="58">
                  <c:v>IV.21</c:v>
                </c:pt>
              </c:strCache>
            </c:strRef>
          </c:cat>
          <c:val>
            <c:numRef>
              <c:f>'0'!$C$4:$C$63</c:f>
              <c:numCache>
                <c:formatCode>General</c:formatCode>
                <c:ptCount val="60"/>
                <c:pt idx="2" formatCode="0.0">
                  <c:v>15.1</c:v>
                </c:pt>
                <c:pt idx="5" formatCode="0.0">
                  <c:v>15.6</c:v>
                </c:pt>
                <c:pt idx="8" formatCode="0.0">
                  <c:v>16.399999999999999</c:v>
                </c:pt>
                <c:pt idx="11" formatCode="0.0">
                  <c:v>13.7</c:v>
                </c:pt>
                <c:pt idx="14" formatCode="0.0">
                  <c:v>13.2</c:v>
                </c:pt>
                <c:pt idx="17" formatCode="0.0">
                  <c:v>9.9</c:v>
                </c:pt>
                <c:pt idx="20" formatCode="0.0">
                  <c:v>8.9</c:v>
                </c:pt>
                <c:pt idx="23" formatCode="0.0">
                  <c:v>9.8000000000000007</c:v>
                </c:pt>
                <c:pt idx="26" formatCode="0.0">
                  <c:v>8.4</c:v>
                </c:pt>
                <c:pt idx="29" formatCode="0.0">
                  <c:v>8.4</c:v>
                </c:pt>
                <c:pt idx="32" formatCode="0.0">
                  <c:v>7.7</c:v>
                </c:pt>
                <c:pt idx="35" formatCode="0.0">
                  <c:v>6.3</c:v>
                </c:pt>
                <c:pt idx="38" formatCode="0.0">
                  <c:v>6</c:v>
                </c:pt>
                <c:pt idx="41" formatCode="0.0">
                  <c:v>6</c:v>
                </c:pt>
                <c:pt idx="44" formatCode="0.0">
                  <c:v>5.6</c:v>
                </c:pt>
                <c:pt idx="47" formatCode="0.0">
                  <c:v>5</c:v>
                </c:pt>
                <c:pt idx="50" formatCode="0.0">
                  <c:v>5.2</c:v>
                </c:pt>
                <c:pt idx="53" formatCode="0.0">
                  <c:v>5.3</c:v>
                </c:pt>
                <c:pt idx="56" formatCode="0.0">
                  <c:v>5.3</c:v>
                </c:pt>
                <c:pt idx="59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B1-4B40-8F1F-0028456C2A96}"/>
            </c:ext>
          </c:extLst>
        </c:ser>
        <c:ser>
          <c:idx val="1"/>
          <c:order val="2"/>
          <c:tx>
            <c:strRef>
              <c:f>'0'!$D$1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ysDot"/>
            </a:ln>
          </c:spPr>
          <c:marker>
            <c:symbol val="none"/>
          </c:marker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1-4A38-49D6-BD0C-31493515870C}"/>
              </c:ext>
            </c:extLst>
          </c:dPt>
          <c:cat>
            <c:strRef>
              <c:f>'0'!$A$4:$A$63</c:f>
              <c:strCache>
                <c:ptCount val="59"/>
                <c:pt idx="4">
                  <c:v>II.17</c:v>
                </c:pt>
                <c:pt idx="10">
                  <c:v>IV.17</c:v>
                </c:pt>
                <c:pt idx="16">
                  <c:v>II.18</c:v>
                </c:pt>
                <c:pt idx="22">
                  <c:v>IV.18</c:v>
                </c:pt>
                <c:pt idx="28">
                  <c:v>II.19</c:v>
                </c:pt>
                <c:pt idx="34">
                  <c:v>IV.19</c:v>
                </c:pt>
                <c:pt idx="40">
                  <c:v>II.20</c:v>
                </c:pt>
                <c:pt idx="46">
                  <c:v>IV.20</c:v>
                </c:pt>
                <c:pt idx="52">
                  <c:v>II.21</c:v>
                </c:pt>
                <c:pt idx="58">
                  <c:v>IV.21</c:v>
                </c:pt>
              </c:strCache>
            </c:strRef>
          </c:cat>
          <c:val>
            <c:numRef>
              <c:f>'0'!$D$4:$D$63</c:f>
              <c:numCache>
                <c:formatCode>General</c:formatCode>
                <c:ptCount val="60"/>
                <c:pt idx="20" formatCode="0.0">
                  <c:v>8.9</c:v>
                </c:pt>
                <c:pt idx="23">
                  <c:v>10.1</c:v>
                </c:pt>
                <c:pt idx="26" formatCode="0.0">
                  <c:v>9.3000000000000007</c:v>
                </c:pt>
                <c:pt idx="29">
                  <c:v>9.9</c:v>
                </c:pt>
                <c:pt idx="32">
                  <c:v>8.5</c:v>
                </c:pt>
                <c:pt idx="35" formatCode="0.0">
                  <c:v>6.3</c:v>
                </c:pt>
                <c:pt idx="38" formatCode="0.0">
                  <c:v>5.8</c:v>
                </c:pt>
                <c:pt idx="41" formatCode="0.0">
                  <c:v>5.5</c:v>
                </c:pt>
                <c:pt idx="44" formatCode="0.0">
                  <c:v>5.3</c:v>
                </c:pt>
                <c:pt idx="47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B1-4B40-8F1F-0028456C2A96}"/>
            </c:ext>
          </c:extLst>
        </c:ser>
        <c:ser>
          <c:idx val="5"/>
          <c:order val="5"/>
          <c:tx>
            <c:v> </c:v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'0'!$A$4:$A$63</c:f>
              <c:strCache>
                <c:ptCount val="59"/>
                <c:pt idx="4">
                  <c:v>II.17</c:v>
                </c:pt>
                <c:pt idx="10">
                  <c:v>IV.17</c:v>
                </c:pt>
                <c:pt idx="16">
                  <c:v>II.18</c:v>
                </c:pt>
                <c:pt idx="22">
                  <c:v>IV.18</c:v>
                </c:pt>
                <c:pt idx="28">
                  <c:v>II.19</c:v>
                </c:pt>
                <c:pt idx="34">
                  <c:v>IV.19</c:v>
                </c:pt>
                <c:pt idx="40">
                  <c:v>II.20</c:v>
                </c:pt>
                <c:pt idx="46">
                  <c:v>IV.20</c:v>
                </c:pt>
                <c:pt idx="52">
                  <c:v>II.21</c:v>
                </c:pt>
                <c:pt idx="58">
                  <c:v>IV.21</c:v>
                </c:pt>
              </c:strCache>
            </c:strRef>
          </c:cat>
          <c:val>
            <c:numRef>
              <c:f>'0'!$I$4:$I$63</c:f>
              <c:numCache>
                <c:formatCode>General</c:formatCode>
                <c:ptCount val="60"/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B1-4B40-8F1F-0028456C2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942208"/>
        <c:axId val="486943744"/>
      </c:lineChart>
      <c:catAx>
        <c:axId val="4869422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6943744"/>
        <c:crosses val="autoZero"/>
        <c:auto val="1"/>
        <c:lblAlgn val="ctr"/>
        <c:lblOffset val="100"/>
        <c:tickMarkSkip val="12"/>
        <c:noMultiLvlLbl val="0"/>
      </c:catAx>
      <c:valAx>
        <c:axId val="4869437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6942208"/>
        <c:crosses val="autoZero"/>
        <c:crossBetween val="midCat"/>
      </c:valAx>
      <c:spPr>
        <a:blipFill dpi="0" rotWithShape="1">
          <a:blip xmlns:r="http://schemas.openxmlformats.org/officeDocument/2006/relationships" r:embed="rId2"/>
          <a:srcRect/>
          <a:stretch>
            <a:fillRect l="41000"/>
          </a:stretch>
        </a:blipFill>
        <a:ln w="9525">
          <a:solidFill>
            <a:sysClr val="windowText" lastClr="000000"/>
          </a:solidFill>
        </a:ln>
        <a:effectLst/>
        <a:extLst/>
      </c:spPr>
    </c:plotArea>
    <c:legend>
      <c:legendPos val="b"/>
      <c:legendEntry>
        <c:idx val="0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367934731050185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2.0833333333333333E-3"/>
          <c:y val="2.5806451612903226E-2"/>
          <c:w val="0.96250000000000002"/>
          <c:h val="0.83870967741935487"/>
        </c:manualLayout>
      </c:layout>
      <c:areaChart>
        <c:grouping val="stacked"/>
        <c:varyColors val="0"/>
        <c:ser>
          <c:idx val="4"/>
          <c:order val="0"/>
          <c:tx>
            <c:v> </c:v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val>
            <c:numRef>
              <c:f>'2.1.1'!$D$4:$D$87</c:f>
              <c:numCache>
                <c:formatCode>0.0</c:formatCode>
                <c:ptCount val="84"/>
                <c:pt idx="0">
                  <c:v>6.17</c:v>
                </c:pt>
                <c:pt idx="1">
                  <c:v>5.66</c:v>
                </c:pt>
                <c:pt idx="2">
                  <c:v>5</c:v>
                </c:pt>
                <c:pt idx="3">
                  <c:v>4.3499999999999996</c:v>
                </c:pt>
                <c:pt idx="4">
                  <c:v>3.52</c:v>
                </c:pt>
                <c:pt idx="5">
                  <c:v>2.72</c:v>
                </c:pt>
                <c:pt idx="6">
                  <c:v>1.93</c:v>
                </c:pt>
                <c:pt idx="7">
                  <c:v>0.92</c:v>
                </c:pt>
                <c:pt idx="8">
                  <c:v>0.3</c:v>
                </c:pt>
                <c:pt idx="9">
                  <c:v>-0.31</c:v>
                </c:pt>
                <c:pt idx="10">
                  <c:v>-0.69</c:v>
                </c:pt>
                <c:pt idx="11">
                  <c:v>-0.74</c:v>
                </c:pt>
                <c:pt idx="12">
                  <c:v>-0.93</c:v>
                </c:pt>
                <c:pt idx="13">
                  <c:v>-1.18</c:v>
                </c:pt>
                <c:pt idx="14">
                  <c:v>-1.1399999999999999</c:v>
                </c:pt>
                <c:pt idx="15">
                  <c:v>-0.81</c:v>
                </c:pt>
                <c:pt idx="16">
                  <c:v>-0.48</c:v>
                </c:pt>
                <c:pt idx="17">
                  <c:v>-0.2</c:v>
                </c:pt>
                <c:pt idx="18">
                  <c:v>-0.14000000000000001</c:v>
                </c:pt>
                <c:pt idx="19">
                  <c:v>-0.56000000000000005</c:v>
                </c:pt>
                <c:pt idx="20">
                  <c:v>-0.6</c:v>
                </c:pt>
                <c:pt idx="21">
                  <c:v>-0.2</c:v>
                </c:pt>
                <c:pt idx="22">
                  <c:v>-0.04</c:v>
                </c:pt>
                <c:pt idx="23">
                  <c:v>0.13</c:v>
                </c:pt>
                <c:pt idx="24">
                  <c:v>0.15</c:v>
                </c:pt>
                <c:pt idx="25">
                  <c:v>0.08</c:v>
                </c:pt>
                <c:pt idx="26">
                  <c:v>1.47</c:v>
                </c:pt>
                <c:pt idx="27">
                  <c:v>2.4</c:v>
                </c:pt>
                <c:pt idx="28">
                  <c:v>3.1</c:v>
                </c:pt>
                <c:pt idx="29">
                  <c:v>3.59</c:v>
                </c:pt>
                <c:pt idx="30">
                  <c:v>4.55</c:v>
                </c:pt>
                <c:pt idx="31">
                  <c:v>5.58</c:v>
                </c:pt>
                <c:pt idx="32">
                  <c:v>7.15</c:v>
                </c:pt>
                <c:pt idx="33">
                  <c:v>9.2200000000000006</c:v>
                </c:pt>
                <c:pt idx="34">
                  <c:v>10.78</c:v>
                </c:pt>
                <c:pt idx="35">
                  <c:v>13.03</c:v>
                </c:pt>
                <c:pt idx="36">
                  <c:v>15.54</c:v>
                </c:pt>
                <c:pt idx="37">
                  <c:v>18.940000000000001</c:v>
                </c:pt>
                <c:pt idx="38">
                  <c:v>25.76</c:v>
                </c:pt>
                <c:pt idx="39">
                  <c:v>28.97</c:v>
                </c:pt>
                <c:pt idx="40">
                  <c:v>30.5</c:v>
                </c:pt>
                <c:pt idx="41">
                  <c:v>30.61</c:v>
                </c:pt>
                <c:pt idx="42">
                  <c:v>29.4</c:v>
                </c:pt>
                <c:pt idx="43">
                  <c:v>27.83</c:v>
                </c:pt>
                <c:pt idx="44">
                  <c:v>25.94</c:v>
                </c:pt>
                <c:pt idx="45">
                  <c:v>23.87</c:v>
                </c:pt>
                <c:pt idx="46">
                  <c:v>22.51</c:v>
                </c:pt>
                <c:pt idx="47">
                  <c:v>20.329999999999998</c:v>
                </c:pt>
                <c:pt idx="48">
                  <c:v>18.66</c:v>
                </c:pt>
                <c:pt idx="49">
                  <c:v>15.81</c:v>
                </c:pt>
                <c:pt idx="50">
                  <c:v>8.39</c:v>
                </c:pt>
                <c:pt idx="51">
                  <c:v>5.35</c:v>
                </c:pt>
                <c:pt idx="52">
                  <c:v>4.3899999999999997</c:v>
                </c:pt>
                <c:pt idx="53">
                  <c:v>4.0999999999999996</c:v>
                </c:pt>
                <c:pt idx="54">
                  <c:v>4.0999999999999996</c:v>
                </c:pt>
                <c:pt idx="55">
                  <c:v>4.01</c:v>
                </c:pt>
                <c:pt idx="56">
                  <c:v>3.95</c:v>
                </c:pt>
                <c:pt idx="57">
                  <c:v>4.5</c:v>
                </c:pt>
                <c:pt idx="58">
                  <c:v>4.6100000000000003</c:v>
                </c:pt>
                <c:pt idx="59">
                  <c:v>4.84</c:v>
                </c:pt>
                <c:pt idx="60">
                  <c:v>5.21</c:v>
                </c:pt>
                <c:pt idx="61">
                  <c:v>5.6</c:v>
                </c:pt>
                <c:pt idx="62">
                  <c:v>6.12</c:v>
                </c:pt>
                <c:pt idx="63">
                  <c:v>6.26</c:v>
                </c:pt>
                <c:pt idx="64">
                  <c:v>6.5</c:v>
                </c:pt>
                <c:pt idx="65">
                  <c:v>6.8</c:v>
                </c:pt>
                <c:pt idx="66">
                  <c:v>6.94</c:v>
                </c:pt>
                <c:pt idx="67">
                  <c:v>7.14</c:v>
                </c:pt>
                <c:pt idx="68">
                  <c:v>7.62</c:v>
                </c:pt>
                <c:pt idx="69">
                  <c:v>7.53</c:v>
                </c:pt>
                <c:pt idx="70">
                  <c:v>7.8</c:v>
                </c:pt>
                <c:pt idx="71">
                  <c:v>8.1999999999999993</c:v>
                </c:pt>
                <c:pt idx="72">
                  <c:v>8.58</c:v>
                </c:pt>
                <c:pt idx="73">
                  <c:v>8.6300000000000008</c:v>
                </c:pt>
                <c:pt idx="74">
                  <c:v>8.64</c:v>
                </c:pt>
                <c:pt idx="75">
                  <c:v>8.43</c:v>
                </c:pt>
                <c:pt idx="76">
                  <c:v>8.09</c:v>
                </c:pt>
                <c:pt idx="77">
                  <c:v>7.97</c:v>
                </c:pt>
                <c:pt idx="78">
                  <c:v>7.86</c:v>
                </c:pt>
                <c:pt idx="79">
                  <c:v>7.93</c:v>
                </c:pt>
                <c:pt idx="80">
                  <c:v>8.02</c:v>
                </c:pt>
                <c:pt idx="81">
                  <c:v>8.42</c:v>
                </c:pt>
                <c:pt idx="82">
                  <c:v>8.31</c:v>
                </c:pt>
                <c:pt idx="83">
                  <c:v>8.09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C-4A08-AD42-238C67DB1492}"/>
            </c:ext>
          </c:extLst>
        </c:ser>
        <c:ser>
          <c:idx val="7"/>
          <c:order val="1"/>
          <c:tx>
            <c:v>Показники базової інфляції</c:v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val>
            <c:numRef>
              <c:f>'2.1.1'!$E$4:$E$87</c:f>
              <c:numCache>
                <c:formatCode>0.0</c:formatCode>
                <c:ptCount val="84"/>
                <c:pt idx="0">
                  <c:v>0.82</c:v>
                </c:pt>
                <c:pt idx="1">
                  <c:v>0.67</c:v>
                </c:pt>
                <c:pt idx="2">
                  <c:v>0.56000000000000005</c:v>
                </c:pt>
                <c:pt idx="3">
                  <c:v>0.3</c:v>
                </c:pt>
                <c:pt idx="4">
                  <c:v>0.56999999999999995</c:v>
                </c:pt>
                <c:pt idx="5">
                  <c:v>0.85</c:v>
                </c:pt>
                <c:pt idx="6">
                  <c:v>1.0900000000000001</c:v>
                </c:pt>
                <c:pt idx="7">
                  <c:v>1.29</c:v>
                </c:pt>
                <c:pt idx="8">
                  <c:v>1.21</c:v>
                </c:pt>
                <c:pt idx="9">
                  <c:v>1.27</c:v>
                </c:pt>
                <c:pt idx="10">
                  <c:v>1.47</c:v>
                </c:pt>
                <c:pt idx="11">
                  <c:v>2</c:v>
                </c:pt>
                <c:pt idx="12">
                  <c:v>2.14</c:v>
                </c:pt>
                <c:pt idx="13">
                  <c:v>2.27</c:v>
                </c:pt>
                <c:pt idx="14">
                  <c:v>2.0699999999999998</c:v>
                </c:pt>
                <c:pt idx="15">
                  <c:v>1.7</c:v>
                </c:pt>
                <c:pt idx="16">
                  <c:v>1.3</c:v>
                </c:pt>
                <c:pt idx="17">
                  <c:v>0.99</c:v>
                </c:pt>
                <c:pt idx="18">
                  <c:v>0.94</c:v>
                </c:pt>
                <c:pt idx="19">
                  <c:v>1.34</c:v>
                </c:pt>
                <c:pt idx="20">
                  <c:v>1.32</c:v>
                </c:pt>
                <c:pt idx="21">
                  <c:v>1</c:v>
                </c:pt>
                <c:pt idx="22">
                  <c:v>0.93</c:v>
                </c:pt>
                <c:pt idx="23">
                  <c:v>0.65</c:v>
                </c:pt>
                <c:pt idx="24">
                  <c:v>0.66</c:v>
                </c:pt>
                <c:pt idx="25">
                  <c:v>1.01</c:v>
                </c:pt>
                <c:pt idx="26">
                  <c:v>1.48</c:v>
                </c:pt>
                <c:pt idx="27">
                  <c:v>4.4800000000000004</c:v>
                </c:pt>
                <c:pt idx="28">
                  <c:v>6.1</c:v>
                </c:pt>
                <c:pt idx="29">
                  <c:v>6.73</c:v>
                </c:pt>
                <c:pt idx="30">
                  <c:v>6.51</c:v>
                </c:pt>
                <c:pt idx="31">
                  <c:v>7.05</c:v>
                </c:pt>
                <c:pt idx="32">
                  <c:v>8.98</c:v>
                </c:pt>
                <c:pt idx="33">
                  <c:v>9.58</c:v>
                </c:pt>
                <c:pt idx="34">
                  <c:v>10.51</c:v>
                </c:pt>
                <c:pt idx="35">
                  <c:v>11.93</c:v>
                </c:pt>
                <c:pt idx="36">
                  <c:v>13.17</c:v>
                </c:pt>
                <c:pt idx="37">
                  <c:v>16.86</c:v>
                </c:pt>
                <c:pt idx="38">
                  <c:v>22.42</c:v>
                </c:pt>
                <c:pt idx="39">
                  <c:v>20.36</c:v>
                </c:pt>
                <c:pt idx="40">
                  <c:v>17.28</c:v>
                </c:pt>
                <c:pt idx="41">
                  <c:v>16.05</c:v>
                </c:pt>
                <c:pt idx="42">
                  <c:v>15.2</c:v>
                </c:pt>
                <c:pt idx="43">
                  <c:v>14.83</c:v>
                </c:pt>
                <c:pt idx="44">
                  <c:v>17.02</c:v>
                </c:pt>
                <c:pt idx="45">
                  <c:v>17.11</c:v>
                </c:pt>
                <c:pt idx="46">
                  <c:v>18.07</c:v>
                </c:pt>
                <c:pt idx="47">
                  <c:v>16.32</c:v>
                </c:pt>
                <c:pt idx="48">
                  <c:v>14.47</c:v>
                </c:pt>
                <c:pt idx="49">
                  <c:v>10.48</c:v>
                </c:pt>
                <c:pt idx="50">
                  <c:v>7.59</c:v>
                </c:pt>
                <c:pt idx="51">
                  <c:v>6.4</c:v>
                </c:pt>
                <c:pt idx="52">
                  <c:v>5.8</c:v>
                </c:pt>
                <c:pt idx="53">
                  <c:v>5.29</c:v>
                </c:pt>
                <c:pt idx="54">
                  <c:v>5.22</c:v>
                </c:pt>
                <c:pt idx="55">
                  <c:v>5.0999999999999996</c:v>
                </c:pt>
                <c:pt idx="56">
                  <c:v>3.85</c:v>
                </c:pt>
                <c:pt idx="57">
                  <c:v>3.33</c:v>
                </c:pt>
                <c:pt idx="58">
                  <c:v>2.88</c:v>
                </c:pt>
                <c:pt idx="59">
                  <c:v>2.61</c:v>
                </c:pt>
                <c:pt idx="60">
                  <c:v>2.39</c:v>
                </c:pt>
                <c:pt idx="61">
                  <c:v>2.76</c:v>
                </c:pt>
                <c:pt idx="62">
                  <c:v>2.66</c:v>
                </c:pt>
                <c:pt idx="63">
                  <c:v>3.01</c:v>
                </c:pt>
                <c:pt idx="64">
                  <c:v>3.09</c:v>
                </c:pt>
                <c:pt idx="65">
                  <c:v>5.56</c:v>
                </c:pt>
                <c:pt idx="66">
                  <c:v>5.93</c:v>
                </c:pt>
                <c:pt idx="67">
                  <c:v>5.63</c:v>
                </c:pt>
                <c:pt idx="68">
                  <c:v>6.38</c:v>
                </c:pt>
                <c:pt idx="69">
                  <c:v>5.82</c:v>
                </c:pt>
                <c:pt idx="70">
                  <c:v>4.71</c:v>
                </c:pt>
                <c:pt idx="71">
                  <c:v>4.22</c:v>
                </c:pt>
                <c:pt idx="72">
                  <c:v>3.96</c:v>
                </c:pt>
                <c:pt idx="73">
                  <c:v>3.86</c:v>
                </c:pt>
                <c:pt idx="74">
                  <c:v>4.0999999999999996</c:v>
                </c:pt>
                <c:pt idx="75">
                  <c:v>3.85</c:v>
                </c:pt>
                <c:pt idx="76">
                  <c:v>2.73</c:v>
                </c:pt>
                <c:pt idx="77">
                  <c:v>1.48</c:v>
                </c:pt>
                <c:pt idx="78">
                  <c:v>1.28</c:v>
                </c:pt>
                <c:pt idx="79">
                  <c:v>1.1100000000000001</c:v>
                </c:pt>
                <c:pt idx="80">
                  <c:v>1.24</c:v>
                </c:pt>
                <c:pt idx="81">
                  <c:v>1.21</c:v>
                </c:pt>
                <c:pt idx="82">
                  <c:v>1.41</c:v>
                </c:pt>
                <c:pt idx="83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C-4A08-AD42-238C67DB1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003072"/>
        <c:axId val="490004864"/>
      </c:areaChart>
      <c:lineChart>
        <c:grouping val="standard"/>
        <c:varyColors val="0"/>
        <c:ser>
          <c:idx val="0"/>
          <c:order val="2"/>
          <c:tx>
            <c:strRef>
              <c:f>'2.1.1'!$B$1</c:f>
              <c:strCache>
                <c:ptCount val="1"/>
                <c:pt idx="0">
                  <c:v>ІСЦ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'2.1.1'!$A$4:$A$87</c:f>
              <c:numCache>
                <c:formatCode>mm/yy</c:formatCode>
                <c:ptCount val="8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</c:numCache>
            </c:numRef>
          </c:cat>
          <c:val>
            <c:numRef>
              <c:f>'2.1.1'!$B$4:$B$87</c:f>
              <c:numCache>
                <c:formatCode>0.0</c:formatCode>
                <c:ptCount val="84"/>
                <c:pt idx="0">
                  <c:v>3.7</c:v>
                </c:pt>
                <c:pt idx="1">
                  <c:v>2.9</c:v>
                </c:pt>
                <c:pt idx="2">
                  <c:v>1.7</c:v>
                </c:pt>
                <c:pt idx="3">
                  <c:v>0.4</c:v>
                </c:pt>
                <c:pt idx="4">
                  <c:v>-0.7</c:v>
                </c:pt>
                <c:pt idx="5">
                  <c:v>-1.3</c:v>
                </c:pt>
                <c:pt idx="6">
                  <c:v>-0.3</c:v>
                </c:pt>
                <c:pt idx="7">
                  <c:v>-0.1</c:v>
                </c:pt>
                <c:pt idx="8">
                  <c:v>-0.1</c:v>
                </c:pt>
                <c:pt idx="9">
                  <c:v>-0.2</c:v>
                </c:pt>
                <c:pt idx="10">
                  <c:v>-0.3</c:v>
                </c:pt>
                <c:pt idx="11">
                  <c:v>-0.3</c:v>
                </c:pt>
                <c:pt idx="12">
                  <c:v>-0.3</c:v>
                </c:pt>
                <c:pt idx="13">
                  <c:v>-0.7</c:v>
                </c:pt>
                <c:pt idx="14">
                  <c:v>-0.9</c:v>
                </c:pt>
                <c:pt idx="15">
                  <c:v>-1</c:v>
                </c:pt>
                <c:pt idx="16">
                  <c:v>-0.6</c:v>
                </c:pt>
                <c:pt idx="17">
                  <c:v>-0.3</c:v>
                </c:pt>
                <c:pt idx="18">
                  <c:v>-0.1</c:v>
                </c:pt>
                <c:pt idx="19">
                  <c:v>-0.6</c:v>
                </c:pt>
                <c:pt idx="20">
                  <c:v>-0.6</c:v>
                </c:pt>
                <c:pt idx="21">
                  <c:v>-0.2</c:v>
                </c:pt>
                <c:pt idx="22">
                  <c:v>0.1</c:v>
                </c:pt>
                <c:pt idx="23">
                  <c:v>0.4</c:v>
                </c:pt>
                <c:pt idx="24">
                  <c:v>0.5</c:v>
                </c:pt>
                <c:pt idx="25">
                  <c:v>1.2</c:v>
                </c:pt>
                <c:pt idx="26">
                  <c:v>3.4</c:v>
                </c:pt>
                <c:pt idx="27">
                  <c:v>6.9</c:v>
                </c:pt>
                <c:pt idx="28">
                  <c:v>10.9</c:v>
                </c:pt>
                <c:pt idx="29">
                  <c:v>12</c:v>
                </c:pt>
                <c:pt idx="30">
                  <c:v>12.4</c:v>
                </c:pt>
                <c:pt idx="31">
                  <c:v>14.1</c:v>
                </c:pt>
                <c:pt idx="32">
                  <c:v>17.5</c:v>
                </c:pt>
                <c:pt idx="33">
                  <c:v>19.899999999999999</c:v>
                </c:pt>
                <c:pt idx="34">
                  <c:v>22</c:v>
                </c:pt>
                <c:pt idx="35">
                  <c:v>25</c:v>
                </c:pt>
                <c:pt idx="36">
                  <c:v>28.6</c:v>
                </c:pt>
                <c:pt idx="37">
                  <c:v>34.6</c:v>
                </c:pt>
                <c:pt idx="38">
                  <c:v>46</c:v>
                </c:pt>
                <c:pt idx="39">
                  <c:v>61.1</c:v>
                </c:pt>
                <c:pt idx="40">
                  <c:v>58.6</c:v>
                </c:pt>
                <c:pt idx="41">
                  <c:v>57.7</c:v>
                </c:pt>
                <c:pt idx="42">
                  <c:v>55.5</c:v>
                </c:pt>
                <c:pt idx="43">
                  <c:v>53</c:v>
                </c:pt>
                <c:pt idx="44">
                  <c:v>52</c:v>
                </c:pt>
                <c:pt idx="45">
                  <c:v>46.4</c:v>
                </c:pt>
                <c:pt idx="46">
                  <c:v>46.5</c:v>
                </c:pt>
                <c:pt idx="47">
                  <c:v>43.3</c:v>
                </c:pt>
                <c:pt idx="48">
                  <c:v>40.200000000000003</c:v>
                </c:pt>
                <c:pt idx="49">
                  <c:v>32.700000000000003</c:v>
                </c:pt>
                <c:pt idx="50">
                  <c:v>20.9</c:v>
                </c:pt>
                <c:pt idx="51">
                  <c:v>9.8000000000000007</c:v>
                </c:pt>
                <c:pt idx="52">
                  <c:v>7.5</c:v>
                </c:pt>
                <c:pt idx="53">
                  <c:v>6.9</c:v>
                </c:pt>
                <c:pt idx="54">
                  <c:v>7.9</c:v>
                </c:pt>
                <c:pt idx="55">
                  <c:v>8.4</c:v>
                </c:pt>
                <c:pt idx="56">
                  <c:v>7.9</c:v>
                </c:pt>
                <c:pt idx="57">
                  <c:v>12.4</c:v>
                </c:pt>
                <c:pt idx="58">
                  <c:v>12.2</c:v>
                </c:pt>
                <c:pt idx="59">
                  <c:v>12.4</c:v>
                </c:pt>
                <c:pt idx="60">
                  <c:v>12.6</c:v>
                </c:pt>
                <c:pt idx="61">
                  <c:v>14.2</c:v>
                </c:pt>
                <c:pt idx="62">
                  <c:v>15.1</c:v>
                </c:pt>
                <c:pt idx="63">
                  <c:v>12.2</c:v>
                </c:pt>
                <c:pt idx="64">
                  <c:v>13.5</c:v>
                </c:pt>
                <c:pt idx="65">
                  <c:v>15.6</c:v>
                </c:pt>
                <c:pt idx="66">
                  <c:v>15.9</c:v>
                </c:pt>
                <c:pt idx="67">
                  <c:v>16.2</c:v>
                </c:pt>
                <c:pt idx="68">
                  <c:v>16.399999999999999</c:v>
                </c:pt>
                <c:pt idx="69">
                  <c:v>14.6</c:v>
                </c:pt>
                <c:pt idx="70">
                  <c:v>13.6</c:v>
                </c:pt>
                <c:pt idx="71">
                  <c:v>13.7</c:v>
                </c:pt>
                <c:pt idx="72">
                  <c:v>14.1</c:v>
                </c:pt>
                <c:pt idx="73">
                  <c:v>14</c:v>
                </c:pt>
                <c:pt idx="74">
                  <c:v>13.2</c:v>
                </c:pt>
                <c:pt idx="75">
                  <c:v>13.1</c:v>
                </c:pt>
                <c:pt idx="76">
                  <c:v>11.7</c:v>
                </c:pt>
                <c:pt idx="77">
                  <c:v>9.9</c:v>
                </c:pt>
                <c:pt idx="78">
                  <c:v>8.9</c:v>
                </c:pt>
                <c:pt idx="79">
                  <c:v>9</c:v>
                </c:pt>
                <c:pt idx="80">
                  <c:v>8.9</c:v>
                </c:pt>
                <c:pt idx="81" formatCode="General">
                  <c:v>9.5</c:v>
                </c:pt>
                <c:pt idx="82" formatCode="General">
                  <c:v>10</c:v>
                </c:pt>
                <c:pt idx="83" formatCode="General">
                  <c:v>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9C-4A08-AD42-238C67DB1492}"/>
            </c:ext>
          </c:extLst>
        </c:ser>
        <c:ser>
          <c:idx val="1"/>
          <c:order val="3"/>
          <c:tx>
            <c:strRef>
              <c:f>'2.1.1'!$C$1</c:f>
              <c:strCache>
                <c:ptCount val="1"/>
                <c:pt idx="0">
                  <c:v>Базовий ІСЦ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'2.1.1'!$A$4:$A$87</c:f>
              <c:numCache>
                <c:formatCode>mm/yy</c:formatCode>
                <c:ptCount val="8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</c:numCache>
            </c:numRef>
          </c:cat>
          <c:val>
            <c:numRef>
              <c:f>'2.1.1'!$C$4:$C$87</c:f>
              <c:numCache>
                <c:formatCode>0.0</c:formatCode>
                <c:ptCount val="84"/>
                <c:pt idx="0">
                  <c:v>6.6</c:v>
                </c:pt>
                <c:pt idx="1">
                  <c:v>6</c:v>
                </c:pt>
                <c:pt idx="2">
                  <c:v>5.3</c:v>
                </c:pt>
                <c:pt idx="3">
                  <c:v>4.5999999999999996</c:v>
                </c:pt>
                <c:pt idx="4">
                  <c:v>4.0999999999999996</c:v>
                </c:pt>
                <c:pt idx="5">
                  <c:v>3.6</c:v>
                </c:pt>
                <c:pt idx="6">
                  <c:v>3</c:v>
                </c:pt>
                <c:pt idx="7">
                  <c:v>2.2000000000000002</c:v>
                </c:pt>
                <c:pt idx="8">
                  <c:v>1.5</c:v>
                </c:pt>
                <c:pt idx="9">
                  <c:v>1</c:v>
                </c:pt>
                <c:pt idx="10">
                  <c:v>0.8</c:v>
                </c:pt>
                <c:pt idx="11">
                  <c:v>1.3</c:v>
                </c:pt>
                <c:pt idx="12">
                  <c:v>0.7</c:v>
                </c:pt>
                <c:pt idx="13">
                  <c:v>0.5</c:v>
                </c:pt>
                <c:pt idx="14">
                  <c:v>0.4</c:v>
                </c:pt>
                <c:pt idx="15">
                  <c:v>0.3</c:v>
                </c:pt>
                <c:pt idx="16">
                  <c:v>0.2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0.2</c:v>
                </c:pt>
                <c:pt idx="25">
                  <c:v>0.1</c:v>
                </c:pt>
                <c:pt idx="26">
                  <c:v>2.2000000000000002</c:v>
                </c:pt>
                <c:pt idx="27">
                  <c:v>5.0999999999999996</c:v>
                </c:pt>
                <c:pt idx="28">
                  <c:v>7.5</c:v>
                </c:pt>
                <c:pt idx="29">
                  <c:v>9.1</c:v>
                </c:pt>
                <c:pt idx="30">
                  <c:v>9.9</c:v>
                </c:pt>
                <c:pt idx="31">
                  <c:v>11.3</c:v>
                </c:pt>
                <c:pt idx="32">
                  <c:v>14.2</c:v>
                </c:pt>
                <c:pt idx="33">
                  <c:v>17.100000000000001</c:v>
                </c:pt>
                <c:pt idx="34">
                  <c:v>19.7</c:v>
                </c:pt>
                <c:pt idx="35">
                  <c:v>22.9</c:v>
                </c:pt>
                <c:pt idx="36">
                  <c:v>26.3</c:v>
                </c:pt>
                <c:pt idx="37">
                  <c:v>33.4</c:v>
                </c:pt>
                <c:pt idx="38">
                  <c:v>44.8</c:v>
                </c:pt>
                <c:pt idx="39">
                  <c:v>47.4</c:v>
                </c:pt>
                <c:pt idx="40">
                  <c:v>46.7</c:v>
                </c:pt>
                <c:pt idx="41">
                  <c:v>45.2</c:v>
                </c:pt>
                <c:pt idx="42">
                  <c:v>43.9</c:v>
                </c:pt>
                <c:pt idx="43">
                  <c:v>42.5</c:v>
                </c:pt>
                <c:pt idx="44">
                  <c:v>42.8</c:v>
                </c:pt>
                <c:pt idx="45">
                  <c:v>40.1</c:v>
                </c:pt>
                <c:pt idx="46">
                  <c:v>37.9</c:v>
                </c:pt>
                <c:pt idx="47">
                  <c:v>34.700000000000003</c:v>
                </c:pt>
                <c:pt idx="48">
                  <c:v>31.3</c:v>
                </c:pt>
                <c:pt idx="49">
                  <c:v>25</c:v>
                </c:pt>
                <c:pt idx="50">
                  <c:v>15</c:v>
                </c:pt>
                <c:pt idx="51">
                  <c:v>10.5</c:v>
                </c:pt>
                <c:pt idx="52">
                  <c:v>8.6999999999999993</c:v>
                </c:pt>
                <c:pt idx="53">
                  <c:v>8.1</c:v>
                </c:pt>
                <c:pt idx="54">
                  <c:v>7.8</c:v>
                </c:pt>
                <c:pt idx="55">
                  <c:v>7.4</c:v>
                </c:pt>
                <c:pt idx="56">
                  <c:v>6.3</c:v>
                </c:pt>
                <c:pt idx="57">
                  <c:v>6.5</c:v>
                </c:pt>
                <c:pt idx="58">
                  <c:v>6.2</c:v>
                </c:pt>
                <c:pt idx="59">
                  <c:v>5.8</c:v>
                </c:pt>
                <c:pt idx="60">
                  <c:v>6.2</c:v>
                </c:pt>
                <c:pt idx="61">
                  <c:v>6.6</c:v>
                </c:pt>
                <c:pt idx="62">
                  <c:v>6.3</c:v>
                </c:pt>
                <c:pt idx="63">
                  <c:v>6.3</c:v>
                </c:pt>
                <c:pt idx="64">
                  <c:v>6.5</c:v>
                </c:pt>
                <c:pt idx="65">
                  <c:v>6.8</c:v>
                </c:pt>
                <c:pt idx="66">
                  <c:v>7.3</c:v>
                </c:pt>
                <c:pt idx="67">
                  <c:v>7.8</c:v>
                </c:pt>
                <c:pt idx="68">
                  <c:v>7.7</c:v>
                </c:pt>
                <c:pt idx="69">
                  <c:v>8.1</c:v>
                </c:pt>
                <c:pt idx="70">
                  <c:v>8.6</c:v>
                </c:pt>
                <c:pt idx="71">
                  <c:v>9.5</c:v>
                </c:pt>
                <c:pt idx="72">
                  <c:v>9.8000000000000007</c:v>
                </c:pt>
                <c:pt idx="73">
                  <c:v>9.6999999999999993</c:v>
                </c:pt>
                <c:pt idx="74">
                  <c:v>9.4</c:v>
                </c:pt>
                <c:pt idx="75">
                  <c:v>9.4</c:v>
                </c:pt>
                <c:pt idx="76">
                  <c:v>9.3000000000000007</c:v>
                </c:pt>
                <c:pt idx="77">
                  <c:v>9</c:v>
                </c:pt>
                <c:pt idx="78">
                  <c:v>8.8000000000000007</c:v>
                </c:pt>
                <c:pt idx="79">
                  <c:v>8.6999999999999993</c:v>
                </c:pt>
                <c:pt idx="80">
                  <c:v>8.6999999999999993</c:v>
                </c:pt>
                <c:pt idx="81" formatCode="General">
                  <c:v>8.8000000000000007</c:v>
                </c:pt>
                <c:pt idx="82" formatCode="General">
                  <c:v>8.9</c:v>
                </c:pt>
                <c:pt idx="83" formatCode="General">
                  <c:v>8.6999999999999993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9C-4A08-AD42-238C67DB1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003072"/>
        <c:axId val="490004864"/>
      </c:lineChart>
      <c:dateAx>
        <c:axId val="4900030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yyyy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0004864"/>
        <c:crosses val="autoZero"/>
        <c:auto val="1"/>
        <c:lblOffset val="100"/>
        <c:baseTimeUnit val="months"/>
        <c:majorUnit val="12"/>
        <c:minorUnit val="12"/>
      </c:dateAx>
      <c:valAx>
        <c:axId val="490004864"/>
        <c:scaling>
          <c:orientation val="minMax"/>
          <c:max val="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0003072"/>
        <c:crosses val="autoZero"/>
        <c:crossBetween val="between"/>
      </c:valAx>
      <c:spPr>
        <a:noFill/>
        <a:ln w="9525">
          <a:solidFill>
            <a:sysClr val="windowText" lastClr="00000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8779527559051E-2"/>
          <c:y val="5.1200190885230257E-2"/>
          <c:w val="0.83088910761154855"/>
          <c:h val="0.68901226852553688"/>
        </c:manualLayout>
      </c:layout>
      <c:lineChart>
        <c:grouping val="standard"/>
        <c:varyColors val="0"/>
        <c:ser>
          <c:idx val="0"/>
          <c:order val="0"/>
          <c:tx>
            <c:strRef>
              <c:f>'2.6.9'!$B$1</c:f>
              <c:strCache>
                <c:ptCount val="1"/>
                <c:pt idx="0">
                  <c:v>Споживчі витрати ДГ/ВВП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'2.6.9'!$D$4:$D$59</c:f>
              <c:strCache>
                <c:ptCount val="56"/>
                <c:pt idx="0">
                  <c:v>I.05</c:v>
                </c:pt>
                <c:pt idx="7">
                  <c:v>IV.06</c:v>
                </c:pt>
                <c:pt idx="15">
                  <c:v>IV.08</c:v>
                </c:pt>
                <c:pt idx="23">
                  <c:v>IV.10</c:v>
                </c:pt>
                <c:pt idx="31">
                  <c:v>IV.12</c:v>
                </c:pt>
                <c:pt idx="39">
                  <c:v>IV.14</c:v>
                </c:pt>
                <c:pt idx="47">
                  <c:v>IV.16</c:v>
                </c:pt>
                <c:pt idx="55">
                  <c:v>IV.18</c:v>
                </c:pt>
              </c:strCache>
            </c:strRef>
          </c:cat>
          <c:val>
            <c:numRef>
              <c:f>'2.6.9'!$B$4:$B$59</c:f>
              <c:numCache>
                <c:formatCode>0.0</c:formatCode>
                <c:ptCount val="56"/>
                <c:pt idx="0">
                  <c:v>52.8</c:v>
                </c:pt>
                <c:pt idx="1">
                  <c:v>54.2</c:v>
                </c:pt>
                <c:pt idx="2">
                  <c:v>56.2</c:v>
                </c:pt>
                <c:pt idx="3">
                  <c:v>57.2</c:v>
                </c:pt>
                <c:pt idx="4">
                  <c:v>58.3</c:v>
                </c:pt>
                <c:pt idx="5">
                  <c:v>58.7</c:v>
                </c:pt>
                <c:pt idx="6">
                  <c:v>58.3</c:v>
                </c:pt>
                <c:pt idx="7">
                  <c:v>58.7</c:v>
                </c:pt>
                <c:pt idx="8">
                  <c:v>58.9</c:v>
                </c:pt>
                <c:pt idx="9">
                  <c:v>58.5</c:v>
                </c:pt>
                <c:pt idx="10">
                  <c:v>58.1</c:v>
                </c:pt>
                <c:pt idx="11">
                  <c:v>58.7</c:v>
                </c:pt>
                <c:pt idx="12">
                  <c:v>60.1</c:v>
                </c:pt>
                <c:pt idx="13">
                  <c:v>59.9</c:v>
                </c:pt>
                <c:pt idx="14">
                  <c:v>59.7</c:v>
                </c:pt>
                <c:pt idx="15">
                  <c:v>61.4</c:v>
                </c:pt>
                <c:pt idx="16">
                  <c:v>62</c:v>
                </c:pt>
                <c:pt idx="17">
                  <c:v>63.5</c:v>
                </c:pt>
                <c:pt idx="18">
                  <c:v>65.400000000000006</c:v>
                </c:pt>
                <c:pt idx="19">
                  <c:v>63.7</c:v>
                </c:pt>
                <c:pt idx="20">
                  <c:v>63.4</c:v>
                </c:pt>
                <c:pt idx="21">
                  <c:v>62.9</c:v>
                </c:pt>
                <c:pt idx="22">
                  <c:v>62.4</c:v>
                </c:pt>
                <c:pt idx="23">
                  <c:v>63</c:v>
                </c:pt>
                <c:pt idx="24">
                  <c:v>63.8</c:v>
                </c:pt>
                <c:pt idx="25">
                  <c:v>64.599999999999994</c:v>
                </c:pt>
                <c:pt idx="26">
                  <c:v>65</c:v>
                </c:pt>
                <c:pt idx="27">
                  <c:v>66.099999999999994</c:v>
                </c:pt>
                <c:pt idx="28">
                  <c:v>66</c:v>
                </c:pt>
                <c:pt idx="29">
                  <c:v>66.2</c:v>
                </c:pt>
                <c:pt idx="30">
                  <c:v>67.2</c:v>
                </c:pt>
                <c:pt idx="31">
                  <c:v>67.599999999999994</c:v>
                </c:pt>
                <c:pt idx="32">
                  <c:v>68.400000000000006</c:v>
                </c:pt>
                <c:pt idx="33">
                  <c:v>69.900000000000006</c:v>
                </c:pt>
                <c:pt idx="34">
                  <c:v>71</c:v>
                </c:pt>
                <c:pt idx="35">
                  <c:v>71.5</c:v>
                </c:pt>
                <c:pt idx="36">
                  <c:v>72.3</c:v>
                </c:pt>
                <c:pt idx="37">
                  <c:v>71.900000000000006</c:v>
                </c:pt>
                <c:pt idx="38">
                  <c:v>70.2</c:v>
                </c:pt>
                <c:pt idx="39">
                  <c:v>70.599999999999994</c:v>
                </c:pt>
                <c:pt idx="40">
                  <c:v>70</c:v>
                </c:pt>
                <c:pt idx="41">
                  <c:v>69.400000000000006</c:v>
                </c:pt>
                <c:pt idx="42">
                  <c:v>68.400000000000006</c:v>
                </c:pt>
                <c:pt idx="43">
                  <c:v>67</c:v>
                </c:pt>
                <c:pt idx="44">
                  <c:v>67.900000000000006</c:v>
                </c:pt>
                <c:pt idx="45">
                  <c:v>67.7</c:v>
                </c:pt>
                <c:pt idx="46">
                  <c:v>67.3</c:v>
                </c:pt>
                <c:pt idx="47">
                  <c:v>65.8</c:v>
                </c:pt>
                <c:pt idx="48">
                  <c:v>65.099999999999994</c:v>
                </c:pt>
                <c:pt idx="49">
                  <c:v>65.8</c:v>
                </c:pt>
                <c:pt idx="50">
                  <c:v>65.5</c:v>
                </c:pt>
                <c:pt idx="51">
                  <c:v>65.7</c:v>
                </c:pt>
                <c:pt idx="52">
                  <c:v>66.2</c:v>
                </c:pt>
                <c:pt idx="53">
                  <c:v>65.7</c:v>
                </c:pt>
                <c:pt idx="54">
                  <c:v>65.900000000000006</c:v>
                </c:pt>
                <c:pt idx="55">
                  <c:v>67.2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B7-4D3C-8801-039AB899E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446784"/>
        <c:axId val="487456768"/>
      </c:lineChart>
      <c:lineChart>
        <c:grouping val="standard"/>
        <c:varyColors val="0"/>
        <c:ser>
          <c:idx val="1"/>
          <c:order val="1"/>
          <c:tx>
            <c:strRef>
              <c:f>'2.6.9'!$C$1</c:f>
              <c:strCache>
                <c:ptCount val="1"/>
                <c:pt idx="0">
                  <c:v>М0/ВВП (п.ш.)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'2.6.9'!$D$4:$D$59</c:f>
              <c:strCache>
                <c:ptCount val="56"/>
                <c:pt idx="0">
                  <c:v>I.05</c:v>
                </c:pt>
                <c:pt idx="7">
                  <c:v>IV.06</c:v>
                </c:pt>
                <c:pt idx="15">
                  <c:v>IV.08</c:v>
                </c:pt>
                <c:pt idx="23">
                  <c:v>IV.10</c:v>
                </c:pt>
                <c:pt idx="31">
                  <c:v>IV.12</c:v>
                </c:pt>
                <c:pt idx="39">
                  <c:v>IV.14</c:v>
                </c:pt>
                <c:pt idx="47">
                  <c:v>IV.16</c:v>
                </c:pt>
                <c:pt idx="55">
                  <c:v>IV.18</c:v>
                </c:pt>
              </c:strCache>
            </c:strRef>
          </c:cat>
          <c:val>
            <c:numRef>
              <c:f>'2.6.9'!$C$4:$C$59</c:f>
              <c:numCache>
                <c:formatCode>0.0</c:formatCode>
                <c:ptCount val="56"/>
                <c:pt idx="0">
                  <c:v>10.9</c:v>
                </c:pt>
                <c:pt idx="1">
                  <c:v>11.1</c:v>
                </c:pt>
                <c:pt idx="2">
                  <c:v>11.3</c:v>
                </c:pt>
                <c:pt idx="3">
                  <c:v>11.4</c:v>
                </c:pt>
                <c:pt idx="4">
                  <c:v>11.8</c:v>
                </c:pt>
                <c:pt idx="5">
                  <c:v>11.9</c:v>
                </c:pt>
                <c:pt idx="6">
                  <c:v>11.9</c:v>
                </c:pt>
                <c:pt idx="7">
                  <c:v>11.8</c:v>
                </c:pt>
                <c:pt idx="8">
                  <c:v>11.8</c:v>
                </c:pt>
                <c:pt idx="9">
                  <c:v>11.8</c:v>
                </c:pt>
                <c:pt idx="10">
                  <c:v>11.9</c:v>
                </c:pt>
                <c:pt idx="11">
                  <c:v>12.1</c:v>
                </c:pt>
                <c:pt idx="12">
                  <c:v>12.4</c:v>
                </c:pt>
                <c:pt idx="13">
                  <c:v>12.6</c:v>
                </c:pt>
                <c:pt idx="14">
                  <c:v>12.6</c:v>
                </c:pt>
                <c:pt idx="15">
                  <c:v>13.4</c:v>
                </c:pt>
                <c:pt idx="16">
                  <c:v>14.5</c:v>
                </c:pt>
                <c:pt idx="17">
                  <c:v>15.7</c:v>
                </c:pt>
                <c:pt idx="18">
                  <c:v>16.7</c:v>
                </c:pt>
                <c:pt idx="19">
                  <c:v>16.5</c:v>
                </c:pt>
                <c:pt idx="20">
                  <c:v>16.100000000000001</c:v>
                </c:pt>
                <c:pt idx="21">
                  <c:v>15.7</c:v>
                </c:pt>
                <c:pt idx="22">
                  <c:v>15.6</c:v>
                </c:pt>
                <c:pt idx="23">
                  <c:v>15.5</c:v>
                </c:pt>
                <c:pt idx="24">
                  <c:v>15.5</c:v>
                </c:pt>
                <c:pt idx="25">
                  <c:v>15.2</c:v>
                </c:pt>
                <c:pt idx="26">
                  <c:v>14.7</c:v>
                </c:pt>
                <c:pt idx="27">
                  <c:v>14.3</c:v>
                </c:pt>
                <c:pt idx="28">
                  <c:v>14.1</c:v>
                </c:pt>
                <c:pt idx="29">
                  <c:v>13.9</c:v>
                </c:pt>
                <c:pt idx="30">
                  <c:v>13.9</c:v>
                </c:pt>
                <c:pt idx="31">
                  <c:v>13.9</c:v>
                </c:pt>
                <c:pt idx="32">
                  <c:v>14</c:v>
                </c:pt>
                <c:pt idx="33">
                  <c:v>14.3</c:v>
                </c:pt>
                <c:pt idx="34">
                  <c:v>14.6</c:v>
                </c:pt>
                <c:pt idx="35">
                  <c:v>14.9</c:v>
                </c:pt>
                <c:pt idx="36">
                  <c:v>15.6</c:v>
                </c:pt>
                <c:pt idx="37">
                  <c:v>16.5</c:v>
                </c:pt>
                <c:pt idx="38">
                  <c:v>17.100000000000001</c:v>
                </c:pt>
                <c:pt idx="39">
                  <c:v>17.5</c:v>
                </c:pt>
                <c:pt idx="40">
                  <c:v>17.3</c:v>
                </c:pt>
                <c:pt idx="41">
                  <c:v>16.5</c:v>
                </c:pt>
                <c:pt idx="42">
                  <c:v>15.2</c:v>
                </c:pt>
                <c:pt idx="43">
                  <c:v>14.1</c:v>
                </c:pt>
                <c:pt idx="44">
                  <c:v>13.4</c:v>
                </c:pt>
                <c:pt idx="45">
                  <c:v>12.9</c:v>
                </c:pt>
                <c:pt idx="46">
                  <c:v>12.5</c:v>
                </c:pt>
                <c:pt idx="47">
                  <c:v>12</c:v>
                </c:pt>
                <c:pt idx="48">
                  <c:v>11.6</c:v>
                </c:pt>
                <c:pt idx="49">
                  <c:v>11.2</c:v>
                </c:pt>
                <c:pt idx="50">
                  <c:v>10.7</c:v>
                </c:pt>
                <c:pt idx="51">
                  <c:v>10.199999999999999</c:v>
                </c:pt>
                <c:pt idx="52">
                  <c:v>10.1</c:v>
                </c:pt>
                <c:pt idx="53">
                  <c:v>9.9</c:v>
                </c:pt>
                <c:pt idx="54">
                  <c:v>9.6999999999999993</c:v>
                </c:pt>
                <c:pt idx="55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B7-4D3C-8801-039AB899E260}"/>
            </c:ext>
          </c:extLst>
        </c:ser>
        <c:ser>
          <c:idx val="2"/>
          <c:order val="2"/>
          <c:tx>
            <c:strRef>
              <c:f>'2.6.9'!$D$1</c:f>
              <c:strCache>
                <c:ptCount val="1"/>
                <c:pt idx="0">
                  <c:v>М0/ВВП, тренд без урахування банківських криз (п.ш.)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DC4B64">
                    <a:alpha val="93000"/>
                  </a:srgbClr>
                </a:solidFill>
                <a:prstDash val="sysDot"/>
              </a:ln>
            </c:spPr>
            <c:trendlineType val="poly"/>
            <c:order val="5"/>
            <c:dispRSqr val="0"/>
            <c:dispEq val="0"/>
          </c:trendline>
          <c:val>
            <c:numRef>
              <c:f>'2.6.9'!$E$4:$E$59</c:f>
              <c:numCache>
                <c:formatCode>0.0</c:formatCode>
                <c:ptCount val="56"/>
                <c:pt idx="0">
                  <c:v>10.9</c:v>
                </c:pt>
                <c:pt idx="1">
                  <c:v>11.1</c:v>
                </c:pt>
                <c:pt idx="2">
                  <c:v>11.3</c:v>
                </c:pt>
                <c:pt idx="3">
                  <c:v>11.4</c:v>
                </c:pt>
                <c:pt idx="4">
                  <c:v>11.8</c:v>
                </c:pt>
                <c:pt idx="5">
                  <c:v>11.9</c:v>
                </c:pt>
                <c:pt idx="6">
                  <c:v>11.9</c:v>
                </c:pt>
                <c:pt idx="7">
                  <c:v>11.8</c:v>
                </c:pt>
                <c:pt idx="8">
                  <c:v>11.8</c:v>
                </c:pt>
                <c:pt idx="9">
                  <c:v>11.8</c:v>
                </c:pt>
                <c:pt idx="10">
                  <c:v>11.9</c:v>
                </c:pt>
                <c:pt idx="11">
                  <c:v>12.1</c:v>
                </c:pt>
                <c:pt idx="12">
                  <c:v>12.4</c:v>
                </c:pt>
                <c:pt idx="13">
                  <c:v>12.6</c:v>
                </c:pt>
                <c:pt idx="14">
                  <c:v>12.6</c:v>
                </c:pt>
                <c:pt idx="15">
                  <c:v>13.4</c:v>
                </c:pt>
                <c:pt idx="28">
                  <c:v>14.1</c:v>
                </c:pt>
                <c:pt idx="29">
                  <c:v>13.9</c:v>
                </c:pt>
                <c:pt idx="30">
                  <c:v>13.9</c:v>
                </c:pt>
                <c:pt idx="31">
                  <c:v>13.9</c:v>
                </c:pt>
                <c:pt idx="32">
                  <c:v>14</c:v>
                </c:pt>
                <c:pt idx="33">
                  <c:v>14.3</c:v>
                </c:pt>
                <c:pt idx="34">
                  <c:v>14.6</c:v>
                </c:pt>
                <c:pt idx="47">
                  <c:v>12</c:v>
                </c:pt>
                <c:pt idx="48">
                  <c:v>11.6</c:v>
                </c:pt>
                <c:pt idx="49">
                  <c:v>11.2</c:v>
                </c:pt>
                <c:pt idx="50">
                  <c:v>10.7</c:v>
                </c:pt>
                <c:pt idx="51">
                  <c:v>10.199999999999999</c:v>
                </c:pt>
                <c:pt idx="52">
                  <c:v>10.1</c:v>
                </c:pt>
                <c:pt idx="53">
                  <c:v>9.9</c:v>
                </c:pt>
                <c:pt idx="54">
                  <c:v>9.6999999999999993</c:v>
                </c:pt>
                <c:pt idx="55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B7-4D3C-8801-039AB899E260}"/>
            </c:ext>
          </c:extLst>
        </c:ser>
        <c:ser>
          <c:idx val="3"/>
          <c:order val="3"/>
          <c:tx>
            <c:strRef>
              <c:f>'2.6.9'!$D$1</c:f>
              <c:strCache>
                <c:ptCount val="1"/>
                <c:pt idx="0">
                  <c:v>М0/ВВП, тренд без урахування банківських криз (п.ш.)</c:v>
                </c:pt>
              </c:strCache>
            </c:strRef>
          </c:tx>
          <c:spPr>
            <a:ln w="25400">
              <a:solidFill>
                <a:srgbClr val="DC4B64"/>
              </a:solidFill>
              <a:prstDash val="sysDot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2B7-4D3C-8801-039AB899E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459840"/>
        <c:axId val="487458304"/>
      </c:lineChart>
      <c:catAx>
        <c:axId val="48744678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456768"/>
        <c:crosses val="autoZero"/>
        <c:auto val="0"/>
        <c:lblAlgn val="ctr"/>
        <c:lblOffset val="100"/>
        <c:tickLblSkip val="1"/>
        <c:tickMarkSkip val="8"/>
        <c:noMultiLvlLbl val="0"/>
      </c:catAx>
      <c:valAx>
        <c:axId val="487456768"/>
        <c:scaling>
          <c:orientation val="minMax"/>
          <c:min val="3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446784"/>
        <c:crosses val="autoZero"/>
        <c:crossBetween val="between"/>
      </c:valAx>
      <c:valAx>
        <c:axId val="487458304"/>
        <c:scaling>
          <c:orientation val="minMax"/>
          <c:min val="8"/>
        </c:scaling>
        <c:delete val="0"/>
        <c:axPos val="r"/>
        <c:numFmt formatCode="0" sourceLinked="0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459840"/>
        <c:crosses val="max"/>
        <c:crossBetween val="between"/>
      </c:valAx>
      <c:catAx>
        <c:axId val="48745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7458304"/>
        <c:crosses val="autoZero"/>
        <c:auto val="0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103530010290565"/>
          <c:w val="0.98333333333333328"/>
          <c:h val="0.1861796570582862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388779527559059E-2"/>
          <c:y val="5.0858820494181937E-2"/>
          <c:w val="0.87703805774278221"/>
          <c:h val="0.72605405832936298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'2.6.10'!$F$1</c:f>
              <c:strCache>
                <c:ptCount val="1"/>
                <c:pt idx="0">
                  <c:v>Більше 2 років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'2.6.10'!$G$4:$G$23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'2.6.10'!$F$4:$F$23</c:f>
              <c:numCache>
                <c:formatCode>0.0</c:formatCode>
                <c:ptCount val="20"/>
                <c:pt idx="0">
                  <c:v>2.4</c:v>
                </c:pt>
                <c:pt idx="1">
                  <c:v>1.9</c:v>
                </c:pt>
                <c:pt idx="2">
                  <c:v>0.9</c:v>
                </c:pt>
                <c:pt idx="3">
                  <c:v>-0.7</c:v>
                </c:pt>
                <c:pt idx="4">
                  <c:v>-0.6</c:v>
                </c:pt>
                <c:pt idx="5">
                  <c:v>0.1</c:v>
                </c:pt>
                <c:pt idx="6">
                  <c:v>0.5</c:v>
                </c:pt>
                <c:pt idx="7">
                  <c:v>2.2000000000000002</c:v>
                </c:pt>
                <c:pt idx="8">
                  <c:v>2.4</c:v>
                </c:pt>
                <c:pt idx="9">
                  <c:v>-2</c:v>
                </c:pt>
                <c:pt idx="10">
                  <c:v>-3.2</c:v>
                </c:pt>
                <c:pt idx="11">
                  <c:v>-5.3</c:v>
                </c:pt>
                <c:pt idx="12">
                  <c:v>-6.3</c:v>
                </c:pt>
                <c:pt idx="13">
                  <c:v>-2.5</c:v>
                </c:pt>
                <c:pt idx="14">
                  <c:v>-1.6</c:v>
                </c:pt>
                <c:pt idx="15">
                  <c:v>0</c:v>
                </c:pt>
                <c:pt idx="16">
                  <c:v>0.2</c:v>
                </c:pt>
                <c:pt idx="17">
                  <c:v>0.2</c:v>
                </c:pt>
                <c:pt idx="18">
                  <c:v>0.3</c:v>
                </c:pt>
                <c:pt idx="19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8-49ED-A7B1-CDFFDCB67CB6}"/>
            </c:ext>
          </c:extLst>
        </c:ser>
        <c:ser>
          <c:idx val="8"/>
          <c:order val="2"/>
          <c:tx>
            <c:strRef>
              <c:f>'2.6.10'!$E$1</c:f>
              <c:strCache>
                <c:ptCount val="1"/>
                <c:pt idx="0">
                  <c:v>Від 1 до 2 років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'2.6.10'!$G$4:$G$23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'2.6.10'!$E$4:$E$23</c:f>
              <c:numCache>
                <c:formatCode>0.0</c:formatCode>
                <c:ptCount val="20"/>
                <c:pt idx="0">
                  <c:v>9.6999999999999993</c:v>
                </c:pt>
                <c:pt idx="1">
                  <c:v>-1.8</c:v>
                </c:pt>
                <c:pt idx="2">
                  <c:v>-8.1</c:v>
                </c:pt>
                <c:pt idx="3">
                  <c:v>-16</c:v>
                </c:pt>
                <c:pt idx="4">
                  <c:v>-20.2</c:v>
                </c:pt>
                <c:pt idx="5">
                  <c:v>-16</c:v>
                </c:pt>
                <c:pt idx="6">
                  <c:v>-16.600000000000001</c:v>
                </c:pt>
                <c:pt idx="7">
                  <c:v>-13.1</c:v>
                </c:pt>
                <c:pt idx="8">
                  <c:v>-6.3</c:v>
                </c:pt>
                <c:pt idx="9">
                  <c:v>0.1</c:v>
                </c:pt>
                <c:pt idx="10">
                  <c:v>6.3</c:v>
                </c:pt>
                <c:pt idx="11">
                  <c:v>9.1999999999999993</c:v>
                </c:pt>
                <c:pt idx="12">
                  <c:v>12.1</c:v>
                </c:pt>
                <c:pt idx="13">
                  <c:v>9.5</c:v>
                </c:pt>
                <c:pt idx="14">
                  <c:v>7.9</c:v>
                </c:pt>
                <c:pt idx="15">
                  <c:v>1.2</c:v>
                </c:pt>
                <c:pt idx="16">
                  <c:v>-3.8</c:v>
                </c:pt>
                <c:pt idx="17">
                  <c:v>-7.2</c:v>
                </c:pt>
                <c:pt idx="18">
                  <c:v>-10.6</c:v>
                </c:pt>
                <c:pt idx="19">
                  <c:v>-11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8-49ED-A7B1-CDFFDCB67CB6}"/>
            </c:ext>
          </c:extLst>
        </c:ser>
        <c:ser>
          <c:idx val="7"/>
          <c:order val="3"/>
          <c:tx>
            <c:strRef>
              <c:f>'2.6.10'!$D$1</c:f>
              <c:strCache>
                <c:ptCount val="1"/>
                <c:pt idx="0">
                  <c:v>До 1 року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'2.6.10'!$G$4:$G$23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'2.6.10'!$D$4:$D$23</c:f>
              <c:numCache>
                <c:formatCode>0.0</c:formatCode>
                <c:ptCount val="20"/>
                <c:pt idx="0">
                  <c:v>-1.8</c:v>
                </c:pt>
                <c:pt idx="1">
                  <c:v>-0.4</c:v>
                </c:pt>
                <c:pt idx="2">
                  <c:v>-2.7</c:v>
                </c:pt>
                <c:pt idx="3">
                  <c:v>-3.5</c:v>
                </c:pt>
                <c:pt idx="4">
                  <c:v>-1.4</c:v>
                </c:pt>
                <c:pt idx="5">
                  <c:v>-2.1</c:v>
                </c:pt>
                <c:pt idx="6">
                  <c:v>-0.4</c:v>
                </c:pt>
                <c:pt idx="7">
                  <c:v>2</c:v>
                </c:pt>
                <c:pt idx="8">
                  <c:v>5.6</c:v>
                </c:pt>
                <c:pt idx="9">
                  <c:v>2.9</c:v>
                </c:pt>
                <c:pt idx="10">
                  <c:v>2.1</c:v>
                </c:pt>
                <c:pt idx="11">
                  <c:v>-2.6</c:v>
                </c:pt>
                <c:pt idx="12">
                  <c:v>-3.6</c:v>
                </c:pt>
                <c:pt idx="13">
                  <c:v>-3.6</c:v>
                </c:pt>
                <c:pt idx="14">
                  <c:v>-3.2</c:v>
                </c:pt>
                <c:pt idx="15">
                  <c:v>6</c:v>
                </c:pt>
                <c:pt idx="16">
                  <c:v>9.6</c:v>
                </c:pt>
                <c:pt idx="17">
                  <c:v>12.7</c:v>
                </c:pt>
                <c:pt idx="18">
                  <c:v>15.1</c:v>
                </c:pt>
                <c:pt idx="19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78-49ED-A7B1-CDFFDCB67CB6}"/>
            </c:ext>
          </c:extLst>
        </c:ser>
        <c:ser>
          <c:idx val="6"/>
          <c:order val="4"/>
          <c:tx>
            <c:strRef>
              <c:f>'2.6.10'!$C$1</c:f>
              <c:strCache>
                <c:ptCount val="1"/>
                <c:pt idx="0">
                  <c:v>На вимогу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'2.6.10'!$G$4:$G$23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'2.6.10'!$C$4:$C$23</c:f>
              <c:numCache>
                <c:formatCode>0.0</c:formatCode>
                <c:ptCount val="20"/>
                <c:pt idx="0">
                  <c:v>-2.4</c:v>
                </c:pt>
                <c:pt idx="1">
                  <c:v>-1.9</c:v>
                </c:pt>
                <c:pt idx="2">
                  <c:v>-2.4</c:v>
                </c:pt>
                <c:pt idx="3">
                  <c:v>-1.9</c:v>
                </c:pt>
                <c:pt idx="4">
                  <c:v>3.1</c:v>
                </c:pt>
                <c:pt idx="5">
                  <c:v>0.3</c:v>
                </c:pt>
                <c:pt idx="6">
                  <c:v>0</c:v>
                </c:pt>
                <c:pt idx="7">
                  <c:v>7.9</c:v>
                </c:pt>
                <c:pt idx="8">
                  <c:v>4.7</c:v>
                </c:pt>
                <c:pt idx="9">
                  <c:v>8.4</c:v>
                </c:pt>
                <c:pt idx="10">
                  <c:v>9.9</c:v>
                </c:pt>
                <c:pt idx="11">
                  <c:v>4.0999999999999996</c:v>
                </c:pt>
                <c:pt idx="12">
                  <c:v>8.3000000000000007</c:v>
                </c:pt>
                <c:pt idx="13">
                  <c:v>9.4</c:v>
                </c:pt>
                <c:pt idx="14">
                  <c:v>10.5</c:v>
                </c:pt>
                <c:pt idx="15">
                  <c:v>13.2</c:v>
                </c:pt>
                <c:pt idx="16">
                  <c:v>14.5</c:v>
                </c:pt>
                <c:pt idx="17">
                  <c:v>16.3</c:v>
                </c:pt>
                <c:pt idx="18">
                  <c:v>15.1</c:v>
                </c:pt>
                <c:pt idx="19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78-49ED-A7B1-CDFFDCB67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7613952"/>
        <c:axId val="487615488"/>
      </c:barChart>
      <c:lineChart>
        <c:grouping val="standard"/>
        <c:varyColors val="0"/>
        <c:ser>
          <c:idx val="5"/>
          <c:order val="1"/>
          <c:tx>
            <c:strRef>
              <c:f>'2.6.10'!$B$1</c:f>
              <c:strCache>
                <c:ptCount val="1"/>
                <c:pt idx="0">
                  <c:v>Усього гривневих депозитів населення, % р/р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'2.6.10'!$G$4:$G$23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'2.6.10'!$B$4:$B$23</c:f>
              <c:numCache>
                <c:formatCode>0.0</c:formatCode>
                <c:ptCount val="20"/>
                <c:pt idx="0">
                  <c:v>7.9</c:v>
                </c:pt>
                <c:pt idx="1">
                  <c:v>-2.2999999999999998</c:v>
                </c:pt>
                <c:pt idx="2">
                  <c:v>-12.3</c:v>
                </c:pt>
                <c:pt idx="3">
                  <c:v>-22.1</c:v>
                </c:pt>
                <c:pt idx="4">
                  <c:v>-19.100000000000001</c:v>
                </c:pt>
                <c:pt idx="5">
                  <c:v>-17.7</c:v>
                </c:pt>
                <c:pt idx="6">
                  <c:v>-16.600000000000001</c:v>
                </c:pt>
                <c:pt idx="7">
                  <c:v>-1</c:v>
                </c:pt>
                <c:pt idx="8">
                  <c:v>6.4</c:v>
                </c:pt>
                <c:pt idx="9">
                  <c:v>9.4</c:v>
                </c:pt>
                <c:pt idx="10">
                  <c:v>15.1</c:v>
                </c:pt>
                <c:pt idx="11">
                  <c:v>5.4</c:v>
                </c:pt>
                <c:pt idx="12">
                  <c:v>10.5</c:v>
                </c:pt>
                <c:pt idx="13">
                  <c:v>12.8</c:v>
                </c:pt>
                <c:pt idx="14">
                  <c:v>13.5</c:v>
                </c:pt>
                <c:pt idx="15">
                  <c:v>20.399999999999999</c:v>
                </c:pt>
                <c:pt idx="16">
                  <c:v>20.6</c:v>
                </c:pt>
                <c:pt idx="17">
                  <c:v>22</c:v>
                </c:pt>
                <c:pt idx="18">
                  <c:v>19.8</c:v>
                </c:pt>
                <c:pt idx="19">
                  <c:v>16.899999999999999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78-49ED-A7B1-CDFFDCB67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613952"/>
        <c:axId val="487615488"/>
      </c:lineChart>
      <c:dateAx>
        <c:axId val="4876139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615488"/>
        <c:crosses val="autoZero"/>
        <c:auto val="1"/>
        <c:lblOffset val="100"/>
        <c:baseTimeUnit val="months"/>
        <c:majorUnit val="1"/>
        <c:majorTimeUnit val="months"/>
        <c:minorUnit val="4"/>
        <c:minorTimeUnit val="years"/>
      </c:dateAx>
      <c:valAx>
        <c:axId val="487615488"/>
        <c:scaling>
          <c:orientation val="minMax"/>
          <c:max val="3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613952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88779527559059E-2"/>
          <c:y val="5.0971577417617264E-2"/>
          <c:w val="0.87714206036745401"/>
          <c:h val="0.72554646352819108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'2.6.11'!$F$1</c:f>
              <c:strCache>
                <c:ptCount val="1"/>
                <c:pt idx="0">
                  <c:v>Більше 2 років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'2.6.11'!$G$4:$G$23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'2.6.11'!$F$4:$F$23</c:f>
              <c:numCache>
                <c:formatCode>0.0</c:formatCode>
                <c:ptCount val="20"/>
                <c:pt idx="0">
                  <c:v>2</c:v>
                </c:pt>
                <c:pt idx="1">
                  <c:v>0.8</c:v>
                </c:pt>
                <c:pt idx="2">
                  <c:v>0.9</c:v>
                </c:pt>
                <c:pt idx="3">
                  <c:v>0.3</c:v>
                </c:pt>
                <c:pt idx="4">
                  <c:v>-2.6</c:v>
                </c:pt>
                <c:pt idx="5">
                  <c:v>-2.5</c:v>
                </c:pt>
                <c:pt idx="6">
                  <c:v>-3.1</c:v>
                </c:pt>
                <c:pt idx="7">
                  <c:v>-3.9</c:v>
                </c:pt>
                <c:pt idx="8">
                  <c:v>-2.5</c:v>
                </c:pt>
                <c:pt idx="9">
                  <c:v>-2.2000000000000002</c:v>
                </c:pt>
                <c:pt idx="10">
                  <c:v>-0.7</c:v>
                </c:pt>
                <c:pt idx="11">
                  <c:v>-0.3</c:v>
                </c:pt>
                <c:pt idx="12">
                  <c:v>-0.3</c:v>
                </c:pt>
                <c:pt idx="13">
                  <c:v>-0.2</c:v>
                </c:pt>
                <c:pt idx="14">
                  <c:v>-0.3</c:v>
                </c:pt>
                <c:pt idx="15">
                  <c:v>0</c:v>
                </c:pt>
                <c:pt idx="16">
                  <c:v>0.5</c:v>
                </c:pt>
                <c:pt idx="17">
                  <c:v>0.2</c:v>
                </c:pt>
                <c:pt idx="18">
                  <c:v>0.4</c:v>
                </c:pt>
                <c:pt idx="1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B-439B-AA8D-2D456BC6FB9F}"/>
            </c:ext>
          </c:extLst>
        </c:ser>
        <c:ser>
          <c:idx val="8"/>
          <c:order val="2"/>
          <c:tx>
            <c:strRef>
              <c:f>'2.6.11'!$E$1</c:f>
              <c:strCache>
                <c:ptCount val="1"/>
                <c:pt idx="0">
                  <c:v>Від 1 до 2 років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'2.6.11'!$G$4:$G$23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'2.6.11'!$E$4:$E$23</c:f>
              <c:numCache>
                <c:formatCode>0.0</c:formatCode>
                <c:ptCount val="20"/>
                <c:pt idx="0">
                  <c:v>3.3</c:v>
                </c:pt>
                <c:pt idx="1">
                  <c:v>2</c:v>
                </c:pt>
                <c:pt idx="2">
                  <c:v>-1.3</c:v>
                </c:pt>
                <c:pt idx="3">
                  <c:v>-4.9000000000000004</c:v>
                </c:pt>
                <c:pt idx="4">
                  <c:v>-5.7</c:v>
                </c:pt>
                <c:pt idx="5">
                  <c:v>-6.4</c:v>
                </c:pt>
                <c:pt idx="6">
                  <c:v>-5.4</c:v>
                </c:pt>
                <c:pt idx="7">
                  <c:v>-2.4</c:v>
                </c:pt>
                <c:pt idx="8">
                  <c:v>-0.1</c:v>
                </c:pt>
                <c:pt idx="9">
                  <c:v>-0.4</c:v>
                </c:pt>
                <c:pt idx="10">
                  <c:v>-0.3</c:v>
                </c:pt>
                <c:pt idx="11">
                  <c:v>-0.3</c:v>
                </c:pt>
                <c:pt idx="12">
                  <c:v>0.5</c:v>
                </c:pt>
                <c:pt idx="13">
                  <c:v>1.4</c:v>
                </c:pt>
                <c:pt idx="14">
                  <c:v>1.2</c:v>
                </c:pt>
                <c:pt idx="15">
                  <c:v>0.4</c:v>
                </c:pt>
                <c:pt idx="16">
                  <c:v>0.9</c:v>
                </c:pt>
                <c:pt idx="17">
                  <c:v>-1.3</c:v>
                </c:pt>
                <c:pt idx="18">
                  <c:v>-0.9</c:v>
                </c:pt>
                <c:pt idx="19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B-439B-AA8D-2D456BC6FB9F}"/>
            </c:ext>
          </c:extLst>
        </c:ser>
        <c:ser>
          <c:idx val="7"/>
          <c:order val="3"/>
          <c:tx>
            <c:strRef>
              <c:f>'2.6.11'!$D$1</c:f>
              <c:strCache>
                <c:ptCount val="1"/>
                <c:pt idx="0">
                  <c:v>До 1 року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'2.6.11'!$G$4:$G$23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'2.6.11'!$D$4:$D$23</c:f>
              <c:numCache>
                <c:formatCode>0.0</c:formatCode>
                <c:ptCount val="20"/>
                <c:pt idx="0">
                  <c:v>1.6</c:v>
                </c:pt>
                <c:pt idx="1">
                  <c:v>2.2000000000000002</c:v>
                </c:pt>
                <c:pt idx="2">
                  <c:v>-0.6</c:v>
                </c:pt>
                <c:pt idx="3">
                  <c:v>-1.8</c:v>
                </c:pt>
                <c:pt idx="4">
                  <c:v>-3.6</c:v>
                </c:pt>
                <c:pt idx="5">
                  <c:v>2.6</c:v>
                </c:pt>
                <c:pt idx="6">
                  <c:v>9.8000000000000007</c:v>
                </c:pt>
                <c:pt idx="7">
                  <c:v>9.5</c:v>
                </c:pt>
                <c:pt idx="8">
                  <c:v>12.8</c:v>
                </c:pt>
                <c:pt idx="9">
                  <c:v>11.8</c:v>
                </c:pt>
                <c:pt idx="10">
                  <c:v>3.8</c:v>
                </c:pt>
                <c:pt idx="11">
                  <c:v>4.3</c:v>
                </c:pt>
                <c:pt idx="12">
                  <c:v>5.3</c:v>
                </c:pt>
                <c:pt idx="13">
                  <c:v>-0.8</c:v>
                </c:pt>
                <c:pt idx="14">
                  <c:v>0.5</c:v>
                </c:pt>
                <c:pt idx="15">
                  <c:v>2.9</c:v>
                </c:pt>
                <c:pt idx="16">
                  <c:v>2</c:v>
                </c:pt>
                <c:pt idx="17">
                  <c:v>5.6</c:v>
                </c:pt>
                <c:pt idx="18">
                  <c:v>3.5</c:v>
                </c:pt>
                <c:pt idx="19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BB-439B-AA8D-2D456BC6FB9F}"/>
            </c:ext>
          </c:extLst>
        </c:ser>
        <c:ser>
          <c:idx val="6"/>
          <c:order val="4"/>
          <c:tx>
            <c:strRef>
              <c:f>'2.6.11'!$C$1</c:f>
              <c:strCache>
                <c:ptCount val="1"/>
                <c:pt idx="0">
                  <c:v>На вимогу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'2.6.11'!$G$4:$G$23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'2.6.11'!$C$4:$C$23</c:f>
              <c:numCache>
                <c:formatCode>0.0</c:formatCode>
                <c:ptCount val="20"/>
                <c:pt idx="0">
                  <c:v>4.7</c:v>
                </c:pt>
                <c:pt idx="1">
                  <c:v>3.7</c:v>
                </c:pt>
                <c:pt idx="2">
                  <c:v>20.6</c:v>
                </c:pt>
                <c:pt idx="3">
                  <c:v>5.3</c:v>
                </c:pt>
                <c:pt idx="4">
                  <c:v>19.899999999999999</c:v>
                </c:pt>
                <c:pt idx="5">
                  <c:v>23.8</c:v>
                </c:pt>
                <c:pt idx="6">
                  <c:v>1.3</c:v>
                </c:pt>
                <c:pt idx="7">
                  <c:v>20.399999999999999</c:v>
                </c:pt>
                <c:pt idx="8">
                  <c:v>8.8000000000000007</c:v>
                </c:pt>
                <c:pt idx="9">
                  <c:v>12.8</c:v>
                </c:pt>
                <c:pt idx="10">
                  <c:v>10.4</c:v>
                </c:pt>
                <c:pt idx="11">
                  <c:v>10.7</c:v>
                </c:pt>
                <c:pt idx="12">
                  <c:v>11.7</c:v>
                </c:pt>
                <c:pt idx="13">
                  <c:v>8</c:v>
                </c:pt>
                <c:pt idx="14">
                  <c:v>7.5</c:v>
                </c:pt>
                <c:pt idx="15">
                  <c:v>5.9</c:v>
                </c:pt>
                <c:pt idx="16">
                  <c:v>0.7</c:v>
                </c:pt>
                <c:pt idx="17">
                  <c:v>-0.6</c:v>
                </c:pt>
                <c:pt idx="18">
                  <c:v>1.4</c:v>
                </c:pt>
                <c:pt idx="19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BB-439B-AA8D-2D456BC6F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433152"/>
        <c:axId val="488434688"/>
      </c:barChart>
      <c:lineChart>
        <c:grouping val="standard"/>
        <c:varyColors val="0"/>
        <c:ser>
          <c:idx val="5"/>
          <c:order val="1"/>
          <c:tx>
            <c:strRef>
              <c:f>'2.6.11'!$B$1</c:f>
              <c:strCache>
                <c:ptCount val="1"/>
                <c:pt idx="0">
                  <c:v>Усього гривневих депозитів НФК, % р/р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'2.6.11'!$G$4:$G$23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'2.6.11'!$B$4:$B$23</c:f>
              <c:numCache>
                <c:formatCode>0.0</c:formatCode>
                <c:ptCount val="20"/>
                <c:pt idx="0">
                  <c:v>11.7</c:v>
                </c:pt>
                <c:pt idx="1">
                  <c:v>8.8000000000000007</c:v>
                </c:pt>
                <c:pt idx="2">
                  <c:v>19.7</c:v>
                </c:pt>
                <c:pt idx="3">
                  <c:v>-1.1000000000000001</c:v>
                </c:pt>
                <c:pt idx="4">
                  <c:v>8.1</c:v>
                </c:pt>
                <c:pt idx="5">
                  <c:v>17.5</c:v>
                </c:pt>
                <c:pt idx="6">
                  <c:v>2.7</c:v>
                </c:pt>
                <c:pt idx="7">
                  <c:v>23.7</c:v>
                </c:pt>
                <c:pt idx="8">
                  <c:v>19.100000000000001</c:v>
                </c:pt>
                <c:pt idx="9">
                  <c:v>22</c:v>
                </c:pt>
                <c:pt idx="10">
                  <c:v>13.3</c:v>
                </c:pt>
                <c:pt idx="11">
                  <c:v>14.4</c:v>
                </c:pt>
                <c:pt idx="12">
                  <c:v>17.100000000000001</c:v>
                </c:pt>
                <c:pt idx="13">
                  <c:v>8.3000000000000007</c:v>
                </c:pt>
                <c:pt idx="14">
                  <c:v>8.9</c:v>
                </c:pt>
                <c:pt idx="15">
                  <c:v>9.1999999999999993</c:v>
                </c:pt>
                <c:pt idx="16">
                  <c:v>4</c:v>
                </c:pt>
                <c:pt idx="17">
                  <c:v>3.9</c:v>
                </c:pt>
                <c:pt idx="18">
                  <c:v>4.4000000000000004</c:v>
                </c:pt>
                <c:pt idx="19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BB-439B-AA8D-2D456BC6F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433152"/>
        <c:axId val="488434688"/>
      </c:lineChart>
      <c:dateAx>
        <c:axId val="4884331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434688"/>
        <c:crosses val="autoZero"/>
        <c:auto val="1"/>
        <c:lblOffset val="100"/>
        <c:baseTimeUnit val="months"/>
        <c:majorUnit val="1"/>
        <c:majorTimeUnit val="months"/>
        <c:minorUnit val="4"/>
        <c:minorTimeUnit val="years"/>
      </c:dateAx>
      <c:valAx>
        <c:axId val="488434688"/>
        <c:scaling>
          <c:orientation val="minMax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433152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94199207798076"/>
          <c:y val="6.5967016491754127E-2"/>
          <c:w val="0.84654077148620455"/>
          <c:h val="0.83381694979282006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521-4A09-B9A2-530AF6DFDD75}"/>
            </c:ext>
          </c:extLst>
        </c:ser>
        <c:ser>
          <c:idx val="1"/>
          <c:order val="1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521-4A09-B9A2-530AF6DFDD75}"/>
            </c:ext>
          </c:extLst>
        </c:ser>
        <c:ser>
          <c:idx val="2"/>
          <c:order val="2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521-4A09-B9A2-530AF6DFDD75}"/>
            </c:ext>
          </c:extLst>
        </c:ser>
        <c:ser>
          <c:idx val="3"/>
          <c:order val="3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B521-4A09-B9A2-530AF6DFD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169472"/>
        <c:axId val="488171008"/>
      </c:lineChart>
      <c:dateAx>
        <c:axId val="488169472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8171008"/>
        <c:crosses val="autoZero"/>
        <c:auto val="0"/>
        <c:lblOffset val="40"/>
        <c:baseTimeUnit val="months"/>
        <c:majorUnit val="5"/>
        <c:majorTimeUnit val="months"/>
        <c:minorUnit val="1"/>
        <c:minorTimeUnit val="years"/>
      </c:dateAx>
      <c:valAx>
        <c:axId val="48817100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8169472"/>
        <c:crosses val="autoZero"/>
        <c:crossBetween val="between"/>
        <c:majorUnit val="20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0.3357950698884023"/>
          <c:y val="0.6952531393243524"/>
          <c:w val="0.65848905155408599"/>
          <c:h val="0.20682949863650849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printSettings>
    <c:headerFooter/>
    <c:pageMargins b="0.75000000000001266" l="0.70000000000000062" r="0.70000000000000062" t="0.75000000000001266" header="0.30000000000000032" footer="0.30000000000000032"/>
    <c:pageSetup orientation="portrait"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94199207798076"/>
          <c:y val="3.4608950617283953E-2"/>
          <c:w val="0.84654077148620455"/>
          <c:h val="0.88477376543209874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6A8-443B-AE31-412EA2AE38B0}"/>
            </c:ext>
          </c:extLst>
        </c:ser>
        <c:ser>
          <c:idx val="1"/>
          <c:order val="1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6A8-443B-AE31-412EA2AE38B0}"/>
            </c:ext>
          </c:extLst>
        </c:ser>
        <c:ser>
          <c:idx val="2"/>
          <c:order val="2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96A8-443B-AE31-412EA2AE38B0}"/>
            </c:ext>
          </c:extLst>
        </c:ser>
        <c:ser>
          <c:idx val="3"/>
          <c:order val="3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96A8-443B-AE31-412EA2AE3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224640"/>
        <c:axId val="488226176"/>
      </c:lineChart>
      <c:dateAx>
        <c:axId val="488224640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8226176"/>
        <c:crosses val="autoZero"/>
        <c:auto val="0"/>
        <c:lblOffset val="40"/>
        <c:baseTimeUnit val="months"/>
        <c:majorUnit val="6"/>
        <c:majorTimeUnit val="months"/>
        <c:minorUnit val="1"/>
        <c:minorTimeUnit val="years"/>
      </c:dateAx>
      <c:valAx>
        <c:axId val="488226176"/>
        <c:scaling>
          <c:orientation val="minMax"/>
          <c:min val="-4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8224640"/>
        <c:crosses val="autoZero"/>
        <c:crossBetween val="between"/>
        <c:majorUnit val="20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0.11450707070707072"/>
          <c:y val="6.4172839506172835E-2"/>
          <c:w val="0.42758005050505055"/>
          <c:h val="0.21074938271604937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00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printSettings>
    <c:headerFooter/>
    <c:pageMargins b="0.75000000000001266" l="0.70000000000000062" r="0.70000000000000062" t="0.75000000000001266" header="0.30000000000000032" footer="0.30000000000000032"/>
    <c:pageSetup orientation="portrait"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034776902887142E-2"/>
          <c:y val="4.4507436570428695E-2"/>
          <c:w val="0.82149311023622051"/>
          <c:h val="0.6359446245689877"/>
        </c:manualLayout>
      </c:layout>
      <c:lineChart>
        <c:grouping val="standard"/>
        <c:varyColors val="0"/>
        <c:ser>
          <c:idx val="1"/>
          <c:order val="0"/>
          <c:tx>
            <c:strRef>
              <c:f>'2.6.12'!$B$1</c:f>
              <c:strCache>
                <c:ptCount val="1"/>
                <c:pt idx="0">
                  <c:v>НФК у НВ 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'2.6.12'!$F$4:$F$23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'2.6.12'!$B$4:$B$23</c:f>
              <c:numCache>
                <c:formatCode>#,##0.0\ _г_р_н_.;[Red]\-#,##0.0\ _г_р_н_.</c:formatCode>
                <c:ptCount val="20"/>
                <c:pt idx="0">
                  <c:v>96.1</c:v>
                </c:pt>
                <c:pt idx="1">
                  <c:v>91.6</c:v>
                </c:pt>
                <c:pt idx="2">
                  <c:v>91</c:v>
                </c:pt>
                <c:pt idx="3">
                  <c:v>90.9</c:v>
                </c:pt>
                <c:pt idx="4">
                  <c:v>86</c:v>
                </c:pt>
                <c:pt idx="5">
                  <c:v>81.599999999999994</c:v>
                </c:pt>
                <c:pt idx="6">
                  <c:v>80.099999999999994</c:v>
                </c:pt>
                <c:pt idx="7">
                  <c:v>74.599999999999994</c:v>
                </c:pt>
                <c:pt idx="8">
                  <c:v>74.599999999999994</c:v>
                </c:pt>
                <c:pt idx="9">
                  <c:v>73.599999999999994</c:v>
                </c:pt>
                <c:pt idx="10">
                  <c:v>81.2</c:v>
                </c:pt>
                <c:pt idx="11">
                  <c:v>91.9</c:v>
                </c:pt>
                <c:pt idx="12">
                  <c:v>91.9</c:v>
                </c:pt>
                <c:pt idx="13">
                  <c:v>93.5</c:v>
                </c:pt>
                <c:pt idx="14">
                  <c:v>97.5</c:v>
                </c:pt>
                <c:pt idx="15">
                  <c:v>100.2</c:v>
                </c:pt>
                <c:pt idx="16">
                  <c:v>101.4</c:v>
                </c:pt>
                <c:pt idx="17">
                  <c:v>100.2</c:v>
                </c:pt>
                <c:pt idx="18">
                  <c:v>104.2</c:v>
                </c:pt>
                <c:pt idx="19">
                  <c:v>104.5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BF-4BE0-85C6-386E041782E0}"/>
            </c:ext>
          </c:extLst>
        </c:ser>
        <c:ser>
          <c:idx val="2"/>
          <c:order val="1"/>
          <c:tx>
            <c:strRef>
              <c:f>'2.6.12'!$C$1</c:f>
              <c:strCache>
                <c:ptCount val="1"/>
                <c:pt idx="0">
                  <c:v>ДГ в НВ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'2.6.12'!$F$4:$F$23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'2.6.12'!$C$4:$C$23</c:f>
              <c:numCache>
                <c:formatCode>#,##0.0\ _г_р_н_.;[Red]\-#,##0.0\ _г_р_н_.</c:formatCode>
                <c:ptCount val="20"/>
                <c:pt idx="0">
                  <c:v>99.5</c:v>
                </c:pt>
                <c:pt idx="1">
                  <c:v>94.5</c:v>
                </c:pt>
                <c:pt idx="2">
                  <c:v>92.7</c:v>
                </c:pt>
                <c:pt idx="3">
                  <c:v>87.6</c:v>
                </c:pt>
                <c:pt idx="4">
                  <c:v>85.5</c:v>
                </c:pt>
                <c:pt idx="5">
                  <c:v>81.7</c:v>
                </c:pt>
                <c:pt idx="6">
                  <c:v>65.8</c:v>
                </c:pt>
                <c:pt idx="7">
                  <c:v>63.7</c:v>
                </c:pt>
                <c:pt idx="8">
                  <c:v>63.4</c:v>
                </c:pt>
                <c:pt idx="9">
                  <c:v>61.9</c:v>
                </c:pt>
                <c:pt idx="10">
                  <c:v>61.5</c:v>
                </c:pt>
                <c:pt idx="11">
                  <c:v>61</c:v>
                </c:pt>
                <c:pt idx="12">
                  <c:v>63.9</c:v>
                </c:pt>
                <c:pt idx="13">
                  <c:v>67</c:v>
                </c:pt>
                <c:pt idx="14">
                  <c:v>73.5</c:v>
                </c:pt>
                <c:pt idx="15">
                  <c:v>84.6</c:v>
                </c:pt>
                <c:pt idx="16">
                  <c:v>91.2</c:v>
                </c:pt>
                <c:pt idx="17">
                  <c:v>96.8</c:v>
                </c:pt>
                <c:pt idx="18">
                  <c:v>105.8</c:v>
                </c:pt>
                <c:pt idx="19">
                  <c:v>110.7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BF-4BE0-85C6-386E041782E0}"/>
            </c:ext>
          </c:extLst>
        </c:ser>
        <c:ser>
          <c:idx val="0"/>
          <c:order val="2"/>
          <c:tx>
            <c:strRef>
              <c:f>'2.6.12'!$D$1</c:f>
              <c:strCache>
                <c:ptCount val="1"/>
                <c:pt idx="0">
                  <c:v>Кредити всього в ІВ (у дол. екв.)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'2.6.12'!$F$4:$F$23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'2.6.12'!$D$4:$D$23</c:f>
              <c:numCache>
                <c:formatCode>#,##0.0\ _г_р_н_.;[Red]\-#,##0.0\ _г_р_н_.</c:formatCode>
                <c:ptCount val="20"/>
                <c:pt idx="0">
                  <c:v>98.7</c:v>
                </c:pt>
                <c:pt idx="1">
                  <c:v>92.8</c:v>
                </c:pt>
                <c:pt idx="2">
                  <c:v>88.1</c:v>
                </c:pt>
                <c:pt idx="3">
                  <c:v>77.8</c:v>
                </c:pt>
                <c:pt idx="4">
                  <c:v>73.099999999999994</c:v>
                </c:pt>
                <c:pt idx="5">
                  <c:v>67.5</c:v>
                </c:pt>
                <c:pt idx="6">
                  <c:v>62.9</c:v>
                </c:pt>
                <c:pt idx="7">
                  <c:v>59.2</c:v>
                </c:pt>
                <c:pt idx="8">
                  <c:v>57.8</c:v>
                </c:pt>
                <c:pt idx="9">
                  <c:v>55.9</c:v>
                </c:pt>
                <c:pt idx="10">
                  <c:v>53.3</c:v>
                </c:pt>
                <c:pt idx="11">
                  <c:v>47.1</c:v>
                </c:pt>
                <c:pt idx="12">
                  <c:v>44.2</c:v>
                </c:pt>
                <c:pt idx="13">
                  <c:v>43.5</c:v>
                </c:pt>
                <c:pt idx="14">
                  <c:v>42</c:v>
                </c:pt>
                <c:pt idx="15">
                  <c:v>41.2</c:v>
                </c:pt>
                <c:pt idx="16">
                  <c:v>43.6</c:v>
                </c:pt>
                <c:pt idx="17">
                  <c:v>43.5</c:v>
                </c:pt>
                <c:pt idx="18">
                  <c:v>44.5</c:v>
                </c:pt>
                <c:pt idx="19">
                  <c:v>45.4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BF-4BE0-85C6-386E04178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059456"/>
        <c:axId val="489060992"/>
      </c:lineChart>
      <c:lineChart>
        <c:grouping val="standard"/>
        <c:varyColors val="0"/>
        <c:ser>
          <c:idx val="3"/>
          <c:order val="3"/>
          <c:tx>
            <c:strRef>
              <c:f>'2.6.12'!$E$1</c:f>
              <c:strCache>
                <c:ptCount val="1"/>
                <c:pt idx="0">
                  <c:v>Частка непрацюючих кредитів, % (п. 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'2.6.12'!$F$4:$F$23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'2.6.12'!$E$4:$E$23</c:f>
              <c:numCache>
                <c:formatCode>#,##0.0\ _г_р_н_.;[Red]\-#,##0.0\ _г_р_н_.</c:formatCode>
                <c:ptCount val="20"/>
                <c:pt idx="0">
                  <c:v>16.3</c:v>
                </c:pt>
                <c:pt idx="1">
                  <c:v>17.8</c:v>
                </c:pt>
                <c:pt idx="2">
                  <c:v>20.3</c:v>
                </c:pt>
                <c:pt idx="3">
                  <c:v>23.1</c:v>
                </c:pt>
                <c:pt idx="4">
                  <c:v>29.8</c:v>
                </c:pt>
                <c:pt idx="5">
                  <c:v>29.5</c:v>
                </c:pt>
                <c:pt idx="6">
                  <c:v>31.2</c:v>
                </c:pt>
                <c:pt idx="7">
                  <c:v>34.5</c:v>
                </c:pt>
                <c:pt idx="8">
                  <c:v>36.5</c:v>
                </c:pt>
                <c:pt idx="9">
                  <c:v>37.700000000000003</c:v>
                </c:pt>
                <c:pt idx="10">
                  <c:v>38.4</c:v>
                </c:pt>
                <c:pt idx="11">
                  <c:v>37.9</c:v>
                </c:pt>
                <c:pt idx="12">
                  <c:v>55.1</c:v>
                </c:pt>
                <c:pt idx="13">
                  <c:v>57.7</c:v>
                </c:pt>
                <c:pt idx="14">
                  <c:v>56.4</c:v>
                </c:pt>
                <c:pt idx="15">
                  <c:v>54.5</c:v>
                </c:pt>
                <c:pt idx="16">
                  <c:v>56.4</c:v>
                </c:pt>
                <c:pt idx="17">
                  <c:v>55.7</c:v>
                </c:pt>
                <c:pt idx="18">
                  <c:v>54.3</c:v>
                </c:pt>
                <c:pt idx="19">
                  <c:v>53.7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BF-4BE0-85C6-386E04178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072512"/>
        <c:axId val="489070976"/>
      </c:lineChart>
      <c:dateAx>
        <c:axId val="4890594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060992"/>
        <c:crossesAt val="0"/>
        <c:auto val="0"/>
        <c:lblOffset val="100"/>
        <c:baseTimeUnit val="days"/>
        <c:majorUnit val="1"/>
        <c:minorUnit val="4"/>
      </c:dateAx>
      <c:valAx>
        <c:axId val="489060992"/>
        <c:scaling>
          <c:orientation val="minMax"/>
          <c:max val="120"/>
          <c:min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_ ;\-#,##0\ 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059456"/>
        <c:crossesAt val="1"/>
        <c:crossBetween val="between"/>
        <c:majorUnit val="10"/>
        <c:minorUnit val="1"/>
      </c:valAx>
      <c:valAx>
        <c:axId val="489070976"/>
        <c:scaling>
          <c:orientation val="minMax"/>
          <c:max val="90"/>
          <c:min val="10"/>
        </c:scaling>
        <c:delete val="0"/>
        <c:axPos val="r"/>
        <c:numFmt formatCode="#,##0" sourceLinked="0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072512"/>
        <c:crosses val="max"/>
        <c:crossBetween val="between"/>
        <c:majorUnit val="10"/>
      </c:valAx>
      <c:dateAx>
        <c:axId val="48907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9070976"/>
        <c:crosses val="autoZero"/>
        <c:auto val="0"/>
        <c:lblOffset val="100"/>
        <c:baseTimeUnit val="days"/>
      </c:dateAx>
      <c:spPr>
        <a:noFill/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77140651536205029"/>
          <c:w val="1"/>
          <c:h val="0.2190759096289434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>
      <a:noFill/>
      <a:prstDash val="solid"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 horizontalDpi="-3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8976049868766399E-2"/>
          <c:y val="4.6271186440677965E-2"/>
          <c:w val="0.87888090551181097"/>
          <c:h val="0.64496240935984694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'2.6.13'!$F$1</c:f>
              <c:strCache>
                <c:ptCount val="1"/>
                <c:pt idx="0">
                  <c:v>Інші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'2.6.13'!$G$4:$G$23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'2.6.13'!$F$4:$F$23</c:f>
              <c:numCache>
                <c:formatCode>0.0</c:formatCode>
                <c:ptCount val="20"/>
                <c:pt idx="0">
                  <c:v>0.5</c:v>
                </c:pt>
                <c:pt idx="1">
                  <c:v>-0.1</c:v>
                </c:pt>
                <c:pt idx="2">
                  <c:v>-0.2</c:v>
                </c:pt>
                <c:pt idx="3">
                  <c:v>-0.6</c:v>
                </c:pt>
                <c:pt idx="4">
                  <c:v>-0.7</c:v>
                </c:pt>
                <c:pt idx="5">
                  <c:v>-0.4</c:v>
                </c:pt>
                <c:pt idx="6">
                  <c:v>-0.5</c:v>
                </c:pt>
                <c:pt idx="7">
                  <c:v>-0.6</c:v>
                </c:pt>
                <c:pt idx="8">
                  <c:v>-0.4</c:v>
                </c:pt>
                <c:pt idx="9">
                  <c:v>-0.6</c:v>
                </c:pt>
                <c:pt idx="10">
                  <c:v>-0.4</c:v>
                </c:pt>
                <c:pt idx="11">
                  <c:v>-0.3</c:v>
                </c:pt>
                <c:pt idx="12">
                  <c:v>-0.4</c:v>
                </c:pt>
                <c:pt idx="13">
                  <c:v>0.1</c:v>
                </c:pt>
                <c:pt idx="14">
                  <c:v>0.6</c:v>
                </c:pt>
                <c:pt idx="15">
                  <c:v>1.4</c:v>
                </c:pt>
                <c:pt idx="16">
                  <c:v>2.1</c:v>
                </c:pt>
                <c:pt idx="17">
                  <c:v>1.9</c:v>
                </c:pt>
                <c:pt idx="18">
                  <c:v>1.8</c:v>
                </c:pt>
                <c:pt idx="19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D-4F41-9116-10B0D2E29EDB}"/>
            </c:ext>
          </c:extLst>
        </c:ser>
        <c:ser>
          <c:idx val="8"/>
          <c:order val="2"/>
          <c:tx>
            <c:strRef>
              <c:f>'2.6.13'!$E$1</c:f>
              <c:strCache>
                <c:ptCount val="1"/>
                <c:pt idx="0">
                  <c:v>На нерухомість*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'2.6.13'!$G$4:$G$23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'2.6.13'!$E$4:$E$23</c:f>
              <c:numCache>
                <c:formatCode>0.0</c:formatCode>
                <c:ptCount val="20"/>
                <c:pt idx="0">
                  <c:v>-0.5</c:v>
                </c:pt>
                <c:pt idx="1">
                  <c:v>-0.8</c:v>
                </c:pt>
                <c:pt idx="2">
                  <c:v>-1.3</c:v>
                </c:pt>
                <c:pt idx="3">
                  <c:v>-1.9</c:v>
                </c:pt>
                <c:pt idx="4">
                  <c:v>-0.9</c:v>
                </c:pt>
                <c:pt idx="5">
                  <c:v>-1.4</c:v>
                </c:pt>
                <c:pt idx="6">
                  <c:v>-1.4</c:v>
                </c:pt>
                <c:pt idx="7">
                  <c:v>-0.3</c:v>
                </c:pt>
                <c:pt idx="8">
                  <c:v>-0.8</c:v>
                </c:pt>
                <c:pt idx="9">
                  <c:v>-0.1</c:v>
                </c:pt>
                <c:pt idx="10">
                  <c:v>-1.1000000000000001</c:v>
                </c:pt>
                <c:pt idx="11">
                  <c:v>-1.6</c:v>
                </c:pt>
                <c:pt idx="12">
                  <c:v>-2</c:v>
                </c:pt>
                <c:pt idx="13">
                  <c:v>-2.1</c:v>
                </c:pt>
                <c:pt idx="14">
                  <c:v>-0.4</c:v>
                </c:pt>
                <c:pt idx="15">
                  <c:v>-0.1</c:v>
                </c:pt>
                <c:pt idx="16">
                  <c:v>0.4</c:v>
                </c:pt>
                <c:pt idx="17">
                  <c:v>0.5</c:v>
                </c:pt>
                <c:pt idx="18">
                  <c:v>0.8</c:v>
                </c:pt>
                <c:pt idx="1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3D-4F41-9116-10B0D2E29EDB}"/>
            </c:ext>
          </c:extLst>
        </c:ser>
        <c:ser>
          <c:idx val="7"/>
          <c:order val="3"/>
          <c:tx>
            <c:strRef>
              <c:f>'2.6.13'!$D$1</c:f>
              <c:strCache>
                <c:ptCount val="1"/>
                <c:pt idx="0">
                  <c:v>На придбання транспортних засобів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'2.6.13'!$G$4:$G$23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'2.6.13'!$D$4:$D$23</c:f>
              <c:numCache>
                <c:formatCode>0.0</c:formatCode>
                <c:ptCount val="20"/>
                <c:pt idx="0">
                  <c:v>-0.7</c:v>
                </c:pt>
                <c:pt idx="1">
                  <c:v>-1.4</c:v>
                </c:pt>
                <c:pt idx="2">
                  <c:v>-2</c:v>
                </c:pt>
                <c:pt idx="3">
                  <c:v>-1.9</c:v>
                </c:pt>
                <c:pt idx="4">
                  <c:v>-2.1</c:v>
                </c:pt>
                <c:pt idx="5">
                  <c:v>-2.4</c:v>
                </c:pt>
                <c:pt idx="6">
                  <c:v>-2.2999999999999998</c:v>
                </c:pt>
                <c:pt idx="7">
                  <c:v>-2.5</c:v>
                </c:pt>
                <c:pt idx="8">
                  <c:v>-1.8</c:v>
                </c:pt>
                <c:pt idx="9">
                  <c:v>-1.1000000000000001</c:v>
                </c:pt>
                <c:pt idx="10">
                  <c:v>-0.7</c:v>
                </c:pt>
                <c:pt idx="11">
                  <c:v>0.5</c:v>
                </c:pt>
                <c:pt idx="12">
                  <c:v>0.7</c:v>
                </c:pt>
                <c:pt idx="13">
                  <c:v>1.5</c:v>
                </c:pt>
                <c:pt idx="14">
                  <c:v>2.1</c:v>
                </c:pt>
                <c:pt idx="15">
                  <c:v>2.6</c:v>
                </c:pt>
                <c:pt idx="16">
                  <c:v>3</c:v>
                </c:pt>
                <c:pt idx="17">
                  <c:v>3.2</c:v>
                </c:pt>
                <c:pt idx="18">
                  <c:v>3.3</c:v>
                </c:pt>
                <c:pt idx="1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3D-4F41-9116-10B0D2E29EDB}"/>
            </c:ext>
          </c:extLst>
        </c:ser>
        <c:ser>
          <c:idx val="6"/>
          <c:order val="4"/>
          <c:tx>
            <c:strRef>
              <c:f>'2.6.13'!$C$1</c:f>
              <c:strCache>
                <c:ptCount val="1"/>
                <c:pt idx="0">
                  <c:v>Споживчі кредити, крім кредитів на придбання т/з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/>
          </c:spPr>
          <c:invertIfNegative val="0"/>
          <c:cat>
            <c:strRef>
              <c:f>'2.6.13'!$G$4:$G$23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'2.6.13'!$C$4:$C$23</c:f>
              <c:numCache>
                <c:formatCode>0.0</c:formatCode>
                <c:ptCount val="20"/>
                <c:pt idx="0">
                  <c:v>18.2</c:v>
                </c:pt>
                <c:pt idx="1">
                  <c:v>8.1</c:v>
                </c:pt>
                <c:pt idx="2">
                  <c:v>0.8</c:v>
                </c:pt>
                <c:pt idx="3">
                  <c:v>-8</c:v>
                </c:pt>
                <c:pt idx="4">
                  <c:v>-10.3</c:v>
                </c:pt>
                <c:pt idx="5">
                  <c:v>-9.4</c:v>
                </c:pt>
                <c:pt idx="6">
                  <c:v>-24.8</c:v>
                </c:pt>
                <c:pt idx="7">
                  <c:v>-24</c:v>
                </c:pt>
                <c:pt idx="8">
                  <c:v>-22.9</c:v>
                </c:pt>
                <c:pt idx="9">
                  <c:v>-22.5</c:v>
                </c:pt>
                <c:pt idx="10">
                  <c:v>-4.3</c:v>
                </c:pt>
                <c:pt idx="11">
                  <c:v>-2.8</c:v>
                </c:pt>
                <c:pt idx="12">
                  <c:v>2.5</c:v>
                </c:pt>
                <c:pt idx="13">
                  <c:v>9</c:v>
                </c:pt>
                <c:pt idx="14">
                  <c:v>17.3</c:v>
                </c:pt>
                <c:pt idx="15">
                  <c:v>34.6</c:v>
                </c:pt>
                <c:pt idx="16">
                  <c:v>37.299999999999997</c:v>
                </c:pt>
                <c:pt idx="17">
                  <c:v>38.799999999999997</c:v>
                </c:pt>
                <c:pt idx="18">
                  <c:v>38</c:v>
                </c:pt>
                <c:pt idx="19">
                  <c:v>37.1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3D-4F41-9116-10B0D2E29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9360768"/>
        <c:axId val="489366656"/>
      </c:barChart>
      <c:lineChart>
        <c:grouping val="standard"/>
        <c:varyColors val="0"/>
        <c:ser>
          <c:idx val="5"/>
          <c:order val="1"/>
          <c:tx>
            <c:strRef>
              <c:f>'2.6.13'!$B$1</c:f>
              <c:strCache>
                <c:ptCount val="1"/>
                <c:pt idx="0">
                  <c:v>Усього гривневих кредитів населення, % р/р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'2.6.13'!$G$4:$G$23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'2.6.13'!$B$4:$B$23</c:f>
              <c:numCache>
                <c:formatCode>0.0</c:formatCode>
                <c:ptCount val="20"/>
                <c:pt idx="0">
                  <c:v>17.5</c:v>
                </c:pt>
                <c:pt idx="1">
                  <c:v>5.9</c:v>
                </c:pt>
                <c:pt idx="2">
                  <c:v>-2.6</c:v>
                </c:pt>
                <c:pt idx="3">
                  <c:v>-12.4</c:v>
                </c:pt>
                <c:pt idx="4">
                  <c:v>-14.1</c:v>
                </c:pt>
                <c:pt idx="5">
                  <c:v>-13.5</c:v>
                </c:pt>
                <c:pt idx="6">
                  <c:v>-29.1</c:v>
                </c:pt>
                <c:pt idx="7">
                  <c:v>-27.3</c:v>
                </c:pt>
                <c:pt idx="8">
                  <c:v>-25.8</c:v>
                </c:pt>
                <c:pt idx="9">
                  <c:v>-24.3</c:v>
                </c:pt>
                <c:pt idx="10">
                  <c:v>-6.5</c:v>
                </c:pt>
                <c:pt idx="11">
                  <c:v>-4.2</c:v>
                </c:pt>
                <c:pt idx="12">
                  <c:v>0.7</c:v>
                </c:pt>
                <c:pt idx="13">
                  <c:v>8.4</c:v>
                </c:pt>
                <c:pt idx="14">
                  <c:v>19.600000000000001</c:v>
                </c:pt>
                <c:pt idx="15">
                  <c:v>38.6</c:v>
                </c:pt>
                <c:pt idx="16">
                  <c:v>42.8</c:v>
                </c:pt>
                <c:pt idx="17">
                  <c:v>44.4</c:v>
                </c:pt>
                <c:pt idx="18">
                  <c:v>43.9</c:v>
                </c:pt>
                <c:pt idx="19">
                  <c:v>42.6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3D-4F41-9116-10B0D2E29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360768"/>
        <c:axId val="489366656"/>
      </c:lineChart>
      <c:dateAx>
        <c:axId val="4893607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366656"/>
        <c:crosses val="autoZero"/>
        <c:auto val="1"/>
        <c:lblOffset val="100"/>
        <c:baseTimeUnit val="months"/>
        <c:majorUnit val="1"/>
        <c:majorTimeUnit val="months"/>
        <c:minorUnit val="4"/>
        <c:minorTimeUnit val="years"/>
      </c:dateAx>
      <c:valAx>
        <c:axId val="489366656"/>
        <c:scaling>
          <c:orientation val="minMax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360768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4.1666666666666666E-3"/>
          <c:y val="0.78709284220828313"/>
          <c:w val="0.97916666666666663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34711286089239E-2"/>
          <c:y val="5.6571212180566981E-2"/>
          <c:w val="0.8694891732283464"/>
          <c:h val="0.81026573170890948"/>
        </c:manualLayout>
      </c:layout>
      <c:areaChart>
        <c:grouping val="stacked"/>
        <c:varyColors val="0"/>
        <c:ser>
          <c:idx val="5"/>
          <c:order val="0"/>
          <c:tx>
            <c:strRef>
              <c:f>'2.6.14'!$D$1</c:f>
              <c:strCache>
                <c:ptCount val="1"/>
                <c:pt idx="0">
                  <c:v>Будівництво</c:v>
                </c:pt>
              </c:strCache>
            </c:strRef>
          </c:tx>
          <c:spPr>
            <a:solidFill>
              <a:srgbClr val="057D4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strRef>
              <c:f>'2.6.14'!$H$4:$H$23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'2.6.14'!$D$4:$D$23</c:f>
              <c:numCache>
                <c:formatCode>0.0</c:formatCode>
                <c:ptCount val="20"/>
                <c:pt idx="0">
                  <c:v>36.4</c:v>
                </c:pt>
                <c:pt idx="1">
                  <c:v>35.200000000000003</c:v>
                </c:pt>
                <c:pt idx="2">
                  <c:v>35.700000000000003</c:v>
                </c:pt>
                <c:pt idx="3">
                  <c:v>32.5</c:v>
                </c:pt>
                <c:pt idx="4">
                  <c:v>34</c:v>
                </c:pt>
                <c:pt idx="5">
                  <c:v>28.2</c:v>
                </c:pt>
                <c:pt idx="6">
                  <c:v>26.5</c:v>
                </c:pt>
                <c:pt idx="7">
                  <c:v>25</c:v>
                </c:pt>
                <c:pt idx="8">
                  <c:v>22.8</c:v>
                </c:pt>
                <c:pt idx="9">
                  <c:v>22.1</c:v>
                </c:pt>
                <c:pt idx="10">
                  <c:v>22.8</c:v>
                </c:pt>
                <c:pt idx="11">
                  <c:v>28.1</c:v>
                </c:pt>
                <c:pt idx="12">
                  <c:v>28.4</c:v>
                </c:pt>
                <c:pt idx="13">
                  <c:v>27.4</c:v>
                </c:pt>
                <c:pt idx="14">
                  <c:v>27.2</c:v>
                </c:pt>
                <c:pt idx="15">
                  <c:v>26.3</c:v>
                </c:pt>
                <c:pt idx="16">
                  <c:v>27.9</c:v>
                </c:pt>
                <c:pt idx="17">
                  <c:v>28</c:v>
                </c:pt>
                <c:pt idx="18">
                  <c:v>28.9</c:v>
                </c:pt>
                <c:pt idx="19">
                  <c:v>28.4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6-4655-AE77-4B384C06ABDC}"/>
            </c:ext>
          </c:extLst>
        </c:ser>
        <c:ser>
          <c:idx val="4"/>
          <c:order val="1"/>
          <c:tx>
            <c:strRef>
              <c:f>'2.6.14'!$F$1</c:f>
              <c:strCache>
                <c:ptCount val="1"/>
                <c:pt idx="0">
                  <c:v>Операції з нерухомим майном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strRef>
              <c:f>'2.6.14'!$H$4:$H$23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'2.6.14'!$F$4:$F$23</c:f>
              <c:numCache>
                <c:formatCode>0.0</c:formatCode>
                <c:ptCount val="20"/>
                <c:pt idx="0">
                  <c:v>32.5</c:v>
                </c:pt>
                <c:pt idx="1">
                  <c:v>31.5</c:v>
                </c:pt>
                <c:pt idx="2">
                  <c:v>31.8</c:v>
                </c:pt>
                <c:pt idx="3">
                  <c:v>29.6</c:v>
                </c:pt>
                <c:pt idx="4">
                  <c:v>29.5</c:v>
                </c:pt>
                <c:pt idx="5">
                  <c:v>27</c:v>
                </c:pt>
                <c:pt idx="6">
                  <c:v>26.7</c:v>
                </c:pt>
                <c:pt idx="7">
                  <c:v>26.2</c:v>
                </c:pt>
                <c:pt idx="8">
                  <c:v>25.4</c:v>
                </c:pt>
                <c:pt idx="9">
                  <c:v>24.5</c:v>
                </c:pt>
                <c:pt idx="10">
                  <c:v>26.2</c:v>
                </c:pt>
                <c:pt idx="11">
                  <c:v>31.1</c:v>
                </c:pt>
                <c:pt idx="12">
                  <c:v>31.1</c:v>
                </c:pt>
                <c:pt idx="13">
                  <c:v>31.9</c:v>
                </c:pt>
                <c:pt idx="14">
                  <c:v>33.700000000000003</c:v>
                </c:pt>
                <c:pt idx="15">
                  <c:v>34</c:v>
                </c:pt>
                <c:pt idx="16">
                  <c:v>32.799999999999997</c:v>
                </c:pt>
                <c:pt idx="17">
                  <c:v>31</c:v>
                </c:pt>
                <c:pt idx="18">
                  <c:v>30.9</c:v>
                </c:pt>
                <c:pt idx="19">
                  <c:v>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6-4655-AE77-4B384C06ABDC}"/>
            </c:ext>
          </c:extLst>
        </c:ser>
        <c:ser>
          <c:idx val="3"/>
          <c:order val="2"/>
          <c:tx>
            <c:strRef>
              <c:f>'2.6.14'!$B$1</c:f>
              <c:strCache>
                <c:ptCount val="1"/>
                <c:pt idx="0">
                  <c:v>Сільське, лісове та рибне господарства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strRef>
              <c:f>'2.6.14'!$H$4:$H$23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'2.6.14'!$B$4:$B$23</c:f>
              <c:numCache>
                <c:formatCode>0.0</c:formatCode>
                <c:ptCount val="20"/>
                <c:pt idx="0">
                  <c:v>30.6</c:v>
                </c:pt>
                <c:pt idx="1">
                  <c:v>32.700000000000003</c:v>
                </c:pt>
                <c:pt idx="2">
                  <c:v>34.9</c:v>
                </c:pt>
                <c:pt idx="3">
                  <c:v>35.4</c:v>
                </c:pt>
                <c:pt idx="4">
                  <c:v>31.7</c:v>
                </c:pt>
                <c:pt idx="5">
                  <c:v>30.7</c:v>
                </c:pt>
                <c:pt idx="6">
                  <c:v>30.2</c:v>
                </c:pt>
                <c:pt idx="7">
                  <c:v>28.6</c:v>
                </c:pt>
                <c:pt idx="8">
                  <c:v>31</c:v>
                </c:pt>
                <c:pt idx="9">
                  <c:v>33.6</c:v>
                </c:pt>
                <c:pt idx="10">
                  <c:v>38</c:v>
                </c:pt>
                <c:pt idx="11">
                  <c:v>38.1</c:v>
                </c:pt>
                <c:pt idx="12">
                  <c:v>37.799999999999997</c:v>
                </c:pt>
                <c:pt idx="13">
                  <c:v>44.8</c:v>
                </c:pt>
                <c:pt idx="14">
                  <c:v>47.3</c:v>
                </c:pt>
                <c:pt idx="15">
                  <c:v>46</c:v>
                </c:pt>
                <c:pt idx="16">
                  <c:v>48.5</c:v>
                </c:pt>
                <c:pt idx="17">
                  <c:v>52.7</c:v>
                </c:pt>
                <c:pt idx="18">
                  <c:v>54.8</c:v>
                </c:pt>
                <c:pt idx="19">
                  <c:v>54.1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26-4655-AE77-4B384C06ABDC}"/>
            </c:ext>
          </c:extLst>
        </c:ser>
        <c:ser>
          <c:idx val="2"/>
          <c:order val="3"/>
          <c:tx>
            <c:strRef>
              <c:f>'2.6.14'!$C$1</c:f>
              <c:strCache>
                <c:ptCount val="1"/>
                <c:pt idx="0">
                  <c:v>Переробна промисловість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strRef>
              <c:f>'2.6.14'!$H$4:$H$23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'2.6.14'!$C$4:$C$23</c:f>
              <c:numCache>
                <c:formatCode>0.0</c:formatCode>
                <c:ptCount val="20"/>
                <c:pt idx="0">
                  <c:v>61.3</c:v>
                </c:pt>
                <c:pt idx="1">
                  <c:v>58.4</c:v>
                </c:pt>
                <c:pt idx="2">
                  <c:v>59.8</c:v>
                </c:pt>
                <c:pt idx="3">
                  <c:v>66.400000000000006</c:v>
                </c:pt>
                <c:pt idx="4">
                  <c:v>64.2</c:v>
                </c:pt>
                <c:pt idx="5">
                  <c:v>63.4</c:v>
                </c:pt>
                <c:pt idx="6">
                  <c:v>58.9</c:v>
                </c:pt>
                <c:pt idx="7">
                  <c:v>50</c:v>
                </c:pt>
                <c:pt idx="8">
                  <c:v>52.2</c:v>
                </c:pt>
                <c:pt idx="9">
                  <c:v>51.4</c:v>
                </c:pt>
                <c:pt idx="10">
                  <c:v>51.8</c:v>
                </c:pt>
                <c:pt idx="11">
                  <c:v>53.9</c:v>
                </c:pt>
                <c:pt idx="12">
                  <c:v>57.7</c:v>
                </c:pt>
                <c:pt idx="13">
                  <c:v>55.2</c:v>
                </c:pt>
                <c:pt idx="14">
                  <c:v>58.5</c:v>
                </c:pt>
                <c:pt idx="15">
                  <c:v>60.6</c:v>
                </c:pt>
                <c:pt idx="16">
                  <c:v>69.5</c:v>
                </c:pt>
                <c:pt idx="17">
                  <c:v>61.1</c:v>
                </c:pt>
                <c:pt idx="18">
                  <c:v>62.3</c:v>
                </c:pt>
                <c:pt idx="19">
                  <c:v>62.4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26-4655-AE77-4B384C06ABDC}"/>
            </c:ext>
          </c:extLst>
        </c:ser>
        <c:ser>
          <c:idx val="0"/>
          <c:order val="4"/>
          <c:tx>
            <c:strRef>
              <c:f>'2.6.14'!$E$1</c:f>
              <c:strCache>
                <c:ptCount val="1"/>
                <c:pt idx="0">
                  <c:v>Оптова та роздрібна торгівля та ремонт автотранспорту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strRef>
              <c:f>'2.6.14'!$H$4:$H$23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'2.6.14'!$E$4:$E$23</c:f>
              <c:numCache>
                <c:formatCode>0.0</c:formatCode>
                <c:ptCount val="20"/>
                <c:pt idx="0">
                  <c:v>191.8</c:v>
                </c:pt>
                <c:pt idx="1">
                  <c:v>176</c:v>
                </c:pt>
                <c:pt idx="2">
                  <c:v>173</c:v>
                </c:pt>
                <c:pt idx="3">
                  <c:v>165.1</c:v>
                </c:pt>
                <c:pt idx="4">
                  <c:v>155.19999999999999</c:v>
                </c:pt>
                <c:pt idx="5">
                  <c:v>148.80000000000001</c:v>
                </c:pt>
                <c:pt idx="6">
                  <c:v>149.1</c:v>
                </c:pt>
                <c:pt idx="7">
                  <c:v>143.5</c:v>
                </c:pt>
                <c:pt idx="8">
                  <c:v>144.80000000000001</c:v>
                </c:pt>
                <c:pt idx="9">
                  <c:v>145.1</c:v>
                </c:pt>
                <c:pt idx="10">
                  <c:v>160.9</c:v>
                </c:pt>
                <c:pt idx="11">
                  <c:v>198.2</c:v>
                </c:pt>
                <c:pt idx="12">
                  <c:v>199.1</c:v>
                </c:pt>
                <c:pt idx="13">
                  <c:v>199.2</c:v>
                </c:pt>
                <c:pt idx="14">
                  <c:v>207.9</c:v>
                </c:pt>
                <c:pt idx="15">
                  <c:v>221.5</c:v>
                </c:pt>
                <c:pt idx="16">
                  <c:v>217.9</c:v>
                </c:pt>
                <c:pt idx="17">
                  <c:v>219.6</c:v>
                </c:pt>
                <c:pt idx="18">
                  <c:v>228.5</c:v>
                </c:pt>
                <c:pt idx="19">
                  <c:v>230.4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26-4655-AE77-4B384C06ABDC}"/>
            </c:ext>
          </c:extLst>
        </c:ser>
        <c:ser>
          <c:idx val="1"/>
          <c:order val="5"/>
          <c:tx>
            <c:strRef>
              <c:f>'2.6.14'!$G$1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rgbClr val="46AFE6"/>
            </a:solidFill>
            <a:ln w="3175" cmpd="sng">
              <a:noFill/>
              <a:prstDash val="solid"/>
            </a:ln>
            <a:effectLst/>
            <a:extLst/>
          </c:spPr>
          <c:cat>
            <c:strRef>
              <c:f>'2.6.14'!$H$4:$H$23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'2.6.14'!$G$4:$G$23</c:f>
              <c:numCache>
                <c:formatCode>0.0</c:formatCode>
                <c:ptCount val="20"/>
                <c:pt idx="0">
                  <c:v>83.9</c:v>
                </c:pt>
                <c:pt idx="1">
                  <c:v>81.900000000000006</c:v>
                </c:pt>
                <c:pt idx="2">
                  <c:v>78.099999999999994</c:v>
                </c:pt>
                <c:pt idx="3">
                  <c:v>83.8</c:v>
                </c:pt>
                <c:pt idx="4">
                  <c:v>76</c:v>
                </c:pt>
                <c:pt idx="5">
                  <c:v>72.3</c:v>
                </c:pt>
                <c:pt idx="6">
                  <c:v>72.599999999999994</c:v>
                </c:pt>
                <c:pt idx="7">
                  <c:v>65.3</c:v>
                </c:pt>
                <c:pt idx="8">
                  <c:v>62.5</c:v>
                </c:pt>
                <c:pt idx="9">
                  <c:v>57.7</c:v>
                </c:pt>
                <c:pt idx="10">
                  <c:v>69.2</c:v>
                </c:pt>
                <c:pt idx="11">
                  <c:v>68.099999999999994</c:v>
                </c:pt>
                <c:pt idx="12">
                  <c:v>63.1</c:v>
                </c:pt>
                <c:pt idx="13">
                  <c:v>66.099999999999994</c:v>
                </c:pt>
                <c:pt idx="14">
                  <c:v>68.099999999999994</c:v>
                </c:pt>
                <c:pt idx="15">
                  <c:v>66.7</c:v>
                </c:pt>
                <c:pt idx="16">
                  <c:v>64</c:v>
                </c:pt>
                <c:pt idx="17">
                  <c:v>62.7</c:v>
                </c:pt>
                <c:pt idx="18">
                  <c:v>67.7</c:v>
                </c:pt>
                <c:pt idx="19">
                  <c:v>71.900000000000006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26-4655-AE77-4B384C06A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356544"/>
        <c:axId val="491358080"/>
      </c:areaChart>
      <c:catAx>
        <c:axId val="4913565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135808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49135808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1356544"/>
        <c:crosses val="autoZero"/>
        <c:crossBetween val="between"/>
        <c:majorUnit val="10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22549019607847E-2"/>
          <c:y val="2.5428331875182269E-2"/>
          <c:w val="0.84653823529411765"/>
          <c:h val="0.65500062492188471"/>
        </c:manualLayout>
      </c:layout>
      <c:areaChart>
        <c:grouping val="stacked"/>
        <c:varyColors val="0"/>
        <c:ser>
          <c:idx val="5"/>
          <c:order val="0"/>
          <c:tx>
            <c:strRef>
              <c:f>'В.4.1'!$F$1</c:f>
              <c:strCache>
                <c:ptCount val="1"/>
                <c:pt idx="0">
                  <c:v>Коридор процентних ставок НБУ*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cat>
            <c:numRef>
              <c:f>'В.4.1'!$A$4:$A$768</c:f>
              <c:numCache>
                <c:formatCode>m/d/yyyy</c:formatCode>
                <c:ptCount val="765"/>
                <c:pt idx="0">
                  <c:v>42370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42385</c:v>
                </c:pt>
                <c:pt idx="9">
                  <c:v>42387</c:v>
                </c:pt>
                <c:pt idx="10">
                  <c:v>42388</c:v>
                </c:pt>
                <c:pt idx="11">
                  <c:v>42389</c:v>
                </c:pt>
                <c:pt idx="12">
                  <c:v>42390</c:v>
                </c:pt>
                <c:pt idx="13">
                  <c:v>42391</c:v>
                </c:pt>
                <c:pt idx="14">
                  <c:v>42394</c:v>
                </c:pt>
                <c:pt idx="15">
                  <c:v>42395</c:v>
                </c:pt>
                <c:pt idx="16">
                  <c:v>42396</c:v>
                </c:pt>
                <c:pt idx="17">
                  <c:v>42397</c:v>
                </c:pt>
                <c:pt idx="18">
                  <c:v>42398</c:v>
                </c:pt>
                <c:pt idx="19">
                  <c:v>42401</c:v>
                </c:pt>
                <c:pt idx="20">
                  <c:v>42402</c:v>
                </c:pt>
                <c:pt idx="21">
                  <c:v>42403</c:v>
                </c:pt>
                <c:pt idx="22">
                  <c:v>42404</c:v>
                </c:pt>
                <c:pt idx="23">
                  <c:v>42405</c:v>
                </c:pt>
                <c:pt idx="24">
                  <c:v>42408</c:v>
                </c:pt>
                <c:pt idx="25">
                  <c:v>42409</c:v>
                </c:pt>
                <c:pt idx="26">
                  <c:v>42410</c:v>
                </c:pt>
                <c:pt idx="27">
                  <c:v>42411</c:v>
                </c:pt>
                <c:pt idx="28">
                  <c:v>42412</c:v>
                </c:pt>
                <c:pt idx="29">
                  <c:v>42415</c:v>
                </c:pt>
                <c:pt idx="30">
                  <c:v>42416</c:v>
                </c:pt>
                <c:pt idx="31">
                  <c:v>42417</c:v>
                </c:pt>
                <c:pt idx="32">
                  <c:v>42418</c:v>
                </c:pt>
                <c:pt idx="33">
                  <c:v>42419</c:v>
                </c:pt>
                <c:pt idx="34">
                  <c:v>42422</c:v>
                </c:pt>
                <c:pt idx="35">
                  <c:v>42423</c:v>
                </c:pt>
                <c:pt idx="36">
                  <c:v>42424</c:v>
                </c:pt>
                <c:pt idx="37">
                  <c:v>42425</c:v>
                </c:pt>
                <c:pt idx="38">
                  <c:v>42426</c:v>
                </c:pt>
                <c:pt idx="39">
                  <c:v>42429</c:v>
                </c:pt>
                <c:pt idx="40">
                  <c:v>42430</c:v>
                </c:pt>
                <c:pt idx="41">
                  <c:v>42431</c:v>
                </c:pt>
                <c:pt idx="42">
                  <c:v>42432</c:v>
                </c:pt>
                <c:pt idx="43">
                  <c:v>42433</c:v>
                </c:pt>
                <c:pt idx="44">
                  <c:v>42438</c:v>
                </c:pt>
                <c:pt idx="45">
                  <c:v>42439</c:v>
                </c:pt>
                <c:pt idx="46">
                  <c:v>42440</c:v>
                </c:pt>
                <c:pt idx="47">
                  <c:v>42441</c:v>
                </c:pt>
                <c:pt idx="48">
                  <c:v>42443</c:v>
                </c:pt>
                <c:pt idx="49">
                  <c:v>42444</c:v>
                </c:pt>
                <c:pt idx="50">
                  <c:v>42445</c:v>
                </c:pt>
                <c:pt idx="51">
                  <c:v>42446</c:v>
                </c:pt>
                <c:pt idx="52">
                  <c:v>42447</c:v>
                </c:pt>
                <c:pt idx="53">
                  <c:v>42450</c:v>
                </c:pt>
                <c:pt idx="54">
                  <c:v>42451</c:v>
                </c:pt>
                <c:pt idx="55">
                  <c:v>42452</c:v>
                </c:pt>
                <c:pt idx="56">
                  <c:v>42453</c:v>
                </c:pt>
                <c:pt idx="57">
                  <c:v>42454</c:v>
                </c:pt>
                <c:pt idx="58">
                  <c:v>42457</c:v>
                </c:pt>
                <c:pt idx="59">
                  <c:v>42458</c:v>
                </c:pt>
                <c:pt idx="60">
                  <c:v>42459</c:v>
                </c:pt>
                <c:pt idx="61">
                  <c:v>42460</c:v>
                </c:pt>
                <c:pt idx="62">
                  <c:v>42461</c:v>
                </c:pt>
                <c:pt idx="63">
                  <c:v>42464</c:v>
                </c:pt>
                <c:pt idx="64">
                  <c:v>42465</c:v>
                </c:pt>
                <c:pt idx="65">
                  <c:v>42466</c:v>
                </c:pt>
                <c:pt idx="66">
                  <c:v>42467</c:v>
                </c:pt>
                <c:pt idx="67">
                  <c:v>42468</c:v>
                </c:pt>
                <c:pt idx="68">
                  <c:v>42471</c:v>
                </c:pt>
                <c:pt idx="69">
                  <c:v>42472</c:v>
                </c:pt>
                <c:pt idx="70">
                  <c:v>42473</c:v>
                </c:pt>
                <c:pt idx="71">
                  <c:v>42474</c:v>
                </c:pt>
                <c:pt idx="72">
                  <c:v>42475</c:v>
                </c:pt>
                <c:pt idx="73">
                  <c:v>42478</c:v>
                </c:pt>
                <c:pt idx="74">
                  <c:v>42479</c:v>
                </c:pt>
                <c:pt idx="75">
                  <c:v>42480</c:v>
                </c:pt>
                <c:pt idx="76">
                  <c:v>42481</c:v>
                </c:pt>
                <c:pt idx="77">
                  <c:v>42482</c:v>
                </c:pt>
                <c:pt idx="78">
                  <c:v>42485</c:v>
                </c:pt>
                <c:pt idx="79">
                  <c:v>42486</c:v>
                </c:pt>
                <c:pt idx="80">
                  <c:v>42487</c:v>
                </c:pt>
                <c:pt idx="81">
                  <c:v>42488</c:v>
                </c:pt>
                <c:pt idx="82">
                  <c:v>42489</c:v>
                </c:pt>
                <c:pt idx="83">
                  <c:v>42491</c:v>
                </c:pt>
                <c:pt idx="84">
                  <c:v>42495</c:v>
                </c:pt>
                <c:pt idx="85">
                  <c:v>42496</c:v>
                </c:pt>
                <c:pt idx="86">
                  <c:v>42500</c:v>
                </c:pt>
                <c:pt idx="87">
                  <c:v>42501</c:v>
                </c:pt>
                <c:pt idx="88">
                  <c:v>42502</c:v>
                </c:pt>
                <c:pt idx="89">
                  <c:v>42503</c:v>
                </c:pt>
                <c:pt idx="90">
                  <c:v>42506</c:v>
                </c:pt>
                <c:pt idx="91">
                  <c:v>42507</c:v>
                </c:pt>
                <c:pt idx="92">
                  <c:v>42508</c:v>
                </c:pt>
                <c:pt idx="93">
                  <c:v>42509</c:v>
                </c:pt>
                <c:pt idx="94">
                  <c:v>42510</c:v>
                </c:pt>
                <c:pt idx="95">
                  <c:v>42513</c:v>
                </c:pt>
                <c:pt idx="96">
                  <c:v>42514</c:v>
                </c:pt>
                <c:pt idx="97">
                  <c:v>42515</c:v>
                </c:pt>
                <c:pt idx="98">
                  <c:v>42516</c:v>
                </c:pt>
                <c:pt idx="99">
                  <c:v>42517</c:v>
                </c:pt>
                <c:pt idx="100">
                  <c:v>42520</c:v>
                </c:pt>
                <c:pt idx="101">
                  <c:v>42521</c:v>
                </c:pt>
                <c:pt idx="102">
                  <c:v>42522</c:v>
                </c:pt>
                <c:pt idx="103">
                  <c:v>42523</c:v>
                </c:pt>
                <c:pt idx="104">
                  <c:v>42524</c:v>
                </c:pt>
                <c:pt idx="105">
                  <c:v>42527</c:v>
                </c:pt>
                <c:pt idx="106">
                  <c:v>42528</c:v>
                </c:pt>
                <c:pt idx="107">
                  <c:v>42529</c:v>
                </c:pt>
                <c:pt idx="108">
                  <c:v>42530</c:v>
                </c:pt>
                <c:pt idx="109">
                  <c:v>42531</c:v>
                </c:pt>
                <c:pt idx="110">
                  <c:v>42534</c:v>
                </c:pt>
                <c:pt idx="111">
                  <c:v>42535</c:v>
                </c:pt>
                <c:pt idx="112">
                  <c:v>42536</c:v>
                </c:pt>
                <c:pt idx="113">
                  <c:v>42537</c:v>
                </c:pt>
                <c:pt idx="114">
                  <c:v>42538</c:v>
                </c:pt>
                <c:pt idx="115">
                  <c:v>42542</c:v>
                </c:pt>
                <c:pt idx="116">
                  <c:v>42543</c:v>
                </c:pt>
                <c:pt idx="117">
                  <c:v>42544</c:v>
                </c:pt>
                <c:pt idx="118">
                  <c:v>42545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42553</c:v>
                </c:pt>
                <c:pt idx="123">
                  <c:v>42555</c:v>
                </c:pt>
                <c:pt idx="124">
                  <c:v>42556</c:v>
                </c:pt>
                <c:pt idx="125">
                  <c:v>42557</c:v>
                </c:pt>
                <c:pt idx="126">
                  <c:v>42558</c:v>
                </c:pt>
                <c:pt idx="127">
                  <c:v>42559</c:v>
                </c:pt>
                <c:pt idx="128">
                  <c:v>42562</c:v>
                </c:pt>
                <c:pt idx="129">
                  <c:v>42563</c:v>
                </c:pt>
                <c:pt idx="130">
                  <c:v>42564</c:v>
                </c:pt>
                <c:pt idx="131">
                  <c:v>42565</c:v>
                </c:pt>
                <c:pt idx="132">
                  <c:v>42566</c:v>
                </c:pt>
                <c:pt idx="133">
                  <c:v>42569</c:v>
                </c:pt>
                <c:pt idx="134">
                  <c:v>42570</c:v>
                </c:pt>
                <c:pt idx="135">
                  <c:v>42571</c:v>
                </c:pt>
                <c:pt idx="136">
                  <c:v>42572</c:v>
                </c:pt>
                <c:pt idx="137">
                  <c:v>42573</c:v>
                </c:pt>
                <c:pt idx="138">
                  <c:v>42576</c:v>
                </c:pt>
                <c:pt idx="139">
                  <c:v>42577</c:v>
                </c:pt>
                <c:pt idx="140">
                  <c:v>42578</c:v>
                </c:pt>
                <c:pt idx="141">
                  <c:v>42579</c:v>
                </c:pt>
                <c:pt idx="142">
                  <c:v>42580</c:v>
                </c:pt>
                <c:pt idx="143">
                  <c:v>42583</c:v>
                </c:pt>
                <c:pt idx="144">
                  <c:v>42584</c:v>
                </c:pt>
                <c:pt idx="145">
                  <c:v>42585</c:v>
                </c:pt>
                <c:pt idx="146">
                  <c:v>42586</c:v>
                </c:pt>
                <c:pt idx="147">
                  <c:v>42587</c:v>
                </c:pt>
                <c:pt idx="148">
                  <c:v>42590</c:v>
                </c:pt>
                <c:pt idx="149">
                  <c:v>42591</c:v>
                </c:pt>
                <c:pt idx="150">
                  <c:v>42592</c:v>
                </c:pt>
                <c:pt idx="151">
                  <c:v>42593</c:v>
                </c:pt>
                <c:pt idx="152">
                  <c:v>42594</c:v>
                </c:pt>
                <c:pt idx="153">
                  <c:v>42597</c:v>
                </c:pt>
                <c:pt idx="154">
                  <c:v>42598</c:v>
                </c:pt>
                <c:pt idx="155">
                  <c:v>42599</c:v>
                </c:pt>
                <c:pt idx="156">
                  <c:v>42600</c:v>
                </c:pt>
                <c:pt idx="157">
                  <c:v>42601</c:v>
                </c:pt>
                <c:pt idx="158">
                  <c:v>42604</c:v>
                </c:pt>
                <c:pt idx="159">
                  <c:v>42605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42660</c:v>
                </c:pt>
                <c:pt idx="197">
                  <c:v>42661</c:v>
                </c:pt>
                <c:pt idx="198">
                  <c:v>42662</c:v>
                </c:pt>
                <c:pt idx="199">
                  <c:v>42663</c:v>
                </c:pt>
                <c:pt idx="200">
                  <c:v>42664</c:v>
                </c:pt>
                <c:pt idx="201">
                  <c:v>42667</c:v>
                </c:pt>
                <c:pt idx="202">
                  <c:v>42668</c:v>
                </c:pt>
                <c:pt idx="203">
                  <c:v>42669</c:v>
                </c:pt>
                <c:pt idx="204">
                  <c:v>42670</c:v>
                </c:pt>
                <c:pt idx="205">
                  <c:v>42671</c:v>
                </c:pt>
                <c:pt idx="206">
                  <c:v>42674</c:v>
                </c:pt>
                <c:pt idx="207">
                  <c:v>42675</c:v>
                </c:pt>
                <c:pt idx="208">
                  <c:v>42676</c:v>
                </c:pt>
                <c:pt idx="209">
                  <c:v>42677</c:v>
                </c:pt>
                <c:pt idx="210">
                  <c:v>42678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42739</c:v>
                </c:pt>
                <c:pt idx="251">
                  <c:v>42740</c:v>
                </c:pt>
                <c:pt idx="252">
                  <c:v>42741</c:v>
                </c:pt>
                <c:pt idx="253">
                  <c:v>42745</c:v>
                </c:pt>
                <c:pt idx="254">
                  <c:v>42746</c:v>
                </c:pt>
                <c:pt idx="255">
                  <c:v>42747</c:v>
                </c:pt>
                <c:pt idx="256">
                  <c:v>42748</c:v>
                </c:pt>
                <c:pt idx="257">
                  <c:v>42751</c:v>
                </c:pt>
                <c:pt idx="258">
                  <c:v>42752</c:v>
                </c:pt>
                <c:pt idx="259">
                  <c:v>42753</c:v>
                </c:pt>
                <c:pt idx="260">
                  <c:v>42754</c:v>
                </c:pt>
                <c:pt idx="261">
                  <c:v>42755</c:v>
                </c:pt>
                <c:pt idx="262">
                  <c:v>42758</c:v>
                </c:pt>
                <c:pt idx="263">
                  <c:v>42759</c:v>
                </c:pt>
                <c:pt idx="264">
                  <c:v>42760</c:v>
                </c:pt>
                <c:pt idx="265">
                  <c:v>42761</c:v>
                </c:pt>
                <c:pt idx="266">
                  <c:v>42762</c:v>
                </c:pt>
                <c:pt idx="267">
                  <c:v>42765</c:v>
                </c:pt>
                <c:pt idx="268">
                  <c:v>42766</c:v>
                </c:pt>
                <c:pt idx="269">
                  <c:v>42767</c:v>
                </c:pt>
                <c:pt idx="270">
                  <c:v>42768</c:v>
                </c:pt>
                <c:pt idx="271">
                  <c:v>42769</c:v>
                </c:pt>
                <c:pt idx="272">
                  <c:v>42772</c:v>
                </c:pt>
                <c:pt idx="273">
                  <c:v>42773</c:v>
                </c:pt>
                <c:pt idx="274">
                  <c:v>42774</c:v>
                </c:pt>
                <c:pt idx="275">
                  <c:v>42775</c:v>
                </c:pt>
                <c:pt idx="276">
                  <c:v>42776</c:v>
                </c:pt>
                <c:pt idx="277">
                  <c:v>42779</c:v>
                </c:pt>
                <c:pt idx="278">
                  <c:v>42780</c:v>
                </c:pt>
                <c:pt idx="279">
                  <c:v>42781</c:v>
                </c:pt>
                <c:pt idx="280">
                  <c:v>42782</c:v>
                </c:pt>
                <c:pt idx="281">
                  <c:v>42783</c:v>
                </c:pt>
                <c:pt idx="282">
                  <c:v>42786</c:v>
                </c:pt>
                <c:pt idx="283">
                  <c:v>42787</c:v>
                </c:pt>
                <c:pt idx="284">
                  <c:v>42788</c:v>
                </c:pt>
                <c:pt idx="285">
                  <c:v>42789</c:v>
                </c:pt>
                <c:pt idx="286">
                  <c:v>42790</c:v>
                </c:pt>
                <c:pt idx="287">
                  <c:v>42793</c:v>
                </c:pt>
                <c:pt idx="288">
                  <c:v>42794</c:v>
                </c:pt>
                <c:pt idx="289">
                  <c:v>42795</c:v>
                </c:pt>
                <c:pt idx="290">
                  <c:v>42796</c:v>
                </c:pt>
                <c:pt idx="291">
                  <c:v>42797</c:v>
                </c:pt>
                <c:pt idx="292">
                  <c:v>42800</c:v>
                </c:pt>
                <c:pt idx="293">
                  <c:v>42801</c:v>
                </c:pt>
                <c:pt idx="294">
                  <c:v>42803</c:v>
                </c:pt>
                <c:pt idx="295">
                  <c:v>42804</c:v>
                </c:pt>
                <c:pt idx="296">
                  <c:v>42807</c:v>
                </c:pt>
                <c:pt idx="297">
                  <c:v>42808</c:v>
                </c:pt>
                <c:pt idx="298">
                  <c:v>42809</c:v>
                </c:pt>
                <c:pt idx="299">
                  <c:v>42810</c:v>
                </c:pt>
                <c:pt idx="300">
                  <c:v>42811</c:v>
                </c:pt>
                <c:pt idx="301">
                  <c:v>42814</c:v>
                </c:pt>
                <c:pt idx="302">
                  <c:v>42815</c:v>
                </c:pt>
                <c:pt idx="303">
                  <c:v>42816</c:v>
                </c:pt>
                <c:pt idx="304">
                  <c:v>42817</c:v>
                </c:pt>
                <c:pt idx="305">
                  <c:v>42818</c:v>
                </c:pt>
                <c:pt idx="306">
                  <c:v>42821</c:v>
                </c:pt>
                <c:pt idx="307">
                  <c:v>42822</c:v>
                </c:pt>
                <c:pt idx="308">
                  <c:v>42823</c:v>
                </c:pt>
                <c:pt idx="309">
                  <c:v>42824</c:v>
                </c:pt>
                <c:pt idx="310">
                  <c:v>42825</c:v>
                </c:pt>
                <c:pt idx="311">
                  <c:v>42828</c:v>
                </c:pt>
                <c:pt idx="312">
                  <c:v>42829</c:v>
                </c:pt>
                <c:pt idx="313">
                  <c:v>42830</c:v>
                </c:pt>
                <c:pt idx="314">
                  <c:v>42831</c:v>
                </c:pt>
                <c:pt idx="315">
                  <c:v>42832</c:v>
                </c:pt>
                <c:pt idx="316">
                  <c:v>42835</c:v>
                </c:pt>
                <c:pt idx="317">
                  <c:v>42836</c:v>
                </c:pt>
                <c:pt idx="318">
                  <c:v>42837</c:v>
                </c:pt>
                <c:pt idx="319">
                  <c:v>42838</c:v>
                </c:pt>
                <c:pt idx="320">
                  <c:v>42839</c:v>
                </c:pt>
                <c:pt idx="321">
                  <c:v>42843</c:v>
                </c:pt>
                <c:pt idx="322">
                  <c:v>42844</c:v>
                </c:pt>
                <c:pt idx="323">
                  <c:v>42845</c:v>
                </c:pt>
                <c:pt idx="324">
                  <c:v>42846</c:v>
                </c:pt>
                <c:pt idx="325">
                  <c:v>42849</c:v>
                </c:pt>
                <c:pt idx="326">
                  <c:v>42850</c:v>
                </c:pt>
                <c:pt idx="327">
                  <c:v>42851</c:v>
                </c:pt>
                <c:pt idx="328">
                  <c:v>42852</c:v>
                </c:pt>
                <c:pt idx="329">
                  <c:v>42853</c:v>
                </c:pt>
                <c:pt idx="330">
                  <c:v>42858</c:v>
                </c:pt>
                <c:pt idx="331">
                  <c:v>42859</c:v>
                </c:pt>
                <c:pt idx="332">
                  <c:v>42860</c:v>
                </c:pt>
                <c:pt idx="333">
                  <c:v>42865</c:v>
                </c:pt>
                <c:pt idx="334">
                  <c:v>42866</c:v>
                </c:pt>
                <c:pt idx="335">
                  <c:v>42867</c:v>
                </c:pt>
                <c:pt idx="336">
                  <c:v>42868</c:v>
                </c:pt>
                <c:pt idx="337">
                  <c:v>42870</c:v>
                </c:pt>
                <c:pt idx="338">
                  <c:v>42871</c:v>
                </c:pt>
                <c:pt idx="339">
                  <c:v>42872</c:v>
                </c:pt>
                <c:pt idx="340">
                  <c:v>42873</c:v>
                </c:pt>
                <c:pt idx="341">
                  <c:v>42874</c:v>
                </c:pt>
                <c:pt idx="342">
                  <c:v>42877</c:v>
                </c:pt>
                <c:pt idx="343">
                  <c:v>42878</c:v>
                </c:pt>
                <c:pt idx="344">
                  <c:v>42879</c:v>
                </c:pt>
                <c:pt idx="345">
                  <c:v>42880</c:v>
                </c:pt>
                <c:pt idx="346">
                  <c:v>42881</c:v>
                </c:pt>
                <c:pt idx="347">
                  <c:v>42884</c:v>
                </c:pt>
                <c:pt idx="348">
                  <c:v>42885</c:v>
                </c:pt>
                <c:pt idx="349">
                  <c:v>42886</c:v>
                </c:pt>
                <c:pt idx="350">
                  <c:v>42887</c:v>
                </c:pt>
                <c:pt idx="351">
                  <c:v>42888</c:v>
                </c:pt>
                <c:pt idx="352">
                  <c:v>42892</c:v>
                </c:pt>
                <c:pt idx="353">
                  <c:v>42893</c:v>
                </c:pt>
                <c:pt idx="354">
                  <c:v>42894</c:v>
                </c:pt>
                <c:pt idx="355">
                  <c:v>42895</c:v>
                </c:pt>
                <c:pt idx="356">
                  <c:v>42898</c:v>
                </c:pt>
                <c:pt idx="357">
                  <c:v>42899</c:v>
                </c:pt>
                <c:pt idx="358">
                  <c:v>42900</c:v>
                </c:pt>
                <c:pt idx="359">
                  <c:v>42901</c:v>
                </c:pt>
                <c:pt idx="360">
                  <c:v>42902</c:v>
                </c:pt>
                <c:pt idx="361">
                  <c:v>42905</c:v>
                </c:pt>
                <c:pt idx="362">
                  <c:v>42906</c:v>
                </c:pt>
                <c:pt idx="363">
                  <c:v>42907</c:v>
                </c:pt>
                <c:pt idx="364">
                  <c:v>42908</c:v>
                </c:pt>
                <c:pt idx="365">
                  <c:v>42909</c:v>
                </c:pt>
                <c:pt idx="366">
                  <c:v>42912</c:v>
                </c:pt>
                <c:pt idx="367">
                  <c:v>42913</c:v>
                </c:pt>
                <c:pt idx="368">
                  <c:v>42915</c:v>
                </c:pt>
                <c:pt idx="369">
                  <c:v>42916</c:v>
                </c:pt>
                <c:pt idx="370">
                  <c:v>42919</c:v>
                </c:pt>
                <c:pt idx="371">
                  <c:v>42920</c:v>
                </c:pt>
                <c:pt idx="372">
                  <c:v>42921</c:v>
                </c:pt>
                <c:pt idx="373">
                  <c:v>42922</c:v>
                </c:pt>
                <c:pt idx="374">
                  <c:v>42923</c:v>
                </c:pt>
                <c:pt idx="375">
                  <c:v>42926</c:v>
                </c:pt>
                <c:pt idx="376">
                  <c:v>42927</c:v>
                </c:pt>
                <c:pt idx="377">
                  <c:v>42928</c:v>
                </c:pt>
                <c:pt idx="378">
                  <c:v>42929</c:v>
                </c:pt>
                <c:pt idx="379">
                  <c:v>42930</c:v>
                </c:pt>
                <c:pt idx="380">
                  <c:v>42933</c:v>
                </c:pt>
                <c:pt idx="381">
                  <c:v>42934</c:v>
                </c:pt>
                <c:pt idx="382">
                  <c:v>42935</c:v>
                </c:pt>
                <c:pt idx="383">
                  <c:v>42936</c:v>
                </c:pt>
                <c:pt idx="384">
                  <c:v>42937</c:v>
                </c:pt>
                <c:pt idx="385">
                  <c:v>42940</c:v>
                </c:pt>
                <c:pt idx="386">
                  <c:v>42941</c:v>
                </c:pt>
                <c:pt idx="387">
                  <c:v>42942</c:v>
                </c:pt>
                <c:pt idx="388">
                  <c:v>42943</c:v>
                </c:pt>
                <c:pt idx="389">
                  <c:v>42944</c:v>
                </c:pt>
                <c:pt idx="390">
                  <c:v>42947</c:v>
                </c:pt>
                <c:pt idx="391">
                  <c:v>42948</c:v>
                </c:pt>
                <c:pt idx="392">
                  <c:v>42949</c:v>
                </c:pt>
                <c:pt idx="393">
                  <c:v>42950</c:v>
                </c:pt>
                <c:pt idx="394">
                  <c:v>42951</c:v>
                </c:pt>
                <c:pt idx="395">
                  <c:v>42954</c:v>
                </c:pt>
                <c:pt idx="396">
                  <c:v>42955</c:v>
                </c:pt>
                <c:pt idx="397">
                  <c:v>42956</c:v>
                </c:pt>
                <c:pt idx="398">
                  <c:v>42957</c:v>
                </c:pt>
                <c:pt idx="399">
                  <c:v>42958</c:v>
                </c:pt>
                <c:pt idx="400">
                  <c:v>42961</c:v>
                </c:pt>
                <c:pt idx="401">
                  <c:v>42962</c:v>
                </c:pt>
                <c:pt idx="402">
                  <c:v>42963</c:v>
                </c:pt>
                <c:pt idx="403">
                  <c:v>42964</c:v>
                </c:pt>
                <c:pt idx="404">
                  <c:v>42965</c:v>
                </c:pt>
                <c:pt idx="405">
                  <c:v>42966</c:v>
                </c:pt>
                <c:pt idx="406">
                  <c:v>42968</c:v>
                </c:pt>
                <c:pt idx="407">
                  <c:v>42969</c:v>
                </c:pt>
                <c:pt idx="408">
                  <c:v>42970</c:v>
                </c:pt>
                <c:pt idx="409">
                  <c:v>42975</c:v>
                </c:pt>
                <c:pt idx="410">
                  <c:v>42976</c:v>
                </c:pt>
                <c:pt idx="411">
                  <c:v>42977</c:v>
                </c:pt>
                <c:pt idx="412">
                  <c:v>42978</c:v>
                </c:pt>
                <c:pt idx="413">
                  <c:v>42979</c:v>
                </c:pt>
                <c:pt idx="414">
                  <c:v>42982</c:v>
                </c:pt>
                <c:pt idx="415">
                  <c:v>42983</c:v>
                </c:pt>
                <c:pt idx="416">
                  <c:v>42984</c:v>
                </c:pt>
                <c:pt idx="417">
                  <c:v>42985</c:v>
                </c:pt>
                <c:pt idx="418">
                  <c:v>42986</c:v>
                </c:pt>
                <c:pt idx="419">
                  <c:v>42989</c:v>
                </c:pt>
                <c:pt idx="420">
                  <c:v>42990</c:v>
                </c:pt>
                <c:pt idx="421">
                  <c:v>42991</c:v>
                </c:pt>
                <c:pt idx="422">
                  <c:v>42992</c:v>
                </c:pt>
                <c:pt idx="423">
                  <c:v>42993</c:v>
                </c:pt>
                <c:pt idx="424">
                  <c:v>42996</c:v>
                </c:pt>
                <c:pt idx="425">
                  <c:v>42997</c:v>
                </c:pt>
                <c:pt idx="426">
                  <c:v>42998</c:v>
                </c:pt>
                <c:pt idx="427">
                  <c:v>42999</c:v>
                </c:pt>
                <c:pt idx="428">
                  <c:v>43000</c:v>
                </c:pt>
                <c:pt idx="429">
                  <c:v>43003</c:v>
                </c:pt>
                <c:pt idx="430">
                  <c:v>43004</c:v>
                </c:pt>
                <c:pt idx="431">
                  <c:v>43005</c:v>
                </c:pt>
                <c:pt idx="432">
                  <c:v>43006</c:v>
                </c:pt>
                <c:pt idx="433">
                  <c:v>43007</c:v>
                </c:pt>
                <c:pt idx="434">
                  <c:v>43010</c:v>
                </c:pt>
                <c:pt idx="435">
                  <c:v>43011</c:v>
                </c:pt>
                <c:pt idx="436">
                  <c:v>43012</c:v>
                </c:pt>
                <c:pt idx="437">
                  <c:v>43013</c:v>
                </c:pt>
                <c:pt idx="438">
                  <c:v>43014</c:v>
                </c:pt>
                <c:pt idx="439">
                  <c:v>43017</c:v>
                </c:pt>
                <c:pt idx="440">
                  <c:v>43018</c:v>
                </c:pt>
                <c:pt idx="441">
                  <c:v>43019</c:v>
                </c:pt>
                <c:pt idx="442">
                  <c:v>43020</c:v>
                </c:pt>
                <c:pt idx="443">
                  <c:v>43021</c:v>
                </c:pt>
                <c:pt idx="444">
                  <c:v>43025</c:v>
                </c:pt>
                <c:pt idx="445">
                  <c:v>43026</c:v>
                </c:pt>
                <c:pt idx="446">
                  <c:v>43027</c:v>
                </c:pt>
                <c:pt idx="447">
                  <c:v>43028</c:v>
                </c:pt>
                <c:pt idx="448">
                  <c:v>43031</c:v>
                </c:pt>
                <c:pt idx="449">
                  <c:v>43032</c:v>
                </c:pt>
                <c:pt idx="450">
                  <c:v>43033</c:v>
                </c:pt>
                <c:pt idx="451">
                  <c:v>43034</c:v>
                </c:pt>
                <c:pt idx="452">
                  <c:v>43035</c:v>
                </c:pt>
                <c:pt idx="453">
                  <c:v>43038</c:v>
                </c:pt>
                <c:pt idx="454">
                  <c:v>43039</c:v>
                </c:pt>
                <c:pt idx="455">
                  <c:v>43040</c:v>
                </c:pt>
                <c:pt idx="456">
                  <c:v>43041</c:v>
                </c:pt>
                <c:pt idx="457">
                  <c:v>43042</c:v>
                </c:pt>
                <c:pt idx="458">
                  <c:v>43045</c:v>
                </c:pt>
                <c:pt idx="459">
                  <c:v>43046</c:v>
                </c:pt>
                <c:pt idx="460">
                  <c:v>43047</c:v>
                </c:pt>
                <c:pt idx="461">
                  <c:v>43048</c:v>
                </c:pt>
                <c:pt idx="462">
                  <c:v>43049</c:v>
                </c:pt>
                <c:pt idx="463">
                  <c:v>43052</c:v>
                </c:pt>
                <c:pt idx="464">
                  <c:v>43053</c:v>
                </c:pt>
                <c:pt idx="465">
                  <c:v>43054</c:v>
                </c:pt>
                <c:pt idx="466">
                  <c:v>43055</c:v>
                </c:pt>
                <c:pt idx="467">
                  <c:v>43056</c:v>
                </c:pt>
                <c:pt idx="468">
                  <c:v>43059</c:v>
                </c:pt>
                <c:pt idx="469">
                  <c:v>43060</c:v>
                </c:pt>
                <c:pt idx="470">
                  <c:v>43061</c:v>
                </c:pt>
                <c:pt idx="471">
                  <c:v>43062</c:v>
                </c:pt>
                <c:pt idx="472">
                  <c:v>43063</c:v>
                </c:pt>
                <c:pt idx="473">
                  <c:v>43066</c:v>
                </c:pt>
                <c:pt idx="474">
                  <c:v>43067</c:v>
                </c:pt>
                <c:pt idx="475">
                  <c:v>43068</c:v>
                </c:pt>
                <c:pt idx="476">
                  <c:v>43069</c:v>
                </c:pt>
                <c:pt idx="477">
                  <c:v>43070</c:v>
                </c:pt>
                <c:pt idx="478">
                  <c:v>43073</c:v>
                </c:pt>
                <c:pt idx="479">
                  <c:v>43074</c:v>
                </c:pt>
                <c:pt idx="480">
                  <c:v>43075</c:v>
                </c:pt>
                <c:pt idx="481">
                  <c:v>43076</c:v>
                </c:pt>
                <c:pt idx="482">
                  <c:v>43077</c:v>
                </c:pt>
                <c:pt idx="483">
                  <c:v>43080</c:v>
                </c:pt>
                <c:pt idx="484">
                  <c:v>43081</c:v>
                </c:pt>
                <c:pt idx="485">
                  <c:v>43082</c:v>
                </c:pt>
                <c:pt idx="486">
                  <c:v>43083</c:v>
                </c:pt>
                <c:pt idx="487">
                  <c:v>43084</c:v>
                </c:pt>
                <c:pt idx="488">
                  <c:v>43087</c:v>
                </c:pt>
                <c:pt idx="489">
                  <c:v>43088</c:v>
                </c:pt>
                <c:pt idx="490">
                  <c:v>43089</c:v>
                </c:pt>
                <c:pt idx="491">
                  <c:v>43090</c:v>
                </c:pt>
                <c:pt idx="492">
                  <c:v>43091</c:v>
                </c:pt>
                <c:pt idx="493">
                  <c:v>43095</c:v>
                </c:pt>
                <c:pt idx="494">
                  <c:v>43096</c:v>
                </c:pt>
                <c:pt idx="495">
                  <c:v>43097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43109</c:v>
                </c:pt>
                <c:pt idx="500">
                  <c:v>43110</c:v>
                </c:pt>
                <c:pt idx="501">
                  <c:v>43111</c:v>
                </c:pt>
                <c:pt idx="502">
                  <c:v>43112</c:v>
                </c:pt>
                <c:pt idx="503">
                  <c:v>43115</c:v>
                </c:pt>
                <c:pt idx="504">
                  <c:v>43116</c:v>
                </c:pt>
                <c:pt idx="505">
                  <c:v>43117</c:v>
                </c:pt>
                <c:pt idx="506">
                  <c:v>43118</c:v>
                </c:pt>
                <c:pt idx="507">
                  <c:v>43119</c:v>
                </c:pt>
                <c:pt idx="508">
                  <c:v>43122</c:v>
                </c:pt>
                <c:pt idx="509">
                  <c:v>43123</c:v>
                </c:pt>
                <c:pt idx="510">
                  <c:v>43124</c:v>
                </c:pt>
                <c:pt idx="511">
                  <c:v>43125</c:v>
                </c:pt>
                <c:pt idx="512">
                  <c:v>43126</c:v>
                </c:pt>
                <c:pt idx="513">
                  <c:v>43129</c:v>
                </c:pt>
                <c:pt idx="514">
                  <c:v>43130</c:v>
                </c:pt>
                <c:pt idx="515">
                  <c:v>43131</c:v>
                </c:pt>
                <c:pt idx="516">
                  <c:v>43132</c:v>
                </c:pt>
                <c:pt idx="517">
                  <c:v>43133</c:v>
                </c:pt>
                <c:pt idx="518">
                  <c:v>43136</c:v>
                </c:pt>
                <c:pt idx="519">
                  <c:v>43137</c:v>
                </c:pt>
                <c:pt idx="520">
                  <c:v>43138</c:v>
                </c:pt>
                <c:pt idx="521">
                  <c:v>43139</c:v>
                </c:pt>
                <c:pt idx="522">
                  <c:v>43140</c:v>
                </c:pt>
                <c:pt idx="523">
                  <c:v>43143</c:v>
                </c:pt>
                <c:pt idx="524">
                  <c:v>43144</c:v>
                </c:pt>
                <c:pt idx="525">
                  <c:v>43145</c:v>
                </c:pt>
                <c:pt idx="526">
                  <c:v>43146</c:v>
                </c:pt>
                <c:pt idx="527">
                  <c:v>43147</c:v>
                </c:pt>
                <c:pt idx="528">
                  <c:v>43150</c:v>
                </c:pt>
                <c:pt idx="529">
                  <c:v>43151</c:v>
                </c:pt>
                <c:pt idx="530">
                  <c:v>43152</c:v>
                </c:pt>
                <c:pt idx="531">
                  <c:v>43153</c:v>
                </c:pt>
                <c:pt idx="532">
                  <c:v>43154</c:v>
                </c:pt>
                <c:pt idx="533">
                  <c:v>43157</c:v>
                </c:pt>
                <c:pt idx="534">
                  <c:v>43158</c:v>
                </c:pt>
                <c:pt idx="535">
                  <c:v>43159</c:v>
                </c:pt>
                <c:pt idx="536">
                  <c:v>43160</c:v>
                </c:pt>
                <c:pt idx="537">
                  <c:v>43161</c:v>
                </c:pt>
                <c:pt idx="538">
                  <c:v>43162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43171</c:v>
                </c:pt>
                <c:pt idx="543">
                  <c:v>43172</c:v>
                </c:pt>
                <c:pt idx="544">
                  <c:v>43173</c:v>
                </c:pt>
                <c:pt idx="545">
                  <c:v>43174</c:v>
                </c:pt>
                <c:pt idx="546">
                  <c:v>43175</c:v>
                </c:pt>
                <c:pt idx="547">
                  <c:v>43178</c:v>
                </c:pt>
                <c:pt idx="548">
                  <c:v>43179</c:v>
                </c:pt>
                <c:pt idx="549">
                  <c:v>43180</c:v>
                </c:pt>
                <c:pt idx="550">
                  <c:v>43181</c:v>
                </c:pt>
                <c:pt idx="551">
                  <c:v>43182</c:v>
                </c:pt>
                <c:pt idx="552">
                  <c:v>43185</c:v>
                </c:pt>
                <c:pt idx="553">
                  <c:v>43186</c:v>
                </c:pt>
                <c:pt idx="554">
                  <c:v>43187</c:v>
                </c:pt>
                <c:pt idx="555">
                  <c:v>43188</c:v>
                </c:pt>
                <c:pt idx="556">
                  <c:v>43189</c:v>
                </c:pt>
                <c:pt idx="557">
                  <c:v>43192</c:v>
                </c:pt>
                <c:pt idx="558">
                  <c:v>43193</c:v>
                </c:pt>
                <c:pt idx="559">
                  <c:v>43194</c:v>
                </c:pt>
                <c:pt idx="560">
                  <c:v>43195</c:v>
                </c:pt>
                <c:pt idx="561">
                  <c:v>43196</c:v>
                </c:pt>
                <c:pt idx="562">
                  <c:v>43200</c:v>
                </c:pt>
                <c:pt idx="563">
                  <c:v>43201</c:v>
                </c:pt>
                <c:pt idx="564">
                  <c:v>43202</c:v>
                </c:pt>
                <c:pt idx="565">
                  <c:v>43203</c:v>
                </c:pt>
                <c:pt idx="566">
                  <c:v>43206</c:v>
                </c:pt>
                <c:pt idx="567">
                  <c:v>43207</c:v>
                </c:pt>
                <c:pt idx="568">
                  <c:v>43208</c:v>
                </c:pt>
                <c:pt idx="569">
                  <c:v>43209</c:v>
                </c:pt>
                <c:pt idx="570">
                  <c:v>43210</c:v>
                </c:pt>
                <c:pt idx="571">
                  <c:v>43213</c:v>
                </c:pt>
                <c:pt idx="572">
                  <c:v>43214</c:v>
                </c:pt>
                <c:pt idx="573">
                  <c:v>43215</c:v>
                </c:pt>
                <c:pt idx="574">
                  <c:v>43216</c:v>
                </c:pt>
                <c:pt idx="575">
                  <c:v>43217</c:v>
                </c:pt>
                <c:pt idx="576">
                  <c:v>43222</c:v>
                </c:pt>
                <c:pt idx="577">
                  <c:v>43223</c:v>
                </c:pt>
                <c:pt idx="578">
                  <c:v>43224</c:v>
                </c:pt>
                <c:pt idx="579">
                  <c:v>43225</c:v>
                </c:pt>
                <c:pt idx="580">
                  <c:v>43227</c:v>
                </c:pt>
                <c:pt idx="581">
                  <c:v>43228</c:v>
                </c:pt>
                <c:pt idx="582">
                  <c:v>43230</c:v>
                </c:pt>
                <c:pt idx="583">
                  <c:v>43231</c:v>
                </c:pt>
                <c:pt idx="584">
                  <c:v>43234</c:v>
                </c:pt>
                <c:pt idx="585">
                  <c:v>43235</c:v>
                </c:pt>
                <c:pt idx="586">
                  <c:v>43236</c:v>
                </c:pt>
                <c:pt idx="587">
                  <c:v>43237</c:v>
                </c:pt>
                <c:pt idx="588">
                  <c:v>43238</c:v>
                </c:pt>
                <c:pt idx="589">
                  <c:v>43241</c:v>
                </c:pt>
                <c:pt idx="590">
                  <c:v>43242</c:v>
                </c:pt>
                <c:pt idx="591">
                  <c:v>43243</c:v>
                </c:pt>
                <c:pt idx="592">
                  <c:v>43244</c:v>
                </c:pt>
                <c:pt idx="593">
                  <c:v>43245</c:v>
                </c:pt>
                <c:pt idx="594">
                  <c:v>43249</c:v>
                </c:pt>
                <c:pt idx="595">
                  <c:v>43250</c:v>
                </c:pt>
                <c:pt idx="596">
                  <c:v>43251</c:v>
                </c:pt>
                <c:pt idx="597">
                  <c:v>43252</c:v>
                </c:pt>
                <c:pt idx="598">
                  <c:v>43255</c:v>
                </c:pt>
                <c:pt idx="599">
                  <c:v>43256</c:v>
                </c:pt>
                <c:pt idx="600">
                  <c:v>43257</c:v>
                </c:pt>
                <c:pt idx="601">
                  <c:v>43258</c:v>
                </c:pt>
                <c:pt idx="602">
                  <c:v>43259</c:v>
                </c:pt>
                <c:pt idx="603">
                  <c:v>43262</c:v>
                </c:pt>
                <c:pt idx="604">
                  <c:v>43263</c:v>
                </c:pt>
                <c:pt idx="605">
                  <c:v>43264</c:v>
                </c:pt>
                <c:pt idx="606">
                  <c:v>43265</c:v>
                </c:pt>
                <c:pt idx="607">
                  <c:v>43266</c:v>
                </c:pt>
                <c:pt idx="608">
                  <c:v>43269</c:v>
                </c:pt>
                <c:pt idx="609">
                  <c:v>43270</c:v>
                </c:pt>
                <c:pt idx="610">
                  <c:v>43271</c:v>
                </c:pt>
                <c:pt idx="611">
                  <c:v>43272</c:v>
                </c:pt>
                <c:pt idx="612">
                  <c:v>43273</c:v>
                </c:pt>
                <c:pt idx="613">
                  <c:v>43274</c:v>
                </c:pt>
                <c:pt idx="614">
                  <c:v>43276</c:v>
                </c:pt>
                <c:pt idx="615">
                  <c:v>43277</c:v>
                </c:pt>
                <c:pt idx="616">
                  <c:v>43278</c:v>
                </c:pt>
                <c:pt idx="617">
                  <c:v>43283</c:v>
                </c:pt>
                <c:pt idx="618">
                  <c:v>43284</c:v>
                </c:pt>
                <c:pt idx="619">
                  <c:v>43285</c:v>
                </c:pt>
                <c:pt idx="620">
                  <c:v>43286</c:v>
                </c:pt>
                <c:pt idx="621">
                  <c:v>43287</c:v>
                </c:pt>
                <c:pt idx="622">
                  <c:v>43290</c:v>
                </c:pt>
                <c:pt idx="623">
                  <c:v>43291</c:v>
                </c:pt>
                <c:pt idx="624">
                  <c:v>43292</c:v>
                </c:pt>
                <c:pt idx="625">
                  <c:v>43293</c:v>
                </c:pt>
                <c:pt idx="626">
                  <c:v>43294</c:v>
                </c:pt>
                <c:pt idx="627">
                  <c:v>43297</c:v>
                </c:pt>
                <c:pt idx="628">
                  <c:v>43298</c:v>
                </c:pt>
                <c:pt idx="629">
                  <c:v>43299</c:v>
                </c:pt>
                <c:pt idx="630">
                  <c:v>43300</c:v>
                </c:pt>
                <c:pt idx="631">
                  <c:v>43301</c:v>
                </c:pt>
                <c:pt idx="632">
                  <c:v>43304</c:v>
                </c:pt>
                <c:pt idx="633">
                  <c:v>43305</c:v>
                </c:pt>
                <c:pt idx="634">
                  <c:v>43306</c:v>
                </c:pt>
                <c:pt idx="635">
                  <c:v>43307</c:v>
                </c:pt>
                <c:pt idx="636">
                  <c:v>43308</c:v>
                </c:pt>
                <c:pt idx="637">
                  <c:v>43311</c:v>
                </c:pt>
                <c:pt idx="638">
                  <c:v>43312</c:v>
                </c:pt>
                <c:pt idx="639">
                  <c:v>43313</c:v>
                </c:pt>
                <c:pt idx="640">
                  <c:v>43314</c:v>
                </c:pt>
                <c:pt idx="641">
                  <c:v>43315</c:v>
                </c:pt>
                <c:pt idx="642">
                  <c:v>43318</c:v>
                </c:pt>
                <c:pt idx="643">
                  <c:v>43319</c:v>
                </c:pt>
                <c:pt idx="644">
                  <c:v>43320</c:v>
                </c:pt>
                <c:pt idx="645">
                  <c:v>43321</c:v>
                </c:pt>
                <c:pt idx="646">
                  <c:v>43322</c:v>
                </c:pt>
                <c:pt idx="647">
                  <c:v>43325</c:v>
                </c:pt>
                <c:pt idx="648">
                  <c:v>43326</c:v>
                </c:pt>
                <c:pt idx="649">
                  <c:v>43327</c:v>
                </c:pt>
                <c:pt idx="650">
                  <c:v>43328</c:v>
                </c:pt>
                <c:pt idx="651">
                  <c:v>43329</c:v>
                </c:pt>
                <c:pt idx="652">
                  <c:v>43332</c:v>
                </c:pt>
                <c:pt idx="653">
                  <c:v>43333</c:v>
                </c:pt>
                <c:pt idx="654">
                  <c:v>43334</c:v>
                </c:pt>
                <c:pt idx="655">
                  <c:v>43335</c:v>
                </c:pt>
                <c:pt idx="656">
                  <c:v>43339</c:v>
                </c:pt>
                <c:pt idx="657">
                  <c:v>43340</c:v>
                </c:pt>
                <c:pt idx="658">
                  <c:v>43341</c:v>
                </c:pt>
                <c:pt idx="659">
                  <c:v>43342</c:v>
                </c:pt>
                <c:pt idx="660">
                  <c:v>43343</c:v>
                </c:pt>
                <c:pt idx="661">
                  <c:v>43346</c:v>
                </c:pt>
                <c:pt idx="662">
                  <c:v>43347</c:v>
                </c:pt>
                <c:pt idx="663">
                  <c:v>43348</c:v>
                </c:pt>
                <c:pt idx="664">
                  <c:v>43349</c:v>
                </c:pt>
                <c:pt idx="665">
                  <c:v>43350</c:v>
                </c:pt>
                <c:pt idx="666">
                  <c:v>43353</c:v>
                </c:pt>
                <c:pt idx="667">
                  <c:v>43354</c:v>
                </c:pt>
                <c:pt idx="668">
                  <c:v>43355</c:v>
                </c:pt>
                <c:pt idx="669">
                  <c:v>43356</c:v>
                </c:pt>
                <c:pt idx="670">
                  <c:v>43357</c:v>
                </c:pt>
                <c:pt idx="671">
                  <c:v>43360</c:v>
                </c:pt>
                <c:pt idx="672">
                  <c:v>43361</c:v>
                </c:pt>
                <c:pt idx="673">
                  <c:v>43362</c:v>
                </c:pt>
                <c:pt idx="674">
                  <c:v>43363</c:v>
                </c:pt>
                <c:pt idx="675">
                  <c:v>43364</c:v>
                </c:pt>
                <c:pt idx="676">
                  <c:v>43367</c:v>
                </c:pt>
                <c:pt idx="677">
                  <c:v>43368</c:v>
                </c:pt>
                <c:pt idx="678">
                  <c:v>43369</c:v>
                </c:pt>
                <c:pt idx="679">
                  <c:v>43370</c:v>
                </c:pt>
                <c:pt idx="680">
                  <c:v>43371</c:v>
                </c:pt>
                <c:pt idx="681">
                  <c:v>43374</c:v>
                </c:pt>
                <c:pt idx="682">
                  <c:v>43375</c:v>
                </c:pt>
                <c:pt idx="683">
                  <c:v>43376</c:v>
                </c:pt>
                <c:pt idx="684">
                  <c:v>43377</c:v>
                </c:pt>
                <c:pt idx="685">
                  <c:v>43378</c:v>
                </c:pt>
                <c:pt idx="686">
                  <c:v>43381</c:v>
                </c:pt>
                <c:pt idx="687">
                  <c:v>43382</c:v>
                </c:pt>
                <c:pt idx="688">
                  <c:v>43383</c:v>
                </c:pt>
                <c:pt idx="689">
                  <c:v>43384</c:v>
                </c:pt>
                <c:pt idx="690">
                  <c:v>43385</c:v>
                </c:pt>
                <c:pt idx="691">
                  <c:v>43389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43395</c:v>
                </c:pt>
                <c:pt idx="696">
                  <c:v>43396</c:v>
                </c:pt>
                <c:pt idx="697">
                  <c:v>43397</c:v>
                </c:pt>
                <c:pt idx="698">
                  <c:v>43398</c:v>
                </c:pt>
                <c:pt idx="699">
                  <c:v>43399</c:v>
                </c:pt>
                <c:pt idx="700">
                  <c:v>43402</c:v>
                </c:pt>
                <c:pt idx="701">
                  <c:v>43403</c:v>
                </c:pt>
                <c:pt idx="702">
                  <c:v>43404</c:v>
                </c:pt>
                <c:pt idx="703">
                  <c:v>43405</c:v>
                </c:pt>
                <c:pt idx="704">
                  <c:v>43406</c:v>
                </c:pt>
                <c:pt idx="705">
                  <c:v>43409</c:v>
                </c:pt>
                <c:pt idx="706">
                  <c:v>43410</c:v>
                </c:pt>
                <c:pt idx="707">
                  <c:v>43411</c:v>
                </c:pt>
                <c:pt idx="708">
                  <c:v>43412</c:v>
                </c:pt>
                <c:pt idx="709">
                  <c:v>43413</c:v>
                </c:pt>
                <c:pt idx="710">
                  <c:v>43416</c:v>
                </c:pt>
                <c:pt idx="711">
                  <c:v>43417</c:v>
                </c:pt>
                <c:pt idx="712">
                  <c:v>43418</c:v>
                </c:pt>
                <c:pt idx="713">
                  <c:v>43419</c:v>
                </c:pt>
                <c:pt idx="714">
                  <c:v>43420</c:v>
                </c:pt>
                <c:pt idx="715">
                  <c:v>43423</c:v>
                </c:pt>
                <c:pt idx="716">
                  <c:v>43424</c:v>
                </c:pt>
                <c:pt idx="717">
                  <c:v>43425</c:v>
                </c:pt>
                <c:pt idx="718">
                  <c:v>43426</c:v>
                </c:pt>
                <c:pt idx="719">
                  <c:v>43427</c:v>
                </c:pt>
                <c:pt idx="720">
                  <c:v>43430</c:v>
                </c:pt>
                <c:pt idx="721">
                  <c:v>43431</c:v>
                </c:pt>
                <c:pt idx="722">
                  <c:v>43432</c:v>
                </c:pt>
                <c:pt idx="723">
                  <c:v>43433</c:v>
                </c:pt>
                <c:pt idx="724">
                  <c:v>43434</c:v>
                </c:pt>
                <c:pt idx="725">
                  <c:v>43437</c:v>
                </c:pt>
                <c:pt idx="726">
                  <c:v>43438</c:v>
                </c:pt>
                <c:pt idx="727">
                  <c:v>43439</c:v>
                </c:pt>
                <c:pt idx="728">
                  <c:v>43440</c:v>
                </c:pt>
                <c:pt idx="729">
                  <c:v>43441</c:v>
                </c:pt>
                <c:pt idx="730">
                  <c:v>43444</c:v>
                </c:pt>
                <c:pt idx="731">
                  <c:v>43445</c:v>
                </c:pt>
                <c:pt idx="732">
                  <c:v>43446</c:v>
                </c:pt>
                <c:pt idx="733">
                  <c:v>43447</c:v>
                </c:pt>
                <c:pt idx="734">
                  <c:v>43448</c:v>
                </c:pt>
                <c:pt idx="735">
                  <c:v>43451</c:v>
                </c:pt>
                <c:pt idx="736">
                  <c:v>43452</c:v>
                </c:pt>
                <c:pt idx="737">
                  <c:v>43453</c:v>
                </c:pt>
                <c:pt idx="738">
                  <c:v>43454</c:v>
                </c:pt>
                <c:pt idx="739">
                  <c:v>43455</c:v>
                </c:pt>
                <c:pt idx="740">
                  <c:v>43456</c:v>
                </c:pt>
                <c:pt idx="741">
                  <c:v>43460</c:v>
                </c:pt>
                <c:pt idx="742">
                  <c:v>43461</c:v>
                </c:pt>
                <c:pt idx="743">
                  <c:v>43462</c:v>
                </c:pt>
                <c:pt idx="744">
                  <c:v>43463</c:v>
                </c:pt>
                <c:pt idx="745">
                  <c:v>43468</c:v>
                </c:pt>
                <c:pt idx="746">
                  <c:v>43469</c:v>
                </c:pt>
                <c:pt idx="747">
                  <c:v>43473</c:v>
                </c:pt>
                <c:pt idx="748">
                  <c:v>43474</c:v>
                </c:pt>
                <c:pt idx="749">
                  <c:v>43475</c:v>
                </c:pt>
                <c:pt idx="750">
                  <c:v>43476</c:v>
                </c:pt>
                <c:pt idx="751">
                  <c:v>43477</c:v>
                </c:pt>
                <c:pt idx="752">
                  <c:v>43479</c:v>
                </c:pt>
                <c:pt idx="753">
                  <c:v>43480</c:v>
                </c:pt>
                <c:pt idx="754">
                  <c:v>43481</c:v>
                </c:pt>
                <c:pt idx="755">
                  <c:v>43482</c:v>
                </c:pt>
                <c:pt idx="756">
                  <c:v>43483</c:v>
                </c:pt>
                <c:pt idx="757">
                  <c:v>43486</c:v>
                </c:pt>
                <c:pt idx="758">
                  <c:v>43487</c:v>
                </c:pt>
                <c:pt idx="759">
                  <c:v>43488</c:v>
                </c:pt>
                <c:pt idx="760">
                  <c:v>43489</c:v>
                </c:pt>
                <c:pt idx="761">
                  <c:v>43490</c:v>
                </c:pt>
                <c:pt idx="762">
                  <c:v>43493</c:v>
                </c:pt>
                <c:pt idx="763">
                  <c:v>43494</c:v>
                </c:pt>
                <c:pt idx="764">
                  <c:v>43495</c:v>
                </c:pt>
              </c:numCache>
            </c:numRef>
          </c:cat>
          <c:val>
            <c:numRef>
              <c:f>'В.4.1'!$G$4:$G$768</c:f>
              <c:numCache>
                <c:formatCode>General</c:formatCode>
                <c:ptCount val="765"/>
              </c:numCache>
            </c:numRef>
          </c:val>
          <c:extLst>
            <c:ext xmlns:c16="http://schemas.microsoft.com/office/drawing/2014/chart" uri="{C3380CC4-5D6E-409C-BE32-E72D297353CC}">
              <c16:uniqueId val="{00000000-1C58-4F11-804B-2B42F8D9F38A}"/>
            </c:ext>
          </c:extLst>
        </c:ser>
        <c:ser>
          <c:idx val="0"/>
          <c:order val="1"/>
          <c:tx>
            <c:strRef>
              <c:f>'В.4.1'!$D$1</c:f>
              <c:strCache>
                <c:ptCount val="1"/>
                <c:pt idx="0">
                  <c:v>ДС овернайт НБУ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'В.4.1'!$A$4:$A$768</c:f>
              <c:numCache>
                <c:formatCode>m/d/yyyy</c:formatCode>
                <c:ptCount val="765"/>
                <c:pt idx="0">
                  <c:v>42370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42385</c:v>
                </c:pt>
                <c:pt idx="9">
                  <c:v>42387</c:v>
                </c:pt>
                <c:pt idx="10">
                  <c:v>42388</c:v>
                </c:pt>
                <c:pt idx="11">
                  <c:v>42389</c:v>
                </c:pt>
                <c:pt idx="12">
                  <c:v>42390</c:v>
                </c:pt>
                <c:pt idx="13">
                  <c:v>42391</c:v>
                </c:pt>
                <c:pt idx="14">
                  <c:v>42394</c:v>
                </c:pt>
                <c:pt idx="15">
                  <c:v>42395</c:v>
                </c:pt>
                <c:pt idx="16">
                  <c:v>42396</c:v>
                </c:pt>
                <c:pt idx="17">
                  <c:v>42397</c:v>
                </c:pt>
                <c:pt idx="18">
                  <c:v>42398</c:v>
                </c:pt>
                <c:pt idx="19">
                  <c:v>42401</c:v>
                </c:pt>
                <c:pt idx="20">
                  <c:v>42402</c:v>
                </c:pt>
                <c:pt idx="21">
                  <c:v>42403</c:v>
                </c:pt>
                <c:pt idx="22">
                  <c:v>42404</c:v>
                </c:pt>
                <c:pt idx="23">
                  <c:v>42405</c:v>
                </c:pt>
                <c:pt idx="24">
                  <c:v>42408</c:v>
                </c:pt>
                <c:pt idx="25">
                  <c:v>42409</c:v>
                </c:pt>
                <c:pt idx="26">
                  <c:v>42410</c:v>
                </c:pt>
                <c:pt idx="27">
                  <c:v>42411</c:v>
                </c:pt>
                <c:pt idx="28">
                  <c:v>42412</c:v>
                </c:pt>
                <c:pt idx="29">
                  <c:v>42415</c:v>
                </c:pt>
                <c:pt idx="30">
                  <c:v>42416</c:v>
                </c:pt>
                <c:pt idx="31">
                  <c:v>42417</c:v>
                </c:pt>
                <c:pt idx="32">
                  <c:v>42418</c:v>
                </c:pt>
                <c:pt idx="33">
                  <c:v>42419</c:v>
                </c:pt>
                <c:pt idx="34">
                  <c:v>42422</c:v>
                </c:pt>
                <c:pt idx="35">
                  <c:v>42423</c:v>
                </c:pt>
                <c:pt idx="36">
                  <c:v>42424</c:v>
                </c:pt>
                <c:pt idx="37">
                  <c:v>42425</c:v>
                </c:pt>
                <c:pt idx="38">
                  <c:v>42426</c:v>
                </c:pt>
                <c:pt idx="39">
                  <c:v>42429</c:v>
                </c:pt>
                <c:pt idx="40">
                  <c:v>42430</c:v>
                </c:pt>
                <c:pt idx="41">
                  <c:v>42431</c:v>
                </c:pt>
                <c:pt idx="42">
                  <c:v>42432</c:v>
                </c:pt>
                <c:pt idx="43">
                  <c:v>42433</c:v>
                </c:pt>
                <c:pt idx="44">
                  <c:v>42438</c:v>
                </c:pt>
                <c:pt idx="45">
                  <c:v>42439</c:v>
                </c:pt>
                <c:pt idx="46">
                  <c:v>42440</c:v>
                </c:pt>
                <c:pt idx="47">
                  <c:v>42441</c:v>
                </c:pt>
                <c:pt idx="48">
                  <c:v>42443</c:v>
                </c:pt>
                <c:pt idx="49">
                  <c:v>42444</c:v>
                </c:pt>
                <c:pt idx="50">
                  <c:v>42445</c:v>
                </c:pt>
                <c:pt idx="51">
                  <c:v>42446</c:v>
                </c:pt>
                <c:pt idx="52">
                  <c:v>42447</c:v>
                </c:pt>
                <c:pt idx="53">
                  <c:v>42450</c:v>
                </c:pt>
                <c:pt idx="54">
                  <c:v>42451</c:v>
                </c:pt>
                <c:pt idx="55">
                  <c:v>42452</c:v>
                </c:pt>
                <c:pt idx="56">
                  <c:v>42453</c:v>
                </c:pt>
                <c:pt idx="57">
                  <c:v>42454</c:v>
                </c:pt>
                <c:pt idx="58">
                  <c:v>42457</c:v>
                </c:pt>
                <c:pt idx="59">
                  <c:v>42458</c:v>
                </c:pt>
                <c:pt idx="60">
                  <c:v>42459</c:v>
                </c:pt>
                <c:pt idx="61">
                  <c:v>42460</c:v>
                </c:pt>
                <c:pt idx="62">
                  <c:v>42461</c:v>
                </c:pt>
                <c:pt idx="63">
                  <c:v>42464</c:v>
                </c:pt>
                <c:pt idx="64">
                  <c:v>42465</c:v>
                </c:pt>
                <c:pt idx="65">
                  <c:v>42466</c:v>
                </c:pt>
                <c:pt idx="66">
                  <c:v>42467</c:v>
                </c:pt>
                <c:pt idx="67">
                  <c:v>42468</c:v>
                </c:pt>
                <c:pt idx="68">
                  <c:v>42471</c:v>
                </c:pt>
                <c:pt idx="69">
                  <c:v>42472</c:v>
                </c:pt>
                <c:pt idx="70">
                  <c:v>42473</c:v>
                </c:pt>
                <c:pt idx="71">
                  <c:v>42474</c:v>
                </c:pt>
                <c:pt idx="72">
                  <c:v>42475</c:v>
                </c:pt>
                <c:pt idx="73">
                  <c:v>42478</c:v>
                </c:pt>
                <c:pt idx="74">
                  <c:v>42479</c:v>
                </c:pt>
                <c:pt idx="75">
                  <c:v>42480</c:v>
                </c:pt>
                <c:pt idx="76">
                  <c:v>42481</c:v>
                </c:pt>
                <c:pt idx="77">
                  <c:v>42482</c:v>
                </c:pt>
                <c:pt idx="78">
                  <c:v>42485</c:v>
                </c:pt>
                <c:pt idx="79">
                  <c:v>42486</c:v>
                </c:pt>
                <c:pt idx="80">
                  <c:v>42487</c:v>
                </c:pt>
                <c:pt idx="81">
                  <c:v>42488</c:v>
                </c:pt>
                <c:pt idx="82">
                  <c:v>42489</c:v>
                </c:pt>
                <c:pt idx="83">
                  <c:v>42491</c:v>
                </c:pt>
                <c:pt idx="84">
                  <c:v>42495</c:v>
                </c:pt>
                <c:pt idx="85">
                  <c:v>42496</c:v>
                </c:pt>
                <c:pt idx="86">
                  <c:v>42500</c:v>
                </c:pt>
                <c:pt idx="87">
                  <c:v>42501</c:v>
                </c:pt>
                <c:pt idx="88">
                  <c:v>42502</c:v>
                </c:pt>
                <c:pt idx="89">
                  <c:v>42503</c:v>
                </c:pt>
                <c:pt idx="90">
                  <c:v>42506</c:v>
                </c:pt>
                <c:pt idx="91">
                  <c:v>42507</c:v>
                </c:pt>
                <c:pt idx="92">
                  <c:v>42508</c:v>
                </c:pt>
                <c:pt idx="93">
                  <c:v>42509</c:v>
                </c:pt>
                <c:pt idx="94">
                  <c:v>42510</c:v>
                </c:pt>
                <c:pt idx="95">
                  <c:v>42513</c:v>
                </c:pt>
                <c:pt idx="96">
                  <c:v>42514</c:v>
                </c:pt>
                <c:pt idx="97">
                  <c:v>42515</c:v>
                </c:pt>
                <c:pt idx="98">
                  <c:v>42516</c:v>
                </c:pt>
                <c:pt idx="99">
                  <c:v>42517</c:v>
                </c:pt>
                <c:pt idx="100">
                  <c:v>42520</c:v>
                </c:pt>
                <c:pt idx="101">
                  <c:v>42521</c:v>
                </c:pt>
                <c:pt idx="102">
                  <c:v>42522</c:v>
                </c:pt>
                <c:pt idx="103">
                  <c:v>42523</c:v>
                </c:pt>
                <c:pt idx="104">
                  <c:v>42524</c:v>
                </c:pt>
                <c:pt idx="105">
                  <c:v>42527</c:v>
                </c:pt>
                <c:pt idx="106">
                  <c:v>42528</c:v>
                </c:pt>
                <c:pt idx="107">
                  <c:v>42529</c:v>
                </c:pt>
                <c:pt idx="108">
                  <c:v>42530</c:v>
                </c:pt>
                <c:pt idx="109">
                  <c:v>42531</c:v>
                </c:pt>
                <c:pt idx="110">
                  <c:v>42534</c:v>
                </c:pt>
                <c:pt idx="111">
                  <c:v>42535</c:v>
                </c:pt>
                <c:pt idx="112">
                  <c:v>42536</c:v>
                </c:pt>
                <c:pt idx="113">
                  <c:v>42537</c:v>
                </c:pt>
                <c:pt idx="114">
                  <c:v>42538</c:v>
                </c:pt>
                <c:pt idx="115">
                  <c:v>42542</c:v>
                </c:pt>
                <c:pt idx="116">
                  <c:v>42543</c:v>
                </c:pt>
                <c:pt idx="117">
                  <c:v>42544</c:v>
                </c:pt>
                <c:pt idx="118">
                  <c:v>42545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42553</c:v>
                </c:pt>
                <c:pt idx="123">
                  <c:v>42555</c:v>
                </c:pt>
                <c:pt idx="124">
                  <c:v>42556</c:v>
                </c:pt>
                <c:pt idx="125">
                  <c:v>42557</c:v>
                </c:pt>
                <c:pt idx="126">
                  <c:v>42558</c:v>
                </c:pt>
                <c:pt idx="127">
                  <c:v>42559</c:v>
                </c:pt>
                <c:pt idx="128">
                  <c:v>42562</c:v>
                </c:pt>
                <c:pt idx="129">
                  <c:v>42563</c:v>
                </c:pt>
                <c:pt idx="130">
                  <c:v>42564</c:v>
                </c:pt>
                <c:pt idx="131">
                  <c:v>42565</c:v>
                </c:pt>
                <c:pt idx="132">
                  <c:v>42566</c:v>
                </c:pt>
                <c:pt idx="133">
                  <c:v>42569</c:v>
                </c:pt>
                <c:pt idx="134">
                  <c:v>42570</c:v>
                </c:pt>
                <c:pt idx="135">
                  <c:v>42571</c:v>
                </c:pt>
                <c:pt idx="136">
                  <c:v>42572</c:v>
                </c:pt>
                <c:pt idx="137">
                  <c:v>42573</c:v>
                </c:pt>
                <c:pt idx="138">
                  <c:v>42576</c:v>
                </c:pt>
                <c:pt idx="139">
                  <c:v>42577</c:v>
                </c:pt>
                <c:pt idx="140">
                  <c:v>42578</c:v>
                </c:pt>
                <c:pt idx="141">
                  <c:v>42579</c:v>
                </c:pt>
                <c:pt idx="142">
                  <c:v>42580</c:v>
                </c:pt>
                <c:pt idx="143">
                  <c:v>42583</c:v>
                </c:pt>
                <c:pt idx="144">
                  <c:v>42584</c:v>
                </c:pt>
                <c:pt idx="145">
                  <c:v>42585</c:v>
                </c:pt>
                <c:pt idx="146">
                  <c:v>42586</c:v>
                </c:pt>
                <c:pt idx="147">
                  <c:v>42587</c:v>
                </c:pt>
                <c:pt idx="148">
                  <c:v>42590</c:v>
                </c:pt>
                <c:pt idx="149">
                  <c:v>42591</c:v>
                </c:pt>
                <c:pt idx="150">
                  <c:v>42592</c:v>
                </c:pt>
                <c:pt idx="151">
                  <c:v>42593</c:v>
                </c:pt>
                <c:pt idx="152">
                  <c:v>42594</c:v>
                </c:pt>
                <c:pt idx="153">
                  <c:v>42597</c:v>
                </c:pt>
                <c:pt idx="154">
                  <c:v>42598</c:v>
                </c:pt>
                <c:pt idx="155">
                  <c:v>42599</c:v>
                </c:pt>
                <c:pt idx="156">
                  <c:v>42600</c:v>
                </c:pt>
                <c:pt idx="157">
                  <c:v>42601</c:v>
                </c:pt>
                <c:pt idx="158">
                  <c:v>42604</c:v>
                </c:pt>
                <c:pt idx="159">
                  <c:v>42605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42660</c:v>
                </c:pt>
                <c:pt idx="197">
                  <c:v>42661</c:v>
                </c:pt>
                <c:pt idx="198">
                  <c:v>42662</c:v>
                </c:pt>
                <c:pt idx="199">
                  <c:v>42663</c:v>
                </c:pt>
                <c:pt idx="200">
                  <c:v>42664</c:v>
                </c:pt>
                <c:pt idx="201">
                  <c:v>42667</c:v>
                </c:pt>
                <c:pt idx="202">
                  <c:v>42668</c:v>
                </c:pt>
                <c:pt idx="203">
                  <c:v>42669</c:v>
                </c:pt>
                <c:pt idx="204">
                  <c:v>42670</c:v>
                </c:pt>
                <c:pt idx="205">
                  <c:v>42671</c:v>
                </c:pt>
                <c:pt idx="206">
                  <c:v>42674</c:v>
                </c:pt>
                <c:pt idx="207">
                  <c:v>42675</c:v>
                </c:pt>
                <c:pt idx="208">
                  <c:v>42676</c:v>
                </c:pt>
                <c:pt idx="209">
                  <c:v>42677</c:v>
                </c:pt>
                <c:pt idx="210">
                  <c:v>42678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42739</c:v>
                </c:pt>
                <c:pt idx="251">
                  <c:v>42740</c:v>
                </c:pt>
                <c:pt idx="252">
                  <c:v>42741</c:v>
                </c:pt>
                <c:pt idx="253">
                  <c:v>42745</c:v>
                </c:pt>
                <c:pt idx="254">
                  <c:v>42746</c:v>
                </c:pt>
                <c:pt idx="255">
                  <c:v>42747</c:v>
                </c:pt>
                <c:pt idx="256">
                  <c:v>42748</c:v>
                </c:pt>
                <c:pt idx="257">
                  <c:v>42751</c:v>
                </c:pt>
                <c:pt idx="258">
                  <c:v>42752</c:v>
                </c:pt>
                <c:pt idx="259">
                  <c:v>42753</c:v>
                </c:pt>
                <c:pt idx="260">
                  <c:v>42754</c:v>
                </c:pt>
                <c:pt idx="261">
                  <c:v>42755</c:v>
                </c:pt>
                <c:pt idx="262">
                  <c:v>42758</c:v>
                </c:pt>
                <c:pt idx="263">
                  <c:v>42759</c:v>
                </c:pt>
                <c:pt idx="264">
                  <c:v>42760</c:v>
                </c:pt>
                <c:pt idx="265">
                  <c:v>42761</c:v>
                </c:pt>
                <c:pt idx="266">
                  <c:v>42762</c:v>
                </c:pt>
                <c:pt idx="267">
                  <c:v>42765</c:v>
                </c:pt>
                <c:pt idx="268">
                  <c:v>42766</c:v>
                </c:pt>
                <c:pt idx="269">
                  <c:v>42767</c:v>
                </c:pt>
                <c:pt idx="270">
                  <c:v>42768</c:v>
                </c:pt>
                <c:pt idx="271">
                  <c:v>42769</c:v>
                </c:pt>
                <c:pt idx="272">
                  <c:v>42772</c:v>
                </c:pt>
                <c:pt idx="273">
                  <c:v>42773</c:v>
                </c:pt>
                <c:pt idx="274">
                  <c:v>42774</c:v>
                </c:pt>
                <c:pt idx="275">
                  <c:v>42775</c:v>
                </c:pt>
                <c:pt idx="276">
                  <c:v>42776</c:v>
                </c:pt>
                <c:pt idx="277">
                  <c:v>42779</c:v>
                </c:pt>
                <c:pt idx="278">
                  <c:v>42780</c:v>
                </c:pt>
                <c:pt idx="279">
                  <c:v>42781</c:v>
                </c:pt>
                <c:pt idx="280">
                  <c:v>42782</c:v>
                </c:pt>
                <c:pt idx="281">
                  <c:v>42783</c:v>
                </c:pt>
                <c:pt idx="282">
                  <c:v>42786</c:v>
                </c:pt>
                <c:pt idx="283">
                  <c:v>42787</c:v>
                </c:pt>
                <c:pt idx="284">
                  <c:v>42788</c:v>
                </c:pt>
                <c:pt idx="285">
                  <c:v>42789</c:v>
                </c:pt>
                <c:pt idx="286">
                  <c:v>42790</c:v>
                </c:pt>
                <c:pt idx="287">
                  <c:v>42793</c:v>
                </c:pt>
                <c:pt idx="288">
                  <c:v>42794</c:v>
                </c:pt>
                <c:pt idx="289">
                  <c:v>42795</c:v>
                </c:pt>
                <c:pt idx="290">
                  <c:v>42796</c:v>
                </c:pt>
                <c:pt idx="291">
                  <c:v>42797</c:v>
                </c:pt>
                <c:pt idx="292">
                  <c:v>42800</c:v>
                </c:pt>
                <c:pt idx="293">
                  <c:v>42801</c:v>
                </c:pt>
                <c:pt idx="294">
                  <c:v>42803</c:v>
                </c:pt>
                <c:pt idx="295">
                  <c:v>42804</c:v>
                </c:pt>
                <c:pt idx="296">
                  <c:v>42807</c:v>
                </c:pt>
                <c:pt idx="297">
                  <c:v>42808</c:v>
                </c:pt>
                <c:pt idx="298">
                  <c:v>42809</c:v>
                </c:pt>
                <c:pt idx="299">
                  <c:v>42810</c:v>
                </c:pt>
                <c:pt idx="300">
                  <c:v>42811</c:v>
                </c:pt>
                <c:pt idx="301">
                  <c:v>42814</c:v>
                </c:pt>
                <c:pt idx="302">
                  <c:v>42815</c:v>
                </c:pt>
                <c:pt idx="303">
                  <c:v>42816</c:v>
                </c:pt>
                <c:pt idx="304">
                  <c:v>42817</c:v>
                </c:pt>
                <c:pt idx="305">
                  <c:v>42818</c:v>
                </c:pt>
                <c:pt idx="306">
                  <c:v>42821</c:v>
                </c:pt>
                <c:pt idx="307">
                  <c:v>42822</c:v>
                </c:pt>
                <c:pt idx="308">
                  <c:v>42823</c:v>
                </c:pt>
                <c:pt idx="309">
                  <c:v>42824</c:v>
                </c:pt>
                <c:pt idx="310">
                  <c:v>42825</c:v>
                </c:pt>
                <c:pt idx="311">
                  <c:v>42828</c:v>
                </c:pt>
                <c:pt idx="312">
                  <c:v>42829</c:v>
                </c:pt>
                <c:pt idx="313">
                  <c:v>42830</c:v>
                </c:pt>
                <c:pt idx="314">
                  <c:v>42831</c:v>
                </c:pt>
                <c:pt idx="315">
                  <c:v>42832</c:v>
                </c:pt>
                <c:pt idx="316">
                  <c:v>42835</c:v>
                </c:pt>
                <c:pt idx="317">
                  <c:v>42836</c:v>
                </c:pt>
                <c:pt idx="318">
                  <c:v>42837</c:v>
                </c:pt>
                <c:pt idx="319">
                  <c:v>42838</c:v>
                </c:pt>
                <c:pt idx="320">
                  <c:v>42839</c:v>
                </c:pt>
                <c:pt idx="321">
                  <c:v>42843</c:v>
                </c:pt>
                <c:pt idx="322">
                  <c:v>42844</c:v>
                </c:pt>
                <c:pt idx="323">
                  <c:v>42845</c:v>
                </c:pt>
                <c:pt idx="324">
                  <c:v>42846</c:v>
                </c:pt>
                <c:pt idx="325">
                  <c:v>42849</c:v>
                </c:pt>
                <c:pt idx="326">
                  <c:v>42850</c:v>
                </c:pt>
                <c:pt idx="327">
                  <c:v>42851</c:v>
                </c:pt>
                <c:pt idx="328">
                  <c:v>42852</c:v>
                </c:pt>
                <c:pt idx="329">
                  <c:v>42853</c:v>
                </c:pt>
                <c:pt idx="330">
                  <c:v>42858</c:v>
                </c:pt>
                <c:pt idx="331">
                  <c:v>42859</c:v>
                </c:pt>
                <c:pt idx="332">
                  <c:v>42860</c:v>
                </c:pt>
                <c:pt idx="333">
                  <c:v>42865</c:v>
                </c:pt>
                <c:pt idx="334">
                  <c:v>42866</c:v>
                </c:pt>
                <c:pt idx="335">
                  <c:v>42867</c:v>
                </c:pt>
                <c:pt idx="336">
                  <c:v>42868</c:v>
                </c:pt>
                <c:pt idx="337">
                  <c:v>42870</c:v>
                </c:pt>
                <c:pt idx="338">
                  <c:v>42871</c:v>
                </c:pt>
                <c:pt idx="339">
                  <c:v>42872</c:v>
                </c:pt>
                <c:pt idx="340">
                  <c:v>42873</c:v>
                </c:pt>
                <c:pt idx="341">
                  <c:v>42874</c:v>
                </c:pt>
                <c:pt idx="342">
                  <c:v>42877</c:v>
                </c:pt>
                <c:pt idx="343">
                  <c:v>42878</c:v>
                </c:pt>
                <c:pt idx="344">
                  <c:v>42879</c:v>
                </c:pt>
                <c:pt idx="345">
                  <c:v>42880</c:v>
                </c:pt>
                <c:pt idx="346">
                  <c:v>42881</c:v>
                </c:pt>
                <c:pt idx="347">
                  <c:v>42884</c:v>
                </c:pt>
                <c:pt idx="348">
                  <c:v>42885</c:v>
                </c:pt>
                <c:pt idx="349">
                  <c:v>42886</c:v>
                </c:pt>
                <c:pt idx="350">
                  <c:v>42887</c:v>
                </c:pt>
                <c:pt idx="351">
                  <c:v>42888</c:v>
                </c:pt>
                <c:pt idx="352">
                  <c:v>42892</c:v>
                </c:pt>
                <c:pt idx="353">
                  <c:v>42893</c:v>
                </c:pt>
                <c:pt idx="354">
                  <c:v>42894</c:v>
                </c:pt>
                <c:pt idx="355">
                  <c:v>42895</c:v>
                </c:pt>
                <c:pt idx="356">
                  <c:v>42898</c:v>
                </c:pt>
                <c:pt idx="357">
                  <c:v>42899</c:v>
                </c:pt>
                <c:pt idx="358">
                  <c:v>42900</c:v>
                </c:pt>
                <c:pt idx="359">
                  <c:v>42901</c:v>
                </c:pt>
                <c:pt idx="360">
                  <c:v>42902</c:v>
                </c:pt>
                <c:pt idx="361">
                  <c:v>42905</c:v>
                </c:pt>
                <c:pt idx="362">
                  <c:v>42906</c:v>
                </c:pt>
                <c:pt idx="363">
                  <c:v>42907</c:v>
                </c:pt>
                <c:pt idx="364">
                  <c:v>42908</c:v>
                </c:pt>
                <c:pt idx="365">
                  <c:v>42909</c:v>
                </c:pt>
                <c:pt idx="366">
                  <c:v>42912</c:v>
                </c:pt>
                <c:pt idx="367">
                  <c:v>42913</c:v>
                </c:pt>
                <c:pt idx="368">
                  <c:v>42915</c:v>
                </c:pt>
                <c:pt idx="369">
                  <c:v>42916</c:v>
                </c:pt>
                <c:pt idx="370">
                  <c:v>42919</c:v>
                </c:pt>
                <c:pt idx="371">
                  <c:v>42920</c:v>
                </c:pt>
                <c:pt idx="372">
                  <c:v>42921</c:v>
                </c:pt>
                <c:pt idx="373">
                  <c:v>42922</c:v>
                </c:pt>
                <c:pt idx="374">
                  <c:v>42923</c:v>
                </c:pt>
                <c:pt idx="375">
                  <c:v>42926</c:v>
                </c:pt>
                <c:pt idx="376">
                  <c:v>42927</c:v>
                </c:pt>
                <c:pt idx="377">
                  <c:v>42928</c:v>
                </c:pt>
                <c:pt idx="378">
                  <c:v>42929</c:v>
                </c:pt>
                <c:pt idx="379">
                  <c:v>42930</c:v>
                </c:pt>
                <c:pt idx="380">
                  <c:v>42933</c:v>
                </c:pt>
                <c:pt idx="381">
                  <c:v>42934</c:v>
                </c:pt>
                <c:pt idx="382">
                  <c:v>42935</c:v>
                </c:pt>
                <c:pt idx="383">
                  <c:v>42936</c:v>
                </c:pt>
                <c:pt idx="384">
                  <c:v>42937</c:v>
                </c:pt>
                <c:pt idx="385">
                  <c:v>42940</c:v>
                </c:pt>
                <c:pt idx="386">
                  <c:v>42941</c:v>
                </c:pt>
                <c:pt idx="387">
                  <c:v>42942</c:v>
                </c:pt>
                <c:pt idx="388">
                  <c:v>42943</c:v>
                </c:pt>
                <c:pt idx="389">
                  <c:v>42944</c:v>
                </c:pt>
                <c:pt idx="390">
                  <c:v>42947</c:v>
                </c:pt>
                <c:pt idx="391">
                  <c:v>42948</c:v>
                </c:pt>
                <c:pt idx="392">
                  <c:v>42949</c:v>
                </c:pt>
                <c:pt idx="393">
                  <c:v>42950</c:v>
                </c:pt>
                <c:pt idx="394">
                  <c:v>42951</c:v>
                </c:pt>
                <c:pt idx="395">
                  <c:v>42954</c:v>
                </c:pt>
                <c:pt idx="396">
                  <c:v>42955</c:v>
                </c:pt>
                <c:pt idx="397">
                  <c:v>42956</c:v>
                </c:pt>
                <c:pt idx="398">
                  <c:v>42957</c:v>
                </c:pt>
                <c:pt idx="399">
                  <c:v>42958</c:v>
                </c:pt>
                <c:pt idx="400">
                  <c:v>42961</c:v>
                </c:pt>
                <c:pt idx="401">
                  <c:v>42962</c:v>
                </c:pt>
                <c:pt idx="402">
                  <c:v>42963</c:v>
                </c:pt>
                <c:pt idx="403">
                  <c:v>42964</c:v>
                </c:pt>
                <c:pt idx="404">
                  <c:v>42965</c:v>
                </c:pt>
                <c:pt idx="405">
                  <c:v>42966</c:v>
                </c:pt>
                <c:pt idx="406">
                  <c:v>42968</c:v>
                </c:pt>
                <c:pt idx="407">
                  <c:v>42969</c:v>
                </c:pt>
                <c:pt idx="408">
                  <c:v>42970</c:v>
                </c:pt>
                <c:pt idx="409">
                  <c:v>42975</c:v>
                </c:pt>
                <c:pt idx="410">
                  <c:v>42976</c:v>
                </c:pt>
                <c:pt idx="411">
                  <c:v>42977</c:v>
                </c:pt>
                <c:pt idx="412">
                  <c:v>42978</c:v>
                </c:pt>
                <c:pt idx="413">
                  <c:v>42979</c:v>
                </c:pt>
                <c:pt idx="414">
                  <c:v>42982</c:v>
                </c:pt>
                <c:pt idx="415">
                  <c:v>42983</c:v>
                </c:pt>
                <c:pt idx="416">
                  <c:v>42984</c:v>
                </c:pt>
                <c:pt idx="417">
                  <c:v>42985</c:v>
                </c:pt>
                <c:pt idx="418">
                  <c:v>42986</c:v>
                </c:pt>
                <c:pt idx="419">
                  <c:v>42989</c:v>
                </c:pt>
                <c:pt idx="420">
                  <c:v>42990</c:v>
                </c:pt>
                <c:pt idx="421">
                  <c:v>42991</c:v>
                </c:pt>
                <c:pt idx="422">
                  <c:v>42992</c:v>
                </c:pt>
                <c:pt idx="423">
                  <c:v>42993</c:v>
                </c:pt>
                <c:pt idx="424">
                  <c:v>42996</c:v>
                </c:pt>
                <c:pt idx="425">
                  <c:v>42997</c:v>
                </c:pt>
                <c:pt idx="426">
                  <c:v>42998</c:v>
                </c:pt>
                <c:pt idx="427">
                  <c:v>42999</c:v>
                </c:pt>
                <c:pt idx="428">
                  <c:v>43000</c:v>
                </c:pt>
                <c:pt idx="429">
                  <c:v>43003</c:v>
                </c:pt>
                <c:pt idx="430">
                  <c:v>43004</c:v>
                </c:pt>
                <c:pt idx="431">
                  <c:v>43005</c:v>
                </c:pt>
                <c:pt idx="432">
                  <c:v>43006</c:v>
                </c:pt>
                <c:pt idx="433">
                  <c:v>43007</c:v>
                </c:pt>
                <c:pt idx="434">
                  <c:v>43010</c:v>
                </c:pt>
                <c:pt idx="435">
                  <c:v>43011</c:v>
                </c:pt>
                <c:pt idx="436">
                  <c:v>43012</c:v>
                </c:pt>
                <c:pt idx="437">
                  <c:v>43013</c:v>
                </c:pt>
                <c:pt idx="438">
                  <c:v>43014</c:v>
                </c:pt>
                <c:pt idx="439">
                  <c:v>43017</c:v>
                </c:pt>
                <c:pt idx="440">
                  <c:v>43018</c:v>
                </c:pt>
                <c:pt idx="441">
                  <c:v>43019</c:v>
                </c:pt>
                <c:pt idx="442">
                  <c:v>43020</c:v>
                </c:pt>
                <c:pt idx="443">
                  <c:v>43021</c:v>
                </c:pt>
                <c:pt idx="444">
                  <c:v>43025</c:v>
                </c:pt>
                <c:pt idx="445">
                  <c:v>43026</c:v>
                </c:pt>
                <c:pt idx="446">
                  <c:v>43027</c:v>
                </c:pt>
                <c:pt idx="447">
                  <c:v>43028</c:v>
                </c:pt>
                <c:pt idx="448">
                  <c:v>43031</c:v>
                </c:pt>
                <c:pt idx="449">
                  <c:v>43032</c:v>
                </c:pt>
                <c:pt idx="450">
                  <c:v>43033</c:v>
                </c:pt>
                <c:pt idx="451">
                  <c:v>43034</c:v>
                </c:pt>
                <c:pt idx="452">
                  <c:v>43035</c:v>
                </c:pt>
                <c:pt idx="453">
                  <c:v>43038</c:v>
                </c:pt>
                <c:pt idx="454">
                  <c:v>43039</c:v>
                </c:pt>
                <c:pt idx="455">
                  <c:v>43040</c:v>
                </c:pt>
                <c:pt idx="456">
                  <c:v>43041</c:v>
                </c:pt>
                <c:pt idx="457">
                  <c:v>43042</c:v>
                </c:pt>
                <c:pt idx="458">
                  <c:v>43045</c:v>
                </c:pt>
                <c:pt idx="459">
                  <c:v>43046</c:v>
                </c:pt>
                <c:pt idx="460">
                  <c:v>43047</c:v>
                </c:pt>
                <c:pt idx="461">
                  <c:v>43048</c:v>
                </c:pt>
                <c:pt idx="462">
                  <c:v>43049</c:v>
                </c:pt>
                <c:pt idx="463">
                  <c:v>43052</c:v>
                </c:pt>
                <c:pt idx="464">
                  <c:v>43053</c:v>
                </c:pt>
                <c:pt idx="465">
                  <c:v>43054</c:v>
                </c:pt>
                <c:pt idx="466">
                  <c:v>43055</c:v>
                </c:pt>
                <c:pt idx="467">
                  <c:v>43056</c:v>
                </c:pt>
                <c:pt idx="468">
                  <c:v>43059</c:v>
                </c:pt>
                <c:pt idx="469">
                  <c:v>43060</c:v>
                </c:pt>
                <c:pt idx="470">
                  <c:v>43061</c:v>
                </c:pt>
                <c:pt idx="471">
                  <c:v>43062</c:v>
                </c:pt>
                <c:pt idx="472">
                  <c:v>43063</c:v>
                </c:pt>
                <c:pt idx="473">
                  <c:v>43066</c:v>
                </c:pt>
                <c:pt idx="474">
                  <c:v>43067</c:v>
                </c:pt>
                <c:pt idx="475">
                  <c:v>43068</c:v>
                </c:pt>
                <c:pt idx="476">
                  <c:v>43069</c:v>
                </c:pt>
                <c:pt idx="477">
                  <c:v>43070</c:v>
                </c:pt>
                <c:pt idx="478">
                  <c:v>43073</c:v>
                </c:pt>
                <c:pt idx="479">
                  <c:v>43074</c:v>
                </c:pt>
                <c:pt idx="480">
                  <c:v>43075</c:v>
                </c:pt>
                <c:pt idx="481">
                  <c:v>43076</c:v>
                </c:pt>
                <c:pt idx="482">
                  <c:v>43077</c:v>
                </c:pt>
                <c:pt idx="483">
                  <c:v>43080</c:v>
                </c:pt>
                <c:pt idx="484">
                  <c:v>43081</c:v>
                </c:pt>
                <c:pt idx="485">
                  <c:v>43082</c:v>
                </c:pt>
                <c:pt idx="486">
                  <c:v>43083</c:v>
                </c:pt>
                <c:pt idx="487">
                  <c:v>43084</c:v>
                </c:pt>
                <c:pt idx="488">
                  <c:v>43087</c:v>
                </c:pt>
                <c:pt idx="489">
                  <c:v>43088</c:v>
                </c:pt>
                <c:pt idx="490">
                  <c:v>43089</c:v>
                </c:pt>
                <c:pt idx="491">
                  <c:v>43090</c:v>
                </c:pt>
                <c:pt idx="492">
                  <c:v>43091</c:v>
                </c:pt>
                <c:pt idx="493">
                  <c:v>43095</c:v>
                </c:pt>
                <c:pt idx="494">
                  <c:v>43096</c:v>
                </c:pt>
                <c:pt idx="495">
                  <c:v>43097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43109</c:v>
                </c:pt>
                <c:pt idx="500">
                  <c:v>43110</c:v>
                </c:pt>
                <c:pt idx="501">
                  <c:v>43111</c:v>
                </c:pt>
                <c:pt idx="502">
                  <c:v>43112</c:v>
                </c:pt>
                <c:pt idx="503">
                  <c:v>43115</c:v>
                </c:pt>
                <c:pt idx="504">
                  <c:v>43116</c:v>
                </c:pt>
                <c:pt idx="505">
                  <c:v>43117</c:v>
                </c:pt>
                <c:pt idx="506">
                  <c:v>43118</c:v>
                </c:pt>
                <c:pt idx="507">
                  <c:v>43119</c:v>
                </c:pt>
                <c:pt idx="508">
                  <c:v>43122</c:v>
                </c:pt>
                <c:pt idx="509">
                  <c:v>43123</c:v>
                </c:pt>
                <c:pt idx="510">
                  <c:v>43124</c:v>
                </c:pt>
                <c:pt idx="511">
                  <c:v>43125</c:v>
                </c:pt>
                <c:pt idx="512">
                  <c:v>43126</c:v>
                </c:pt>
                <c:pt idx="513">
                  <c:v>43129</c:v>
                </c:pt>
                <c:pt idx="514">
                  <c:v>43130</c:v>
                </c:pt>
                <c:pt idx="515">
                  <c:v>43131</c:v>
                </c:pt>
                <c:pt idx="516">
                  <c:v>43132</c:v>
                </c:pt>
                <c:pt idx="517">
                  <c:v>43133</c:v>
                </c:pt>
                <c:pt idx="518">
                  <c:v>43136</c:v>
                </c:pt>
                <c:pt idx="519">
                  <c:v>43137</c:v>
                </c:pt>
                <c:pt idx="520">
                  <c:v>43138</c:v>
                </c:pt>
                <c:pt idx="521">
                  <c:v>43139</c:v>
                </c:pt>
                <c:pt idx="522">
                  <c:v>43140</c:v>
                </c:pt>
                <c:pt idx="523">
                  <c:v>43143</c:v>
                </c:pt>
                <c:pt idx="524">
                  <c:v>43144</c:v>
                </c:pt>
                <c:pt idx="525">
                  <c:v>43145</c:v>
                </c:pt>
                <c:pt idx="526">
                  <c:v>43146</c:v>
                </c:pt>
                <c:pt idx="527">
                  <c:v>43147</c:v>
                </c:pt>
                <c:pt idx="528">
                  <c:v>43150</c:v>
                </c:pt>
                <c:pt idx="529">
                  <c:v>43151</c:v>
                </c:pt>
                <c:pt idx="530">
                  <c:v>43152</c:v>
                </c:pt>
                <c:pt idx="531">
                  <c:v>43153</c:v>
                </c:pt>
                <c:pt idx="532">
                  <c:v>43154</c:v>
                </c:pt>
                <c:pt idx="533">
                  <c:v>43157</c:v>
                </c:pt>
                <c:pt idx="534">
                  <c:v>43158</c:v>
                </c:pt>
                <c:pt idx="535">
                  <c:v>43159</c:v>
                </c:pt>
                <c:pt idx="536">
                  <c:v>43160</c:v>
                </c:pt>
                <c:pt idx="537">
                  <c:v>43161</c:v>
                </c:pt>
                <c:pt idx="538">
                  <c:v>43162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43171</c:v>
                </c:pt>
                <c:pt idx="543">
                  <c:v>43172</c:v>
                </c:pt>
                <c:pt idx="544">
                  <c:v>43173</c:v>
                </c:pt>
                <c:pt idx="545">
                  <c:v>43174</c:v>
                </c:pt>
                <c:pt idx="546">
                  <c:v>43175</c:v>
                </c:pt>
                <c:pt idx="547">
                  <c:v>43178</c:v>
                </c:pt>
                <c:pt idx="548">
                  <c:v>43179</c:v>
                </c:pt>
                <c:pt idx="549">
                  <c:v>43180</c:v>
                </c:pt>
                <c:pt idx="550">
                  <c:v>43181</c:v>
                </c:pt>
                <c:pt idx="551">
                  <c:v>43182</c:v>
                </c:pt>
                <c:pt idx="552">
                  <c:v>43185</c:v>
                </c:pt>
                <c:pt idx="553">
                  <c:v>43186</c:v>
                </c:pt>
                <c:pt idx="554">
                  <c:v>43187</c:v>
                </c:pt>
                <c:pt idx="555">
                  <c:v>43188</c:v>
                </c:pt>
                <c:pt idx="556">
                  <c:v>43189</c:v>
                </c:pt>
                <c:pt idx="557">
                  <c:v>43192</c:v>
                </c:pt>
                <c:pt idx="558">
                  <c:v>43193</c:v>
                </c:pt>
                <c:pt idx="559">
                  <c:v>43194</c:v>
                </c:pt>
                <c:pt idx="560">
                  <c:v>43195</c:v>
                </c:pt>
                <c:pt idx="561">
                  <c:v>43196</c:v>
                </c:pt>
                <c:pt idx="562">
                  <c:v>43200</c:v>
                </c:pt>
                <c:pt idx="563">
                  <c:v>43201</c:v>
                </c:pt>
                <c:pt idx="564">
                  <c:v>43202</c:v>
                </c:pt>
                <c:pt idx="565">
                  <c:v>43203</c:v>
                </c:pt>
                <c:pt idx="566">
                  <c:v>43206</c:v>
                </c:pt>
                <c:pt idx="567">
                  <c:v>43207</c:v>
                </c:pt>
                <c:pt idx="568">
                  <c:v>43208</c:v>
                </c:pt>
                <c:pt idx="569">
                  <c:v>43209</c:v>
                </c:pt>
                <c:pt idx="570">
                  <c:v>43210</c:v>
                </c:pt>
                <c:pt idx="571">
                  <c:v>43213</c:v>
                </c:pt>
                <c:pt idx="572">
                  <c:v>43214</c:v>
                </c:pt>
                <c:pt idx="573">
                  <c:v>43215</c:v>
                </c:pt>
                <c:pt idx="574">
                  <c:v>43216</c:v>
                </c:pt>
                <c:pt idx="575">
                  <c:v>43217</c:v>
                </c:pt>
                <c:pt idx="576">
                  <c:v>43222</c:v>
                </c:pt>
                <c:pt idx="577">
                  <c:v>43223</c:v>
                </c:pt>
                <c:pt idx="578">
                  <c:v>43224</c:v>
                </c:pt>
                <c:pt idx="579">
                  <c:v>43225</c:v>
                </c:pt>
                <c:pt idx="580">
                  <c:v>43227</c:v>
                </c:pt>
                <c:pt idx="581">
                  <c:v>43228</c:v>
                </c:pt>
                <c:pt idx="582">
                  <c:v>43230</c:v>
                </c:pt>
                <c:pt idx="583">
                  <c:v>43231</c:v>
                </c:pt>
                <c:pt idx="584">
                  <c:v>43234</c:v>
                </c:pt>
                <c:pt idx="585">
                  <c:v>43235</c:v>
                </c:pt>
                <c:pt idx="586">
                  <c:v>43236</c:v>
                </c:pt>
                <c:pt idx="587">
                  <c:v>43237</c:v>
                </c:pt>
                <c:pt idx="588">
                  <c:v>43238</c:v>
                </c:pt>
                <c:pt idx="589">
                  <c:v>43241</c:v>
                </c:pt>
                <c:pt idx="590">
                  <c:v>43242</c:v>
                </c:pt>
                <c:pt idx="591">
                  <c:v>43243</c:v>
                </c:pt>
                <c:pt idx="592">
                  <c:v>43244</c:v>
                </c:pt>
                <c:pt idx="593">
                  <c:v>43245</c:v>
                </c:pt>
                <c:pt idx="594">
                  <c:v>43249</c:v>
                </c:pt>
                <c:pt idx="595">
                  <c:v>43250</c:v>
                </c:pt>
                <c:pt idx="596">
                  <c:v>43251</c:v>
                </c:pt>
                <c:pt idx="597">
                  <c:v>43252</c:v>
                </c:pt>
                <c:pt idx="598">
                  <c:v>43255</c:v>
                </c:pt>
                <c:pt idx="599">
                  <c:v>43256</c:v>
                </c:pt>
                <c:pt idx="600">
                  <c:v>43257</c:v>
                </c:pt>
                <c:pt idx="601">
                  <c:v>43258</c:v>
                </c:pt>
                <c:pt idx="602">
                  <c:v>43259</c:v>
                </c:pt>
                <c:pt idx="603">
                  <c:v>43262</c:v>
                </c:pt>
                <c:pt idx="604">
                  <c:v>43263</c:v>
                </c:pt>
                <c:pt idx="605">
                  <c:v>43264</c:v>
                </c:pt>
                <c:pt idx="606">
                  <c:v>43265</c:v>
                </c:pt>
                <c:pt idx="607">
                  <c:v>43266</c:v>
                </c:pt>
                <c:pt idx="608">
                  <c:v>43269</c:v>
                </c:pt>
                <c:pt idx="609">
                  <c:v>43270</c:v>
                </c:pt>
                <c:pt idx="610">
                  <c:v>43271</c:v>
                </c:pt>
                <c:pt idx="611">
                  <c:v>43272</c:v>
                </c:pt>
                <c:pt idx="612">
                  <c:v>43273</c:v>
                </c:pt>
                <c:pt idx="613">
                  <c:v>43274</c:v>
                </c:pt>
                <c:pt idx="614">
                  <c:v>43276</c:v>
                </c:pt>
                <c:pt idx="615">
                  <c:v>43277</c:v>
                </c:pt>
                <c:pt idx="616">
                  <c:v>43278</c:v>
                </c:pt>
                <c:pt idx="617">
                  <c:v>43283</c:v>
                </c:pt>
                <c:pt idx="618">
                  <c:v>43284</c:v>
                </c:pt>
                <c:pt idx="619">
                  <c:v>43285</c:v>
                </c:pt>
                <c:pt idx="620">
                  <c:v>43286</c:v>
                </c:pt>
                <c:pt idx="621">
                  <c:v>43287</c:v>
                </c:pt>
                <c:pt idx="622">
                  <c:v>43290</c:v>
                </c:pt>
                <c:pt idx="623">
                  <c:v>43291</c:v>
                </c:pt>
                <c:pt idx="624">
                  <c:v>43292</c:v>
                </c:pt>
                <c:pt idx="625">
                  <c:v>43293</c:v>
                </c:pt>
                <c:pt idx="626">
                  <c:v>43294</c:v>
                </c:pt>
                <c:pt idx="627">
                  <c:v>43297</c:v>
                </c:pt>
                <c:pt idx="628">
                  <c:v>43298</c:v>
                </c:pt>
                <c:pt idx="629">
                  <c:v>43299</c:v>
                </c:pt>
                <c:pt idx="630">
                  <c:v>43300</c:v>
                </c:pt>
                <c:pt idx="631">
                  <c:v>43301</c:v>
                </c:pt>
                <c:pt idx="632">
                  <c:v>43304</c:v>
                </c:pt>
                <c:pt idx="633">
                  <c:v>43305</c:v>
                </c:pt>
                <c:pt idx="634">
                  <c:v>43306</c:v>
                </c:pt>
                <c:pt idx="635">
                  <c:v>43307</c:v>
                </c:pt>
                <c:pt idx="636">
                  <c:v>43308</c:v>
                </c:pt>
                <c:pt idx="637">
                  <c:v>43311</c:v>
                </c:pt>
                <c:pt idx="638">
                  <c:v>43312</c:v>
                </c:pt>
                <c:pt idx="639">
                  <c:v>43313</c:v>
                </c:pt>
                <c:pt idx="640">
                  <c:v>43314</c:v>
                </c:pt>
                <c:pt idx="641">
                  <c:v>43315</c:v>
                </c:pt>
                <c:pt idx="642">
                  <c:v>43318</c:v>
                </c:pt>
                <c:pt idx="643">
                  <c:v>43319</c:v>
                </c:pt>
                <c:pt idx="644">
                  <c:v>43320</c:v>
                </c:pt>
                <c:pt idx="645">
                  <c:v>43321</c:v>
                </c:pt>
                <c:pt idx="646">
                  <c:v>43322</c:v>
                </c:pt>
                <c:pt idx="647">
                  <c:v>43325</c:v>
                </c:pt>
                <c:pt idx="648">
                  <c:v>43326</c:v>
                </c:pt>
                <c:pt idx="649">
                  <c:v>43327</c:v>
                </c:pt>
                <c:pt idx="650">
                  <c:v>43328</c:v>
                </c:pt>
                <c:pt idx="651">
                  <c:v>43329</c:v>
                </c:pt>
                <c:pt idx="652">
                  <c:v>43332</c:v>
                </c:pt>
                <c:pt idx="653">
                  <c:v>43333</c:v>
                </c:pt>
                <c:pt idx="654">
                  <c:v>43334</c:v>
                </c:pt>
                <c:pt idx="655">
                  <c:v>43335</c:v>
                </c:pt>
                <c:pt idx="656">
                  <c:v>43339</c:v>
                </c:pt>
                <c:pt idx="657">
                  <c:v>43340</c:v>
                </c:pt>
                <c:pt idx="658">
                  <c:v>43341</c:v>
                </c:pt>
                <c:pt idx="659">
                  <c:v>43342</c:v>
                </c:pt>
                <c:pt idx="660">
                  <c:v>43343</c:v>
                </c:pt>
                <c:pt idx="661">
                  <c:v>43346</c:v>
                </c:pt>
                <c:pt idx="662">
                  <c:v>43347</c:v>
                </c:pt>
                <c:pt idx="663">
                  <c:v>43348</c:v>
                </c:pt>
                <c:pt idx="664">
                  <c:v>43349</c:v>
                </c:pt>
                <c:pt idx="665">
                  <c:v>43350</c:v>
                </c:pt>
                <c:pt idx="666">
                  <c:v>43353</c:v>
                </c:pt>
                <c:pt idx="667">
                  <c:v>43354</c:v>
                </c:pt>
                <c:pt idx="668">
                  <c:v>43355</c:v>
                </c:pt>
                <c:pt idx="669">
                  <c:v>43356</c:v>
                </c:pt>
                <c:pt idx="670">
                  <c:v>43357</c:v>
                </c:pt>
                <c:pt idx="671">
                  <c:v>43360</c:v>
                </c:pt>
                <c:pt idx="672">
                  <c:v>43361</c:v>
                </c:pt>
                <c:pt idx="673">
                  <c:v>43362</c:v>
                </c:pt>
                <c:pt idx="674">
                  <c:v>43363</c:v>
                </c:pt>
                <c:pt idx="675">
                  <c:v>43364</c:v>
                </c:pt>
                <c:pt idx="676">
                  <c:v>43367</c:v>
                </c:pt>
                <c:pt idx="677">
                  <c:v>43368</c:v>
                </c:pt>
                <c:pt idx="678">
                  <c:v>43369</c:v>
                </c:pt>
                <c:pt idx="679">
                  <c:v>43370</c:v>
                </c:pt>
                <c:pt idx="680">
                  <c:v>43371</c:v>
                </c:pt>
                <c:pt idx="681">
                  <c:v>43374</c:v>
                </c:pt>
                <c:pt idx="682">
                  <c:v>43375</c:v>
                </c:pt>
                <c:pt idx="683">
                  <c:v>43376</c:v>
                </c:pt>
                <c:pt idx="684">
                  <c:v>43377</c:v>
                </c:pt>
                <c:pt idx="685">
                  <c:v>43378</c:v>
                </c:pt>
                <c:pt idx="686">
                  <c:v>43381</c:v>
                </c:pt>
                <c:pt idx="687">
                  <c:v>43382</c:v>
                </c:pt>
                <c:pt idx="688">
                  <c:v>43383</c:v>
                </c:pt>
                <c:pt idx="689">
                  <c:v>43384</c:v>
                </c:pt>
                <c:pt idx="690">
                  <c:v>43385</c:v>
                </c:pt>
                <c:pt idx="691">
                  <c:v>43389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43395</c:v>
                </c:pt>
                <c:pt idx="696">
                  <c:v>43396</c:v>
                </c:pt>
                <c:pt idx="697">
                  <c:v>43397</c:v>
                </c:pt>
                <c:pt idx="698">
                  <c:v>43398</c:v>
                </c:pt>
                <c:pt idx="699">
                  <c:v>43399</c:v>
                </c:pt>
                <c:pt idx="700">
                  <c:v>43402</c:v>
                </c:pt>
                <c:pt idx="701">
                  <c:v>43403</c:v>
                </c:pt>
                <c:pt idx="702">
                  <c:v>43404</c:v>
                </c:pt>
                <c:pt idx="703">
                  <c:v>43405</c:v>
                </c:pt>
                <c:pt idx="704">
                  <c:v>43406</c:v>
                </c:pt>
                <c:pt idx="705">
                  <c:v>43409</c:v>
                </c:pt>
                <c:pt idx="706">
                  <c:v>43410</c:v>
                </c:pt>
                <c:pt idx="707">
                  <c:v>43411</c:v>
                </c:pt>
                <c:pt idx="708">
                  <c:v>43412</c:v>
                </c:pt>
                <c:pt idx="709">
                  <c:v>43413</c:v>
                </c:pt>
                <c:pt idx="710">
                  <c:v>43416</c:v>
                </c:pt>
                <c:pt idx="711">
                  <c:v>43417</c:v>
                </c:pt>
                <c:pt idx="712">
                  <c:v>43418</c:v>
                </c:pt>
                <c:pt idx="713">
                  <c:v>43419</c:v>
                </c:pt>
                <c:pt idx="714">
                  <c:v>43420</c:v>
                </c:pt>
                <c:pt idx="715">
                  <c:v>43423</c:v>
                </c:pt>
                <c:pt idx="716">
                  <c:v>43424</c:v>
                </c:pt>
                <c:pt idx="717">
                  <c:v>43425</c:v>
                </c:pt>
                <c:pt idx="718">
                  <c:v>43426</c:v>
                </c:pt>
                <c:pt idx="719">
                  <c:v>43427</c:v>
                </c:pt>
                <c:pt idx="720">
                  <c:v>43430</c:v>
                </c:pt>
                <c:pt idx="721">
                  <c:v>43431</c:v>
                </c:pt>
                <c:pt idx="722">
                  <c:v>43432</c:v>
                </c:pt>
                <c:pt idx="723">
                  <c:v>43433</c:v>
                </c:pt>
                <c:pt idx="724">
                  <c:v>43434</c:v>
                </c:pt>
                <c:pt idx="725">
                  <c:v>43437</c:v>
                </c:pt>
                <c:pt idx="726">
                  <c:v>43438</c:v>
                </c:pt>
                <c:pt idx="727">
                  <c:v>43439</c:v>
                </c:pt>
                <c:pt idx="728">
                  <c:v>43440</c:v>
                </c:pt>
                <c:pt idx="729">
                  <c:v>43441</c:v>
                </c:pt>
                <c:pt idx="730">
                  <c:v>43444</c:v>
                </c:pt>
                <c:pt idx="731">
                  <c:v>43445</c:v>
                </c:pt>
                <c:pt idx="732">
                  <c:v>43446</c:v>
                </c:pt>
                <c:pt idx="733">
                  <c:v>43447</c:v>
                </c:pt>
                <c:pt idx="734">
                  <c:v>43448</c:v>
                </c:pt>
                <c:pt idx="735">
                  <c:v>43451</c:v>
                </c:pt>
                <c:pt idx="736">
                  <c:v>43452</c:v>
                </c:pt>
                <c:pt idx="737">
                  <c:v>43453</c:v>
                </c:pt>
                <c:pt idx="738">
                  <c:v>43454</c:v>
                </c:pt>
                <c:pt idx="739">
                  <c:v>43455</c:v>
                </c:pt>
                <c:pt idx="740">
                  <c:v>43456</c:v>
                </c:pt>
                <c:pt idx="741">
                  <c:v>43460</c:v>
                </c:pt>
                <c:pt idx="742">
                  <c:v>43461</c:v>
                </c:pt>
                <c:pt idx="743">
                  <c:v>43462</c:v>
                </c:pt>
                <c:pt idx="744">
                  <c:v>43463</c:v>
                </c:pt>
                <c:pt idx="745">
                  <c:v>43468</c:v>
                </c:pt>
                <c:pt idx="746">
                  <c:v>43469</c:v>
                </c:pt>
                <c:pt idx="747">
                  <c:v>43473</c:v>
                </c:pt>
                <c:pt idx="748">
                  <c:v>43474</c:v>
                </c:pt>
                <c:pt idx="749">
                  <c:v>43475</c:v>
                </c:pt>
                <c:pt idx="750">
                  <c:v>43476</c:v>
                </c:pt>
                <c:pt idx="751">
                  <c:v>43477</c:v>
                </c:pt>
                <c:pt idx="752">
                  <c:v>43479</c:v>
                </c:pt>
                <c:pt idx="753">
                  <c:v>43480</c:v>
                </c:pt>
                <c:pt idx="754">
                  <c:v>43481</c:v>
                </c:pt>
                <c:pt idx="755">
                  <c:v>43482</c:v>
                </c:pt>
                <c:pt idx="756">
                  <c:v>43483</c:v>
                </c:pt>
                <c:pt idx="757">
                  <c:v>43486</c:v>
                </c:pt>
                <c:pt idx="758">
                  <c:v>43487</c:v>
                </c:pt>
                <c:pt idx="759">
                  <c:v>43488</c:v>
                </c:pt>
                <c:pt idx="760">
                  <c:v>43489</c:v>
                </c:pt>
                <c:pt idx="761">
                  <c:v>43490</c:v>
                </c:pt>
                <c:pt idx="762">
                  <c:v>43493</c:v>
                </c:pt>
                <c:pt idx="763">
                  <c:v>43494</c:v>
                </c:pt>
                <c:pt idx="764">
                  <c:v>43495</c:v>
                </c:pt>
              </c:numCache>
            </c:numRef>
          </c:cat>
          <c:val>
            <c:numRef>
              <c:f>'В.4.1'!$D$4:$D$768</c:f>
              <c:numCache>
                <c:formatCode>0.0</c:formatCode>
                <c:ptCount val="765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18</c:v>
                </c:pt>
                <c:pt idx="65">
                  <c:v>18</c:v>
                </c:pt>
                <c:pt idx="66">
                  <c:v>18</c:v>
                </c:pt>
                <c:pt idx="67">
                  <c:v>18</c:v>
                </c:pt>
                <c:pt idx="68">
                  <c:v>18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17</c:v>
                </c:pt>
                <c:pt idx="78">
                  <c:v>17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17</c:v>
                </c:pt>
                <c:pt idx="86">
                  <c:v>17</c:v>
                </c:pt>
                <c:pt idx="87">
                  <c:v>17</c:v>
                </c:pt>
                <c:pt idx="88">
                  <c:v>17</c:v>
                </c:pt>
                <c:pt idx="89">
                  <c:v>17</c:v>
                </c:pt>
                <c:pt idx="90">
                  <c:v>17</c:v>
                </c:pt>
                <c:pt idx="91">
                  <c:v>17</c:v>
                </c:pt>
                <c:pt idx="92">
                  <c:v>17</c:v>
                </c:pt>
                <c:pt idx="93">
                  <c:v>17</c:v>
                </c:pt>
                <c:pt idx="94">
                  <c:v>17</c:v>
                </c:pt>
                <c:pt idx="95">
                  <c:v>17</c:v>
                </c:pt>
                <c:pt idx="96">
                  <c:v>17</c:v>
                </c:pt>
                <c:pt idx="97">
                  <c:v>17</c:v>
                </c:pt>
                <c:pt idx="98">
                  <c:v>17</c:v>
                </c:pt>
                <c:pt idx="99">
                  <c:v>16</c:v>
                </c:pt>
                <c:pt idx="100">
                  <c:v>16</c:v>
                </c:pt>
                <c:pt idx="101">
                  <c:v>16</c:v>
                </c:pt>
                <c:pt idx="102">
                  <c:v>16</c:v>
                </c:pt>
                <c:pt idx="103">
                  <c:v>16</c:v>
                </c:pt>
                <c:pt idx="104">
                  <c:v>16</c:v>
                </c:pt>
                <c:pt idx="105">
                  <c:v>16</c:v>
                </c:pt>
                <c:pt idx="106">
                  <c:v>16</c:v>
                </c:pt>
                <c:pt idx="107">
                  <c:v>16</c:v>
                </c:pt>
                <c:pt idx="108">
                  <c:v>16</c:v>
                </c:pt>
                <c:pt idx="109">
                  <c:v>16</c:v>
                </c:pt>
                <c:pt idx="110">
                  <c:v>16</c:v>
                </c:pt>
                <c:pt idx="111">
                  <c:v>16</c:v>
                </c:pt>
                <c:pt idx="112">
                  <c:v>16</c:v>
                </c:pt>
                <c:pt idx="113">
                  <c:v>16</c:v>
                </c:pt>
                <c:pt idx="114">
                  <c:v>16</c:v>
                </c:pt>
                <c:pt idx="115">
                  <c:v>16</c:v>
                </c:pt>
                <c:pt idx="116">
                  <c:v>16</c:v>
                </c:pt>
                <c:pt idx="117">
                  <c:v>16</c:v>
                </c:pt>
                <c:pt idx="118">
                  <c:v>14.5</c:v>
                </c:pt>
                <c:pt idx="119">
                  <c:v>14.5</c:v>
                </c:pt>
                <c:pt idx="120">
                  <c:v>14.5</c:v>
                </c:pt>
                <c:pt idx="121">
                  <c:v>14.5</c:v>
                </c:pt>
                <c:pt idx="122">
                  <c:v>14.5</c:v>
                </c:pt>
                <c:pt idx="123">
                  <c:v>14.5</c:v>
                </c:pt>
                <c:pt idx="124">
                  <c:v>14.5</c:v>
                </c:pt>
                <c:pt idx="125">
                  <c:v>14.5</c:v>
                </c:pt>
                <c:pt idx="126">
                  <c:v>14.5</c:v>
                </c:pt>
                <c:pt idx="127">
                  <c:v>14.5</c:v>
                </c:pt>
                <c:pt idx="128">
                  <c:v>14.5</c:v>
                </c:pt>
                <c:pt idx="129">
                  <c:v>14.5</c:v>
                </c:pt>
                <c:pt idx="130">
                  <c:v>14.5</c:v>
                </c:pt>
                <c:pt idx="131">
                  <c:v>14.5</c:v>
                </c:pt>
                <c:pt idx="132">
                  <c:v>14.5</c:v>
                </c:pt>
                <c:pt idx="133">
                  <c:v>14.5</c:v>
                </c:pt>
                <c:pt idx="134">
                  <c:v>14.5</c:v>
                </c:pt>
                <c:pt idx="135">
                  <c:v>14.5</c:v>
                </c:pt>
                <c:pt idx="136">
                  <c:v>14.5</c:v>
                </c:pt>
                <c:pt idx="137">
                  <c:v>14.5</c:v>
                </c:pt>
                <c:pt idx="138">
                  <c:v>14.5</c:v>
                </c:pt>
                <c:pt idx="139">
                  <c:v>14.5</c:v>
                </c:pt>
                <c:pt idx="140">
                  <c:v>14.5</c:v>
                </c:pt>
                <c:pt idx="141">
                  <c:v>14.5</c:v>
                </c:pt>
                <c:pt idx="142">
                  <c:v>13.5</c:v>
                </c:pt>
                <c:pt idx="143">
                  <c:v>13.5</c:v>
                </c:pt>
                <c:pt idx="144">
                  <c:v>13.5</c:v>
                </c:pt>
                <c:pt idx="145">
                  <c:v>13.5</c:v>
                </c:pt>
                <c:pt idx="146">
                  <c:v>13.5</c:v>
                </c:pt>
                <c:pt idx="147">
                  <c:v>13.5</c:v>
                </c:pt>
                <c:pt idx="148">
                  <c:v>13.5</c:v>
                </c:pt>
                <c:pt idx="149">
                  <c:v>13.5</c:v>
                </c:pt>
                <c:pt idx="150">
                  <c:v>13.5</c:v>
                </c:pt>
                <c:pt idx="151">
                  <c:v>13.5</c:v>
                </c:pt>
                <c:pt idx="152">
                  <c:v>13.5</c:v>
                </c:pt>
                <c:pt idx="153">
                  <c:v>13.5</c:v>
                </c:pt>
                <c:pt idx="154">
                  <c:v>13.5</c:v>
                </c:pt>
                <c:pt idx="155">
                  <c:v>13.5</c:v>
                </c:pt>
                <c:pt idx="156">
                  <c:v>13.5</c:v>
                </c:pt>
                <c:pt idx="157">
                  <c:v>13.5</c:v>
                </c:pt>
                <c:pt idx="158">
                  <c:v>13.5</c:v>
                </c:pt>
                <c:pt idx="159">
                  <c:v>13.5</c:v>
                </c:pt>
                <c:pt idx="160">
                  <c:v>13.5</c:v>
                </c:pt>
                <c:pt idx="161">
                  <c:v>13.5</c:v>
                </c:pt>
                <c:pt idx="162">
                  <c:v>13.5</c:v>
                </c:pt>
                <c:pt idx="163">
                  <c:v>13.5</c:v>
                </c:pt>
                <c:pt idx="164">
                  <c:v>13.5</c:v>
                </c:pt>
                <c:pt idx="165">
                  <c:v>13.5</c:v>
                </c:pt>
                <c:pt idx="166">
                  <c:v>13.5</c:v>
                </c:pt>
                <c:pt idx="167">
                  <c:v>13.5</c:v>
                </c:pt>
                <c:pt idx="168">
                  <c:v>13.5</c:v>
                </c:pt>
                <c:pt idx="169">
                  <c:v>13.5</c:v>
                </c:pt>
                <c:pt idx="170">
                  <c:v>13.5</c:v>
                </c:pt>
                <c:pt idx="171">
                  <c:v>13.5</c:v>
                </c:pt>
                <c:pt idx="172">
                  <c:v>13.5</c:v>
                </c:pt>
                <c:pt idx="173">
                  <c:v>13.5</c:v>
                </c:pt>
                <c:pt idx="174">
                  <c:v>13.5</c:v>
                </c:pt>
                <c:pt idx="175">
                  <c:v>13.5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13</c:v>
                </c:pt>
                <c:pt idx="203">
                  <c:v>13</c:v>
                </c:pt>
                <c:pt idx="204">
                  <c:v>13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12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12</c:v>
                </c:pt>
                <c:pt idx="298">
                  <c:v>12</c:v>
                </c:pt>
                <c:pt idx="299">
                  <c:v>12</c:v>
                </c:pt>
                <c:pt idx="300">
                  <c:v>12</c:v>
                </c:pt>
                <c:pt idx="301">
                  <c:v>12</c:v>
                </c:pt>
                <c:pt idx="302">
                  <c:v>12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12</c:v>
                </c:pt>
                <c:pt idx="307">
                  <c:v>12</c:v>
                </c:pt>
                <c:pt idx="308">
                  <c:v>12</c:v>
                </c:pt>
                <c:pt idx="309">
                  <c:v>12</c:v>
                </c:pt>
                <c:pt idx="310">
                  <c:v>12</c:v>
                </c:pt>
                <c:pt idx="311">
                  <c:v>12</c:v>
                </c:pt>
                <c:pt idx="312">
                  <c:v>12</c:v>
                </c:pt>
                <c:pt idx="313">
                  <c:v>12</c:v>
                </c:pt>
                <c:pt idx="314">
                  <c:v>12</c:v>
                </c:pt>
                <c:pt idx="315">
                  <c:v>12</c:v>
                </c:pt>
                <c:pt idx="316">
                  <c:v>12</c:v>
                </c:pt>
                <c:pt idx="317">
                  <c:v>12</c:v>
                </c:pt>
                <c:pt idx="318">
                  <c:v>12</c:v>
                </c:pt>
                <c:pt idx="319">
                  <c:v>12</c:v>
                </c:pt>
                <c:pt idx="320">
                  <c:v>11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11</c:v>
                </c:pt>
                <c:pt idx="328">
                  <c:v>11</c:v>
                </c:pt>
                <c:pt idx="329">
                  <c:v>11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11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11</c:v>
                </c:pt>
                <c:pt idx="340">
                  <c:v>11</c:v>
                </c:pt>
                <c:pt idx="341">
                  <c:v>11</c:v>
                </c:pt>
                <c:pt idx="342">
                  <c:v>11</c:v>
                </c:pt>
                <c:pt idx="343">
                  <c:v>11</c:v>
                </c:pt>
                <c:pt idx="344">
                  <c:v>11</c:v>
                </c:pt>
                <c:pt idx="345">
                  <c:v>11</c:v>
                </c:pt>
                <c:pt idx="346">
                  <c:v>10.5</c:v>
                </c:pt>
                <c:pt idx="347">
                  <c:v>10.5</c:v>
                </c:pt>
                <c:pt idx="348">
                  <c:v>10.5</c:v>
                </c:pt>
                <c:pt idx="349">
                  <c:v>10.5</c:v>
                </c:pt>
                <c:pt idx="350">
                  <c:v>10.5</c:v>
                </c:pt>
                <c:pt idx="351">
                  <c:v>10.5</c:v>
                </c:pt>
                <c:pt idx="352">
                  <c:v>10.5</c:v>
                </c:pt>
                <c:pt idx="353">
                  <c:v>10.5</c:v>
                </c:pt>
                <c:pt idx="354">
                  <c:v>10.5</c:v>
                </c:pt>
                <c:pt idx="355">
                  <c:v>10.5</c:v>
                </c:pt>
                <c:pt idx="356">
                  <c:v>10.5</c:v>
                </c:pt>
                <c:pt idx="357">
                  <c:v>10.5</c:v>
                </c:pt>
                <c:pt idx="358">
                  <c:v>10.5</c:v>
                </c:pt>
                <c:pt idx="359">
                  <c:v>10.5</c:v>
                </c:pt>
                <c:pt idx="360">
                  <c:v>10.5</c:v>
                </c:pt>
                <c:pt idx="361">
                  <c:v>10.5</c:v>
                </c:pt>
                <c:pt idx="362">
                  <c:v>10.5</c:v>
                </c:pt>
                <c:pt idx="363">
                  <c:v>10.5</c:v>
                </c:pt>
                <c:pt idx="364">
                  <c:v>10.5</c:v>
                </c:pt>
                <c:pt idx="365">
                  <c:v>10.5</c:v>
                </c:pt>
                <c:pt idx="366">
                  <c:v>10.5</c:v>
                </c:pt>
                <c:pt idx="367">
                  <c:v>10.5</c:v>
                </c:pt>
                <c:pt idx="368">
                  <c:v>10.5</c:v>
                </c:pt>
                <c:pt idx="369">
                  <c:v>10.5</c:v>
                </c:pt>
                <c:pt idx="370">
                  <c:v>10.5</c:v>
                </c:pt>
                <c:pt idx="371">
                  <c:v>10.5</c:v>
                </c:pt>
                <c:pt idx="372">
                  <c:v>10.5</c:v>
                </c:pt>
                <c:pt idx="373">
                  <c:v>10.5</c:v>
                </c:pt>
                <c:pt idx="374">
                  <c:v>10.5</c:v>
                </c:pt>
                <c:pt idx="375">
                  <c:v>10.5</c:v>
                </c:pt>
                <c:pt idx="376">
                  <c:v>10.5</c:v>
                </c:pt>
                <c:pt idx="377">
                  <c:v>10.5</c:v>
                </c:pt>
                <c:pt idx="378">
                  <c:v>10.5</c:v>
                </c:pt>
                <c:pt idx="379">
                  <c:v>10.5</c:v>
                </c:pt>
                <c:pt idx="380">
                  <c:v>10.5</c:v>
                </c:pt>
                <c:pt idx="381">
                  <c:v>10.5</c:v>
                </c:pt>
                <c:pt idx="382">
                  <c:v>10.5</c:v>
                </c:pt>
                <c:pt idx="383">
                  <c:v>10.5</c:v>
                </c:pt>
                <c:pt idx="384">
                  <c:v>10.5</c:v>
                </c:pt>
                <c:pt idx="385">
                  <c:v>10.5</c:v>
                </c:pt>
                <c:pt idx="386">
                  <c:v>10.5</c:v>
                </c:pt>
                <c:pt idx="387">
                  <c:v>10.5</c:v>
                </c:pt>
                <c:pt idx="388">
                  <c:v>10.5</c:v>
                </c:pt>
                <c:pt idx="389">
                  <c:v>10.5</c:v>
                </c:pt>
                <c:pt idx="390">
                  <c:v>10.5</c:v>
                </c:pt>
                <c:pt idx="391">
                  <c:v>10.5</c:v>
                </c:pt>
                <c:pt idx="392">
                  <c:v>10.5</c:v>
                </c:pt>
                <c:pt idx="393">
                  <c:v>10.5</c:v>
                </c:pt>
                <c:pt idx="394">
                  <c:v>10.5</c:v>
                </c:pt>
                <c:pt idx="395">
                  <c:v>10.5</c:v>
                </c:pt>
                <c:pt idx="396">
                  <c:v>10.5</c:v>
                </c:pt>
                <c:pt idx="397">
                  <c:v>10.5</c:v>
                </c:pt>
                <c:pt idx="398">
                  <c:v>10.5</c:v>
                </c:pt>
                <c:pt idx="399">
                  <c:v>10.5</c:v>
                </c:pt>
                <c:pt idx="400">
                  <c:v>10.5</c:v>
                </c:pt>
                <c:pt idx="401">
                  <c:v>10.5</c:v>
                </c:pt>
                <c:pt idx="402">
                  <c:v>10.5</c:v>
                </c:pt>
                <c:pt idx="403">
                  <c:v>10.5</c:v>
                </c:pt>
                <c:pt idx="404">
                  <c:v>10.5</c:v>
                </c:pt>
                <c:pt idx="405">
                  <c:v>10.5</c:v>
                </c:pt>
                <c:pt idx="406">
                  <c:v>10.5</c:v>
                </c:pt>
                <c:pt idx="407">
                  <c:v>10.5</c:v>
                </c:pt>
                <c:pt idx="408">
                  <c:v>10.5</c:v>
                </c:pt>
                <c:pt idx="409">
                  <c:v>10.5</c:v>
                </c:pt>
                <c:pt idx="410">
                  <c:v>10.5</c:v>
                </c:pt>
                <c:pt idx="411">
                  <c:v>10.5</c:v>
                </c:pt>
                <c:pt idx="412">
                  <c:v>10.5</c:v>
                </c:pt>
                <c:pt idx="413">
                  <c:v>10.5</c:v>
                </c:pt>
                <c:pt idx="414">
                  <c:v>10.5</c:v>
                </c:pt>
                <c:pt idx="415">
                  <c:v>10.5</c:v>
                </c:pt>
                <c:pt idx="416">
                  <c:v>10.5</c:v>
                </c:pt>
                <c:pt idx="417">
                  <c:v>10.5</c:v>
                </c:pt>
                <c:pt idx="418">
                  <c:v>10.5</c:v>
                </c:pt>
                <c:pt idx="419">
                  <c:v>10.5</c:v>
                </c:pt>
                <c:pt idx="420">
                  <c:v>10.5</c:v>
                </c:pt>
                <c:pt idx="421">
                  <c:v>10.5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10.5</c:v>
                </c:pt>
                <c:pt idx="446">
                  <c:v>10.5</c:v>
                </c:pt>
                <c:pt idx="447">
                  <c:v>10.5</c:v>
                </c:pt>
                <c:pt idx="448">
                  <c:v>10.5</c:v>
                </c:pt>
                <c:pt idx="449">
                  <c:v>10.5</c:v>
                </c:pt>
                <c:pt idx="450">
                  <c:v>10.5</c:v>
                </c:pt>
                <c:pt idx="451">
                  <c:v>10.5</c:v>
                </c:pt>
                <c:pt idx="452">
                  <c:v>11.5</c:v>
                </c:pt>
                <c:pt idx="453">
                  <c:v>11.5</c:v>
                </c:pt>
                <c:pt idx="454">
                  <c:v>11.5</c:v>
                </c:pt>
                <c:pt idx="455">
                  <c:v>11.5</c:v>
                </c:pt>
                <c:pt idx="456">
                  <c:v>11.5</c:v>
                </c:pt>
                <c:pt idx="457">
                  <c:v>11.5</c:v>
                </c:pt>
                <c:pt idx="458">
                  <c:v>11.5</c:v>
                </c:pt>
                <c:pt idx="459">
                  <c:v>11.5</c:v>
                </c:pt>
                <c:pt idx="460">
                  <c:v>11.5</c:v>
                </c:pt>
                <c:pt idx="461">
                  <c:v>11.5</c:v>
                </c:pt>
                <c:pt idx="462">
                  <c:v>11.5</c:v>
                </c:pt>
                <c:pt idx="463">
                  <c:v>11.5</c:v>
                </c:pt>
                <c:pt idx="464">
                  <c:v>11.5</c:v>
                </c:pt>
                <c:pt idx="465">
                  <c:v>11.5</c:v>
                </c:pt>
                <c:pt idx="466">
                  <c:v>11.5</c:v>
                </c:pt>
                <c:pt idx="467">
                  <c:v>11.5</c:v>
                </c:pt>
                <c:pt idx="468">
                  <c:v>11.5</c:v>
                </c:pt>
                <c:pt idx="469">
                  <c:v>11.5</c:v>
                </c:pt>
                <c:pt idx="470">
                  <c:v>11.5</c:v>
                </c:pt>
                <c:pt idx="471">
                  <c:v>11.5</c:v>
                </c:pt>
                <c:pt idx="472">
                  <c:v>11.5</c:v>
                </c:pt>
                <c:pt idx="473">
                  <c:v>11.5</c:v>
                </c:pt>
                <c:pt idx="474">
                  <c:v>11.5</c:v>
                </c:pt>
                <c:pt idx="475">
                  <c:v>11.5</c:v>
                </c:pt>
                <c:pt idx="476">
                  <c:v>11.5</c:v>
                </c:pt>
                <c:pt idx="477">
                  <c:v>11.5</c:v>
                </c:pt>
                <c:pt idx="478">
                  <c:v>11.5</c:v>
                </c:pt>
                <c:pt idx="479">
                  <c:v>11.5</c:v>
                </c:pt>
                <c:pt idx="480">
                  <c:v>11.5</c:v>
                </c:pt>
                <c:pt idx="481">
                  <c:v>11.5</c:v>
                </c:pt>
                <c:pt idx="482">
                  <c:v>11.5</c:v>
                </c:pt>
                <c:pt idx="483">
                  <c:v>11.5</c:v>
                </c:pt>
                <c:pt idx="484">
                  <c:v>11.5</c:v>
                </c:pt>
                <c:pt idx="485">
                  <c:v>11.5</c:v>
                </c:pt>
                <c:pt idx="486">
                  <c:v>11.5</c:v>
                </c:pt>
                <c:pt idx="487">
                  <c:v>12.5</c:v>
                </c:pt>
                <c:pt idx="488">
                  <c:v>12.5</c:v>
                </c:pt>
                <c:pt idx="489">
                  <c:v>12.5</c:v>
                </c:pt>
                <c:pt idx="490">
                  <c:v>12.5</c:v>
                </c:pt>
                <c:pt idx="491">
                  <c:v>12.5</c:v>
                </c:pt>
                <c:pt idx="492">
                  <c:v>12.5</c:v>
                </c:pt>
                <c:pt idx="493">
                  <c:v>12.5</c:v>
                </c:pt>
                <c:pt idx="494">
                  <c:v>12.5</c:v>
                </c:pt>
                <c:pt idx="495">
                  <c:v>12.5</c:v>
                </c:pt>
                <c:pt idx="496">
                  <c:v>12.5</c:v>
                </c:pt>
                <c:pt idx="497">
                  <c:v>12.5</c:v>
                </c:pt>
                <c:pt idx="498">
                  <c:v>12.5</c:v>
                </c:pt>
                <c:pt idx="499">
                  <c:v>12.5</c:v>
                </c:pt>
                <c:pt idx="500">
                  <c:v>12.5</c:v>
                </c:pt>
                <c:pt idx="501">
                  <c:v>12.5</c:v>
                </c:pt>
                <c:pt idx="502">
                  <c:v>12.5</c:v>
                </c:pt>
                <c:pt idx="503">
                  <c:v>12.5</c:v>
                </c:pt>
                <c:pt idx="504">
                  <c:v>12.5</c:v>
                </c:pt>
                <c:pt idx="505">
                  <c:v>12.5</c:v>
                </c:pt>
                <c:pt idx="506">
                  <c:v>12.5</c:v>
                </c:pt>
                <c:pt idx="507">
                  <c:v>12.5</c:v>
                </c:pt>
                <c:pt idx="508">
                  <c:v>12.5</c:v>
                </c:pt>
                <c:pt idx="509">
                  <c:v>12.5</c:v>
                </c:pt>
                <c:pt idx="510">
                  <c:v>12.5</c:v>
                </c:pt>
                <c:pt idx="511">
                  <c:v>12.5</c:v>
                </c:pt>
                <c:pt idx="512">
                  <c:v>14</c:v>
                </c:pt>
                <c:pt idx="513">
                  <c:v>14</c:v>
                </c:pt>
                <c:pt idx="514">
                  <c:v>14</c:v>
                </c:pt>
                <c:pt idx="515">
                  <c:v>14</c:v>
                </c:pt>
                <c:pt idx="516">
                  <c:v>14</c:v>
                </c:pt>
                <c:pt idx="517">
                  <c:v>14</c:v>
                </c:pt>
                <c:pt idx="518">
                  <c:v>14</c:v>
                </c:pt>
                <c:pt idx="519">
                  <c:v>14</c:v>
                </c:pt>
                <c:pt idx="520">
                  <c:v>14</c:v>
                </c:pt>
                <c:pt idx="521">
                  <c:v>14</c:v>
                </c:pt>
                <c:pt idx="522">
                  <c:v>14</c:v>
                </c:pt>
                <c:pt idx="523">
                  <c:v>14</c:v>
                </c:pt>
                <c:pt idx="524">
                  <c:v>14</c:v>
                </c:pt>
                <c:pt idx="525">
                  <c:v>14</c:v>
                </c:pt>
                <c:pt idx="526">
                  <c:v>14</c:v>
                </c:pt>
                <c:pt idx="527">
                  <c:v>14</c:v>
                </c:pt>
                <c:pt idx="528">
                  <c:v>14</c:v>
                </c:pt>
                <c:pt idx="529">
                  <c:v>14</c:v>
                </c:pt>
                <c:pt idx="530">
                  <c:v>14</c:v>
                </c:pt>
                <c:pt idx="531">
                  <c:v>14</c:v>
                </c:pt>
                <c:pt idx="532">
                  <c:v>14</c:v>
                </c:pt>
                <c:pt idx="533">
                  <c:v>14</c:v>
                </c:pt>
                <c:pt idx="534">
                  <c:v>14</c:v>
                </c:pt>
                <c:pt idx="535">
                  <c:v>14</c:v>
                </c:pt>
                <c:pt idx="536">
                  <c:v>14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15</c:v>
                </c:pt>
                <c:pt idx="577">
                  <c:v>15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</c:v>
                </c:pt>
                <c:pt idx="582">
                  <c:v>15</c:v>
                </c:pt>
                <c:pt idx="583">
                  <c:v>15</c:v>
                </c:pt>
                <c:pt idx="584">
                  <c:v>15</c:v>
                </c:pt>
                <c:pt idx="585">
                  <c:v>15</c:v>
                </c:pt>
                <c:pt idx="586">
                  <c:v>15</c:v>
                </c:pt>
                <c:pt idx="587">
                  <c:v>15</c:v>
                </c:pt>
                <c:pt idx="588">
                  <c:v>15</c:v>
                </c:pt>
                <c:pt idx="589">
                  <c:v>15</c:v>
                </c:pt>
                <c:pt idx="590">
                  <c:v>15</c:v>
                </c:pt>
                <c:pt idx="591">
                  <c:v>15</c:v>
                </c:pt>
                <c:pt idx="592">
                  <c:v>15</c:v>
                </c:pt>
                <c:pt idx="593">
                  <c:v>15</c:v>
                </c:pt>
                <c:pt idx="594">
                  <c:v>15</c:v>
                </c:pt>
                <c:pt idx="595">
                  <c:v>15</c:v>
                </c:pt>
                <c:pt idx="596">
                  <c:v>15</c:v>
                </c:pt>
                <c:pt idx="597">
                  <c:v>15</c:v>
                </c:pt>
                <c:pt idx="598">
                  <c:v>15</c:v>
                </c:pt>
                <c:pt idx="599">
                  <c:v>15</c:v>
                </c:pt>
                <c:pt idx="600">
                  <c:v>15</c:v>
                </c:pt>
                <c:pt idx="601">
                  <c:v>15</c:v>
                </c:pt>
                <c:pt idx="602">
                  <c:v>15</c:v>
                </c:pt>
                <c:pt idx="603">
                  <c:v>15</c:v>
                </c:pt>
                <c:pt idx="604">
                  <c:v>15</c:v>
                </c:pt>
                <c:pt idx="605">
                  <c:v>15</c:v>
                </c:pt>
                <c:pt idx="606">
                  <c:v>15</c:v>
                </c:pt>
                <c:pt idx="607">
                  <c:v>15</c:v>
                </c:pt>
                <c:pt idx="608">
                  <c:v>15</c:v>
                </c:pt>
                <c:pt idx="609">
                  <c:v>15</c:v>
                </c:pt>
                <c:pt idx="610">
                  <c:v>15</c:v>
                </c:pt>
                <c:pt idx="611">
                  <c:v>15</c:v>
                </c:pt>
                <c:pt idx="612">
                  <c:v>15</c:v>
                </c:pt>
                <c:pt idx="613">
                  <c:v>15</c:v>
                </c:pt>
                <c:pt idx="614">
                  <c:v>15</c:v>
                </c:pt>
                <c:pt idx="615">
                  <c:v>15</c:v>
                </c:pt>
                <c:pt idx="616">
                  <c:v>15</c:v>
                </c:pt>
                <c:pt idx="617">
                  <c:v>15</c:v>
                </c:pt>
                <c:pt idx="618">
                  <c:v>15</c:v>
                </c:pt>
                <c:pt idx="619">
                  <c:v>15</c:v>
                </c:pt>
                <c:pt idx="620">
                  <c:v>15</c:v>
                </c:pt>
                <c:pt idx="621">
                  <c:v>15</c:v>
                </c:pt>
                <c:pt idx="622">
                  <c:v>15</c:v>
                </c:pt>
                <c:pt idx="623">
                  <c:v>15</c:v>
                </c:pt>
                <c:pt idx="624">
                  <c:v>15</c:v>
                </c:pt>
                <c:pt idx="625">
                  <c:v>15</c:v>
                </c:pt>
                <c:pt idx="626">
                  <c:v>15.5</c:v>
                </c:pt>
                <c:pt idx="627">
                  <c:v>15.5</c:v>
                </c:pt>
                <c:pt idx="628">
                  <c:v>15.5</c:v>
                </c:pt>
                <c:pt idx="629">
                  <c:v>15.5</c:v>
                </c:pt>
                <c:pt idx="630">
                  <c:v>15.5</c:v>
                </c:pt>
                <c:pt idx="631">
                  <c:v>15.5</c:v>
                </c:pt>
                <c:pt idx="632">
                  <c:v>15.5</c:v>
                </c:pt>
                <c:pt idx="633">
                  <c:v>15.5</c:v>
                </c:pt>
                <c:pt idx="634">
                  <c:v>15.5</c:v>
                </c:pt>
                <c:pt idx="635">
                  <c:v>15.5</c:v>
                </c:pt>
                <c:pt idx="636">
                  <c:v>15.5</c:v>
                </c:pt>
                <c:pt idx="637">
                  <c:v>15.5</c:v>
                </c:pt>
                <c:pt idx="638">
                  <c:v>15.5</c:v>
                </c:pt>
                <c:pt idx="639">
                  <c:v>15.5</c:v>
                </c:pt>
                <c:pt idx="640">
                  <c:v>15.5</c:v>
                </c:pt>
                <c:pt idx="641">
                  <c:v>15.5</c:v>
                </c:pt>
                <c:pt idx="642">
                  <c:v>15.5</c:v>
                </c:pt>
                <c:pt idx="643">
                  <c:v>15.5</c:v>
                </c:pt>
                <c:pt idx="644">
                  <c:v>15.5</c:v>
                </c:pt>
                <c:pt idx="645">
                  <c:v>15.5</c:v>
                </c:pt>
                <c:pt idx="646">
                  <c:v>15.5</c:v>
                </c:pt>
                <c:pt idx="647">
                  <c:v>15.5</c:v>
                </c:pt>
                <c:pt idx="648">
                  <c:v>15.5</c:v>
                </c:pt>
                <c:pt idx="649">
                  <c:v>15.5</c:v>
                </c:pt>
                <c:pt idx="650">
                  <c:v>15.5</c:v>
                </c:pt>
                <c:pt idx="651">
                  <c:v>15.5</c:v>
                </c:pt>
                <c:pt idx="652">
                  <c:v>15.5</c:v>
                </c:pt>
                <c:pt idx="653">
                  <c:v>15.5</c:v>
                </c:pt>
                <c:pt idx="654">
                  <c:v>15.5</c:v>
                </c:pt>
                <c:pt idx="655">
                  <c:v>15.5</c:v>
                </c:pt>
                <c:pt idx="656">
                  <c:v>15.5</c:v>
                </c:pt>
                <c:pt idx="657">
                  <c:v>15.5</c:v>
                </c:pt>
                <c:pt idx="658">
                  <c:v>15.5</c:v>
                </c:pt>
                <c:pt idx="659">
                  <c:v>15.5</c:v>
                </c:pt>
                <c:pt idx="660">
                  <c:v>15.5</c:v>
                </c:pt>
                <c:pt idx="661">
                  <c:v>15.5</c:v>
                </c:pt>
                <c:pt idx="662">
                  <c:v>15.5</c:v>
                </c:pt>
                <c:pt idx="663">
                  <c:v>15.5</c:v>
                </c:pt>
                <c:pt idx="664">
                  <c:v>15.5</c:v>
                </c:pt>
                <c:pt idx="665">
                  <c:v>16</c:v>
                </c:pt>
                <c:pt idx="666">
                  <c:v>16</c:v>
                </c:pt>
                <c:pt idx="667">
                  <c:v>16</c:v>
                </c:pt>
                <c:pt idx="668">
                  <c:v>16</c:v>
                </c:pt>
                <c:pt idx="669">
                  <c:v>16</c:v>
                </c:pt>
                <c:pt idx="670">
                  <c:v>16</c:v>
                </c:pt>
                <c:pt idx="671">
                  <c:v>16</c:v>
                </c:pt>
                <c:pt idx="672">
                  <c:v>16</c:v>
                </c:pt>
                <c:pt idx="673">
                  <c:v>16</c:v>
                </c:pt>
                <c:pt idx="674">
                  <c:v>16</c:v>
                </c:pt>
                <c:pt idx="675">
                  <c:v>16</c:v>
                </c:pt>
                <c:pt idx="676">
                  <c:v>16</c:v>
                </c:pt>
                <c:pt idx="677">
                  <c:v>16</c:v>
                </c:pt>
                <c:pt idx="678">
                  <c:v>16</c:v>
                </c:pt>
                <c:pt idx="679">
                  <c:v>16</c:v>
                </c:pt>
                <c:pt idx="680">
                  <c:v>16</c:v>
                </c:pt>
                <c:pt idx="681">
                  <c:v>16</c:v>
                </c:pt>
                <c:pt idx="682">
                  <c:v>16</c:v>
                </c:pt>
                <c:pt idx="683">
                  <c:v>16</c:v>
                </c:pt>
                <c:pt idx="684">
                  <c:v>16</c:v>
                </c:pt>
                <c:pt idx="685">
                  <c:v>16</c:v>
                </c:pt>
                <c:pt idx="686">
                  <c:v>16</c:v>
                </c:pt>
                <c:pt idx="687">
                  <c:v>16</c:v>
                </c:pt>
                <c:pt idx="688">
                  <c:v>16</c:v>
                </c:pt>
                <c:pt idx="689">
                  <c:v>16</c:v>
                </c:pt>
                <c:pt idx="690">
                  <c:v>16</c:v>
                </c:pt>
                <c:pt idx="691">
                  <c:v>16</c:v>
                </c:pt>
                <c:pt idx="692">
                  <c:v>16</c:v>
                </c:pt>
                <c:pt idx="693">
                  <c:v>16</c:v>
                </c:pt>
                <c:pt idx="694">
                  <c:v>16</c:v>
                </c:pt>
                <c:pt idx="695">
                  <c:v>16</c:v>
                </c:pt>
                <c:pt idx="696">
                  <c:v>16</c:v>
                </c:pt>
                <c:pt idx="697">
                  <c:v>16</c:v>
                </c:pt>
                <c:pt idx="698">
                  <c:v>16</c:v>
                </c:pt>
                <c:pt idx="699">
                  <c:v>16</c:v>
                </c:pt>
                <c:pt idx="700">
                  <c:v>16</c:v>
                </c:pt>
                <c:pt idx="701">
                  <c:v>16</c:v>
                </c:pt>
                <c:pt idx="702">
                  <c:v>16</c:v>
                </c:pt>
                <c:pt idx="703">
                  <c:v>16</c:v>
                </c:pt>
                <c:pt idx="704">
                  <c:v>16</c:v>
                </c:pt>
                <c:pt idx="705">
                  <c:v>16</c:v>
                </c:pt>
                <c:pt idx="706">
                  <c:v>16</c:v>
                </c:pt>
                <c:pt idx="707">
                  <c:v>16</c:v>
                </c:pt>
                <c:pt idx="708">
                  <c:v>16</c:v>
                </c:pt>
                <c:pt idx="709">
                  <c:v>16</c:v>
                </c:pt>
                <c:pt idx="710">
                  <c:v>16</c:v>
                </c:pt>
                <c:pt idx="711">
                  <c:v>16</c:v>
                </c:pt>
                <c:pt idx="712">
                  <c:v>16</c:v>
                </c:pt>
                <c:pt idx="713">
                  <c:v>16</c:v>
                </c:pt>
                <c:pt idx="714">
                  <c:v>16</c:v>
                </c:pt>
                <c:pt idx="715">
                  <c:v>16</c:v>
                </c:pt>
                <c:pt idx="716">
                  <c:v>16</c:v>
                </c:pt>
                <c:pt idx="717">
                  <c:v>16</c:v>
                </c:pt>
                <c:pt idx="718">
                  <c:v>16</c:v>
                </c:pt>
                <c:pt idx="719">
                  <c:v>16</c:v>
                </c:pt>
                <c:pt idx="720">
                  <c:v>16</c:v>
                </c:pt>
                <c:pt idx="721">
                  <c:v>16</c:v>
                </c:pt>
                <c:pt idx="722">
                  <c:v>16</c:v>
                </c:pt>
                <c:pt idx="723">
                  <c:v>16</c:v>
                </c:pt>
                <c:pt idx="724">
                  <c:v>16</c:v>
                </c:pt>
                <c:pt idx="725">
                  <c:v>16</c:v>
                </c:pt>
                <c:pt idx="726">
                  <c:v>16</c:v>
                </c:pt>
                <c:pt idx="727">
                  <c:v>16</c:v>
                </c:pt>
                <c:pt idx="728">
                  <c:v>16</c:v>
                </c:pt>
                <c:pt idx="729">
                  <c:v>16</c:v>
                </c:pt>
                <c:pt idx="730">
                  <c:v>16</c:v>
                </c:pt>
                <c:pt idx="731">
                  <c:v>16</c:v>
                </c:pt>
                <c:pt idx="732">
                  <c:v>16</c:v>
                </c:pt>
                <c:pt idx="733">
                  <c:v>16</c:v>
                </c:pt>
                <c:pt idx="734">
                  <c:v>16</c:v>
                </c:pt>
                <c:pt idx="735">
                  <c:v>16</c:v>
                </c:pt>
                <c:pt idx="736">
                  <c:v>16</c:v>
                </c:pt>
                <c:pt idx="737">
                  <c:v>16</c:v>
                </c:pt>
                <c:pt idx="738">
                  <c:v>16</c:v>
                </c:pt>
                <c:pt idx="739">
                  <c:v>16</c:v>
                </c:pt>
                <c:pt idx="740">
                  <c:v>16</c:v>
                </c:pt>
                <c:pt idx="741">
                  <c:v>16</c:v>
                </c:pt>
                <c:pt idx="742">
                  <c:v>16</c:v>
                </c:pt>
                <c:pt idx="743">
                  <c:v>16</c:v>
                </c:pt>
                <c:pt idx="744">
                  <c:v>16</c:v>
                </c:pt>
                <c:pt idx="745">
                  <c:v>16</c:v>
                </c:pt>
                <c:pt idx="746">
                  <c:v>16</c:v>
                </c:pt>
                <c:pt idx="747">
                  <c:v>16</c:v>
                </c:pt>
                <c:pt idx="748">
                  <c:v>16</c:v>
                </c:pt>
                <c:pt idx="749">
                  <c:v>16</c:v>
                </c:pt>
                <c:pt idx="750">
                  <c:v>16</c:v>
                </c:pt>
                <c:pt idx="751">
                  <c:v>16</c:v>
                </c:pt>
                <c:pt idx="752">
                  <c:v>16</c:v>
                </c:pt>
                <c:pt idx="753">
                  <c:v>16</c:v>
                </c:pt>
                <c:pt idx="754">
                  <c:v>16</c:v>
                </c:pt>
                <c:pt idx="755">
                  <c:v>16</c:v>
                </c:pt>
                <c:pt idx="756">
                  <c:v>16</c:v>
                </c:pt>
                <c:pt idx="757">
                  <c:v>16</c:v>
                </c:pt>
                <c:pt idx="758">
                  <c:v>16</c:v>
                </c:pt>
                <c:pt idx="759">
                  <c:v>16</c:v>
                </c:pt>
                <c:pt idx="760">
                  <c:v>16</c:v>
                </c:pt>
                <c:pt idx="761">
                  <c:v>16</c:v>
                </c:pt>
                <c:pt idx="762">
                  <c:v>16</c:v>
                </c:pt>
                <c:pt idx="763">
                  <c:v>16</c:v>
                </c:pt>
                <c:pt idx="76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58-4F11-804B-2B42F8D9F38A}"/>
            </c:ext>
          </c:extLst>
        </c:ser>
        <c:ser>
          <c:idx val="1"/>
          <c:order val="3"/>
          <c:tx>
            <c:strRef>
              <c:f>'В.4.1'!$F$1</c:f>
              <c:strCache>
                <c:ptCount val="1"/>
                <c:pt idx="0">
                  <c:v>Коридор процентних ставок НБУ*</c:v>
                </c:pt>
              </c:strCache>
            </c:strRef>
          </c:tx>
          <c:spPr>
            <a:solidFill>
              <a:srgbClr val="91C864"/>
            </a:solidFill>
            <a:ln w="6350">
              <a:noFill/>
            </a:ln>
            <a:effectLst/>
          </c:spPr>
          <c:cat>
            <c:numRef>
              <c:f>'В.4.1'!$A$4:$A$768</c:f>
              <c:numCache>
                <c:formatCode>m/d/yyyy</c:formatCode>
                <c:ptCount val="765"/>
                <c:pt idx="0">
                  <c:v>42370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42385</c:v>
                </c:pt>
                <c:pt idx="9">
                  <c:v>42387</c:v>
                </c:pt>
                <c:pt idx="10">
                  <c:v>42388</c:v>
                </c:pt>
                <c:pt idx="11">
                  <c:v>42389</c:v>
                </c:pt>
                <c:pt idx="12">
                  <c:v>42390</c:v>
                </c:pt>
                <c:pt idx="13">
                  <c:v>42391</c:v>
                </c:pt>
                <c:pt idx="14">
                  <c:v>42394</c:v>
                </c:pt>
                <c:pt idx="15">
                  <c:v>42395</c:v>
                </c:pt>
                <c:pt idx="16">
                  <c:v>42396</c:v>
                </c:pt>
                <c:pt idx="17">
                  <c:v>42397</c:v>
                </c:pt>
                <c:pt idx="18">
                  <c:v>42398</c:v>
                </c:pt>
                <c:pt idx="19">
                  <c:v>42401</c:v>
                </c:pt>
                <c:pt idx="20">
                  <c:v>42402</c:v>
                </c:pt>
                <c:pt idx="21">
                  <c:v>42403</c:v>
                </c:pt>
                <c:pt idx="22">
                  <c:v>42404</c:v>
                </c:pt>
                <c:pt idx="23">
                  <c:v>42405</c:v>
                </c:pt>
                <c:pt idx="24">
                  <c:v>42408</c:v>
                </c:pt>
                <c:pt idx="25">
                  <c:v>42409</c:v>
                </c:pt>
                <c:pt idx="26">
                  <c:v>42410</c:v>
                </c:pt>
                <c:pt idx="27">
                  <c:v>42411</c:v>
                </c:pt>
                <c:pt idx="28">
                  <c:v>42412</c:v>
                </c:pt>
                <c:pt idx="29">
                  <c:v>42415</c:v>
                </c:pt>
                <c:pt idx="30">
                  <c:v>42416</c:v>
                </c:pt>
                <c:pt idx="31">
                  <c:v>42417</c:v>
                </c:pt>
                <c:pt idx="32">
                  <c:v>42418</c:v>
                </c:pt>
                <c:pt idx="33">
                  <c:v>42419</c:v>
                </c:pt>
                <c:pt idx="34">
                  <c:v>42422</c:v>
                </c:pt>
                <c:pt idx="35">
                  <c:v>42423</c:v>
                </c:pt>
                <c:pt idx="36">
                  <c:v>42424</c:v>
                </c:pt>
                <c:pt idx="37">
                  <c:v>42425</c:v>
                </c:pt>
                <c:pt idx="38">
                  <c:v>42426</c:v>
                </c:pt>
                <c:pt idx="39">
                  <c:v>42429</c:v>
                </c:pt>
                <c:pt idx="40">
                  <c:v>42430</c:v>
                </c:pt>
                <c:pt idx="41">
                  <c:v>42431</c:v>
                </c:pt>
                <c:pt idx="42">
                  <c:v>42432</c:v>
                </c:pt>
                <c:pt idx="43">
                  <c:v>42433</c:v>
                </c:pt>
                <c:pt idx="44">
                  <c:v>42438</c:v>
                </c:pt>
                <c:pt idx="45">
                  <c:v>42439</c:v>
                </c:pt>
                <c:pt idx="46">
                  <c:v>42440</c:v>
                </c:pt>
                <c:pt idx="47">
                  <c:v>42441</c:v>
                </c:pt>
                <c:pt idx="48">
                  <c:v>42443</c:v>
                </c:pt>
                <c:pt idx="49">
                  <c:v>42444</c:v>
                </c:pt>
                <c:pt idx="50">
                  <c:v>42445</c:v>
                </c:pt>
                <c:pt idx="51">
                  <c:v>42446</c:v>
                </c:pt>
                <c:pt idx="52">
                  <c:v>42447</c:v>
                </c:pt>
                <c:pt idx="53">
                  <c:v>42450</c:v>
                </c:pt>
                <c:pt idx="54">
                  <c:v>42451</c:v>
                </c:pt>
                <c:pt idx="55">
                  <c:v>42452</c:v>
                </c:pt>
                <c:pt idx="56">
                  <c:v>42453</c:v>
                </c:pt>
                <c:pt idx="57">
                  <c:v>42454</c:v>
                </c:pt>
                <c:pt idx="58">
                  <c:v>42457</c:v>
                </c:pt>
                <c:pt idx="59">
                  <c:v>42458</c:v>
                </c:pt>
                <c:pt idx="60">
                  <c:v>42459</c:v>
                </c:pt>
                <c:pt idx="61">
                  <c:v>42460</c:v>
                </c:pt>
                <c:pt idx="62">
                  <c:v>42461</c:v>
                </c:pt>
                <c:pt idx="63">
                  <c:v>42464</c:v>
                </c:pt>
                <c:pt idx="64">
                  <c:v>42465</c:v>
                </c:pt>
                <c:pt idx="65">
                  <c:v>42466</c:v>
                </c:pt>
                <c:pt idx="66">
                  <c:v>42467</c:v>
                </c:pt>
                <c:pt idx="67">
                  <c:v>42468</c:v>
                </c:pt>
                <c:pt idx="68">
                  <c:v>42471</c:v>
                </c:pt>
                <c:pt idx="69">
                  <c:v>42472</c:v>
                </c:pt>
                <c:pt idx="70">
                  <c:v>42473</c:v>
                </c:pt>
                <c:pt idx="71">
                  <c:v>42474</c:v>
                </c:pt>
                <c:pt idx="72">
                  <c:v>42475</c:v>
                </c:pt>
                <c:pt idx="73">
                  <c:v>42478</c:v>
                </c:pt>
                <c:pt idx="74">
                  <c:v>42479</c:v>
                </c:pt>
                <c:pt idx="75">
                  <c:v>42480</c:v>
                </c:pt>
                <c:pt idx="76">
                  <c:v>42481</c:v>
                </c:pt>
                <c:pt idx="77">
                  <c:v>42482</c:v>
                </c:pt>
                <c:pt idx="78">
                  <c:v>42485</c:v>
                </c:pt>
                <c:pt idx="79">
                  <c:v>42486</c:v>
                </c:pt>
                <c:pt idx="80">
                  <c:v>42487</c:v>
                </c:pt>
                <c:pt idx="81">
                  <c:v>42488</c:v>
                </c:pt>
                <c:pt idx="82">
                  <c:v>42489</c:v>
                </c:pt>
                <c:pt idx="83">
                  <c:v>42491</c:v>
                </c:pt>
                <c:pt idx="84">
                  <c:v>42495</c:v>
                </c:pt>
                <c:pt idx="85">
                  <c:v>42496</c:v>
                </c:pt>
                <c:pt idx="86">
                  <c:v>42500</c:v>
                </c:pt>
                <c:pt idx="87">
                  <c:v>42501</c:v>
                </c:pt>
                <c:pt idx="88">
                  <c:v>42502</c:v>
                </c:pt>
                <c:pt idx="89">
                  <c:v>42503</c:v>
                </c:pt>
                <c:pt idx="90">
                  <c:v>42506</c:v>
                </c:pt>
                <c:pt idx="91">
                  <c:v>42507</c:v>
                </c:pt>
                <c:pt idx="92">
                  <c:v>42508</c:v>
                </c:pt>
                <c:pt idx="93">
                  <c:v>42509</c:v>
                </c:pt>
                <c:pt idx="94">
                  <c:v>42510</c:v>
                </c:pt>
                <c:pt idx="95">
                  <c:v>42513</c:v>
                </c:pt>
                <c:pt idx="96">
                  <c:v>42514</c:v>
                </c:pt>
                <c:pt idx="97">
                  <c:v>42515</c:v>
                </c:pt>
                <c:pt idx="98">
                  <c:v>42516</c:v>
                </c:pt>
                <c:pt idx="99">
                  <c:v>42517</c:v>
                </c:pt>
                <c:pt idx="100">
                  <c:v>42520</c:v>
                </c:pt>
                <c:pt idx="101">
                  <c:v>42521</c:v>
                </c:pt>
                <c:pt idx="102">
                  <c:v>42522</c:v>
                </c:pt>
                <c:pt idx="103">
                  <c:v>42523</c:v>
                </c:pt>
                <c:pt idx="104">
                  <c:v>42524</c:v>
                </c:pt>
                <c:pt idx="105">
                  <c:v>42527</c:v>
                </c:pt>
                <c:pt idx="106">
                  <c:v>42528</c:v>
                </c:pt>
                <c:pt idx="107">
                  <c:v>42529</c:v>
                </c:pt>
                <c:pt idx="108">
                  <c:v>42530</c:v>
                </c:pt>
                <c:pt idx="109">
                  <c:v>42531</c:v>
                </c:pt>
                <c:pt idx="110">
                  <c:v>42534</c:v>
                </c:pt>
                <c:pt idx="111">
                  <c:v>42535</c:v>
                </c:pt>
                <c:pt idx="112">
                  <c:v>42536</c:v>
                </c:pt>
                <c:pt idx="113">
                  <c:v>42537</c:v>
                </c:pt>
                <c:pt idx="114">
                  <c:v>42538</c:v>
                </c:pt>
                <c:pt idx="115">
                  <c:v>42542</c:v>
                </c:pt>
                <c:pt idx="116">
                  <c:v>42543</c:v>
                </c:pt>
                <c:pt idx="117">
                  <c:v>42544</c:v>
                </c:pt>
                <c:pt idx="118">
                  <c:v>42545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42553</c:v>
                </c:pt>
                <c:pt idx="123">
                  <c:v>42555</c:v>
                </c:pt>
                <c:pt idx="124">
                  <c:v>42556</c:v>
                </c:pt>
                <c:pt idx="125">
                  <c:v>42557</c:v>
                </c:pt>
                <c:pt idx="126">
                  <c:v>42558</c:v>
                </c:pt>
                <c:pt idx="127">
                  <c:v>42559</c:v>
                </c:pt>
                <c:pt idx="128">
                  <c:v>42562</c:v>
                </c:pt>
                <c:pt idx="129">
                  <c:v>42563</c:v>
                </c:pt>
                <c:pt idx="130">
                  <c:v>42564</c:v>
                </c:pt>
                <c:pt idx="131">
                  <c:v>42565</c:v>
                </c:pt>
                <c:pt idx="132">
                  <c:v>42566</c:v>
                </c:pt>
                <c:pt idx="133">
                  <c:v>42569</c:v>
                </c:pt>
                <c:pt idx="134">
                  <c:v>42570</c:v>
                </c:pt>
                <c:pt idx="135">
                  <c:v>42571</c:v>
                </c:pt>
                <c:pt idx="136">
                  <c:v>42572</c:v>
                </c:pt>
                <c:pt idx="137">
                  <c:v>42573</c:v>
                </c:pt>
                <c:pt idx="138">
                  <c:v>42576</c:v>
                </c:pt>
                <c:pt idx="139">
                  <c:v>42577</c:v>
                </c:pt>
                <c:pt idx="140">
                  <c:v>42578</c:v>
                </c:pt>
                <c:pt idx="141">
                  <c:v>42579</c:v>
                </c:pt>
                <c:pt idx="142">
                  <c:v>42580</c:v>
                </c:pt>
                <c:pt idx="143">
                  <c:v>42583</c:v>
                </c:pt>
                <c:pt idx="144">
                  <c:v>42584</c:v>
                </c:pt>
                <c:pt idx="145">
                  <c:v>42585</c:v>
                </c:pt>
                <c:pt idx="146">
                  <c:v>42586</c:v>
                </c:pt>
                <c:pt idx="147">
                  <c:v>42587</c:v>
                </c:pt>
                <c:pt idx="148">
                  <c:v>42590</c:v>
                </c:pt>
                <c:pt idx="149">
                  <c:v>42591</c:v>
                </c:pt>
                <c:pt idx="150">
                  <c:v>42592</c:v>
                </c:pt>
                <c:pt idx="151">
                  <c:v>42593</c:v>
                </c:pt>
                <c:pt idx="152">
                  <c:v>42594</c:v>
                </c:pt>
                <c:pt idx="153">
                  <c:v>42597</c:v>
                </c:pt>
                <c:pt idx="154">
                  <c:v>42598</c:v>
                </c:pt>
                <c:pt idx="155">
                  <c:v>42599</c:v>
                </c:pt>
                <c:pt idx="156">
                  <c:v>42600</c:v>
                </c:pt>
                <c:pt idx="157">
                  <c:v>42601</c:v>
                </c:pt>
                <c:pt idx="158">
                  <c:v>42604</c:v>
                </c:pt>
                <c:pt idx="159">
                  <c:v>42605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42660</c:v>
                </c:pt>
                <c:pt idx="197">
                  <c:v>42661</c:v>
                </c:pt>
                <c:pt idx="198">
                  <c:v>42662</c:v>
                </c:pt>
                <c:pt idx="199">
                  <c:v>42663</c:v>
                </c:pt>
                <c:pt idx="200">
                  <c:v>42664</c:v>
                </c:pt>
                <c:pt idx="201">
                  <c:v>42667</c:v>
                </c:pt>
                <c:pt idx="202">
                  <c:v>42668</c:v>
                </c:pt>
                <c:pt idx="203">
                  <c:v>42669</c:v>
                </c:pt>
                <c:pt idx="204">
                  <c:v>42670</c:v>
                </c:pt>
                <c:pt idx="205">
                  <c:v>42671</c:v>
                </c:pt>
                <c:pt idx="206">
                  <c:v>42674</c:v>
                </c:pt>
                <c:pt idx="207">
                  <c:v>42675</c:v>
                </c:pt>
                <c:pt idx="208">
                  <c:v>42676</c:v>
                </c:pt>
                <c:pt idx="209">
                  <c:v>42677</c:v>
                </c:pt>
                <c:pt idx="210">
                  <c:v>42678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42739</c:v>
                </c:pt>
                <c:pt idx="251">
                  <c:v>42740</c:v>
                </c:pt>
                <c:pt idx="252">
                  <c:v>42741</c:v>
                </c:pt>
                <c:pt idx="253">
                  <c:v>42745</c:v>
                </c:pt>
                <c:pt idx="254">
                  <c:v>42746</c:v>
                </c:pt>
                <c:pt idx="255">
                  <c:v>42747</c:v>
                </c:pt>
                <c:pt idx="256">
                  <c:v>42748</c:v>
                </c:pt>
                <c:pt idx="257">
                  <c:v>42751</c:v>
                </c:pt>
                <c:pt idx="258">
                  <c:v>42752</c:v>
                </c:pt>
                <c:pt idx="259">
                  <c:v>42753</c:v>
                </c:pt>
                <c:pt idx="260">
                  <c:v>42754</c:v>
                </c:pt>
                <c:pt idx="261">
                  <c:v>42755</c:v>
                </c:pt>
                <c:pt idx="262">
                  <c:v>42758</c:v>
                </c:pt>
                <c:pt idx="263">
                  <c:v>42759</c:v>
                </c:pt>
                <c:pt idx="264">
                  <c:v>42760</c:v>
                </c:pt>
                <c:pt idx="265">
                  <c:v>42761</c:v>
                </c:pt>
                <c:pt idx="266">
                  <c:v>42762</c:v>
                </c:pt>
                <c:pt idx="267">
                  <c:v>42765</c:v>
                </c:pt>
                <c:pt idx="268">
                  <c:v>42766</c:v>
                </c:pt>
                <c:pt idx="269">
                  <c:v>42767</c:v>
                </c:pt>
                <c:pt idx="270">
                  <c:v>42768</c:v>
                </c:pt>
                <c:pt idx="271">
                  <c:v>42769</c:v>
                </c:pt>
                <c:pt idx="272">
                  <c:v>42772</c:v>
                </c:pt>
                <c:pt idx="273">
                  <c:v>42773</c:v>
                </c:pt>
                <c:pt idx="274">
                  <c:v>42774</c:v>
                </c:pt>
                <c:pt idx="275">
                  <c:v>42775</c:v>
                </c:pt>
                <c:pt idx="276">
                  <c:v>42776</c:v>
                </c:pt>
                <c:pt idx="277">
                  <c:v>42779</c:v>
                </c:pt>
                <c:pt idx="278">
                  <c:v>42780</c:v>
                </c:pt>
                <c:pt idx="279">
                  <c:v>42781</c:v>
                </c:pt>
                <c:pt idx="280">
                  <c:v>42782</c:v>
                </c:pt>
                <c:pt idx="281">
                  <c:v>42783</c:v>
                </c:pt>
                <c:pt idx="282">
                  <c:v>42786</c:v>
                </c:pt>
                <c:pt idx="283">
                  <c:v>42787</c:v>
                </c:pt>
                <c:pt idx="284">
                  <c:v>42788</c:v>
                </c:pt>
                <c:pt idx="285">
                  <c:v>42789</c:v>
                </c:pt>
                <c:pt idx="286">
                  <c:v>42790</c:v>
                </c:pt>
                <c:pt idx="287">
                  <c:v>42793</c:v>
                </c:pt>
                <c:pt idx="288">
                  <c:v>42794</c:v>
                </c:pt>
                <c:pt idx="289">
                  <c:v>42795</c:v>
                </c:pt>
                <c:pt idx="290">
                  <c:v>42796</c:v>
                </c:pt>
                <c:pt idx="291">
                  <c:v>42797</c:v>
                </c:pt>
                <c:pt idx="292">
                  <c:v>42800</c:v>
                </c:pt>
                <c:pt idx="293">
                  <c:v>42801</c:v>
                </c:pt>
                <c:pt idx="294">
                  <c:v>42803</c:v>
                </c:pt>
                <c:pt idx="295">
                  <c:v>42804</c:v>
                </c:pt>
                <c:pt idx="296">
                  <c:v>42807</c:v>
                </c:pt>
                <c:pt idx="297">
                  <c:v>42808</c:v>
                </c:pt>
                <c:pt idx="298">
                  <c:v>42809</c:v>
                </c:pt>
                <c:pt idx="299">
                  <c:v>42810</c:v>
                </c:pt>
                <c:pt idx="300">
                  <c:v>42811</c:v>
                </c:pt>
                <c:pt idx="301">
                  <c:v>42814</c:v>
                </c:pt>
                <c:pt idx="302">
                  <c:v>42815</c:v>
                </c:pt>
                <c:pt idx="303">
                  <c:v>42816</c:v>
                </c:pt>
                <c:pt idx="304">
                  <c:v>42817</c:v>
                </c:pt>
                <c:pt idx="305">
                  <c:v>42818</c:v>
                </c:pt>
                <c:pt idx="306">
                  <c:v>42821</c:v>
                </c:pt>
                <c:pt idx="307">
                  <c:v>42822</c:v>
                </c:pt>
                <c:pt idx="308">
                  <c:v>42823</c:v>
                </c:pt>
                <c:pt idx="309">
                  <c:v>42824</c:v>
                </c:pt>
                <c:pt idx="310">
                  <c:v>42825</c:v>
                </c:pt>
                <c:pt idx="311">
                  <c:v>42828</c:v>
                </c:pt>
                <c:pt idx="312">
                  <c:v>42829</c:v>
                </c:pt>
                <c:pt idx="313">
                  <c:v>42830</c:v>
                </c:pt>
                <c:pt idx="314">
                  <c:v>42831</c:v>
                </c:pt>
                <c:pt idx="315">
                  <c:v>42832</c:v>
                </c:pt>
                <c:pt idx="316">
                  <c:v>42835</c:v>
                </c:pt>
                <c:pt idx="317">
                  <c:v>42836</c:v>
                </c:pt>
                <c:pt idx="318">
                  <c:v>42837</c:v>
                </c:pt>
                <c:pt idx="319">
                  <c:v>42838</c:v>
                </c:pt>
                <c:pt idx="320">
                  <c:v>42839</c:v>
                </c:pt>
                <c:pt idx="321">
                  <c:v>42843</c:v>
                </c:pt>
                <c:pt idx="322">
                  <c:v>42844</c:v>
                </c:pt>
                <c:pt idx="323">
                  <c:v>42845</c:v>
                </c:pt>
                <c:pt idx="324">
                  <c:v>42846</c:v>
                </c:pt>
                <c:pt idx="325">
                  <c:v>42849</c:v>
                </c:pt>
                <c:pt idx="326">
                  <c:v>42850</c:v>
                </c:pt>
                <c:pt idx="327">
                  <c:v>42851</c:v>
                </c:pt>
                <c:pt idx="328">
                  <c:v>42852</c:v>
                </c:pt>
                <c:pt idx="329">
                  <c:v>42853</c:v>
                </c:pt>
                <c:pt idx="330">
                  <c:v>42858</c:v>
                </c:pt>
                <c:pt idx="331">
                  <c:v>42859</c:v>
                </c:pt>
                <c:pt idx="332">
                  <c:v>42860</c:v>
                </c:pt>
                <c:pt idx="333">
                  <c:v>42865</c:v>
                </c:pt>
                <c:pt idx="334">
                  <c:v>42866</c:v>
                </c:pt>
                <c:pt idx="335">
                  <c:v>42867</c:v>
                </c:pt>
                <c:pt idx="336">
                  <c:v>42868</c:v>
                </c:pt>
                <c:pt idx="337">
                  <c:v>42870</c:v>
                </c:pt>
                <c:pt idx="338">
                  <c:v>42871</c:v>
                </c:pt>
                <c:pt idx="339">
                  <c:v>42872</c:v>
                </c:pt>
                <c:pt idx="340">
                  <c:v>42873</c:v>
                </c:pt>
                <c:pt idx="341">
                  <c:v>42874</c:v>
                </c:pt>
                <c:pt idx="342">
                  <c:v>42877</c:v>
                </c:pt>
                <c:pt idx="343">
                  <c:v>42878</c:v>
                </c:pt>
                <c:pt idx="344">
                  <c:v>42879</c:v>
                </c:pt>
                <c:pt idx="345">
                  <c:v>42880</c:v>
                </c:pt>
                <c:pt idx="346">
                  <c:v>42881</c:v>
                </c:pt>
                <c:pt idx="347">
                  <c:v>42884</c:v>
                </c:pt>
                <c:pt idx="348">
                  <c:v>42885</c:v>
                </c:pt>
                <c:pt idx="349">
                  <c:v>42886</c:v>
                </c:pt>
                <c:pt idx="350">
                  <c:v>42887</c:v>
                </c:pt>
                <c:pt idx="351">
                  <c:v>42888</c:v>
                </c:pt>
                <c:pt idx="352">
                  <c:v>42892</c:v>
                </c:pt>
                <c:pt idx="353">
                  <c:v>42893</c:v>
                </c:pt>
                <c:pt idx="354">
                  <c:v>42894</c:v>
                </c:pt>
                <c:pt idx="355">
                  <c:v>42895</c:v>
                </c:pt>
                <c:pt idx="356">
                  <c:v>42898</c:v>
                </c:pt>
                <c:pt idx="357">
                  <c:v>42899</c:v>
                </c:pt>
                <c:pt idx="358">
                  <c:v>42900</c:v>
                </c:pt>
                <c:pt idx="359">
                  <c:v>42901</c:v>
                </c:pt>
                <c:pt idx="360">
                  <c:v>42902</c:v>
                </c:pt>
                <c:pt idx="361">
                  <c:v>42905</c:v>
                </c:pt>
                <c:pt idx="362">
                  <c:v>42906</c:v>
                </c:pt>
                <c:pt idx="363">
                  <c:v>42907</c:v>
                </c:pt>
                <c:pt idx="364">
                  <c:v>42908</c:v>
                </c:pt>
                <c:pt idx="365">
                  <c:v>42909</c:v>
                </c:pt>
                <c:pt idx="366">
                  <c:v>42912</c:v>
                </c:pt>
                <c:pt idx="367">
                  <c:v>42913</c:v>
                </c:pt>
                <c:pt idx="368">
                  <c:v>42915</c:v>
                </c:pt>
                <c:pt idx="369">
                  <c:v>42916</c:v>
                </c:pt>
                <c:pt idx="370">
                  <c:v>42919</c:v>
                </c:pt>
                <c:pt idx="371">
                  <c:v>42920</c:v>
                </c:pt>
                <c:pt idx="372">
                  <c:v>42921</c:v>
                </c:pt>
                <c:pt idx="373">
                  <c:v>42922</c:v>
                </c:pt>
                <c:pt idx="374">
                  <c:v>42923</c:v>
                </c:pt>
                <c:pt idx="375">
                  <c:v>42926</c:v>
                </c:pt>
                <c:pt idx="376">
                  <c:v>42927</c:v>
                </c:pt>
                <c:pt idx="377">
                  <c:v>42928</c:v>
                </c:pt>
                <c:pt idx="378">
                  <c:v>42929</c:v>
                </c:pt>
                <c:pt idx="379">
                  <c:v>42930</c:v>
                </c:pt>
                <c:pt idx="380">
                  <c:v>42933</c:v>
                </c:pt>
                <c:pt idx="381">
                  <c:v>42934</c:v>
                </c:pt>
                <c:pt idx="382">
                  <c:v>42935</c:v>
                </c:pt>
                <c:pt idx="383">
                  <c:v>42936</c:v>
                </c:pt>
                <c:pt idx="384">
                  <c:v>42937</c:v>
                </c:pt>
                <c:pt idx="385">
                  <c:v>42940</c:v>
                </c:pt>
                <c:pt idx="386">
                  <c:v>42941</c:v>
                </c:pt>
                <c:pt idx="387">
                  <c:v>42942</c:v>
                </c:pt>
                <c:pt idx="388">
                  <c:v>42943</c:v>
                </c:pt>
                <c:pt idx="389">
                  <c:v>42944</c:v>
                </c:pt>
                <c:pt idx="390">
                  <c:v>42947</c:v>
                </c:pt>
                <c:pt idx="391">
                  <c:v>42948</c:v>
                </c:pt>
                <c:pt idx="392">
                  <c:v>42949</c:v>
                </c:pt>
                <c:pt idx="393">
                  <c:v>42950</c:v>
                </c:pt>
                <c:pt idx="394">
                  <c:v>42951</c:v>
                </c:pt>
                <c:pt idx="395">
                  <c:v>42954</c:v>
                </c:pt>
                <c:pt idx="396">
                  <c:v>42955</c:v>
                </c:pt>
                <c:pt idx="397">
                  <c:v>42956</c:v>
                </c:pt>
                <c:pt idx="398">
                  <c:v>42957</c:v>
                </c:pt>
                <c:pt idx="399">
                  <c:v>42958</c:v>
                </c:pt>
                <c:pt idx="400">
                  <c:v>42961</c:v>
                </c:pt>
                <c:pt idx="401">
                  <c:v>42962</c:v>
                </c:pt>
                <c:pt idx="402">
                  <c:v>42963</c:v>
                </c:pt>
                <c:pt idx="403">
                  <c:v>42964</c:v>
                </c:pt>
                <c:pt idx="404">
                  <c:v>42965</c:v>
                </c:pt>
                <c:pt idx="405">
                  <c:v>42966</c:v>
                </c:pt>
                <c:pt idx="406">
                  <c:v>42968</c:v>
                </c:pt>
                <c:pt idx="407">
                  <c:v>42969</c:v>
                </c:pt>
                <c:pt idx="408">
                  <c:v>42970</c:v>
                </c:pt>
                <c:pt idx="409">
                  <c:v>42975</c:v>
                </c:pt>
                <c:pt idx="410">
                  <c:v>42976</c:v>
                </c:pt>
                <c:pt idx="411">
                  <c:v>42977</c:v>
                </c:pt>
                <c:pt idx="412">
                  <c:v>42978</c:v>
                </c:pt>
                <c:pt idx="413">
                  <c:v>42979</c:v>
                </c:pt>
                <c:pt idx="414">
                  <c:v>42982</c:v>
                </c:pt>
                <c:pt idx="415">
                  <c:v>42983</c:v>
                </c:pt>
                <c:pt idx="416">
                  <c:v>42984</c:v>
                </c:pt>
                <c:pt idx="417">
                  <c:v>42985</c:v>
                </c:pt>
                <c:pt idx="418">
                  <c:v>42986</c:v>
                </c:pt>
                <c:pt idx="419">
                  <c:v>42989</c:v>
                </c:pt>
                <c:pt idx="420">
                  <c:v>42990</c:v>
                </c:pt>
                <c:pt idx="421">
                  <c:v>42991</c:v>
                </c:pt>
                <c:pt idx="422">
                  <c:v>42992</c:v>
                </c:pt>
                <c:pt idx="423">
                  <c:v>42993</c:v>
                </c:pt>
                <c:pt idx="424">
                  <c:v>42996</c:v>
                </c:pt>
                <c:pt idx="425">
                  <c:v>42997</c:v>
                </c:pt>
                <c:pt idx="426">
                  <c:v>42998</c:v>
                </c:pt>
                <c:pt idx="427">
                  <c:v>42999</c:v>
                </c:pt>
                <c:pt idx="428">
                  <c:v>43000</c:v>
                </c:pt>
                <c:pt idx="429">
                  <c:v>43003</c:v>
                </c:pt>
                <c:pt idx="430">
                  <c:v>43004</c:v>
                </c:pt>
                <c:pt idx="431">
                  <c:v>43005</c:v>
                </c:pt>
                <c:pt idx="432">
                  <c:v>43006</c:v>
                </c:pt>
                <c:pt idx="433">
                  <c:v>43007</c:v>
                </c:pt>
                <c:pt idx="434">
                  <c:v>43010</c:v>
                </c:pt>
                <c:pt idx="435">
                  <c:v>43011</c:v>
                </c:pt>
                <c:pt idx="436">
                  <c:v>43012</c:v>
                </c:pt>
                <c:pt idx="437">
                  <c:v>43013</c:v>
                </c:pt>
                <c:pt idx="438">
                  <c:v>43014</c:v>
                </c:pt>
                <c:pt idx="439">
                  <c:v>43017</c:v>
                </c:pt>
                <c:pt idx="440">
                  <c:v>43018</c:v>
                </c:pt>
                <c:pt idx="441">
                  <c:v>43019</c:v>
                </c:pt>
                <c:pt idx="442">
                  <c:v>43020</c:v>
                </c:pt>
                <c:pt idx="443">
                  <c:v>43021</c:v>
                </c:pt>
                <c:pt idx="444">
                  <c:v>43025</c:v>
                </c:pt>
                <c:pt idx="445">
                  <c:v>43026</c:v>
                </c:pt>
                <c:pt idx="446">
                  <c:v>43027</c:v>
                </c:pt>
                <c:pt idx="447">
                  <c:v>43028</c:v>
                </c:pt>
                <c:pt idx="448">
                  <c:v>43031</c:v>
                </c:pt>
                <c:pt idx="449">
                  <c:v>43032</c:v>
                </c:pt>
                <c:pt idx="450">
                  <c:v>43033</c:v>
                </c:pt>
                <c:pt idx="451">
                  <c:v>43034</c:v>
                </c:pt>
                <c:pt idx="452">
                  <c:v>43035</c:v>
                </c:pt>
                <c:pt idx="453">
                  <c:v>43038</c:v>
                </c:pt>
                <c:pt idx="454">
                  <c:v>43039</c:v>
                </c:pt>
                <c:pt idx="455">
                  <c:v>43040</c:v>
                </c:pt>
                <c:pt idx="456">
                  <c:v>43041</c:v>
                </c:pt>
                <c:pt idx="457">
                  <c:v>43042</c:v>
                </c:pt>
                <c:pt idx="458">
                  <c:v>43045</c:v>
                </c:pt>
                <c:pt idx="459">
                  <c:v>43046</c:v>
                </c:pt>
                <c:pt idx="460">
                  <c:v>43047</c:v>
                </c:pt>
                <c:pt idx="461">
                  <c:v>43048</c:v>
                </c:pt>
                <c:pt idx="462">
                  <c:v>43049</c:v>
                </c:pt>
                <c:pt idx="463">
                  <c:v>43052</c:v>
                </c:pt>
                <c:pt idx="464">
                  <c:v>43053</c:v>
                </c:pt>
                <c:pt idx="465">
                  <c:v>43054</c:v>
                </c:pt>
                <c:pt idx="466">
                  <c:v>43055</c:v>
                </c:pt>
                <c:pt idx="467">
                  <c:v>43056</c:v>
                </c:pt>
                <c:pt idx="468">
                  <c:v>43059</c:v>
                </c:pt>
                <c:pt idx="469">
                  <c:v>43060</c:v>
                </c:pt>
                <c:pt idx="470">
                  <c:v>43061</c:v>
                </c:pt>
                <c:pt idx="471">
                  <c:v>43062</c:v>
                </c:pt>
                <c:pt idx="472">
                  <c:v>43063</c:v>
                </c:pt>
                <c:pt idx="473">
                  <c:v>43066</c:v>
                </c:pt>
                <c:pt idx="474">
                  <c:v>43067</c:v>
                </c:pt>
                <c:pt idx="475">
                  <c:v>43068</c:v>
                </c:pt>
                <c:pt idx="476">
                  <c:v>43069</c:v>
                </c:pt>
                <c:pt idx="477">
                  <c:v>43070</c:v>
                </c:pt>
                <c:pt idx="478">
                  <c:v>43073</c:v>
                </c:pt>
                <c:pt idx="479">
                  <c:v>43074</c:v>
                </c:pt>
                <c:pt idx="480">
                  <c:v>43075</c:v>
                </c:pt>
                <c:pt idx="481">
                  <c:v>43076</c:v>
                </c:pt>
                <c:pt idx="482">
                  <c:v>43077</c:v>
                </c:pt>
                <c:pt idx="483">
                  <c:v>43080</c:v>
                </c:pt>
                <c:pt idx="484">
                  <c:v>43081</c:v>
                </c:pt>
                <c:pt idx="485">
                  <c:v>43082</c:v>
                </c:pt>
                <c:pt idx="486">
                  <c:v>43083</c:v>
                </c:pt>
                <c:pt idx="487">
                  <c:v>43084</c:v>
                </c:pt>
                <c:pt idx="488">
                  <c:v>43087</c:v>
                </c:pt>
                <c:pt idx="489">
                  <c:v>43088</c:v>
                </c:pt>
                <c:pt idx="490">
                  <c:v>43089</c:v>
                </c:pt>
                <c:pt idx="491">
                  <c:v>43090</c:v>
                </c:pt>
                <c:pt idx="492">
                  <c:v>43091</c:v>
                </c:pt>
                <c:pt idx="493">
                  <c:v>43095</c:v>
                </c:pt>
                <c:pt idx="494">
                  <c:v>43096</c:v>
                </c:pt>
                <c:pt idx="495">
                  <c:v>43097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43109</c:v>
                </c:pt>
                <c:pt idx="500">
                  <c:v>43110</c:v>
                </c:pt>
                <c:pt idx="501">
                  <c:v>43111</c:v>
                </c:pt>
                <c:pt idx="502">
                  <c:v>43112</c:v>
                </c:pt>
                <c:pt idx="503">
                  <c:v>43115</c:v>
                </c:pt>
                <c:pt idx="504">
                  <c:v>43116</c:v>
                </c:pt>
                <c:pt idx="505">
                  <c:v>43117</c:v>
                </c:pt>
                <c:pt idx="506">
                  <c:v>43118</c:v>
                </c:pt>
                <c:pt idx="507">
                  <c:v>43119</c:v>
                </c:pt>
                <c:pt idx="508">
                  <c:v>43122</c:v>
                </c:pt>
                <c:pt idx="509">
                  <c:v>43123</c:v>
                </c:pt>
                <c:pt idx="510">
                  <c:v>43124</c:v>
                </c:pt>
                <c:pt idx="511">
                  <c:v>43125</c:v>
                </c:pt>
                <c:pt idx="512">
                  <c:v>43126</c:v>
                </c:pt>
                <c:pt idx="513">
                  <c:v>43129</c:v>
                </c:pt>
                <c:pt idx="514">
                  <c:v>43130</c:v>
                </c:pt>
                <c:pt idx="515">
                  <c:v>43131</c:v>
                </c:pt>
                <c:pt idx="516">
                  <c:v>43132</c:v>
                </c:pt>
                <c:pt idx="517">
                  <c:v>43133</c:v>
                </c:pt>
                <c:pt idx="518">
                  <c:v>43136</c:v>
                </c:pt>
                <c:pt idx="519">
                  <c:v>43137</c:v>
                </c:pt>
                <c:pt idx="520">
                  <c:v>43138</c:v>
                </c:pt>
                <c:pt idx="521">
                  <c:v>43139</c:v>
                </c:pt>
                <c:pt idx="522">
                  <c:v>43140</c:v>
                </c:pt>
                <c:pt idx="523">
                  <c:v>43143</c:v>
                </c:pt>
                <c:pt idx="524">
                  <c:v>43144</c:v>
                </c:pt>
                <c:pt idx="525">
                  <c:v>43145</c:v>
                </c:pt>
                <c:pt idx="526">
                  <c:v>43146</c:v>
                </c:pt>
                <c:pt idx="527">
                  <c:v>43147</c:v>
                </c:pt>
                <c:pt idx="528">
                  <c:v>43150</c:v>
                </c:pt>
                <c:pt idx="529">
                  <c:v>43151</c:v>
                </c:pt>
                <c:pt idx="530">
                  <c:v>43152</c:v>
                </c:pt>
                <c:pt idx="531">
                  <c:v>43153</c:v>
                </c:pt>
                <c:pt idx="532">
                  <c:v>43154</c:v>
                </c:pt>
                <c:pt idx="533">
                  <c:v>43157</c:v>
                </c:pt>
                <c:pt idx="534">
                  <c:v>43158</c:v>
                </c:pt>
                <c:pt idx="535">
                  <c:v>43159</c:v>
                </c:pt>
                <c:pt idx="536">
                  <c:v>43160</c:v>
                </c:pt>
                <c:pt idx="537">
                  <c:v>43161</c:v>
                </c:pt>
                <c:pt idx="538">
                  <c:v>43162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43171</c:v>
                </c:pt>
                <c:pt idx="543">
                  <c:v>43172</c:v>
                </c:pt>
                <c:pt idx="544">
                  <c:v>43173</c:v>
                </c:pt>
                <c:pt idx="545">
                  <c:v>43174</c:v>
                </c:pt>
                <c:pt idx="546">
                  <c:v>43175</c:v>
                </c:pt>
                <c:pt idx="547">
                  <c:v>43178</c:v>
                </c:pt>
                <c:pt idx="548">
                  <c:v>43179</c:v>
                </c:pt>
                <c:pt idx="549">
                  <c:v>43180</c:v>
                </c:pt>
                <c:pt idx="550">
                  <c:v>43181</c:v>
                </c:pt>
                <c:pt idx="551">
                  <c:v>43182</c:v>
                </c:pt>
                <c:pt idx="552">
                  <c:v>43185</c:v>
                </c:pt>
                <c:pt idx="553">
                  <c:v>43186</c:v>
                </c:pt>
                <c:pt idx="554">
                  <c:v>43187</c:v>
                </c:pt>
                <c:pt idx="555">
                  <c:v>43188</c:v>
                </c:pt>
                <c:pt idx="556">
                  <c:v>43189</c:v>
                </c:pt>
                <c:pt idx="557">
                  <c:v>43192</c:v>
                </c:pt>
                <c:pt idx="558">
                  <c:v>43193</c:v>
                </c:pt>
                <c:pt idx="559">
                  <c:v>43194</c:v>
                </c:pt>
                <c:pt idx="560">
                  <c:v>43195</c:v>
                </c:pt>
                <c:pt idx="561">
                  <c:v>43196</c:v>
                </c:pt>
                <c:pt idx="562">
                  <c:v>43200</c:v>
                </c:pt>
                <c:pt idx="563">
                  <c:v>43201</c:v>
                </c:pt>
                <c:pt idx="564">
                  <c:v>43202</c:v>
                </c:pt>
                <c:pt idx="565">
                  <c:v>43203</c:v>
                </c:pt>
                <c:pt idx="566">
                  <c:v>43206</c:v>
                </c:pt>
                <c:pt idx="567">
                  <c:v>43207</c:v>
                </c:pt>
                <c:pt idx="568">
                  <c:v>43208</c:v>
                </c:pt>
                <c:pt idx="569">
                  <c:v>43209</c:v>
                </c:pt>
                <c:pt idx="570">
                  <c:v>43210</c:v>
                </c:pt>
                <c:pt idx="571">
                  <c:v>43213</c:v>
                </c:pt>
                <c:pt idx="572">
                  <c:v>43214</c:v>
                </c:pt>
                <c:pt idx="573">
                  <c:v>43215</c:v>
                </c:pt>
                <c:pt idx="574">
                  <c:v>43216</c:v>
                </c:pt>
                <c:pt idx="575">
                  <c:v>43217</c:v>
                </c:pt>
                <c:pt idx="576">
                  <c:v>43222</c:v>
                </c:pt>
                <c:pt idx="577">
                  <c:v>43223</c:v>
                </c:pt>
                <c:pt idx="578">
                  <c:v>43224</c:v>
                </c:pt>
                <c:pt idx="579">
                  <c:v>43225</c:v>
                </c:pt>
                <c:pt idx="580">
                  <c:v>43227</c:v>
                </c:pt>
                <c:pt idx="581">
                  <c:v>43228</c:v>
                </c:pt>
                <c:pt idx="582">
                  <c:v>43230</c:v>
                </c:pt>
                <c:pt idx="583">
                  <c:v>43231</c:v>
                </c:pt>
                <c:pt idx="584">
                  <c:v>43234</c:v>
                </c:pt>
                <c:pt idx="585">
                  <c:v>43235</c:v>
                </c:pt>
                <c:pt idx="586">
                  <c:v>43236</c:v>
                </c:pt>
                <c:pt idx="587">
                  <c:v>43237</c:v>
                </c:pt>
                <c:pt idx="588">
                  <c:v>43238</c:v>
                </c:pt>
                <c:pt idx="589">
                  <c:v>43241</c:v>
                </c:pt>
                <c:pt idx="590">
                  <c:v>43242</c:v>
                </c:pt>
                <c:pt idx="591">
                  <c:v>43243</c:v>
                </c:pt>
                <c:pt idx="592">
                  <c:v>43244</c:v>
                </c:pt>
                <c:pt idx="593">
                  <c:v>43245</c:v>
                </c:pt>
                <c:pt idx="594">
                  <c:v>43249</c:v>
                </c:pt>
                <c:pt idx="595">
                  <c:v>43250</c:v>
                </c:pt>
                <c:pt idx="596">
                  <c:v>43251</c:v>
                </c:pt>
                <c:pt idx="597">
                  <c:v>43252</c:v>
                </c:pt>
                <c:pt idx="598">
                  <c:v>43255</c:v>
                </c:pt>
                <c:pt idx="599">
                  <c:v>43256</c:v>
                </c:pt>
                <c:pt idx="600">
                  <c:v>43257</c:v>
                </c:pt>
                <c:pt idx="601">
                  <c:v>43258</c:v>
                </c:pt>
                <c:pt idx="602">
                  <c:v>43259</c:v>
                </c:pt>
                <c:pt idx="603">
                  <c:v>43262</c:v>
                </c:pt>
                <c:pt idx="604">
                  <c:v>43263</c:v>
                </c:pt>
                <c:pt idx="605">
                  <c:v>43264</c:v>
                </c:pt>
                <c:pt idx="606">
                  <c:v>43265</c:v>
                </c:pt>
                <c:pt idx="607">
                  <c:v>43266</c:v>
                </c:pt>
                <c:pt idx="608">
                  <c:v>43269</c:v>
                </c:pt>
                <c:pt idx="609">
                  <c:v>43270</c:v>
                </c:pt>
                <c:pt idx="610">
                  <c:v>43271</c:v>
                </c:pt>
                <c:pt idx="611">
                  <c:v>43272</c:v>
                </c:pt>
                <c:pt idx="612">
                  <c:v>43273</c:v>
                </c:pt>
                <c:pt idx="613">
                  <c:v>43274</c:v>
                </c:pt>
                <c:pt idx="614">
                  <c:v>43276</c:v>
                </c:pt>
                <c:pt idx="615">
                  <c:v>43277</c:v>
                </c:pt>
                <c:pt idx="616">
                  <c:v>43278</c:v>
                </c:pt>
                <c:pt idx="617">
                  <c:v>43283</c:v>
                </c:pt>
                <c:pt idx="618">
                  <c:v>43284</c:v>
                </c:pt>
                <c:pt idx="619">
                  <c:v>43285</c:v>
                </c:pt>
                <c:pt idx="620">
                  <c:v>43286</c:v>
                </c:pt>
                <c:pt idx="621">
                  <c:v>43287</c:v>
                </c:pt>
                <c:pt idx="622">
                  <c:v>43290</c:v>
                </c:pt>
                <c:pt idx="623">
                  <c:v>43291</c:v>
                </c:pt>
                <c:pt idx="624">
                  <c:v>43292</c:v>
                </c:pt>
                <c:pt idx="625">
                  <c:v>43293</c:v>
                </c:pt>
                <c:pt idx="626">
                  <c:v>43294</c:v>
                </c:pt>
                <c:pt idx="627">
                  <c:v>43297</c:v>
                </c:pt>
                <c:pt idx="628">
                  <c:v>43298</c:v>
                </c:pt>
                <c:pt idx="629">
                  <c:v>43299</c:v>
                </c:pt>
                <c:pt idx="630">
                  <c:v>43300</c:v>
                </c:pt>
                <c:pt idx="631">
                  <c:v>43301</c:v>
                </c:pt>
                <c:pt idx="632">
                  <c:v>43304</c:v>
                </c:pt>
                <c:pt idx="633">
                  <c:v>43305</c:v>
                </c:pt>
                <c:pt idx="634">
                  <c:v>43306</c:v>
                </c:pt>
                <c:pt idx="635">
                  <c:v>43307</c:v>
                </c:pt>
                <c:pt idx="636">
                  <c:v>43308</c:v>
                </c:pt>
                <c:pt idx="637">
                  <c:v>43311</c:v>
                </c:pt>
                <c:pt idx="638">
                  <c:v>43312</c:v>
                </c:pt>
                <c:pt idx="639">
                  <c:v>43313</c:v>
                </c:pt>
                <c:pt idx="640">
                  <c:v>43314</c:v>
                </c:pt>
                <c:pt idx="641">
                  <c:v>43315</c:v>
                </c:pt>
                <c:pt idx="642">
                  <c:v>43318</c:v>
                </c:pt>
                <c:pt idx="643">
                  <c:v>43319</c:v>
                </c:pt>
                <c:pt idx="644">
                  <c:v>43320</c:v>
                </c:pt>
                <c:pt idx="645">
                  <c:v>43321</c:v>
                </c:pt>
                <c:pt idx="646">
                  <c:v>43322</c:v>
                </c:pt>
                <c:pt idx="647">
                  <c:v>43325</c:v>
                </c:pt>
                <c:pt idx="648">
                  <c:v>43326</c:v>
                </c:pt>
                <c:pt idx="649">
                  <c:v>43327</c:v>
                </c:pt>
                <c:pt idx="650">
                  <c:v>43328</c:v>
                </c:pt>
                <c:pt idx="651">
                  <c:v>43329</c:v>
                </c:pt>
                <c:pt idx="652">
                  <c:v>43332</c:v>
                </c:pt>
                <c:pt idx="653">
                  <c:v>43333</c:v>
                </c:pt>
                <c:pt idx="654">
                  <c:v>43334</c:v>
                </c:pt>
                <c:pt idx="655">
                  <c:v>43335</c:v>
                </c:pt>
                <c:pt idx="656">
                  <c:v>43339</c:v>
                </c:pt>
                <c:pt idx="657">
                  <c:v>43340</c:v>
                </c:pt>
                <c:pt idx="658">
                  <c:v>43341</c:v>
                </c:pt>
                <c:pt idx="659">
                  <c:v>43342</c:v>
                </c:pt>
                <c:pt idx="660">
                  <c:v>43343</c:v>
                </c:pt>
                <c:pt idx="661">
                  <c:v>43346</c:v>
                </c:pt>
                <c:pt idx="662">
                  <c:v>43347</c:v>
                </c:pt>
                <c:pt idx="663">
                  <c:v>43348</c:v>
                </c:pt>
                <c:pt idx="664">
                  <c:v>43349</c:v>
                </c:pt>
                <c:pt idx="665">
                  <c:v>43350</c:v>
                </c:pt>
                <c:pt idx="666">
                  <c:v>43353</c:v>
                </c:pt>
                <c:pt idx="667">
                  <c:v>43354</c:v>
                </c:pt>
                <c:pt idx="668">
                  <c:v>43355</c:v>
                </c:pt>
                <c:pt idx="669">
                  <c:v>43356</c:v>
                </c:pt>
                <c:pt idx="670">
                  <c:v>43357</c:v>
                </c:pt>
                <c:pt idx="671">
                  <c:v>43360</c:v>
                </c:pt>
                <c:pt idx="672">
                  <c:v>43361</c:v>
                </c:pt>
                <c:pt idx="673">
                  <c:v>43362</c:v>
                </c:pt>
                <c:pt idx="674">
                  <c:v>43363</c:v>
                </c:pt>
                <c:pt idx="675">
                  <c:v>43364</c:v>
                </c:pt>
                <c:pt idx="676">
                  <c:v>43367</c:v>
                </c:pt>
                <c:pt idx="677">
                  <c:v>43368</c:v>
                </c:pt>
                <c:pt idx="678">
                  <c:v>43369</c:v>
                </c:pt>
                <c:pt idx="679">
                  <c:v>43370</c:v>
                </c:pt>
                <c:pt idx="680">
                  <c:v>43371</c:v>
                </c:pt>
                <c:pt idx="681">
                  <c:v>43374</c:v>
                </c:pt>
                <c:pt idx="682">
                  <c:v>43375</c:v>
                </c:pt>
                <c:pt idx="683">
                  <c:v>43376</c:v>
                </c:pt>
                <c:pt idx="684">
                  <c:v>43377</c:v>
                </c:pt>
                <c:pt idx="685">
                  <c:v>43378</c:v>
                </c:pt>
                <c:pt idx="686">
                  <c:v>43381</c:v>
                </c:pt>
                <c:pt idx="687">
                  <c:v>43382</c:v>
                </c:pt>
                <c:pt idx="688">
                  <c:v>43383</c:v>
                </c:pt>
                <c:pt idx="689">
                  <c:v>43384</c:v>
                </c:pt>
                <c:pt idx="690">
                  <c:v>43385</c:v>
                </c:pt>
                <c:pt idx="691">
                  <c:v>43389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43395</c:v>
                </c:pt>
                <c:pt idx="696">
                  <c:v>43396</c:v>
                </c:pt>
                <c:pt idx="697">
                  <c:v>43397</c:v>
                </c:pt>
                <c:pt idx="698">
                  <c:v>43398</c:v>
                </c:pt>
                <c:pt idx="699">
                  <c:v>43399</c:v>
                </c:pt>
                <c:pt idx="700">
                  <c:v>43402</c:v>
                </c:pt>
                <c:pt idx="701">
                  <c:v>43403</c:v>
                </c:pt>
                <c:pt idx="702">
                  <c:v>43404</c:v>
                </c:pt>
                <c:pt idx="703">
                  <c:v>43405</c:v>
                </c:pt>
                <c:pt idx="704">
                  <c:v>43406</c:v>
                </c:pt>
                <c:pt idx="705">
                  <c:v>43409</c:v>
                </c:pt>
                <c:pt idx="706">
                  <c:v>43410</c:v>
                </c:pt>
                <c:pt idx="707">
                  <c:v>43411</c:v>
                </c:pt>
                <c:pt idx="708">
                  <c:v>43412</c:v>
                </c:pt>
                <c:pt idx="709">
                  <c:v>43413</c:v>
                </c:pt>
                <c:pt idx="710">
                  <c:v>43416</c:v>
                </c:pt>
                <c:pt idx="711">
                  <c:v>43417</c:v>
                </c:pt>
                <c:pt idx="712">
                  <c:v>43418</c:v>
                </c:pt>
                <c:pt idx="713">
                  <c:v>43419</c:v>
                </c:pt>
                <c:pt idx="714">
                  <c:v>43420</c:v>
                </c:pt>
                <c:pt idx="715">
                  <c:v>43423</c:v>
                </c:pt>
                <c:pt idx="716">
                  <c:v>43424</c:v>
                </c:pt>
                <c:pt idx="717">
                  <c:v>43425</c:v>
                </c:pt>
                <c:pt idx="718">
                  <c:v>43426</c:v>
                </c:pt>
                <c:pt idx="719">
                  <c:v>43427</c:v>
                </c:pt>
                <c:pt idx="720">
                  <c:v>43430</c:v>
                </c:pt>
                <c:pt idx="721">
                  <c:v>43431</c:v>
                </c:pt>
                <c:pt idx="722">
                  <c:v>43432</c:v>
                </c:pt>
                <c:pt idx="723">
                  <c:v>43433</c:v>
                </c:pt>
                <c:pt idx="724">
                  <c:v>43434</c:v>
                </c:pt>
                <c:pt idx="725">
                  <c:v>43437</c:v>
                </c:pt>
                <c:pt idx="726">
                  <c:v>43438</c:v>
                </c:pt>
                <c:pt idx="727">
                  <c:v>43439</c:v>
                </c:pt>
                <c:pt idx="728">
                  <c:v>43440</c:v>
                </c:pt>
                <c:pt idx="729">
                  <c:v>43441</c:v>
                </c:pt>
                <c:pt idx="730">
                  <c:v>43444</c:v>
                </c:pt>
                <c:pt idx="731">
                  <c:v>43445</c:v>
                </c:pt>
                <c:pt idx="732">
                  <c:v>43446</c:v>
                </c:pt>
                <c:pt idx="733">
                  <c:v>43447</c:v>
                </c:pt>
                <c:pt idx="734">
                  <c:v>43448</c:v>
                </c:pt>
                <c:pt idx="735">
                  <c:v>43451</c:v>
                </c:pt>
                <c:pt idx="736">
                  <c:v>43452</c:v>
                </c:pt>
                <c:pt idx="737">
                  <c:v>43453</c:v>
                </c:pt>
                <c:pt idx="738">
                  <c:v>43454</c:v>
                </c:pt>
                <c:pt idx="739">
                  <c:v>43455</c:v>
                </c:pt>
                <c:pt idx="740">
                  <c:v>43456</c:v>
                </c:pt>
                <c:pt idx="741">
                  <c:v>43460</c:v>
                </c:pt>
                <c:pt idx="742">
                  <c:v>43461</c:v>
                </c:pt>
                <c:pt idx="743">
                  <c:v>43462</c:v>
                </c:pt>
                <c:pt idx="744">
                  <c:v>43463</c:v>
                </c:pt>
                <c:pt idx="745">
                  <c:v>43468</c:v>
                </c:pt>
                <c:pt idx="746">
                  <c:v>43469</c:v>
                </c:pt>
                <c:pt idx="747">
                  <c:v>43473</c:v>
                </c:pt>
                <c:pt idx="748">
                  <c:v>43474</c:v>
                </c:pt>
                <c:pt idx="749">
                  <c:v>43475</c:v>
                </c:pt>
                <c:pt idx="750">
                  <c:v>43476</c:v>
                </c:pt>
                <c:pt idx="751">
                  <c:v>43477</c:v>
                </c:pt>
                <c:pt idx="752">
                  <c:v>43479</c:v>
                </c:pt>
                <c:pt idx="753">
                  <c:v>43480</c:v>
                </c:pt>
                <c:pt idx="754">
                  <c:v>43481</c:v>
                </c:pt>
                <c:pt idx="755">
                  <c:v>43482</c:v>
                </c:pt>
                <c:pt idx="756">
                  <c:v>43483</c:v>
                </c:pt>
                <c:pt idx="757">
                  <c:v>43486</c:v>
                </c:pt>
                <c:pt idx="758">
                  <c:v>43487</c:v>
                </c:pt>
                <c:pt idx="759">
                  <c:v>43488</c:v>
                </c:pt>
                <c:pt idx="760">
                  <c:v>43489</c:v>
                </c:pt>
                <c:pt idx="761">
                  <c:v>43490</c:v>
                </c:pt>
                <c:pt idx="762">
                  <c:v>43493</c:v>
                </c:pt>
                <c:pt idx="763">
                  <c:v>43494</c:v>
                </c:pt>
                <c:pt idx="764">
                  <c:v>43495</c:v>
                </c:pt>
              </c:numCache>
            </c:numRef>
          </c:cat>
          <c:val>
            <c:numRef>
              <c:f>'В.4.1'!$F$4:$F$768</c:f>
              <c:numCache>
                <c:formatCode>0.0</c:formatCode>
                <c:ptCount val="76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</c:v>
                </c:pt>
                <c:pt idx="634">
                  <c:v>4</c:v>
                </c:pt>
                <c:pt idx="635">
                  <c:v>4</c:v>
                </c:pt>
                <c:pt idx="636">
                  <c:v>4</c:v>
                </c:pt>
                <c:pt idx="637">
                  <c:v>4</c:v>
                </c:pt>
                <c:pt idx="638">
                  <c:v>4</c:v>
                </c:pt>
                <c:pt idx="639">
                  <c:v>4</c:v>
                </c:pt>
                <c:pt idx="640">
                  <c:v>4</c:v>
                </c:pt>
                <c:pt idx="641">
                  <c:v>4</c:v>
                </c:pt>
                <c:pt idx="642">
                  <c:v>4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4</c:v>
                </c:pt>
                <c:pt idx="647">
                  <c:v>4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4</c:v>
                </c:pt>
                <c:pt idx="652">
                  <c:v>4</c:v>
                </c:pt>
                <c:pt idx="653">
                  <c:v>4</c:v>
                </c:pt>
                <c:pt idx="654">
                  <c:v>4</c:v>
                </c:pt>
                <c:pt idx="655">
                  <c:v>4</c:v>
                </c:pt>
                <c:pt idx="656">
                  <c:v>4</c:v>
                </c:pt>
                <c:pt idx="657">
                  <c:v>4</c:v>
                </c:pt>
                <c:pt idx="658">
                  <c:v>4</c:v>
                </c:pt>
                <c:pt idx="659">
                  <c:v>4</c:v>
                </c:pt>
                <c:pt idx="660">
                  <c:v>4</c:v>
                </c:pt>
                <c:pt idx="661">
                  <c:v>4</c:v>
                </c:pt>
                <c:pt idx="662">
                  <c:v>4</c:v>
                </c:pt>
                <c:pt idx="663">
                  <c:v>4</c:v>
                </c:pt>
                <c:pt idx="664">
                  <c:v>4</c:v>
                </c:pt>
                <c:pt idx="665">
                  <c:v>4</c:v>
                </c:pt>
                <c:pt idx="666">
                  <c:v>4</c:v>
                </c:pt>
                <c:pt idx="667">
                  <c:v>4</c:v>
                </c:pt>
                <c:pt idx="668">
                  <c:v>4</c:v>
                </c:pt>
                <c:pt idx="669">
                  <c:v>4</c:v>
                </c:pt>
                <c:pt idx="670">
                  <c:v>4</c:v>
                </c:pt>
                <c:pt idx="671">
                  <c:v>4</c:v>
                </c:pt>
                <c:pt idx="672">
                  <c:v>4</c:v>
                </c:pt>
                <c:pt idx="673">
                  <c:v>4</c:v>
                </c:pt>
                <c:pt idx="674">
                  <c:v>4</c:v>
                </c:pt>
                <c:pt idx="675">
                  <c:v>4</c:v>
                </c:pt>
                <c:pt idx="676">
                  <c:v>4</c:v>
                </c:pt>
                <c:pt idx="677">
                  <c:v>4</c:v>
                </c:pt>
                <c:pt idx="678">
                  <c:v>4</c:v>
                </c:pt>
                <c:pt idx="679">
                  <c:v>4</c:v>
                </c:pt>
                <c:pt idx="680">
                  <c:v>4</c:v>
                </c:pt>
                <c:pt idx="681">
                  <c:v>4</c:v>
                </c:pt>
                <c:pt idx="682">
                  <c:v>4</c:v>
                </c:pt>
                <c:pt idx="683">
                  <c:v>4</c:v>
                </c:pt>
                <c:pt idx="684">
                  <c:v>4</c:v>
                </c:pt>
                <c:pt idx="685">
                  <c:v>4</c:v>
                </c:pt>
                <c:pt idx="686">
                  <c:v>4</c:v>
                </c:pt>
                <c:pt idx="687">
                  <c:v>4</c:v>
                </c:pt>
                <c:pt idx="688">
                  <c:v>4</c:v>
                </c:pt>
                <c:pt idx="689">
                  <c:v>4</c:v>
                </c:pt>
                <c:pt idx="690">
                  <c:v>4</c:v>
                </c:pt>
                <c:pt idx="691">
                  <c:v>4</c:v>
                </c:pt>
                <c:pt idx="692">
                  <c:v>4</c:v>
                </c:pt>
                <c:pt idx="693">
                  <c:v>4</c:v>
                </c:pt>
                <c:pt idx="694">
                  <c:v>4</c:v>
                </c:pt>
                <c:pt idx="695">
                  <c:v>4</c:v>
                </c:pt>
                <c:pt idx="696">
                  <c:v>4</c:v>
                </c:pt>
                <c:pt idx="697">
                  <c:v>4</c:v>
                </c:pt>
                <c:pt idx="698">
                  <c:v>4</c:v>
                </c:pt>
                <c:pt idx="699">
                  <c:v>4</c:v>
                </c:pt>
                <c:pt idx="700">
                  <c:v>4</c:v>
                </c:pt>
                <c:pt idx="701">
                  <c:v>4</c:v>
                </c:pt>
                <c:pt idx="702">
                  <c:v>4</c:v>
                </c:pt>
                <c:pt idx="703">
                  <c:v>4</c:v>
                </c:pt>
                <c:pt idx="704">
                  <c:v>4</c:v>
                </c:pt>
                <c:pt idx="705">
                  <c:v>4</c:v>
                </c:pt>
                <c:pt idx="706">
                  <c:v>4</c:v>
                </c:pt>
                <c:pt idx="707">
                  <c:v>4</c:v>
                </c:pt>
                <c:pt idx="708">
                  <c:v>4</c:v>
                </c:pt>
                <c:pt idx="709">
                  <c:v>4</c:v>
                </c:pt>
                <c:pt idx="710">
                  <c:v>4</c:v>
                </c:pt>
                <c:pt idx="711">
                  <c:v>4</c:v>
                </c:pt>
                <c:pt idx="712">
                  <c:v>4</c:v>
                </c:pt>
                <c:pt idx="713">
                  <c:v>4</c:v>
                </c:pt>
                <c:pt idx="714">
                  <c:v>4</c:v>
                </c:pt>
                <c:pt idx="715">
                  <c:v>4</c:v>
                </c:pt>
                <c:pt idx="716">
                  <c:v>4</c:v>
                </c:pt>
                <c:pt idx="717">
                  <c:v>4</c:v>
                </c:pt>
                <c:pt idx="718">
                  <c:v>4</c:v>
                </c:pt>
                <c:pt idx="719">
                  <c:v>4</c:v>
                </c:pt>
                <c:pt idx="720">
                  <c:v>4</c:v>
                </c:pt>
                <c:pt idx="721">
                  <c:v>4</c:v>
                </c:pt>
                <c:pt idx="722">
                  <c:v>4</c:v>
                </c:pt>
                <c:pt idx="723">
                  <c:v>4</c:v>
                </c:pt>
                <c:pt idx="724">
                  <c:v>4</c:v>
                </c:pt>
                <c:pt idx="725">
                  <c:v>4</c:v>
                </c:pt>
                <c:pt idx="726">
                  <c:v>4</c:v>
                </c:pt>
                <c:pt idx="727">
                  <c:v>4</c:v>
                </c:pt>
                <c:pt idx="728">
                  <c:v>4</c:v>
                </c:pt>
                <c:pt idx="729">
                  <c:v>4</c:v>
                </c:pt>
                <c:pt idx="730">
                  <c:v>4</c:v>
                </c:pt>
                <c:pt idx="731">
                  <c:v>4</c:v>
                </c:pt>
                <c:pt idx="732">
                  <c:v>4</c:v>
                </c:pt>
                <c:pt idx="733">
                  <c:v>4</c:v>
                </c:pt>
                <c:pt idx="734">
                  <c:v>4</c:v>
                </c:pt>
                <c:pt idx="735">
                  <c:v>4</c:v>
                </c:pt>
                <c:pt idx="736">
                  <c:v>4</c:v>
                </c:pt>
                <c:pt idx="737">
                  <c:v>4</c:v>
                </c:pt>
                <c:pt idx="738">
                  <c:v>4</c:v>
                </c:pt>
                <c:pt idx="739">
                  <c:v>4</c:v>
                </c:pt>
                <c:pt idx="740">
                  <c:v>4</c:v>
                </c:pt>
                <c:pt idx="741">
                  <c:v>4</c:v>
                </c:pt>
                <c:pt idx="742">
                  <c:v>4</c:v>
                </c:pt>
                <c:pt idx="743">
                  <c:v>4</c:v>
                </c:pt>
                <c:pt idx="744">
                  <c:v>4</c:v>
                </c:pt>
                <c:pt idx="745">
                  <c:v>4</c:v>
                </c:pt>
                <c:pt idx="746">
                  <c:v>4</c:v>
                </c:pt>
                <c:pt idx="747">
                  <c:v>4</c:v>
                </c:pt>
                <c:pt idx="748">
                  <c:v>4</c:v>
                </c:pt>
                <c:pt idx="749">
                  <c:v>4</c:v>
                </c:pt>
                <c:pt idx="750">
                  <c:v>4</c:v>
                </c:pt>
                <c:pt idx="751">
                  <c:v>4</c:v>
                </c:pt>
                <c:pt idx="752">
                  <c:v>4</c:v>
                </c:pt>
                <c:pt idx="753">
                  <c:v>4</c:v>
                </c:pt>
                <c:pt idx="754">
                  <c:v>4</c:v>
                </c:pt>
                <c:pt idx="755">
                  <c:v>4</c:v>
                </c:pt>
                <c:pt idx="756">
                  <c:v>4</c:v>
                </c:pt>
                <c:pt idx="757">
                  <c:v>4</c:v>
                </c:pt>
                <c:pt idx="758">
                  <c:v>4</c:v>
                </c:pt>
                <c:pt idx="759">
                  <c:v>4</c:v>
                </c:pt>
                <c:pt idx="760">
                  <c:v>4</c:v>
                </c:pt>
                <c:pt idx="761">
                  <c:v>4</c:v>
                </c:pt>
                <c:pt idx="762">
                  <c:v>4</c:v>
                </c:pt>
                <c:pt idx="763">
                  <c:v>4</c:v>
                </c:pt>
                <c:pt idx="76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58-4F11-804B-2B42F8D9F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254336"/>
        <c:axId val="492256256"/>
      </c:areaChart>
      <c:lineChart>
        <c:grouping val="standard"/>
        <c:varyColors val="0"/>
        <c:ser>
          <c:idx val="4"/>
          <c:order val="2"/>
          <c:tx>
            <c:strRef>
              <c:f>'В.4.1'!$B$1</c:f>
              <c:strCache>
                <c:ptCount val="1"/>
                <c:pt idx="0">
                  <c:v>Облікова ставка</c:v>
                </c:pt>
              </c:strCache>
            </c:strRef>
          </c:tx>
          <c:spPr>
            <a:ln w="25400" cap="rnd">
              <a:solidFill>
                <a:srgbClr val="057C48"/>
              </a:solidFill>
              <a:round/>
            </a:ln>
            <a:effectLst/>
          </c:spPr>
          <c:marker>
            <c:symbol val="none"/>
          </c:marker>
          <c:cat>
            <c:numRef>
              <c:f>'В.4.1'!$A$4:$A$768</c:f>
              <c:numCache>
                <c:formatCode>m/d/yyyy</c:formatCode>
                <c:ptCount val="765"/>
                <c:pt idx="0">
                  <c:v>42370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42385</c:v>
                </c:pt>
                <c:pt idx="9">
                  <c:v>42387</c:v>
                </c:pt>
                <c:pt idx="10">
                  <c:v>42388</c:v>
                </c:pt>
                <c:pt idx="11">
                  <c:v>42389</c:v>
                </c:pt>
                <c:pt idx="12">
                  <c:v>42390</c:v>
                </c:pt>
                <c:pt idx="13">
                  <c:v>42391</c:v>
                </c:pt>
                <c:pt idx="14">
                  <c:v>42394</c:v>
                </c:pt>
                <c:pt idx="15">
                  <c:v>42395</c:v>
                </c:pt>
                <c:pt idx="16">
                  <c:v>42396</c:v>
                </c:pt>
                <c:pt idx="17">
                  <c:v>42397</c:v>
                </c:pt>
                <c:pt idx="18">
                  <c:v>42398</c:v>
                </c:pt>
                <c:pt idx="19">
                  <c:v>42401</c:v>
                </c:pt>
                <c:pt idx="20">
                  <c:v>42402</c:v>
                </c:pt>
                <c:pt idx="21">
                  <c:v>42403</c:v>
                </c:pt>
                <c:pt idx="22">
                  <c:v>42404</c:v>
                </c:pt>
                <c:pt idx="23">
                  <c:v>42405</c:v>
                </c:pt>
                <c:pt idx="24">
                  <c:v>42408</c:v>
                </c:pt>
                <c:pt idx="25">
                  <c:v>42409</c:v>
                </c:pt>
                <c:pt idx="26">
                  <c:v>42410</c:v>
                </c:pt>
                <c:pt idx="27">
                  <c:v>42411</c:v>
                </c:pt>
                <c:pt idx="28">
                  <c:v>42412</c:v>
                </c:pt>
                <c:pt idx="29">
                  <c:v>42415</c:v>
                </c:pt>
                <c:pt idx="30">
                  <c:v>42416</c:v>
                </c:pt>
                <c:pt idx="31">
                  <c:v>42417</c:v>
                </c:pt>
                <c:pt idx="32">
                  <c:v>42418</c:v>
                </c:pt>
                <c:pt idx="33">
                  <c:v>42419</c:v>
                </c:pt>
                <c:pt idx="34">
                  <c:v>42422</c:v>
                </c:pt>
                <c:pt idx="35">
                  <c:v>42423</c:v>
                </c:pt>
                <c:pt idx="36">
                  <c:v>42424</c:v>
                </c:pt>
                <c:pt idx="37">
                  <c:v>42425</c:v>
                </c:pt>
                <c:pt idx="38">
                  <c:v>42426</c:v>
                </c:pt>
                <c:pt idx="39">
                  <c:v>42429</c:v>
                </c:pt>
                <c:pt idx="40">
                  <c:v>42430</c:v>
                </c:pt>
                <c:pt idx="41">
                  <c:v>42431</c:v>
                </c:pt>
                <c:pt idx="42">
                  <c:v>42432</c:v>
                </c:pt>
                <c:pt idx="43">
                  <c:v>42433</c:v>
                </c:pt>
                <c:pt idx="44">
                  <c:v>42438</c:v>
                </c:pt>
                <c:pt idx="45">
                  <c:v>42439</c:v>
                </c:pt>
                <c:pt idx="46">
                  <c:v>42440</c:v>
                </c:pt>
                <c:pt idx="47">
                  <c:v>42441</c:v>
                </c:pt>
                <c:pt idx="48">
                  <c:v>42443</c:v>
                </c:pt>
                <c:pt idx="49">
                  <c:v>42444</c:v>
                </c:pt>
                <c:pt idx="50">
                  <c:v>42445</c:v>
                </c:pt>
                <c:pt idx="51">
                  <c:v>42446</c:v>
                </c:pt>
                <c:pt idx="52">
                  <c:v>42447</c:v>
                </c:pt>
                <c:pt idx="53">
                  <c:v>42450</c:v>
                </c:pt>
                <c:pt idx="54">
                  <c:v>42451</c:v>
                </c:pt>
                <c:pt idx="55">
                  <c:v>42452</c:v>
                </c:pt>
                <c:pt idx="56">
                  <c:v>42453</c:v>
                </c:pt>
                <c:pt idx="57">
                  <c:v>42454</c:v>
                </c:pt>
                <c:pt idx="58">
                  <c:v>42457</c:v>
                </c:pt>
                <c:pt idx="59">
                  <c:v>42458</c:v>
                </c:pt>
                <c:pt idx="60">
                  <c:v>42459</c:v>
                </c:pt>
                <c:pt idx="61">
                  <c:v>42460</c:v>
                </c:pt>
                <c:pt idx="62">
                  <c:v>42461</c:v>
                </c:pt>
                <c:pt idx="63">
                  <c:v>42464</c:v>
                </c:pt>
                <c:pt idx="64">
                  <c:v>42465</c:v>
                </c:pt>
                <c:pt idx="65">
                  <c:v>42466</c:v>
                </c:pt>
                <c:pt idx="66">
                  <c:v>42467</c:v>
                </c:pt>
                <c:pt idx="67">
                  <c:v>42468</c:v>
                </c:pt>
                <c:pt idx="68">
                  <c:v>42471</c:v>
                </c:pt>
                <c:pt idx="69">
                  <c:v>42472</c:v>
                </c:pt>
                <c:pt idx="70">
                  <c:v>42473</c:v>
                </c:pt>
                <c:pt idx="71">
                  <c:v>42474</c:v>
                </c:pt>
                <c:pt idx="72">
                  <c:v>42475</c:v>
                </c:pt>
                <c:pt idx="73">
                  <c:v>42478</c:v>
                </c:pt>
                <c:pt idx="74">
                  <c:v>42479</c:v>
                </c:pt>
                <c:pt idx="75">
                  <c:v>42480</c:v>
                </c:pt>
                <c:pt idx="76">
                  <c:v>42481</c:v>
                </c:pt>
                <c:pt idx="77">
                  <c:v>42482</c:v>
                </c:pt>
                <c:pt idx="78">
                  <c:v>42485</c:v>
                </c:pt>
                <c:pt idx="79">
                  <c:v>42486</c:v>
                </c:pt>
                <c:pt idx="80">
                  <c:v>42487</c:v>
                </c:pt>
                <c:pt idx="81">
                  <c:v>42488</c:v>
                </c:pt>
                <c:pt idx="82">
                  <c:v>42489</c:v>
                </c:pt>
                <c:pt idx="83">
                  <c:v>42491</c:v>
                </c:pt>
                <c:pt idx="84">
                  <c:v>42495</c:v>
                </c:pt>
                <c:pt idx="85">
                  <c:v>42496</c:v>
                </c:pt>
                <c:pt idx="86">
                  <c:v>42500</c:v>
                </c:pt>
                <c:pt idx="87">
                  <c:v>42501</c:v>
                </c:pt>
                <c:pt idx="88">
                  <c:v>42502</c:v>
                </c:pt>
                <c:pt idx="89">
                  <c:v>42503</c:v>
                </c:pt>
                <c:pt idx="90">
                  <c:v>42506</c:v>
                </c:pt>
                <c:pt idx="91">
                  <c:v>42507</c:v>
                </c:pt>
                <c:pt idx="92">
                  <c:v>42508</c:v>
                </c:pt>
                <c:pt idx="93">
                  <c:v>42509</c:v>
                </c:pt>
                <c:pt idx="94">
                  <c:v>42510</c:v>
                </c:pt>
                <c:pt idx="95">
                  <c:v>42513</c:v>
                </c:pt>
                <c:pt idx="96">
                  <c:v>42514</c:v>
                </c:pt>
                <c:pt idx="97">
                  <c:v>42515</c:v>
                </c:pt>
                <c:pt idx="98">
                  <c:v>42516</c:v>
                </c:pt>
                <c:pt idx="99">
                  <c:v>42517</c:v>
                </c:pt>
                <c:pt idx="100">
                  <c:v>42520</c:v>
                </c:pt>
                <c:pt idx="101">
                  <c:v>42521</c:v>
                </c:pt>
                <c:pt idx="102">
                  <c:v>42522</c:v>
                </c:pt>
                <c:pt idx="103">
                  <c:v>42523</c:v>
                </c:pt>
                <c:pt idx="104">
                  <c:v>42524</c:v>
                </c:pt>
                <c:pt idx="105">
                  <c:v>42527</c:v>
                </c:pt>
                <c:pt idx="106">
                  <c:v>42528</c:v>
                </c:pt>
                <c:pt idx="107">
                  <c:v>42529</c:v>
                </c:pt>
                <c:pt idx="108">
                  <c:v>42530</c:v>
                </c:pt>
                <c:pt idx="109">
                  <c:v>42531</c:v>
                </c:pt>
                <c:pt idx="110">
                  <c:v>42534</c:v>
                </c:pt>
                <c:pt idx="111">
                  <c:v>42535</c:v>
                </c:pt>
                <c:pt idx="112">
                  <c:v>42536</c:v>
                </c:pt>
                <c:pt idx="113">
                  <c:v>42537</c:v>
                </c:pt>
                <c:pt idx="114">
                  <c:v>42538</c:v>
                </c:pt>
                <c:pt idx="115">
                  <c:v>42542</c:v>
                </c:pt>
                <c:pt idx="116">
                  <c:v>42543</c:v>
                </c:pt>
                <c:pt idx="117">
                  <c:v>42544</c:v>
                </c:pt>
                <c:pt idx="118">
                  <c:v>42545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42553</c:v>
                </c:pt>
                <c:pt idx="123">
                  <c:v>42555</c:v>
                </c:pt>
                <c:pt idx="124">
                  <c:v>42556</c:v>
                </c:pt>
                <c:pt idx="125">
                  <c:v>42557</c:v>
                </c:pt>
                <c:pt idx="126">
                  <c:v>42558</c:v>
                </c:pt>
                <c:pt idx="127">
                  <c:v>42559</c:v>
                </c:pt>
                <c:pt idx="128">
                  <c:v>42562</c:v>
                </c:pt>
                <c:pt idx="129">
                  <c:v>42563</c:v>
                </c:pt>
                <c:pt idx="130">
                  <c:v>42564</c:v>
                </c:pt>
                <c:pt idx="131">
                  <c:v>42565</c:v>
                </c:pt>
                <c:pt idx="132">
                  <c:v>42566</c:v>
                </c:pt>
                <c:pt idx="133">
                  <c:v>42569</c:v>
                </c:pt>
                <c:pt idx="134">
                  <c:v>42570</c:v>
                </c:pt>
                <c:pt idx="135">
                  <c:v>42571</c:v>
                </c:pt>
                <c:pt idx="136">
                  <c:v>42572</c:v>
                </c:pt>
                <c:pt idx="137">
                  <c:v>42573</c:v>
                </c:pt>
                <c:pt idx="138">
                  <c:v>42576</c:v>
                </c:pt>
                <c:pt idx="139">
                  <c:v>42577</c:v>
                </c:pt>
                <c:pt idx="140">
                  <c:v>42578</c:v>
                </c:pt>
                <c:pt idx="141">
                  <c:v>42579</c:v>
                </c:pt>
                <c:pt idx="142">
                  <c:v>42580</c:v>
                </c:pt>
                <c:pt idx="143">
                  <c:v>42583</c:v>
                </c:pt>
                <c:pt idx="144">
                  <c:v>42584</c:v>
                </c:pt>
                <c:pt idx="145">
                  <c:v>42585</c:v>
                </c:pt>
                <c:pt idx="146">
                  <c:v>42586</c:v>
                </c:pt>
                <c:pt idx="147">
                  <c:v>42587</c:v>
                </c:pt>
                <c:pt idx="148">
                  <c:v>42590</c:v>
                </c:pt>
                <c:pt idx="149">
                  <c:v>42591</c:v>
                </c:pt>
                <c:pt idx="150">
                  <c:v>42592</c:v>
                </c:pt>
                <c:pt idx="151">
                  <c:v>42593</c:v>
                </c:pt>
                <c:pt idx="152">
                  <c:v>42594</c:v>
                </c:pt>
                <c:pt idx="153">
                  <c:v>42597</c:v>
                </c:pt>
                <c:pt idx="154">
                  <c:v>42598</c:v>
                </c:pt>
                <c:pt idx="155">
                  <c:v>42599</c:v>
                </c:pt>
                <c:pt idx="156">
                  <c:v>42600</c:v>
                </c:pt>
                <c:pt idx="157">
                  <c:v>42601</c:v>
                </c:pt>
                <c:pt idx="158">
                  <c:v>42604</c:v>
                </c:pt>
                <c:pt idx="159">
                  <c:v>42605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42660</c:v>
                </c:pt>
                <c:pt idx="197">
                  <c:v>42661</c:v>
                </c:pt>
                <c:pt idx="198">
                  <c:v>42662</c:v>
                </c:pt>
                <c:pt idx="199">
                  <c:v>42663</c:v>
                </c:pt>
                <c:pt idx="200">
                  <c:v>42664</c:v>
                </c:pt>
                <c:pt idx="201">
                  <c:v>42667</c:v>
                </c:pt>
                <c:pt idx="202">
                  <c:v>42668</c:v>
                </c:pt>
                <c:pt idx="203">
                  <c:v>42669</c:v>
                </c:pt>
                <c:pt idx="204">
                  <c:v>42670</c:v>
                </c:pt>
                <c:pt idx="205">
                  <c:v>42671</c:v>
                </c:pt>
                <c:pt idx="206">
                  <c:v>42674</c:v>
                </c:pt>
                <c:pt idx="207">
                  <c:v>42675</c:v>
                </c:pt>
                <c:pt idx="208">
                  <c:v>42676</c:v>
                </c:pt>
                <c:pt idx="209">
                  <c:v>42677</c:v>
                </c:pt>
                <c:pt idx="210">
                  <c:v>42678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42739</c:v>
                </c:pt>
                <c:pt idx="251">
                  <c:v>42740</c:v>
                </c:pt>
                <c:pt idx="252">
                  <c:v>42741</c:v>
                </c:pt>
                <c:pt idx="253">
                  <c:v>42745</c:v>
                </c:pt>
                <c:pt idx="254">
                  <c:v>42746</c:v>
                </c:pt>
                <c:pt idx="255">
                  <c:v>42747</c:v>
                </c:pt>
                <c:pt idx="256">
                  <c:v>42748</c:v>
                </c:pt>
                <c:pt idx="257">
                  <c:v>42751</c:v>
                </c:pt>
                <c:pt idx="258">
                  <c:v>42752</c:v>
                </c:pt>
                <c:pt idx="259">
                  <c:v>42753</c:v>
                </c:pt>
                <c:pt idx="260">
                  <c:v>42754</c:v>
                </c:pt>
                <c:pt idx="261">
                  <c:v>42755</c:v>
                </c:pt>
                <c:pt idx="262">
                  <c:v>42758</c:v>
                </c:pt>
                <c:pt idx="263">
                  <c:v>42759</c:v>
                </c:pt>
                <c:pt idx="264">
                  <c:v>42760</c:v>
                </c:pt>
                <c:pt idx="265">
                  <c:v>42761</c:v>
                </c:pt>
                <c:pt idx="266">
                  <c:v>42762</c:v>
                </c:pt>
                <c:pt idx="267">
                  <c:v>42765</c:v>
                </c:pt>
                <c:pt idx="268">
                  <c:v>42766</c:v>
                </c:pt>
                <c:pt idx="269">
                  <c:v>42767</c:v>
                </c:pt>
                <c:pt idx="270">
                  <c:v>42768</c:v>
                </c:pt>
                <c:pt idx="271">
                  <c:v>42769</c:v>
                </c:pt>
                <c:pt idx="272">
                  <c:v>42772</c:v>
                </c:pt>
                <c:pt idx="273">
                  <c:v>42773</c:v>
                </c:pt>
                <c:pt idx="274">
                  <c:v>42774</c:v>
                </c:pt>
                <c:pt idx="275">
                  <c:v>42775</c:v>
                </c:pt>
                <c:pt idx="276">
                  <c:v>42776</c:v>
                </c:pt>
                <c:pt idx="277">
                  <c:v>42779</c:v>
                </c:pt>
                <c:pt idx="278">
                  <c:v>42780</c:v>
                </c:pt>
                <c:pt idx="279">
                  <c:v>42781</c:v>
                </c:pt>
                <c:pt idx="280">
                  <c:v>42782</c:v>
                </c:pt>
                <c:pt idx="281">
                  <c:v>42783</c:v>
                </c:pt>
                <c:pt idx="282">
                  <c:v>42786</c:v>
                </c:pt>
                <c:pt idx="283">
                  <c:v>42787</c:v>
                </c:pt>
                <c:pt idx="284">
                  <c:v>42788</c:v>
                </c:pt>
                <c:pt idx="285">
                  <c:v>42789</c:v>
                </c:pt>
                <c:pt idx="286">
                  <c:v>42790</c:v>
                </c:pt>
                <c:pt idx="287">
                  <c:v>42793</c:v>
                </c:pt>
                <c:pt idx="288">
                  <c:v>42794</c:v>
                </c:pt>
                <c:pt idx="289">
                  <c:v>42795</c:v>
                </c:pt>
                <c:pt idx="290">
                  <c:v>42796</c:v>
                </c:pt>
                <c:pt idx="291">
                  <c:v>42797</c:v>
                </c:pt>
                <c:pt idx="292">
                  <c:v>42800</c:v>
                </c:pt>
                <c:pt idx="293">
                  <c:v>42801</c:v>
                </c:pt>
                <c:pt idx="294">
                  <c:v>42803</c:v>
                </c:pt>
                <c:pt idx="295">
                  <c:v>42804</c:v>
                </c:pt>
                <c:pt idx="296">
                  <c:v>42807</c:v>
                </c:pt>
                <c:pt idx="297">
                  <c:v>42808</c:v>
                </c:pt>
                <c:pt idx="298">
                  <c:v>42809</c:v>
                </c:pt>
                <c:pt idx="299">
                  <c:v>42810</c:v>
                </c:pt>
                <c:pt idx="300">
                  <c:v>42811</c:v>
                </c:pt>
                <c:pt idx="301">
                  <c:v>42814</c:v>
                </c:pt>
                <c:pt idx="302">
                  <c:v>42815</c:v>
                </c:pt>
                <c:pt idx="303">
                  <c:v>42816</c:v>
                </c:pt>
                <c:pt idx="304">
                  <c:v>42817</c:v>
                </c:pt>
                <c:pt idx="305">
                  <c:v>42818</c:v>
                </c:pt>
                <c:pt idx="306">
                  <c:v>42821</c:v>
                </c:pt>
                <c:pt idx="307">
                  <c:v>42822</c:v>
                </c:pt>
                <c:pt idx="308">
                  <c:v>42823</c:v>
                </c:pt>
                <c:pt idx="309">
                  <c:v>42824</c:v>
                </c:pt>
                <c:pt idx="310">
                  <c:v>42825</c:v>
                </c:pt>
                <c:pt idx="311">
                  <c:v>42828</c:v>
                </c:pt>
                <c:pt idx="312">
                  <c:v>42829</c:v>
                </c:pt>
                <c:pt idx="313">
                  <c:v>42830</c:v>
                </c:pt>
                <c:pt idx="314">
                  <c:v>42831</c:v>
                </c:pt>
                <c:pt idx="315">
                  <c:v>42832</c:v>
                </c:pt>
                <c:pt idx="316">
                  <c:v>42835</c:v>
                </c:pt>
                <c:pt idx="317">
                  <c:v>42836</c:v>
                </c:pt>
                <c:pt idx="318">
                  <c:v>42837</c:v>
                </c:pt>
                <c:pt idx="319">
                  <c:v>42838</c:v>
                </c:pt>
                <c:pt idx="320">
                  <c:v>42839</c:v>
                </c:pt>
                <c:pt idx="321">
                  <c:v>42843</c:v>
                </c:pt>
                <c:pt idx="322">
                  <c:v>42844</c:v>
                </c:pt>
                <c:pt idx="323">
                  <c:v>42845</c:v>
                </c:pt>
                <c:pt idx="324">
                  <c:v>42846</c:v>
                </c:pt>
                <c:pt idx="325">
                  <c:v>42849</c:v>
                </c:pt>
                <c:pt idx="326">
                  <c:v>42850</c:v>
                </c:pt>
                <c:pt idx="327">
                  <c:v>42851</c:v>
                </c:pt>
                <c:pt idx="328">
                  <c:v>42852</c:v>
                </c:pt>
                <c:pt idx="329">
                  <c:v>42853</c:v>
                </c:pt>
                <c:pt idx="330">
                  <c:v>42858</c:v>
                </c:pt>
                <c:pt idx="331">
                  <c:v>42859</c:v>
                </c:pt>
                <c:pt idx="332">
                  <c:v>42860</c:v>
                </c:pt>
                <c:pt idx="333">
                  <c:v>42865</c:v>
                </c:pt>
                <c:pt idx="334">
                  <c:v>42866</c:v>
                </c:pt>
                <c:pt idx="335">
                  <c:v>42867</c:v>
                </c:pt>
                <c:pt idx="336">
                  <c:v>42868</c:v>
                </c:pt>
                <c:pt idx="337">
                  <c:v>42870</c:v>
                </c:pt>
                <c:pt idx="338">
                  <c:v>42871</c:v>
                </c:pt>
                <c:pt idx="339">
                  <c:v>42872</c:v>
                </c:pt>
                <c:pt idx="340">
                  <c:v>42873</c:v>
                </c:pt>
                <c:pt idx="341">
                  <c:v>42874</c:v>
                </c:pt>
                <c:pt idx="342">
                  <c:v>42877</c:v>
                </c:pt>
                <c:pt idx="343">
                  <c:v>42878</c:v>
                </c:pt>
                <c:pt idx="344">
                  <c:v>42879</c:v>
                </c:pt>
                <c:pt idx="345">
                  <c:v>42880</c:v>
                </c:pt>
                <c:pt idx="346">
                  <c:v>42881</c:v>
                </c:pt>
                <c:pt idx="347">
                  <c:v>42884</c:v>
                </c:pt>
                <c:pt idx="348">
                  <c:v>42885</c:v>
                </c:pt>
                <c:pt idx="349">
                  <c:v>42886</c:v>
                </c:pt>
                <c:pt idx="350">
                  <c:v>42887</c:v>
                </c:pt>
                <c:pt idx="351">
                  <c:v>42888</c:v>
                </c:pt>
                <c:pt idx="352">
                  <c:v>42892</c:v>
                </c:pt>
                <c:pt idx="353">
                  <c:v>42893</c:v>
                </c:pt>
                <c:pt idx="354">
                  <c:v>42894</c:v>
                </c:pt>
                <c:pt idx="355">
                  <c:v>42895</c:v>
                </c:pt>
                <c:pt idx="356">
                  <c:v>42898</c:v>
                </c:pt>
                <c:pt idx="357">
                  <c:v>42899</c:v>
                </c:pt>
                <c:pt idx="358">
                  <c:v>42900</c:v>
                </c:pt>
                <c:pt idx="359">
                  <c:v>42901</c:v>
                </c:pt>
                <c:pt idx="360">
                  <c:v>42902</c:v>
                </c:pt>
                <c:pt idx="361">
                  <c:v>42905</c:v>
                </c:pt>
                <c:pt idx="362">
                  <c:v>42906</c:v>
                </c:pt>
                <c:pt idx="363">
                  <c:v>42907</c:v>
                </c:pt>
                <c:pt idx="364">
                  <c:v>42908</c:v>
                </c:pt>
                <c:pt idx="365">
                  <c:v>42909</c:v>
                </c:pt>
                <c:pt idx="366">
                  <c:v>42912</c:v>
                </c:pt>
                <c:pt idx="367">
                  <c:v>42913</c:v>
                </c:pt>
                <c:pt idx="368">
                  <c:v>42915</c:v>
                </c:pt>
                <c:pt idx="369">
                  <c:v>42916</c:v>
                </c:pt>
                <c:pt idx="370">
                  <c:v>42919</c:v>
                </c:pt>
                <c:pt idx="371">
                  <c:v>42920</c:v>
                </c:pt>
                <c:pt idx="372">
                  <c:v>42921</c:v>
                </c:pt>
                <c:pt idx="373">
                  <c:v>42922</c:v>
                </c:pt>
                <c:pt idx="374">
                  <c:v>42923</c:v>
                </c:pt>
                <c:pt idx="375">
                  <c:v>42926</c:v>
                </c:pt>
                <c:pt idx="376">
                  <c:v>42927</c:v>
                </c:pt>
                <c:pt idx="377">
                  <c:v>42928</c:v>
                </c:pt>
                <c:pt idx="378">
                  <c:v>42929</c:v>
                </c:pt>
                <c:pt idx="379">
                  <c:v>42930</c:v>
                </c:pt>
                <c:pt idx="380">
                  <c:v>42933</c:v>
                </c:pt>
                <c:pt idx="381">
                  <c:v>42934</c:v>
                </c:pt>
                <c:pt idx="382">
                  <c:v>42935</c:v>
                </c:pt>
                <c:pt idx="383">
                  <c:v>42936</c:v>
                </c:pt>
                <c:pt idx="384">
                  <c:v>42937</c:v>
                </c:pt>
                <c:pt idx="385">
                  <c:v>42940</c:v>
                </c:pt>
                <c:pt idx="386">
                  <c:v>42941</c:v>
                </c:pt>
                <c:pt idx="387">
                  <c:v>42942</c:v>
                </c:pt>
                <c:pt idx="388">
                  <c:v>42943</c:v>
                </c:pt>
                <c:pt idx="389">
                  <c:v>42944</c:v>
                </c:pt>
                <c:pt idx="390">
                  <c:v>42947</c:v>
                </c:pt>
                <c:pt idx="391">
                  <c:v>42948</c:v>
                </c:pt>
                <c:pt idx="392">
                  <c:v>42949</c:v>
                </c:pt>
                <c:pt idx="393">
                  <c:v>42950</c:v>
                </c:pt>
                <c:pt idx="394">
                  <c:v>42951</c:v>
                </c:pt>
                <c:pt idx="395">
                  <c:v>42954</c:v>
                </c:pt>
                <c:pt idx="396">
                  <c:v>42955</c:v>
                </c:pt>
                <c:pt idx="397">
                  <c:v>42956</c:v>
                </c:pt>
                <c:pt idx="398">
                  <c:v>42957</c:v>
                </c:pt>
                <c:pt idx="399">
                  <c:v>42958</c:v>
                </c:pt>
                <c:pt idx="400">
                  <c:v>42961</c:v>
                </c:pt>
                <c:pt idx="401">
                  <c:v>42962</c:v>
                </c:pt>
                <c:pt idx="402">
                  <c:v>42963</c:v>
                </c:pt>
                <c:pt idx="403">
                  <c:v>42964</c:v>
                </c:pt>
                <c:pt idx="404">
                  <c:v>42965</c:v>
                </c:pt>
                <c:pt idx="405">
                  <c:v>42966</c:v>
                </c:pt>
                <c:pt idx="406">
                  <c:v>42968</c:v>
                </c:pt>
                <c:pt idx="407">
                  <c:v>42969</c:v>
                </c:pt>
                <c:pt idx="408">
                  <c:v>42970</c:v>
                </c:pt>
                <c:pt idx="409">
                  <c:v>42975</c:v>
                </c:pt>
                <c:pt idx="410">
                  <c:v>42976</c:v>
                </c:pt>
                <c:pt idx="411">
                  <c:v>42977</c:v>
                </c:pt>
                <c:pt idx="412">
                  <c:v>42978</c:v>
                </c:pt>
                <c:pt idx="413">
                  <c:v>42979</c:v>
                </c:pt>
                <c:pt idx="414">
                  <c:v>42982</c:v>
                </c:pt>
                <c:pt idx="415">
                  <c:v>42983</c:v>
                </c:pt>
                <c:pt idx="416">
                  <c:v>42984</c:v>
                </c:pt>
                <c:pt idx="417">
                  <c:v>42985</c:v>
                </c:pt>
                <c:pt idx="418">
                  <c:v>42986</c:v>
                </c:pt>
                <c:pt idx="419">
                  <c:v>42989</c:v>
                </c:pt>
                <c:pt idx="420">
                  <c:v>42990</c:v>
                </c:pt>
                <c:pt idx="421">
                  <c:v>42991</c:v>
                </c:pt>
                <c:pt idx="422">
                  <c:v>42992</c:v>
                </c:pt>
                <c:pt idx="423">
                  <c:v>42993</c:v>
                </c:pt>
                <c:pt idx="424">
                  <c:v>42996</c:v>
                </c:pt>
                <c:pt idx="425">
                  <c:v>42997</c:v>
                </c:pt>
                <c:pt idx="426">
                  <c:v>42998</c:v>
                </c:pt>
                <c:pt idx="427">
                  <c:v>42999</c:v>
                </c:pt>
                <c:pt idx="428">
                  <c:v>43000</c:v>
                </c:pt>
                <c:pt idx="429">
                  <c:v>43003</c:v>
                </c:pt>
                <c:pt idx="430">
                  <c:v>43004</c:v>
                </c:pt>
                <c:pt idx="431">
                  <c:v>43005</c:v>
                </c:pt>
                <c:pt idx="432">
                  <c:v>43006</c:v>
                </c:pt>
                <c:pt idx="433">
                  <c:v>43007</c:v>
                </c:pt>
                <c:pt idx="434">
                  <c:v>43010</c:v>
                </c:pt>
                <c:pt idx="435">
                  <c:v>43011</c:v>
                </c:pt>
                <c:pt idx="436">
                  <c:v>43012</c:v>
                </c:pt>
                <c:pt idx="437">
                  <c:v>43013</c:v>
                </c:pt>
                <c:pt idx="438">
                  <c:v>43014</c:v>
                </c:pt>
                <c:pt idx="439">
                  <c:v>43017</c:v>
                </c:pt>
                <c:pt idx="440">
                  <c:v>43018</c:v>
                </c:pt>
                <c:pt idx="441">
                  <c:v>43019</c:v>
                </c:pt>
                <c:pt idx="442">
                  <c:v>43020</c:v>
                </c:pt>
                <c:pt idx="443">
                  <c:v>43021</c:v>
                </c:pt>
                <c:pt idx="444">
                  <c:v>43025</c:v>
                </c:pt>
                <c:pt idx="445">
                  <c:v>43026</c:v>
                </c:pt>
                <c:pt idx="446">
                  <c:v>43027</c:v>
                </c:pt>
                <c:pt idx="447">
                  <c:v>43028</c:v>
                </c:pt>
                <c:pt idx="448">
                  <c:v>43031</c:v>
                </c:pt>
                <c:pt idx="449">
                  <c:v>43032</c:v>
                </c:pt>
                <c:pt idx="450">
                  <c:v>43033</c:v>
                </c:pt>
                <c:pt idx="451">
                  <c:v>43034</c:v>
                </c:pt>
                <c:pt idx="452">
                  <c:v>43035</c:v>
                </c:pt>
                <c:pt idx="453">
                  <c:v>43038</c:v>
                </c:pt>
                <c:pt idx="454">
                  <c:v>43039</c:v>
                </c:pt>
                <c:pt idx="455">
                  <c:v>43040</c:v>
                </c:pt>
                <c:pt idx="456">
                  <c:v>43041</c:v>
                </c:pt>
                <c:pt idx="457">
                  <c:v>43042</c:v>
                </c:pt>
                <c:pt idx="458">
                  <c:v>43045</c:v>
                </c:pt>
                <c:pt idx="459">
                  <c:v>43046</c:v>
                </c:pt>
                <c:pt idx="460">
                  <c:v>43047</c:v>
                </c:pt>
                <c:pt idx="461">
                  <c:v>43048</c:v>
                </c:pt>
                <c:pt idx="462">
                  <c:v>43049</c:v>
                </c:pt>
                <c:pt idx="463">
                  <c:v>43052</c:v>
                </c:pt>
                <c:pt idx="464">
                  <c:v>43053</c:v>
                </c:pt>
                <c:pt idx="465">
                  <c:v>43054</c:v>
                </c:pt>
                <c:pt idx="466">
                  <c:v>43055</c:v>
                </c:pt>
                <c:pt idx="467">
                  <c:v>43056</c:v>
                </c:pt>
                <c:pt idx="468">
                  <c:v>43059</c:v>
                </c:pt>
                <c:pt idx="469">
                  <c:v>43060</c:v>
                </c:pt>
                <c:pt idx="470">
                  <c:v>43061</c:v>
                </c:pt>
                <c:pt idx="471">
                  <c:v>43062</c:v>
                </c:pt>
                <c:pt idx="472">
                  <c:v>43063</c:v>
                </c:pt>
                <c:pt idx="473">
                  <c:v>43066</c:v>
                </c:pt>
                <c:pt idx="474">
                  <c:v>43067</c:v>
                </c:pt>
                <c:pt idx="475">
                  <c:v>43068</c:v>
                </c:pt>
                <c:pt idx="476">
                  <c:v>43069</c:v>
                </c:pt>
                <c:pt idx="477">
                  <c:v>43070</c:v>
                </c:pt>
                <c:pt idx="478">
                  <c:v>43073</c:v>
                </c:pt>
                <c:pt idx="479">
                  <c:v>43074</c:v>
                </c:pt>
                <c:pt idx="480">
                  <c:v>43075</c:v>
                </c:pt>
                <c:pt idx="481">
                  <c:v>43076</c:v>
                </c:pt>
                <c:pt idx="482">
                  <c:v>43077</c:v>
                </c:pt>
                <c:pt idx="483">
                  <c:v>43080</c:v>
                </c:pt>
                <c:pt idx="484">
                  <c:v>43081</c:v>
                </c:pt>
                <c:pt idx="485">
                  <c:v>43082</c:v>
                </c:pt>
                <c:pt idx="486">
                  <c:v>43083</c:v>
                </c:pt>
                <c:pt idx="487">
                  <c:v>43084</c:v>
                </c:pt>
                <c:pt idx="488">
                  <c:v>43087</c:v>
                </c:pt>
                <c:pt idx="489">
                  <c:v>43088</c:v>
                </c:pt>
                <c:pt idx="490">
                  <c:v>43089</c:v>
                </c:pt>
                <c:pt idx="491">
                  <c:v>43090</c:v>
                </c:pt>
                <c:pt idx="492">
                  <c:v>43091</c:v>
                </c:pt>
                <c:pt idx="493">
                  <c:v>43095</c:v>
                </c:pt>
                <c:pt idx="494">
                  <c:v>43096</c:v>
                </c:pt>
                <c:pt idx="495">
                  <c:v>43097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43109</c:v>
                </c:pt>
                <c:pt idx="500">
                  <c:v>43110</c:v>
                </c:pt>
                <c:pt idx="501">
                  <c:v>43111</c:v>
                </c:pt>
                <c:pt idx="502">
                  <c:v>43112</c:v>
                </c:pt>
                <c:pt idx="503">
                  <c:v>43115</c:v>
                </c:pt>
                <c:pt idx="504">
                  <c:v>43116</c:v>
                </c:pt>
                <c:pt idx="505">
                  <c:v>43117</c:v>
                </c:pt>
                <c:pt idx="506">
                  <c:v>43118</c:v>
                </c:pt>
                <c:pt idx="507">
                  <c:v>43119</c:v>
                </c:pt>
                <c:pt idx="508">
                  <c:v>43122</c:v>
                </c:pt>
                <c:pt idx="509">
                  <c:v>43123</c:v>
                </c:pt>
                <c:pt idx="510">
                  <c:v>43124</c:v>
                </c:pt>
                <c:pt idx="511">
                  <c:v>43125</c:v>
                </c:pt>
                <c:pt idx="512">
                  <c:v>43126</c:v>
                </c:pt>
                <c:pt idx="513">
                  <c:v>43129</c:v>
                </c:pt>
                <c:pt idx="514">
                  <c:v>43130</c:v>
                </c:pt>
                <c:pt idx="515">
                  <c:v>43131</c:v>
                </c:pt>
                <c:pt idx="516">
                  <c:v>43132</c:v>
                </c:pt>
                <c:pt idx="517">
                  <c:v>43133</c:v>
                </c:pt>
                <c:pt idx="518">
                  <c:v>43136</c:v>
                </c:pt>
                <c:pt idx="519">
                  <c:v>43137</c:v>
                </c:pt>
                <c:pt idx="520">
                  <c:v>43138</c:v>
                </c:pt>
                <c:pt idx="521">
                  <c:v>43139</c:v>
                </c:pt>
                <c:pt idx="522">
                  <c:v>43140</c:v>
                </c:pt>
                <c:pt idx="523">
                  <c:v>43143</c:v>
                </c:pt>
                <c:pt idx="524">
                  <c:v>43144</c:v>
                </c:pt>
                <c:pt idx="525">
                  <c:v>43145</c:v>
                </c:pt>
                <c:pt idx="526">
                  <c:v>43146</c:v>
                </c:pt>
                <c:pt idx="527">
                  <c:v>43147</c:v>
                </c:pt>
                <c:pt idx="528">
                  <c:v>43150</c:v>
                </c:pt>
                <c:pt idx="529">
                  <c:v>43151</c:v>
                </c:pt>
                <c:pt idx="530">
                  <c:v>43152</c:v>
                </c:pt>
                <c:pt idx="531">
                  <c:v>43153</c:v>
                </c:pt>
                <c:pt idx="532">
                  <c:v>43154</c:v>
                </c:pt>
                <c:pt idx="533">
                  <c:v>43157</c:v>
                </c:pt>
                <c:pt idx="534">
                  <c:v>43158</c:v>
                </c:pt>
                <c:pt idx="535">
                  <c:v>43159</c:v>
                </c:pt>
                <c:pt idx="536">
                  <c:v>43160</c:v>
                </c:pt>
                <c:pt idx="537">
                  <c:v>43161</c:v>
                </c:pt>
                <c:pt idx="538">
                  <c:v>43162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43171</c:v>
                </c:pt>
                <c:pt idx="543">
                  <c:v>43172</c:v>
                </c:pt>
                <c:pt idx="544">
                  <c:v>43173</c:v>
                </c:pt>
                <c:pt idx="545">
                  <c:v>43174</c:v>
                </c:pt>
                <c:pt idx="546">
                  <c:v>43175</c:v>
                </c:pt>
                <c:pt idx="547">
                  <c:v>43178</c:v>
                </c:pt>
                <c:pt idx="548">
                  <c:v>43179</c:v>
                </c:pt>
                <c:pt idx="549">
                  <c:v>43180</c:v>
                </c:pt>
                <c:pt idx="550">
                  <c:v>43181</c:v>
                </c:pt>
                <c:pt idx="551">
                  <c:v>43182</c:v>
                </c:pt>
                <c:pt idx="552">
                  <c:v>43185</c:v>
                </c:pt>
                <c:pt idx="553">
                  <c:v>43186</c:v>
                </c:pt>
                <c:pt idx="554">
                  <c:v>43187</c:v>
                </c:pt>
                <c:pt idx="555">
                  <c:v>43188</c:v>
                </c:pt>
                <c:pt idx="556">
                  <c:v>43189</c:v>
                </c:pt>
                <c:pt idx="557">
                  <c:v>43192</c:v>
                </c:pt>
                <c:pt idx="558">
                  <c:v>43193</c:v>
                </c:pt>
                <c:pt idx="559">
                  <c:v>43194</c:v>
                </c:pt>
                <c:pt idx="560">
                  <c:v>43195</c:v>
                </c:pt>
                <c:pt idx="561">
                  <c:v>43196</c:v>
                </c:pt>
                <c:pt idx="562">
                  <c:v>43200</c:v>
                </c:pt>
                <c:pt idx="563">
                  <c:v>43201</c:v>
                </c:pt>
                <c:pt idx="564">
                  <c:v>43202</c:v>
                </c:pt>
                <c:pt idx="565">
                  <c:v>43203</c:v>
                </c:pt>
                <c:pt idx="566">
                  <c:v>43206</c:v>
                </c:pt>
                <c:pt idx="567">
                  <c:v>43207</c:v>
                </c:pt>
                <c:pt idx="568">
                  <c:v>43208</c:v>
                </c:pt>
                <c:pt idx="569">
                  <c:v>43209</c:v>
                </c:pt>
                <c:pt idx="570">
                  <c:v>43210</c:v>
                </c:pt>
                <c:pt idx="571">
                  <c:v>43213</c:v>
                </c:pt>
                <c:pt idx="572">
                  <c:v>43214</c:v>
                </c:pt>
                <c:pt idx="573">
                  <c:v>43215</c:v>
                </c:pt>
                <c:pt idx="574">
                  <c:v>43216</c:v>
                </c:pt>
                <c:pt idx="575">
                  <c:v>43217</c:v>
                </c:pt>
                <c:pt idx="576">
                  <c:v>43222</c:v>
                </c:pt>
                <c:pt idx="577">
                  <c:v>43223</c:v>
                </c:pt>
                <c:pt idx="578">
                  <c:v>43224</c:v>
                </c:pt>
                <c:pt idx="579">
                  <c:v>43225</c:v>
                </c:pt>
                <c:pt idx="580">
                  <c:v>43227</c:v>
                </c:pt>
                <c:pt idx="581">
                  <c:v>43228</c:v>
                </c:pt>
                <c:pt idx="582">
                  <c:v>43230</c:v>
                </c:pt>
                <c:pt idx="583">
                  <c:v>43231</c:v>
                </c:pt>
                <c:pt idx="584">
                  <c:v>43234</c:v>
                </c:pt>
                <c:pt idx="585">
                  <c:v>43235</c:v>
                </c:pt>
                <c:pt idx="586">
                  <c:v>43236</c:v>
                </c:pt>
                <c:pt idx="587">
                  <c:v>43237</c:v>
                </c:pt>
                <c:pt idx="588">
                  <c:v>43238</c:v>
                </c:pt>
                <c:pt idx="589">
                  <c:v>43241</c:v>
                </c:pt>
                <c:pt idx="590">
                  <c:v>43242</c:v>
                </c:pt>
                <c:pt idx="591">
                  <c:v>43243</c:v>
                </c:pt>
                <c:pt idx="592">
                  <c:v>43244</c:v>
                </c:pt>
                <c:pt idx="593">
                  <c:v>43245</c:v>
                </c:pt>
                <c:pt idx="594">
                  <c:v>43249</c:v>
                </c:pt>
                <c:pt idx="595">
                  <c:v>43250</c:v>
                </c:pt>
                <c:pt idx="596">
                  <c:v>43251</c:v>
                </c:pt>
                <c:pt idx="597">
                  <c:v>43252</c:v>
                </c:pt>
                <c:pt idx="598">
                  <c:v>43255</c:v>
                </c:pt>
                <c:pt idx="599">
                  <c:v>43256</c:v>
                </c:pt>
                <c:pt idx="600">
                  <c:v>43257</c:v>
                </c:pt>
                <c:pt idx="601">
                  <c:v>43258</c:v>
                </c:pt>
                <c:pt idx="602">
                  <c:v>43259</c:v>
                </c:pt>
                <c:pt idx="603">
                  <c:v>43262</c:v>
                </c:pt>
                <c:pt idx="604">
                  <c:v>43263</c:v>
                </c:pt>
                <c:pt idx="605">
                  <c:v>43264</c:v>
                </c:pt>
                <c:pt idx="606">
                  <c:v>43265</c:v>
                </c:pt>
                <c:pt idx="607">
                  <c:v>43266</c:v>
                </c:pt>
                <c:pt idx="608">
                  <c:v>43269</c:v>
                </c:pt>
                <c:pt idx="609">
                  <c:v>43270</c:v>
                </c:pt>
                <c:pt idx="610">
                  <c:v>43271</c:v>
                </c:pt>
                <c:pt idx="611">
                  <c:v>43272</c:v>
                </c:pt>
                <c:pt idx="612">
                  <c:v>43273</c:v>
                </c:pt>
                <c:pt idx="613">
                  <c:v>43274</c:v>
                </c:pt>
                <c:pt idx="614">
                  <c:v>43276</c:v>
                </c:pt>
                <c:pt idx="615">
                  <c:v>43277</c:v>
                </c:pt>
                <c:pt idx="616">
                  <c:v>43278</c:v>
                </c:pt>
                <c:pt idx="617">
                  <c:v>43283</c:v>
                </c:pt>
                <c:pt idx="618">
                  <c:v>43284</c:v>
                </c:pt>
                <c:pt idx="619">
                  <c:v>43285</c:v>
                </c:pt>
                <c:pt idx="620">
                  <c:v>43286</c:v>
                </c:pt>
                <c:pt idx="621">
                  <c:v>43287</c:v>
                </c:pt>
                <c:pt idx="622">
                  <c:v>43290</c:v>
                </c:pt>
                <c:pt idx="623">
                  <c:v>43291</c:v>
                </c:pt>
                <c:pt idx="624">
                  <c:v>43292</c:v>
                </c:pt>
                <c:pt idx="625">
                  <c:v>43293</c:v>
                </c:pt>
                <c:pt idx="626">
                  <c:v>43294</c:v>
                </c:pt>
                <c:pt idx="627">
                  <c:v>43297</c:v>
                </c:pt>
                <c:pt idx="628">
                  <c:v>43298</c:v>
                </c:pt>
                <c:pt idx="629">
                  <c:v>43299</c:v>
                </c:pt>
                <c:pt idx="630">
                  <c:v>43300</c:v>
                </c:pt>
                <c:pt idx="631">
                  <c:v>43301</c:v>
                </c:pt>
                <c:pt idx="632">
                  <c:v>43304</c:v>
                </c:pt>
                <c:pt idx="633">
                  <c:v>43305</c:v>
                </c:pt>
                <c:pt idx="634">
                  <c:v>43306</c:v>
                </c:pt>
                <c:pt idx="635">
                  <c:v>43307</c:v>
                </c:pt>
                <c:pt idx="636">
                  <c:v>43308</c:v>
                </c:pt>
                <c:pt idx="637">
                  <c:v>43311</c:v>
                </c:pt>
                <c:pt idx="638">
                  <c:v>43312</c:v>
                </c:pt>
                <c:pt idx="639">
                  <c:v>43313</c:v>
                </c:pt>
                <c:pt idx="640">
                  <c:v>43314</c:v>
                </c:pt>
                <c:pt idx="641">
                  <c:v>43315</c:v>
                </c:pt>
                <c:pt idx="642">
                  <c:v>43318</c:v>
                </c:pt>
                <c:pt idx="643">
                  <c:v>43319</c:v>
                </c:pt>
                <c:pt idx="644">
                  <c:v>43320</c:v>
                </c:pt>
                <c:pt idx="645">
                  <c:v>43321</c:v>
                </c:pt>
                <c:pt idx="646">
                  <c:v>43322</c:v>
                </c:pt>
                <c:pt idx="647">
                  <c:v>43325</c:v>
                </c:pt>
                <c:pt idx="648">
                  <c:v>43326</c:v>
                </c:pt>
                <c:pt idx="649">
                  <c:v>43327</c:v>
                </c:pt>
                <c:pt idx="650">
                  <c:v>43328</c:v>
                </c:pt>
                <c:pt idx="651">
                  <c:v>43329</c:v>
                </c:pt>
                <c:pt idx="652">
                  <c:v>43332</c:v>
                </c:pt>
                <c:pt idx="653">
                  <c:v>43333</c:v>
                </c:pt>
                <c:pt idx="654">
                  <c:v>43334</c:v>
                </c:pt>
                <c:pt idx="655">
                  <c:v>43335</c:v>
                </c:pt>
                <c:pt idx="656">
                  <c:v>43339</c:v>
                </c:pt>
                <c:pt idx="657">
                  <c:v>43340</c:v>
                </c:pt>
                <c:pt idx="658">
                  <c:v>43341</c:v>
                </c:pt>
                <c:pt idx="659">
                  <c:v>43342</c:v>
                </c:pt>
                <c:pt idx="660">
                  <c:v>43343</c:v>
                </c:pt>
                <c:pt idx="661">
                  <c:v>43346</c:v>
                </c:pt>
                <c:pt idx="662">
                  <c:v>43347</c:v>
                </c:pt>
                <c:pt idx="663">
                  <c:v>43348</c:v>
                </c:pt>
                <c:pt idx="664">
                  <c:v>43349</c:v>
                </c:pt>
                <c:pt idx="665">
                  <c:v>43350</c:v>
                </c:pt>
                <c:pt idx="666">
                  <c:v>43353</c:v>
                </c:pt>
                <c:pt idx="667">
                  <c:v>43354</c:v>
                </c:pt>
                <c:pt idx="668">
                  <c:v>43355</c:v>
                </c:pt>
                <c:pt idx="669">
                  <c:v>43356</c:v>
                </c:pt>
                <c:pt idx="670">
                  <c:v>43357</c:v>
                </c:pt>
                <c:pt idx="671">
                  <c:v>43360</c:v>
                </c:pt>
                <c:pt idx="672">
                  <c:v>43361</c:v>
                </c:pt>
                <c:pt idx="673">
                  <c:v>43362</c:v>
                </c:pt>
                <c:pt idx="674">
                  <c:v>43363</c:v>
                </c:pt>
                <c:pt idx="675">
                  <c:v>43364</c:v>
                </c:pt>
                <c:pt idx="676">
                  <c:v>43367</c:v>
                </c:pt>
                <c:pt idx="677">
                  <c:v>43368</c:v>
                </c:pt>
                <c:pt idx="678">
                  <c:v>43369</c:v>
                </c:pt>
                <c:pt idx="679">
                  <c:v>43370</c:v>
                </c:pt>
                <c:pt idx="680">
                  <c:v>43371</c:v>
                </c:pt>
                <c:pt idx="681">
                  <c:v>43374</c:v>
                </c:pt>
                <c:pt idx="682">
                  <c:v>43375</c:v>
                </c:pt>
                <c:pt idx="683">
                  <c:v>43376</c:v>
                </c:pt>
                <c:pt idx="684">
                  <c:v>43377</c:v>
                </c:pt>
                <c:pt idx="685">
                  <c:v>43378</c:v>
                </c:pt>
                <c:pt idx="686">
                  <c:v>43381</c:v>
                </c:pt>
                <c:pt idx="687">
                  <c:v>43382</c:v>
                </c:pt>
                <c:pt idx="688">
                  <c:v>43383</c:v>
                </c:pt>
                <c:pt idx="689">
                  <c:v>43384</c:v>
                </c:pt>
                <c:pt idx="690">
                  <c:v>43385</c:v>
                </c:pt>
                <c:pt idx="691">
                  <c:v>43389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43395</c:v>
                </c:pt>
                <c:pt idx="696">
                  <c:v>43396</c:v>
                </c:pt>
                <c:pt idx="697">
                  <c:v>43397</c:v>
                </c:pt>
                <c:pt idx="698">
                  <c:v>43398</c:v>
                </c:pt>
                <c:pt idx="699">
                  <c:v>43399</c:v>
                </c:pt>
                <c:pt idx="700">
                  <c:v>43402</c:v>
                </c:pt>
                <c:pt idx="701">
                  <c:v>43403</c:v>
                </c:pt>
                <c:pt idx="702">
                  <c:v>43404</c:v>
                </c:pt>
                <c:pt idx="703">
                  <c:v>43405</c:v>
                </c:pt>
                <c:pt idx="704">
                  <c:v>43406</c:v>
                </c:pt>
                <c:pt idx="705">
                  <c:v>43409</c:v>
                </c:pt>
                <c:pt idx="706">
                  <c:v>43410</c:v>
                </c:pt>
                <c:pt idx="707">
                  <c:v>43411</c:v>
                </c:pt>
                <c:pt idx="708">
                  <c:v>43412</c:v>
                </c:pt>
                <c:pt idx="709">
                  <c:v>43413</c:v>
                </c:pt>
                <c:pt idx="710">
                  <c:v>43416</c:v>
                </c:pt>
                <c:pt idx="711">
                  <c:v>43417</c:v>
                </c:pt>
                <c:pt idx="712">
                  <c:v>43418</c:v>
                </c:pt>
                <c:pt idx="713">
                  <c:v>43419</c:v>
                </c:pt>
                <c:pt idx="714">
                  <c:v>43420</c:v>
                </c:pt>
                <c:pt idx="715">
                  <c:v>43423</c:v>
                </c:pt>
                <c:pt idx="716">
                  <c:v>43424</c:v>
                </c:pt>
                <c:pt idx="717">
                  <c:v>43425</c:v>
                </c:pt>
                <c:pt idx="718">
                  <c:v>43426</c:v>
                </c:pt>
                <c:pt idx="719">
                  <c:v>43427</c:v>
                </c:pt>
                <c:pt idx="720">
                  <c:v>43430</c:v>
                </c:pt>
                <c:pt idx="721">
                  <c:v>43431</c:v>
                </c:pt>
                <c:pt idx="722">
                  <c:v>43432</c:v>
                </c:pt>
                <c:pt idx="723">
                  <c:v>43433</c:v>
                </c:pt>
                <c:pt idx="724">
                  <c:v>43434</c:v>
                </c:pt>
                <c:pt idx="725">
                  <c:v>43437</c:v>
                </c:pt>
                <c:pt idx="726">
                  <c:v>43438</c:v>
                </c:pt>
                <c:pt idx="727">
                  <c:v>43439</c:v>
                </c:pt>
                <c:pt idx="728">
                  <c:v>43440</c:v>
                </c:pt>
                <c:pt idx="729">
                  <c:v>43441</c:v>
                </c:pt>
                <c:pt idx="730">
                  <c:v>43444</c:v>
                </c:pt>
                <c:pt idx="731">
                  <c:v>43445</c:v>
                </c:pt>
                <c:pt idx="732">
                  <c:v>43446</c:v>
                </c:pt>
                <c:pt idx="733">
                  <c:v>43447</c:v>
                </c:pt>
                <c:pt idx="734">
                  <c:v>43448</c:v>
                </c:pt>
                <c:pt idx="735">
                  <c:v>43451</c:v>
                </c:pt>
                <c:pt idx="736">
                  <c:v>43452</c:v>
                </c:pt>
                <c:pt idx="737">
                  <c:v>43453</c:v>
                </c:pt>
                <c:pt idx="738">
                  <c:v>43454</c:v>
                </c:pt>
                <c:pt idx="739">
                  <c:v>43455</c:v>
                </c:pt>
                <c:pt idx="740">
                  <c:v>43456</c:v>
                </c:pt>
                <c:pt idx="741">
                  <c:v>43460</c:v>
                </c:pt>
                <c:pt idx="742">
                  <c:v>43461</c:v>
                </c:pt>
                <c:pt idx="743">
                  <c:v>43462</c:v>
                </c:pt>
                <c:pt idx="744">
                  <c:v>43463</c:v>
                </c:pt>
                <c:pt idx="745">
                  <c:v>43468</c:v>
                </c:pt>
                <c:pt idx="746">
                  <c:v>43469</c:v>
                </c:pt>
                <c:pt idx="747">
                  <c:v>43473</c:v>
                </c:pt>
                <c:pt idx="748">
                  <c:v>43474</c:v>
                </c:pt>
                <c:pt idx="749">
                  <c:v>43475</c:v>
                </c:pt>
                <c:pt idx="750">
                  <c:v>43476</c:v>
                </c:pt>
                <c:pt idx="751">
                  <c:v>43477</c:v>
                </c:pt>
                <c:pt idx="752">
                  <c:v>43479</c:v>
                </c:pt>
                <c:pt idx="753">
                  <c:v>43480</c:v>
                </c:pt>
                <c:pt idx="754">
                  <c:v>43481</c:v>
                </c:pt>
                <c:pt idx="755">
                  <c:v>43482</c:v>
                </c:pt>
                <c:pt idx="756">
                  <c:v>43483</c:v>
                </c:pt>
                <c:pt idx="757">
                  <c:v>43486</c:v>
                </c:pt>
                <c:pt idx="758">
                  <c:v>43487</c:v>
                </c:pt>
                <c:pt idx="759">
                  <c:v>43488</c:v>
                </c:pt>
                <c:pt idx="760">
                  <c:v>43489</c:v>
                </c:pt>
                <c:pt idx="761">
                  <c:v>43490</c:v>
                </c:pt>
                <c:pt idx="762">
                  <c:v>43493</c:v>
                </c:pt>
                <c:pt idx="763">
                  <c:v>43494</c:v>
                </c:pt>
                <c:pt idx="764">
                  <c:v>43495</c:v>
                </c:pt>
              </c:numCache>
            </c:numRef>
          </c:cat>
          <c:val>
            <c:numRef>
              <c:f>'В.4.1'!$B$4:$B$768</c:f>
              <c:numCache>
                <c:formatCode>0.0</c:formatCode>
                <c:ptCount val="765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  <c:pt idx="24">
                  <c:v>22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22</c:v>
                </c:pt>
                <c:pt idx="40">
                  <c:v>22</c:v>
                </c:pt>
                <c:pt idx="41">
                  <c:v>22</c:v>
                </c:pt>
                <c:pt idx="42">
                  <c:v>22</c:v>
                </c:pt>
                <c:pt idx="43">
                  <c:v>22</c:v>
                </c:pt>
                <c:pt idx="44">
                  <c:v>22</c:v>
                </c:pt>
                <c:pt idx="45">
                  <c:v>22</c:v>
                </c:pt>
                <c:pt idx="46">
                  <c:v>22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22</c:v>
                </c:pt>
                <c:pt idx="62">
                  <c:v>22</c:v>
                </c:pt>
                <c:pt idx="63">
                  <c:v>22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22</c:v>
                </c:pt>
                <c:pt idx="69">
                  <c:v>22</c:v>
                </c:pt>
                <c:pt idx="70">
                  <c:v>22</c:v>
                </c:pt>
                <c:pt idx="71">
                  <c:v>22</c:v>
                </c:pt>
                <c:pt idx="72">
                  <c:v>22</c:v>
                </c:pt>
                <c:pt idx="73">
                  <c:v>22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19</c:v>
                </c:pt>
                <c:pt idx="78">
                  <c:v>19</c:v>
                </c:pt>
                <c:pt idx="79">
                  <c:v>19</c:v>
                </c:pt>
                <c:pt idx="80">
                  <c:v>19</c:v>
                </c:pt>
                <c:pt idx="81">
                  <c:v>19</c:v>
                </c:pt>
                <c:pt idx="82">
                  <c:v>19</c:v>
                </c:pt>
                <c:pt idx="83">
                  <c:v>19</c:v>
                </c:pt>
                <c:pt idx="84">
                  <c:v>19</c:v>
                </c:pt>
                <c:pt idx="85">
                  <c:v>19</c:v>
                </c:pt>
                <c:pt idx="86">
                  <c:v>19</c:v>
                </c:pt>
                <c:pt idx="87">
                  <c:v>19</c:v>
                </c:pt>
                <c:pt idx="88">
                  <c:v>19</c:v>
                </c:pt>
                <c:pt idx="89">
                  <c:v>19</c:v>
                </c:pt>
                <c:pt idx="90">
                  <c:v>19</c:v>
                </c:pt>
                <c:pt idx="91">
                  <c:v>19</c:v>
                </c:pt>
                <c:pt idx="92">
                  <c:v>19</c:v>
                </c:pt>
                <c:pt idx="93">
                  <c:v>19</c:v>
                </c:pt>
                <c:pt idx="94">
                  <c:v>19</c:v>
                </c:pt>
                <c:pt idx="95">
                  <c:v>19</c:v>
                </c:pt>
                <c:pt idx="96">
                  <c:v>19</c:v>
                </c:pt>
                <c:pt idx="97">
                  <c:v>19</c:v>
                </c:pt>
                <c:pt idx="98">
                  <c:v>19</c:v>
                </c:pt>
                <c:pt idx="99">
                  <c:v>18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18</c:v>
                </c:pt>
                <c:pt idx="104">
                  <c:v>18</c:v>
                </c:pt>
                <c:pt idx="105">
                  <c:v>18</c:v>
                </c:pt>
                <c:pt idx="106">
                  <c:v>18</c:v>
                </c:pt>
                <c:pt idx="107">
                  <c:v>18</c:v>
                </c:pt>
                <c:pt idx="108">
                  <c:v>18</c:v>
                </c:pt>
                <c:pt idx="109">
                  <c:v>18</c:v>
                </c:pt>
                <c:pt idx="110">
                  <c:v>18</c:v>
                </c:pt>
                <c:pt idx="111">
                  <c:v>18</c:v>
                </c:pt>
                <c:pt idx="112">
                  <c:v>18</c:v>
                </c:pt>
                <c:pt idx="113">
                  <c:v>18</c:v>
                </c:pt>
                <c:pt idx="114">
                  <c:v>18</c:v>
                </c:pt>
                <c:pt idx="115">
                  <c:v>18</c:v>
                </c:pt>
                <c:pt idx="116">
                  <c:v>18</c:v>
                </c:pt>
                <c:pt idx="117">
                  <c:v>18</c:v>
                </c:pt>
                <c:pt idx="118">
                  <c:v>16.5</c:v>
                </c:pt>
                <c:pt idx="119">
                  <c:v>16.5</c:v>
                </c:pt>
                <c:pt idx="120">
                  <c:v>16.5</c:v>
                </c:pt>
                <c:pt idx="121">
                  <c:v>16.5</c:v>
                </c:pt>
                <c:pt idx="122">
                  <c:v>16.5</c:v>
                </c:pt>
                <c:pt idx="123">
                  <c:v>16.5</c:v>
                </c:pt>
                <c:pt idx="124">
                  <c:v>16.5</c:v>
                </c:pt>
                <c:pt idx="125">
                  <c:v>16.5</c:v>
                </c:pt>
                <c:pt idx="126">
                  <c:v>16.5</c:v>
                </c:pt>
                <c:pt idx="127">
                  <c:v>16.5</c:v>
                </c:pt>
                <c:pt idx="128">
                  <c:v>16.5</c:v>
                </c:pt>
                <c:pt idx="129">
                  <c:v>16.5</c:v>
                </c:pt>
                <c:pt idx="130">
                  <c:v>16.5</c:v>
                </c:pt>
                <c:pt idx="131">
                  <c:v>16.5</c:v>
                </c:pt>
                <c:pt idx="132">
                  <c:v>16.5</c:v>
                </c:pt>
                <c:pt idx="133">
                  <c:v>16.5</c:v>
                </c:pt>
                <c:pt idx="134">
                  <c:v>16.5</c:v>
                </c:pt>
                <c:pt idx="135">
                  <c:v>16.5</c:v>
                </c:pt>
                <c:pt idx="136">
                  <c:v>16.5</c:v>
                </c:pt>
                <c:pt idx="137">
                  <c:v>16.5</c:v>
                </c:pt>
                <c:pt idx="138">
                  <c:v>16.5</c:v>
                </c:pt>
                <c:pt idx="139">
                  <c:v>16.5</c:v>
                </c:pt>
                <c:pt idx="140">
                  <c:v>16.5</c:v>
                </c:pt>
                <c:pt idx="141">
                  <c:v>16.5</c:v>
                </c:pt>
                <c:pt idx="142">
                  <c:v>15.5</c:v>
                </c:pt>
                <c:pt idx="143">
                  <c:v>15.5</c:v>
                </c:pt>
                <c:pt idx="144">
                  <c:v>15.5</c:v>
                </c:pt>
                <c:pt idx="145">
                  <c:v>15.5</c:v>
                </c:pt>
                <c:pt idx="146">
                  <c:v>15.5</c:v>
                </c:pt>
                <c:pt idx="147">
                  <c:v>15.5</c:v>
                </c:pt>
                <c:pt idx="148">
                  <c:v>15.5</c:v>
                </c:pt>
                <c:pt idx="149">
                  <c:v>15.5</c:v>
                </c:pt>
                <c:pt idx="150">
                  <c:v>15.5</c:v>
                </c:pt>
                <c:pt idx="151">
                  <c:v>15.5</c:v>
                </c:pt>
                <c:pt idx="152">
                  <c:v>15.5</c:v>
                </c:pt>
                <c:pt idx="153">
                  <c:v>15.5</c:v>
                </c:pt>
                <c:pt idx="154">
                  <c:v>15.5</c:v>
                </c:pt>
                <c:pt idx="155">
                  <c:v>15.5</c:v>
                </c:pt>
                <c:pt idx="156">
                  <c:v>15.5</c:v>
                </c:pt>
                <c:pt idx="157">
                  <c:v>15.5</c:v>
                </c:pt>
                <c:pt idx="158">
                  <c:v>15.5</c:v>
                </c:pt>
                <c:pt idx="159">
                  <c:v>15.5</c:v>
                </c:pt>
                <c:pt idx="160">
                  <c:v>15.5</c:v>
                </c:pt>
                <c:pt idx="161">
                  <c:v>15.5</c:v>
                </c:pt>
                <c:pt idx="162">
                  <c:v>15.5</c:v>
                </c:pt>
                <c:pt idx="163">
                  <c:v>15.5</c:v>
                </c:pt>
                <c:pt idx="164">
                  <c:v>15.5</c:v>
                </c:pt>
                <c:pt idx="165">
                  <c:v>15.5</c:v>
                </c:pt>
                <c:pt idx="166">
                  <c:v>15.5</c:v>
                </c:pt>
                <c:pt idx="167">
                  <c:v>15.5</c:v>
                </c:pt>
                <c:pt idx="168">
                  <c:v>15.5</c:v>
                </c:pt>
                <c:pt idx="169">
                  <c:v>15.5</c:v>
                </c:pt>
                <c:pt idx="170">
                  <c:v>15.5</c:v>
                </c:pt>
                <c:pt idx="171">
                  <c:v>15.5</c:v>
                </c:pt>
                <c:pt idx="172">
                  <c:v>15.5</c:v>
                </c:pt>
                <c:pt idx="173">
                  <c:v>15.5</c:v>
                </c:pt>
                <c:pt idx="174">
                  <c:v>15.5</c:v>
                </c:pt>
                <c:pt idx="175">
                  <c:v>15.5</c:v>
                </c:pt>
                <c:pt idx="176">
                  <c:v>15</c:v>
                </c:pt>
                <c:pt idx="177">
                  <c:v>15</c:v>
                </c:pt>
                <c:pt idx="178">
                  <c:v>15</c:v>
                </c:pt>
                <c:pt idx="179">
                  <c:v>15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14</c:v>
                </c:pt>
                <c:pt idx="206">
                  <c:v>14</c:v>
                </c:pt>
                <c:pt idx="207">
                  <c:v>14</c:v>
                </c:pt>
                <c:pt idx="208">
                  <c:v>14</c:v>
                </c:pt>
                <c:pt idx="209">
                  <c:v>14</c:v>
                </c:pt>
                <c:pt idx="210">
                  <c:v>14</c:v>
                </c:pt>
                <c:pt idx="211">
                  <c:v>14</c:v>
                </c:pt>
                <c:pt idx="212">
                  <c:v>14</c:v>
                </c:pt>
                <c:pt idx="213">
                  <c:v>14</c:v>
                </c:pt>
                <c:pt idx="214">
                  <c:v>14</c:v>
                </c:pt>
                <c:pt idx="215">
                  <c:v>14</c:v>
                </c:pt>
                <c:pt idx="216">
                  <c:v>14</c:v>
                </c:pt>
                <c:pt idx="217">
                  <c:v>14</c:v>
                </c:pt>
                <c:pt idx="218">
                  <c:v>14</c:v>
                </c:pt>
                <c:pt idx="219">
                  <c:v>14</c:v>
                </c:pt>
                <c:pt idx="220">
                  <c:v>14</c:v>
                </c:pt>
                <c:pt idx="221">
                  <c:v>14</c:v>
                </c:pt>
                <c:pt idx="222">
                  <c:v>14</c:v>
                </c:pt>
                <c:pt idx="223">
                  <c:v>14</c:v>
                </c:pt>
                <c:pt idx="224">
                  <c:v>14</c:v>
                </c:pt>
                <c:pt idx="225">
                  <c:v>14</c:v>
                </c:pt>
                <c:pt idx="226">
                  <c:v>14</c:v>
                </c:pt>
                <c:pt idx="227">
                  <c:v>14</c:v>
                </c:pt>
                <c:pt idx="228">
                  <c:v>14</c:v>
                </c:pt>
                <c:pt idx="229">
                  <c:v>14</c:v>
                </c:pt>
                <c:pt idx="230">
                  <c:v>14</c:v>
                </c:pt>
                <c:pt idx="231">
                  <c:v>14</c:v>
                </c:pt>
                <c:pt idx="232">
                  <c:v>14</c:v>
                </c:pt>
                <c:pt idx="233">
                  <c:v>14</c:v>
                </c:pt>
                <c:pt idx="234">
                  <c:v>14</c:v>
                </c:pt>
                <c:pt idx="235">
                  <c:v>14</c:v>
                </c:pt>
                <c:pt idx="236">
                  <c:v>14</c:v>
                </c:pt>
                <c:pt idx="237">
                  <c:v>14</c:v>
                </c:pt>
                <c:pt idx="238">
                  <c:v>14</c:v>
                </c:pt>
                <c:pt idx="239">
                  <c:v>14</c:v>
                </c:pt>
                <c:pt idx="240">
                  <c:v>14</c:v>
                </c:pt>
                <c:pt idx="241">
                  <c:v>14</c:v>
                </c:pt>
                <c:pt idx="242">
                  <c:v>14</c:v>
                </c:pt>
                <c:pt idx="243">
                  <c:v>14</c:v>
                </c:pt>
                <c:pt idx="244">
                  <c:v>14</c:v>
                </c:pt>
                <c:pt idx="245">
                  <c:v>14</c:v>
                </c:pt>
                <c:pt idx="246">
                  <c:v>14</c:v>
                </c:pt>
                <c:pt idx="247">
                  <c:v>14</c:v>
                </c:pt>
                <c:pt idx="248">
                  <c:v>14</c:v>
                </c:pt>
                <c:pt idx="249">
                  <c:v>14</c:v>
                </c:pt>
                <c:pt idx="250">
                  <c:v>14</c:v>
                </c:pt>
                <c:pt idx="251">
                  <c:v>14</c:v>
                </c:pt>
                <c:pt idx="252">
                  <c:v>14</c:v>
                </c:pt>
                <c:pt idx="253">
                  <c:v>14</c:v>
                </c:pt>
                <c:pt idx="254">
                  <c:v>14</c:v>
                </c:pt>
                <c:pt idx="255">
                  <c:v>14</c:v>
                </c:pt>
                <c:pt idx="256">
                  <c:v>14</c:v>
                </c:pt>
                <c:pt idx="257">
                  <c:v>14</c:v>
                </c:pt>
                <c:pt idx="258">
                  <c:v>14</c:v>
                </c:pt>
                <c:pt idx="259">
                  <c:v>14</c:v>
                </c:pt>
                <c:pt idx="260">
                  <c:v>14</c:v>
                </c:pt>
                <c:pt idx="261">
                  <c:v>14</c:v>
                </c:pt>
                <c:pt idx="262">
                  <c:v>14</c:v>
                </c:pt>
                <c:pt idx="263">
                  <c:v>14</c:v>
                </c:pt>
                <c:pt idx="264">
                  <c:v>14</c:v>
                </c:pt>
                <c:pt idx="265">
                  <c:v>14</c:v>
                </c:pt>
                <c:pt idx="266">
                  <c:v>14</c:v>
                </c:pt>
                <c:pt idx="267">
                  <c:v>14</c:v>
                </c:pt>
                <c:pt idx="268">
                  <c:v>14</c:v>
                </c:pt>
                <c:pt idx="269">
                  <c:v>14</c:v>
                </c:pt>
                <c:pt idx="270">
                  <c:v>14</c:v>
                </c:pt>
                <c:pt idx="271">
                  <c:v>14</c:v>
                </c:pt>
                <c:pt idx="272">
                  <c:v>14</c:v>
                </c:pt>
                <c:pt idx="273">
                  <c:v>14</c:v>
                </c:pt>
                <c:pt idx="274">
                  <c:v>14</c:v>
                </c:pt>
                <c:pt idx="275">
                  <c:v>14</c:v>
                </c:pt>
                <c:pt idx="276">
                  <c:v>14</c:v>
                </c:pt>
                <c:pt idx="277">
                  <c:v>14</c:v>
                </c:pt>
                <c:pt idx="278">
                  <c:v>14</c:v>
                </c:pt>
                <c:pt idx="279">
                  <c:v>14</c:v>
                </c:pt>
                <c:pt idx="280">
                  <c:v>14</c:v>
                </c:pt>
                <c:pt idx="281">
                  <c:v>14</c:v>
                </c:pt>
                <c:pt idx="282">
                  <c:v>14</c:v>
                </c:pt>
                <c:pt idx="283">
                  <c:v>14</c:v>
                </c:pt>
                <c:pt idx="284">
                  <c:v>14</c:v>
                </c:pt>
                <c:pt idx="285">
                  <c:v>14</c:v>
                </c:pt>
                <c:pt idx="286">
                  <c:v>14</c:v>
                </c:pt>
                <c:pt idx="287">
                  <c:v>14</c:v>
                </c:pt>
                <c:pt idx="288">
                  <c:v>14</c:v>
                </c:pt>
                <c:pt idx="289">
                  <c:v>14</c:v>
                </c:pt>
                <c:pt idx="290">
                  <c:v>14</c:v>
                </c:pt>
                <c:pt idx="291">
                  <c:v>14</c:v>
                </c:pt>
                <c:pt idx="292">
                  <c:v>14</c:v>
                </c:pt>
                <c:pt idx="293">
                  <c:v>14</c:v>
                </c:pt>
                <c:pt idx="294">
                  <c:v>14</c:v>
                </c:pt>
                <c:pt idx="295">
                  <c:v>14</c:v>
                </c:pt>
                <c:pt idx="296">
                  <c:v>14</c:v>
                </c:pt>
                <c:pt idx="297">
                  <c:v>14</c:v>
                </c:pt>
                <c:pt idx="298">
                  <c:v>14</c:v>
                </c:pt>
                <c:pt idx="299">
                  <c:v>14</c:v>
                </c:pt>
                <c:pt idx="300">
                  <c:v>14</c:v>
                </c:pt>
                <c:pt idx="301">
                  <c:v>14</c:v>
                </c:pt>
                <c:pt idx="302">
                  <c:v>14</c:v>
                </c:pt>
                <c:pt idx="303">
                  <c:v>14</c:v>
                </c:pt>
                <c:pt idx="304">
                  <c:v>14</c:v>
                </c:pt>
                <c:pt idx="305">
                  <c:v>14</c:v>
                </c:pt>
                <c:pt idx="306">
                  <c:v>14</c:v>
                </c:pt>
                <c:pt idx="307">
                  <c:v>14</c:v>
                </c:pt>
                <c:pt idx="308">
                  <c:v>14</c:v>
                </c:pt>
                <c:pt idx="309">
                  <c:v>14</c:v>
                </c:pt>
                <c:pt idx="310">
                  <c:v>14</c:v>
                </c:pt>
                <c:pt idx="311">
                  <c:v>14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12.5</c:v>
                </c:pt>
                <c:pt idx="347">
                  <c:v>12.5</c:v>
                </c:pt>
                <c:pt idx="348">
                  <c:v>12.5</c:v>
                </c:pt>
                <c:pt idx="349">
                  <c:v>12.5</c:v>
                </c:pt>
                <c:pt idx="350">
                  <c:v>12.5</c:v>
                </c:pt>
                <c:pt idx="351">
                  <c:v>12.5</c:v>
                </c:pt>
                <c:pt idx="352">
                  <c:v>12.5</c:v>
                </c:pt>
                <c:pt idx="353">
                  <c:v>12.5</c:v>
                </c:pt>
                <c:pt idx="354">
                  <c:v>12.5</c:v>
                </c:pt>
                <c:pt idx="355">
                  <c:v>12.5</c:v>
                </c:pt>
                <c:pt idx="356">
                  <c:v>12.5</c:v>
                </c:pt>
                <c:pt idx="357">
                  <c:v>12.5</c:v>
                </c:pt>
                <c:pt idx="358">
                  <c:v>12.5</c:v>
                </c:pt>
                <c:pt idx="359">
                  <c:v>12.5</c:v>
                </c:pt>
                <c:pt idx="360">
                  <c:v>12.5</c:v>
                </c:pt>
                <c:pt idx="361">
                  <c:v>12.5</c:v>
                </c:pt>
                <c:pt idx="362">
                  <c:v>12.5</c:v>
                </c:pt>
                <c:pt idx="363">
                  <c:v>12.5</c:v>
                </c:pt>
                <c:pt idx="364">
                  <c:v>12.5</c:v>
                </c:pt>
                <c:pt idx="365">
                  <c:v>12.5</c:v>
                </c:pt>
                <c:pt idx="366">
                  <c:v>12.5</c:v>
                </c:pt>
                <c:pt idx="367">
                  <c:v>12.5</c:v>
                </c:pt>
                <c:pt idx="368">
                  <c:v>12.5</c:v>
                </c:pt>
                <c:pt idx="369">
                  <c:v>12.5</c:v>
                </c:pt>
                <c:pt idx="370">
                  <c:v>12.5</c:v>
                </c:pt>
                <c:pt idx="371">
                  <c:v>12.5</c:v>
                </c:pt>
                <c:pt idx="372">
                  <c:v>12.5</c:v>
                </c:pt>
                <c:pt idx="373">
                  <c:v>12.5</c:v>
                </c:pt>
                <c:pt idx="374">
                  <c:v>12.5</c:v>
                </c:pt>
                <c:pt idx="375">
                  <c:v>12.5</c:v>
                </c:pt>
                <c:pt idx="376">
                  <c:v>12.5</c:v>
                </c:pt>
                <c:pt idx="377">
                  <c:v>12.5</c:v>
                </c:pt>
                <c:pt idx="378">
                  <c:v>12.5</c:v>
                </c:pt>
                <c:pt idx="379">
                  <c:v>12.5</c:v>
                </c:pt>
                <c:pt idx="380">
                  <c:v>12.5</c:v>
                </c:pt>
                <c:pt idx="381">
                  <c:v>12.5</c:v>
                </c:pt>
                <c:pt idx="382">
                  <c:v>12.5</c:v>
                </c:pt>
                <c:pt idx="383">
                  <c:v>12.5</c:v>
                </c:pt>
                <c:pt idx="384">
                  <c:v>12.5</c:v>
                </c:pt>
                <c:pt idx="385">
                  <c:v>12.5</c:v>
                </c:pt>
                <c:pt idx="386">
                  <c:v>12.5</c:v>
                </c:pt>
                <c:pt idx="387">
                  <c:v>12.5</c:v>
                </c:pt>
                <c:pt idx="388">
                  <c:v>12.5</c:v>
                </c:pt>
                <c:pt idx="389">
                  <c:v>12.5</c:v>
                </c:pt>
                <c:pt idx="390">
                  <c:v>12.5</c:v>
                </c:pt>
                <c:pt idx="391">
                  <c:v>12.5</c:v>
                </c:pt>
                <c:pt idx="392">
                  <c:v>12.5</c:v>
                </c:pt>
                <c:pt idx="393">
                  <c:v>12.5</c:v>
                </c:pt>
                <c:pt idx="394">
                  <c:v>12.5</c:v>
                </c:pt>
                <c:pt idx="395">
                  <c:v>12.5</c:v>
                </c:pt>
                <c:pt idx="396">
                  <c:v>12.5</c:v>
                </c:pt>
                <c:pt idx="397">
                  <c:v>12.5</c:v>
                </c:pt>
                <c:pt idx="398">
                  <c:v>12.5</c:v>
                </c:pt>
                <c:pt idx="399">
                  <c:v>12.5</c:v>
                </c:pt>
                <c:pt idx="400">
                  <c:v>12.5</c:v>
                </c:pt>
                <c:pt idx="401">
                  <c:v>12.5</c:v>
                </c:pt>
                <c:pt idx="402">
                  <c:v>12.5</c:v>
                </c:pt>
                <c:pt idx="403">
                  <c:v>12.5</c:v>
                </c:pt>
                <c:pt idx="404">
                  <c:v>12.5</c:v>
                </c:pt>
                <c:pt idx="405">
                  <c:v>12.5</c:v>
                </c:pt>
                <c:pt idx="406">
                  <c:v>12.5</c:v>
                </c:pt>
                <c:pt idx="407">
                  <c:v>12.5</c:v>
                </c:pt>
                <c:pt idx="408">
                  <c:v>12.5</c:v>
                </c:pt>
                <c:pt idx="409">
                  <c:v>12.5</c:v>
                </c:pt>
                <c:pt idx="410">
                  <c:v>12.5</c:v>
                </c:pt>
                <c:pt idx="411">
                  <c:v>12.5</c:v>
                </c:pt>
                <c:pt idx="412">
                  <c:v>12.5</c:v>
                </c:pt>
                <c:pt idx="413">
                  <c:v>12.5</c:v>
                </c:pt>
                <c:pt idx="414">
                  <c:v>12.5</c:v>
                </c:pt>
                <c:pt idx="415">
                  <c:v>12.5</c:v>
                </c:pt>
                <c:pt idx="416">
                  <c:v>12.5</c:v>
                </c:pt>
                <c:pt idx="417">
                  <c:v>12.5</c:v>
                </c:pt>
                <c:pt idx="418">
                  <c:v>12.5</c:v>
                </c:pt>
                <c:pt idx="419">
                  <c:v>12.5</c:v>
                </c:pt>
                <c:pt idx="420">
                  <c:v>12.5</c:v>
                </c:pt>
                <c:pt idx="421">
                  <c:v>12.5</c:v>
                </c:pt>
                <c:pt idx="422">
                  <c:v>12.5</c:v>
                </c:pt>
                <c:pt idx="423">
                  <c:v>12.5</c:v>
                </c:pt>
                <c:pt idx="424">
                  <c:v>12.5</c:v>
                </c:pt>
                <c:pt idx="425">
                  <c:v>12.5</c:v>
                </c:pt>
                <c:pt idx="426">
                  <c:v>12.5</c:v>
                </c:pt>
                <c:pt idx="427">
                  <c:v>12.5</c:v>
                </c:pt>
                <c:pt idx="428">
                  <c:v>12.5</c:v>
                </c:pt>
                <c:pt idx="429">
                  <c:v>12.5</c:v>
                </c:pt>
                <c:pt idx="430">
                  <c:v>12.5</c:v>
                </c:pt>
                <c:pt idx="431">
                  <c:v>12.5</c:v>
                </c:pt>
                <c:pt idx="432">
                  <c:v>12.5</c:v>
                </c:pt>
                <c:pt idx="433">
                  <c:v>12.5</c:v>
                </c:pt>
                <c:pt idx="434">
                  <c:v>12.5</c:v>
                </c:pt>
                <c:pt idx="435">
                  <c:v>12.5</c:v>
                </c:pt>
                <c:pt idx="436">
                  <c:v>12.5</c:v>
                </c:pt>
                <c:pt idx="437">
                  <c:v>12.5</c:v>
                </c:pt>
                <c:pt idx="438">
                  <c:v>12.5</c:v>
                </c:pt>
                <c:pt idx="439">
                  <c:v>12.5</c:v>
                </c:pt>
                <c:pt idx="440">
                  <c:v>12.5</c:v>
                </c:pt>
                <c:pt idx="441">
                  <c:v>12.5</c:v>
                </c:pt>
                <c:pt idx="442">
                  <c:v>12.5</c:v>
                </c:pt>
                <c:pt idx="443">
                  <c:v>12.5</c:v>
                </c:pt>
                <c:pt idx="444">
                  <c:v>12.5</c:v>
                </c:pt>
                <c:pt idx="445">
                  <c:v>12.5</c:v>
                </c:pt>
                <c:pt idx="446">
                  <c:v>12.5</c:v>
                </c:pt>
                <c:pt idx="447">
                  <c:v>12.5</c:v>
                </c:pt>
                <c:pt idx="448">
                  <c:v>12.5</c:v>
                </c:pt>
                <c:pt idx="449">
                  <c:v>12.5</c:v>
                </c:pt>
                <c:pt idx="450">
                  <c:v>12.5</c:v>
                </c:pt>
                <c:pt idx="451">
                  <c:v>12.5</c:v>
                </c:pt>
                <c:pt idx="452">
                  <c:v>13.5</c:v>
                </c:pt>
                <c:pt idx="453">
                  <c:v>13.5</c:v>
                </c:pt>
                <c:pt idx="454">
                  <c:v>13.5</c:v>
                </c:pt>
                <c:pt idx="455">
                  <c:v>13.5</c:v>
                </c:pt>
                <c:pt idx="456">
                  <c:v>13.5</c:v>
                </c:pt>
                <c:pt idx="457">
                  <c:v>13.5</c:v>
                </c:pt>
                <c:pt idx="458">
                  <c:v>13.5</c:v>
                </c:pt>
                <c:pt idx="459">
                  <c:v>13.5</c:v>
                </c:pt>
                <c:pt idx="460">
                  <c:v>13.5</c:v>
                </c:pt>
                <c:pt idx="461">
                  <c:v>13.5</c:v>
                </c:pt>
                <c:pt idx="462">
                  <c:v>13.5</c:v>
                </c:pt>
                <c:pt idx="463">
                  <c:v>13.5</c:v>
                </c:pt>
                <c:pt idx="464">
                  <c:v>13.5</c:v>
                </c:pt>
                <c:pt idx="465">
                  <c:v>13.5</c:v>
                </c:pt>
                <c:pt idx="466">
                  <c:v>13.5</c:v>
                </c:pt>
                <c:pt idx="467">
                  <c:v>13.5</c:v>
                </c:pt>
                <c:pt idx="468">
                  <c:v>13.5</c:v>
                </c:pt>
                <c:pt idx="469">
                  <c:v>13.5</c:v>
                </c:pt>
                <c:pt idx="470">
                  <c:v>13.5</c:v>
                </c:pt>
                <c:pt idx="471">
                  <c:v>13.5</c:v>
                </c:pt>
                <c:pt idx="472">
                  <c:v>13.5</c:v>
                </c:pt>
                <c:pt idx="473">
                  <c:v>13.5</c:v>
                </c:pt>
                <c:pt idx="474">
                  <c:v>13.5</c:v>
                </c:pt>
                <c:pt idx="475">
                  <c:v>13.5</c:v>
                </c:pt>
                <c:pt idx="476">
                  <c:v>13.5</c:v>
                </c:pt>
                <c:pt idx="477">
                  <c:v>13.5</c:v>
                </c:pt>
                <c:pt idx="478">
                  <c:v>13.5</c:v>
                </c:pt>
                <c:pt idx="479">
                  <c:v>13.5</c:v>
                </c:pt>
                <c:pt idx="480">
                  <c:v>13.5</c:v>
                </c:pt>
                <c:pt idx="481">
                  <c:v>13.5</c:v>
                </c:pt>
                <c:pt idx="482">
                  <c:v>13.5</c:v>
                </c:pt>
                <c:pt idx="483">
                  <c:v>13.5</c:v>
                </c:pt>
                <c:pt idx="484">
                  <c:v>13.5</c:v>
                </c:pt>
                <c:pt idx="485">
                  <c:v>13.5</c:v>
                </c:pt>
                <c:pt idx="486">
                  <c:v>13.5</c:v>
                </c:pt>
                <c:pt idx="487">
                  <c:v>14.5</c:v>
                </c:pt>
                <c:pt idx="488">
                  <c:v>14.5</c:v>
                </c:pt>
                <c:pt idx="489">
                  <c:v>14.5</c:v>
                </c:pt>
                <c:pt idx="490">
                  <c:v>14.5</c:v>
                </c:pt>
                <c:pt idx="491">
                  <c:v>14.5</c:v>
                </c:pt>
                <c:pt idx="492">
                  <c:v>14.5</c:v>
                </c:pt>
                <c:pt idx="493">
                  <c:v>14.5</c:v>
                </c:pt>
                <c:pt idx="494">
                  <c:v>14.5</c:v>
                </c:pt>
                <c:pt idx="495">
                  <c:v>14.5</c:v>
                </c:pt>
                <c:pt idx="496">
                  <c:v>14.5</c:v>
                </c:pt>
                <c:pt idx="497">
                  <c:v>14.5</c:v>
                </c:pt>
                <c:pt idx="498">
                  <c:v>14.5</c:v>
                </c:pt>
                <c:pt idx="499">
                  <c:v>14.5</c:v>
                </c:pt>
                <c:pt idx="500">
                  <c:v>14.5</c:v>
                </c:pt>
                <c:pt idx="501">
                  <c:v>14.5</c:v>
                </c:pt>
                <c:pt idx="502">
                  <c:v>14.5</c:v>
                </c:pt>
                <c:pt idx="503">
                  <c:v>14.5</c:v>
                </c:pt>
                <c:pt idx="504">
                  <c:v>14.5</c:v>
                </c:pt>
                <c:pt idx="505">
                  <c:v>14.5</c:v>
                </c:pt>
                <c:pt idx="506">
                  <c:v>14.5</c:v>
                </c:pt>
                <c:pt idx="507">
                  <c:v>14.5</c:v>
                </c:pt>
                <c:pt idx="508">
                  <c:v>14.5</c:v>
                </c:pt>
                <c:pt idx="509">
                  <c:v>14.5</c:v>
                </c:pt>
                <c:pt idx="510">
                  <c:v>14.5</c:v>
                </c:pt>
                <c:pt idx="511">
                  <c:v>14.5</c:v>
                </c:pt>
                <c:pt idx="512">
                  <c:v>16</c:v>
                </c:pt>
                <c:pt idx="513">
                  <c:v>16</c:v>
                </c:pt>
                <c:pt idx="514">
                  <c:v>16</c:v>
                </c:pt>
                <c:pt idx="515">
                  <c:v>16</c:v>
                </c:pt>
                <c:pt idx="516">
                  <c:v>16</c:v>
                </c:pt>
                <c:pt idx="517">
                  <c:v>16</c:v>
                </c:pt>
                <c:pt idx="518">
                  <c:v>16</c:v>
                </c:pt>
                <c:pt idx="519">
                  <c:v>16</c:v>
                </c:pt>
                <c:pt idx="520">
                  <c:v>16</c:v>
                </c:pt>
                <c:pt idx="521">
                  <c:v>16</c:v>
                </c:pt>
                <c:pt idx="522">
                  <c:v>16</c:v>
                </c:pt>
                <c:pt idx="523">
                  <c:v>16</c:v>
                </c:pt>
                <c:pt idx="524">
                  <c:v>16</c:v>
                </c:pt>
                <c:pt idx="525">
                  <c:v>16</c:v>
                </c:pt>
                <c:pt idx="526">
                  <c:v>16</c:v>
                </c:pt>
                <c:pt idx="527">
                  <c:v>16</c:v>
                </c:pt>
                <c:pt idx="528">
                  <c:v>16</c:v>
                </c:pt>
                <c:pt idx="529">
                  <c:v>16</c:v>
                </c:pt>
                <c:pt idx="530">
                  <c:v>16</c:v>
                </c:pt>
                <c:pt idx="531">
                  <c:v>16</c:v>
                </c:pt>
                <c:pt idx="532">
                  <c:v>16</c:v>
                </c:pt>
                <c:pt idx="533">
                  <c:v>16</c:v>
                </c:pt>
                <c:pt idx="534">
                  <c:v>16</c:v>
                </c:pt>
                <c:pt idx="535">
                  <c:v>16</c:v>
                </c:pt>
                <c:pt idx="536">
                  <c:v>16</c:v>
                </c:pt>
                <c:pt idx="537">
                  <c:v>17</c:v>
                </c:pt>
                <c:pt idx="538">
                  <c:v>17</c:v>
                </c:pt>
                <c:pt idx="539">
                  <c:v>17</c:v>
                </c:pt>
                <c:pt idx="540">
                  <c:v>17</c:v>
                </c:pt>
                <c:pt idx="541">
                  <c:v>17</c:v>
                </c:pt>
                <c:pt idx="542">
                  <c:v>17</c:v>
                </c:pt>
                <c:pt idx="543">
                  <c:v>17</c:v>
                </c:pt>
                <c:pt idx="544">
                  <c:v>17</c:v>
                </c:pt>
                <c:pt idx="545">
                  <c:v>17</c:v>
                </c:pt>
                <c:pt idx="546">
                  <c:v>17</c:v>
                </c:pt>
                <c:pt idx="547">
                  <c:v>17</c:v>
                </c:pt>
                <c:pt idx="548">
                  <c:v>17</c:v>
                </c:pt>
                <c:pt idx="549">
                  <c:v>17</c:v>
                </c:pt>
                <c:pt idx="550">
                  <c:v>17</c:v>
                </c:pt>
                <c:pt idx="551">
                  <c:v>17</c:v>
                </c:pt>
                <c:pt idx="552">
                  <c:v>17</c:v>
                </c:pt>
                <c:pt idx="553">
                  <c:v>17</c:v>
                </c:pt>
                <c:pt idx="554">
                  <c:v>17</c:v>
                </c:pt>
                <c:pt idx="555">
                  <c:v>17</c:v>
                </c:pt>
                <c:pt idx="556">
                  <c:v>17</c:v>
                </c:pt>
                <c:pt idx="557">
                  <c:v>17</c:v>
                </c:pt>
                <c:pt idx="558">
                  <c:v>17</c:v>
                </c:pt>
                <c:pt idx="559">
                  <c:v>17</c:v>
                </c:pt>
                <c:pt idx="560">
                  <c:v>17</c:v>
                </c:pt>
                <c:pt idx="561">
                  <c:v>17</c:v>
                </c:pt>
                <c:pt idx="562">
                  <c:v>17</c:v>
                </c:pt>
                <c:pt idx="563">
                  <c:v>17</c:v>
                </c:pt>
                <c:pt idx="564">
                  <c:v>17</c:v>
                </c:pt>
                <c:pt idx="565">
                  <c:v>17</c:v>
                </c:pt>
                <c:pt idx="566">
                  <c:v>17</c:v>
                </c:pt>
                <c:pt idx="567">
                  <c:v>17</c:v>
                </c:pt>
                <c:pt idx="568">
                  <c:v>17</c:v>
                </c:pt>
                <c:pt idx="569">
                  <c:v>17</c:v>
                </c:pt>
                <c:pt idx="570">
                  <c:v>17</c:v>
                </c:pt>
                <c:pt idx="571">
                  <c:v>17</c:v>
                </c:pt>
                <c:pt idx="572">
                  <c:v>17</c:v>
                </c:pt>
                <c:pt idx="573">
                  <c:v>17</c:v>
                </c:pt>
                <c:pt idx="574">
                  <c:v>17</c:v>
                </c:pt>
                <c:pt idx="575">
                  <c:v>17</c:v>
                </c:pt>
                <c:pt idx="576">
                  <c:v>17</c:v>
                </c:pt>
                <c:pt idx="577">
                  <c:v>17</c:v>
                </c:pt>
                <c:pt idx="578">
                  <c:v>17</c:v>
                </c:pt>
                <c:pt idx="579">
                  <c:v>17</c:v>
                </c:pt>
                <c:pt idx="580">
                  <c:v>17</c:v>
                </c:pt>
                <c:pt idx="581">
                  <c:v>17</c:v>
                </c:pt>
                <c:pt idx="582">
                  <c:v>17</c:v>
                </c:pt>
                <c:pt idx="583">
                  <c:v>17</c:v>
                </c:pt>
                <c:pt idx="584">
                  <c:v>17</c:v>
                </c:pt>
                <c:pt idx="585">
                  <c:v>17</c:v>
                </c:pt>
                <c:pt idx="586">
                  <c:v>17</c:v>
                </c:pt>
                <c:pt idx="587">
                  <c:v>17</c:v>
                </c:pt>
                <c:pt idx="588">
                  <c:v>17</c:v>
                </c:pt>
                <c:pt idx="589">
                  <c:v>17</c:v>
                </c:pt>
                <c:pt idx="590">
                  <c:v>17</c:v>
                </c:pt>
                <c:pt idx="591">
                  <c:v>17</c:v>
                </c:pt>
                <c:pt idx="592">
                  <c:v>17</c:v>
                </c:pt>
                <c:pt idx="593">
                  <c:v>17</c:v>
                </c:pt>
                <c:pt idx="594">
                  <c:v>17</c:v>
                </c:pt>
                <c:pt idx="595">
                  <c:v>17</c:v>
                </c:pt>
                <c:pt idx="596">
                  <c:v>17</c:v>
                </c:pt>
                <c:pt idx="597">
                  <c:v>17</c:v>
                </c:pt>
                <c:pt idx="598">
                  <c:v>17</c:v>
                </c:pt>
                <c:pt idx="599">
                  <c:v>17</c:v>
                </c:pt>
                <c:pt idx="600">
                  <c:v>17</c:v>
                </c:pt>
                <c:pt idx="601">
                  <c:v>17</c:v>
                </c:pt>
                <c:pt idx="602">
                  <c:v>17</c:v>
                </c:pt>
                <c:pt idx="603">
                  <c:v>17</c:v>
                </c:pt>
                <c:pt idx="604">
                  <c:v>17</c:v>
                </c:pt>
                <c:pt idx="605">
                  <c:v>17</c:v>
                </c:pt>
                <c:pt idx="606">
                  <c:v>17</c:v>
                </c:pt>
                <c:pt idx="607">
                  <c:v>17</c:v>
                </c:pt>
                <c:pt idx="608">
                  <c:v>17</c:v>
                </c:pt>
                <c:pt idx="609">
                  <c:v>17</c:v>
                </c:pt>
                <c:pt idx="610">
                  <c:v>17</c:v>
                </c:pt>
                <c:pt idx="611">
                  <c:v>17</c:v>
                </c:pt>
                <c:pt idx="612">
                  <c:v>17</c:v>
                </c:pt>
                <c:pt idx="613">
                  <c:v>17</c:v>
                </c:pt>
                <c:pt idx="614">
                  <c:v>17</c:v>
                </c:pt>
                <c:pt idx="615">
                  <c:v>17</c:v>
                </c:pt>
                <c:pt idx="616">
                  <c:v>17</c:v>
                </c:pt>
                <c:pt idx="617">
                  <c:v>17</c:v>
                </c:pt>
                <c:pt idx="618">
                  <c:v>17</c:v>
                </c:pt>
                <c:pt idx="619">
                  <c:v>17</c:v>
                </c:pt>
                <c:pt idx="620">
                  <c:v>17</c:v>
                </c:pt>
                <c:pt idx="621">
                  <c:v>17</c:v>
                </c:pt>
                <c:pt idx="622">
                  <c:v>17</c:v>
                </c:pt>
                <c:pt idx="623">
                  <c:v>17</c:v>
                </c:pt>
                <c:pt idx="624">
                  <c:v>17</c:v>
                </c:pt>
                <c:pt idx="625">
                  <c:v>17</c:v>
                </c:pt>
                <c:pt idx="626">
                  <c:v>17.5</c:v>
                </c:pt>
                <c:pt idx="627">
                  <c:v>17.5</c:v>
                </c:pt>
                <c:pt idx="628">
                  <c:v>17.5</c:v>
                </c:pt>
                <c:pt idx="629">
                  <c:v>17.5</c:v>
                </c:pt>
                <c:pt idx="630">
                  <c:v>17.5</c:v>
                </c:pt>
                <c:pt idx="631">
                  <c:v>17.5</c:v>
                </c:pt>
                <c:pt idx="632">
                  <c:v>17.5</c:v>
                </c:pt>
                <c:pt idx="633">
                  <c:v>17.5</c:v>
                </c:pt>
                <c:pt idx="634">
                  <c:v>17.5</c:v>
                </c:pt>
                <c:pt idx="635">
                  <c:v>17.5</c:v>
                </c:pt>
                <c:pt idx="636">
                  <c:v>17.5</c:v>
                </c:pt>
                <c:pt idx="637">
                  <c:v>17.5</c:v>
                </c:pt>
                <c:pt idx="638">
                  <c:v>17.5</c:v>
                </c:pt>
                <c:pt idx="639">
                  <c:v>17.5</c:v>
                </c:pt>
                <c:pt idx="640">
                  <c:v>17.5</c:v>
                </c:pt>
                <c:pt idx="641">
                  <c:v>17.5</c:v>
                </c:pt>
                <c:pt idx="642">
                  <c:v>17.5</c:v>
                </c:pt>
                <c:pt idx="643">
                  <c:v>17.5</c:v>
                </c:pt>
                <c:pt idx="644">
                  <c:v>17.5</c:v>
                </c:pt>
                <c:pt idx="645">
                  <c:v>17.5</c:v>
                </c:pt>
                <c:pt idx="646">
                  <c:v>17.5</c:v>
                </c:pt>
                <c:pt idx="647">
                  <c:v>17.5</c:v>
                </c:pt>
                <c:pt idx="648">
                  <c:v>17.5</c:v>
                </c:pt>
                <c:pt idx="649">
                  <c:v>17.5</c:v>
                </c:pt>
                <c:pt idx="650">
                  <c:v>17.5</c:v>
                </c:pt>
                <c:pt idx="651">
                  <c:v>17.5</c:v>
                </c:pt>
                <c:pt idx="652">
                  <c:v>17.5</c:v>
                </c:pt>
                <c:pt idx="653">
                  <c:v>17.5</c:v>
                </c:pt>
                <c:pt idx="654">
                  <c:v>17.5</c:v>
                </c:pt>
                <c:pt idx="655">
                  <c:v>17.5</c:v>
                </c:pt>
                <c:pt idx="656">
                  <c:v>17.5</c:v>
                </c:pt>
                <c:pt idx="657">
                  <c:v>17.5</c:v>
                </c:pt>
                <c:pt idx="658">
                  <c:v>17.5</c:v>
                </c:pt>
                <c:pt idx="659">
                  <c:v>17.5</c:v>
                </c:pt>
                <c:pt idx="660">
                  <c:v>17.5</c:v>
                </c:pt>
                <c:pt idx="661">
                  <c:v>17.5</c:v>
                </c:pt>
                <c:pt idx="662">
                  <c:v>17.5</c:v>
                </c:pt>
                <c:pt idx="663">
                  <c:v>17.5</c:v>
                </c:pt>
                <c:pt idx="664">
                  <c:v>17.5</c:v>
                </c:pt>
                <c:pt idx="665">
                  <c:v>18</c:v>
                </c:pt>
                <c:pt idx="666">
                  <c:v>18</c:v>
                </c:pt>
                <c:pt idx="667">
                  <c:v>18</c:v>
                </c:pt>
                <c:pt idx="668">
                  <c:v>18</c:v>
                </c:pt>
                <c:pt idx="669">
                  <c:v>18</c:v>
                </c:pt>
                <c:pt idx="670">
                  <c:v>18</c:v>
                </c:pt>
                <c:pt idx="671">
                  <c:v>18</c:v>
                </c:pt>
                <c:pt idx="672">
                  <c:v>18</c:v>
                </c:pt>
                <c:pt idx="673">
                  <c:v>18</c:v>
                </c:pt>
                <c:pt idx="674">
                  <c:v>18</c:v>
                </c:pt>
                <c:pt idx="675">
                  <c:v>18</c:v>
                </c:pt>
                <c:pt idx="676">
                  <c:v>18</c:v>
                </c:pt>
                <c:pt idx="677">
                  <c:v>18</c:v>
                </c:pt>
                <c:pt idx="678">
                  <c:v>18</c:v>
                </c:pt>
                <c:pt idx="679">
                  <c:v>18</c:v>
                </c:pt>
                <c:pt idx="680">
                  <c:v>18</c:v>
                </c:pt>
                <c:pt idx="681">
                  <c:v>18</c:v>
                </c:pt>
                <c:pt idx="682">
                  <c:v>18</c:v>
                </c:pt>
                <c:pt idx="683">
                  <c:v>18</c:v>
                </c:pt>
                <c:pt idx="684">
                  <c:v>18</c:v>
                </c:pt>
                <c:pt idx="685">
                  <c:v>18</c:v>
                </c:pt>
                <c:pt idx="686">
                  <c:v>18</c:v>
                </c:pt>
                <c:pt idx="687">
                  <c:v>18</c:v>
                </c:pt>
                <c:pt idx="688">
                  <c:v>18</c:v>
                </c:pt>
                <c:pt idx="689">
                  <c:v>18</c:v>
                </c:pt>
                <c:pt idx="690">
                  <c:v>18</c:v>
                </c:pt>
                <c:pt idx="691">
                  <c:v>18</c:v>
                </c:pt>
                <c:pt idx="692">
                  <c:v>18</c:v>
                </c:pt>
                <c:pt idx="693">
                  <c:v>18</c:v>
                </c:pt>
                <c:pt idx="694">
                  <c:v>18</c:v>
                </c:pt>
                <c:pt idx="695">
                  <c:v>18</c:v>
                </c:pt>
                <c:pt idx="696">
                  <c:v>18</c:v>
                </c:pt>
                <c:pt idx="697">
                  <c:v>18</c:v>
                </c:pt>
                <c:pt idx="698">
                  <c:v>18</c:v>
                </c:pt>
                <c:pt idx="699">
                  <c:v>18</c:v>
                </c:pt>
                <c:pt idx="700">
                  <c:v>18</c:v>
                </c:pt>
                <c:pt idx="701">
                  <c:v>18</c:v>
                </c:pt>
                <c:pt idx="702">
                  <c:v>18</c:v>
                </c:pt>
                <c:pt idx="703">
                  <c:v>18</c:v>
                </c:pt>
                <c:pt idx="704">
                  <c:v>18</c:v>
                </c:pt>
                <c:pt idx="705">
                  <c:v>18</c:v>
                </c:pt>
                <c:pt idx="706">
                  <c:v>18</c:v>
                </c:pt>
                <c:pt idx="707">
                  <c:v>18</c:v>
                </c:pt>
                <c:pt idx="708">
                  <c:v>18</c:v>
                </c:pt>
                <c:pt idx="709">
                  <c:v>18</c:v>
                </c:pt>
                <c:pt idx="710">
                  <c:v>18</c:v>
                </c:pt>
                <c:pt idx="711">
                  <c:v>18</c:v>
                </c:pt>
                <c:pt idx="712">
                  <c:v>18</c:v>
                </c:pt>
                <c:pt idx="713">
                  <c:v>18</c:v>
                </c:pt>
                <c:pt idx="714">
                  <c:v>18</c:v>
                </c:pt>
                <c:pt idx="715">
                  <c:v>18</c:v>
                </c:pt>
                <c:pt idx="716">
                  <c:v>18</c:v>
                </c:pt>
                <c:pt idx="717">
                  <c:v>18</c:v>
                </c:pt>
                <c:pt idx="718">
                  <c:v>18</c:v>
                </c:pt>
                <c:pt idx="719">
                  <c:v>18</c:v>
                </c:pt>
                <c:pt idx="720">
                  <c:v>18</c:v>
                </c:pt>
                <c:pt idx="721">
                  <c:v>18</c:v>
                </c:pt>
                <c:pt idx="722">
                  <c:v>18</c:v>
                </c:pt>
                <c:pt idx="723">
                  <c:v>18</c:v>
                </c:pt>
                <c:pt idx="724">
                  <c:v>18</c:v>
                </c:pt>
                <c:pt idx="725">
                  <c:v>18</c:v>
                </c:pt>
                <c:pt idx="726">
                  <c:v>18</c:v>
                </c:pt>
                <c:pt idx="727">
                  <c:v>18</c:v>
                </c:pt>
                <c:pt idx="728">
                  <c:v>18</c:v>
                </c:pt>
                <c:pt idx="729">
                  <c:v>18</c:v>
                </c:pt>
                <c:pt idx="730">
                  <c:v>18</c:v>
                </c:pt>
                <c:pt idx="731">
                  <c:v>18</c:v>
                </c:pt>
                <c:pt idx="732">
                  <c:v>18</c:v>
                </c:pt>
                <c:pt idx="733">
                  <c:v>18</c:v>
                </c:pt>
                <c:pt idx="734">
                  <c:v>18</c:v>
                </c:pt>
                <c:pt idx="735">
                  <c:v>18</c:v>
                </c:pt>
                <c:pt idx="736">
                  <c:v>18</c:v>
                </c:pt>
                <c:pt idx="737">
                  <c:v>18</c:v>
                </c:pt>
                <c:pt idx="738">
                  <c:v>18</c:v>
                </c:pt>
                <c:pt idx="739">
                  <c:v>18</c:v>
                </c:pt>
                <c:pt idx="740">
                  <c:v>18</c:v>
                </c:pt>
                <c:pt idx="741">
                  <c:v>18</c:v>
                </c:pt>
                <c:pt idx="742">
                  <c:v>18</c:v>
                </c:pt>
                <c:pt idx="743">
                  <c:v>18</c:v>
                </c:pt>
                <c:pt idx="744">
                  <c:v>18</c:v>
                </c:pt>
                <c:pt idx="745">
                  <c:v>18</c:v>
                </c:pt>
                <c:pt idx="746">
                  <c:v>18</c:v>
                </c:pt>
                <c:pt idx="747">
                  <c:v>18</c:v>
                </c:pt>
                <c:pt idx="748">
                  <c:v>18</c:v>
                </c:pt>
                <c:pt idx="749">
                  <c:v>18</c:v>
                </c:pt>
                <c:pt idx="750">
                  <c:v>18</c:v>
                </c:pt>
                <c:pt idx="751">
                  <c:v>18</c:v>
                </c:pt>
                <c:pt idx="752">
                  <c:v>18</c:v>
                </c:pt>
                <c:pt idx="753">
                  <c:v>18</c:v>
                </c:pt>
                <c:pt idx="754">
                  <c:v>18</c:v>
                </c:pt>
                <c:pt idx="755">
                  <c:v>18</c:v>
                </c:pt>
                <c:pt idx="756">
                  <c:v>18</c:v>
                </c:pt>
                <c:pt idx="757">
                  <c:v>18</c:v>
                </c:pt>
                <c:pt idx="758">
                  <c:v>18</c:v>
                </c:pt>
                <c:pt idx="759">
                  <c:v>18</c:v>
                </c:pt>
                <c:pt idx="760">
                  <c:v>18</c:v>
                </c:pt>
                <c:pt idx="761">
                  <c:v>18</c:v>
                </c:pt>
                <c:pt idx="762">
                  <c:v>18</c:v>
                </c:pt>
                <c:pt idx="763">
                  <c:v>18</c:v>
                </c:pt>
                <c:pt idx="76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8-4F11-804B-2B42F8D9F38A}"/>
            </c:ext>
          </c:extLst>
        </c:ser>
        <c:ser>
          <c:idx val="3"/>
          <c:order val="4"/>
          <c:tx>
            <c:strRef>
              <c:f>'В.4.1'!$E$1</c:f>
              <c:strCache>
                <c:ptCount val="1"/>
                <c:pt idx="0">
                  <c:v>UIIR за кредитами та депозитами бланковими (овернайт)</c:v>
                </c:pt>
              </c:strCache>
            </c:strRef>
          </c:tx>
          <c:spPr>
            <a:ln w="12700" cap="rnd">
              <a:solidFill>
                <a:srgbClr val="DC4B64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rgbClr val="DC4B64"/>
              </a:solidFill>
              <a:ln w="6350">
                <a:solidFill>
                  <a:srgbClr val="DC4B64"/>
                </a:solidFill>
              </a:ln>
              <a:effectLst/>
            </c:spPr>
          </c:marker>
          <c:cat>
            <c:numRef>
              <c:f>'В.4.1'!$A$4:$A$768</c:f>
              <c:numCache>
                <c:formatCode>m/d/yyyy</c:formatCode>
                <c:ptCount val="765"/>
                <c:pt idx="0">
                  <c:v>42370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42385</c:v>
                </c:pt>
                <c:pt idx="9">
                  <c:v>42387</c:v>
                </c:pt>
                <c:pt idx="10">
                  <c:v>42388</c:v>
                </c:pt>
                <c:pt idx="11">
                  <c:v>42389</c:v>
                </c:pt>
                <c:pt idx="12">
                  <c:v>42390</c:v>
                </c:pt>
                <c:pt idx="13">
                  <c:v>42391</c:v>
                </c:pt>
                <c:pt idx="14">
                  <c:v>42394</c:v>
                </c:pt>
                <c:pt idx="15">
                  <c:v>42395</c:v>
                </c:pt>
                <c:pt idx="16">
                  <c:v>42396</c:v>
                </c:pt>
                <c:pt idx="17">
                  <c:v>42397</c:v>
                </c:pt>
                <c:pt idx="18">
                  <c:v>42398</c:v>
                </c:pt>
                <c:pt idx="19">
                  <c:v>42401</c:v>
                </c:pt>
                <c:pt idx="20">
                  <c:v>42402</c:v>
                </c:pt>
                <c:pt idx="21">
                  <c:v>42403</c:v>
                </c:pt>
                <c:pt idx="22">
                  <c:v>42404</c:v>
                </c:pt>
                <c:pt idx="23">
                  <c:v>42405</c:v>
                </c:pt>
                <c:pt idx="24">
                  <c:v>42408</c:v>
                </c:pt>
                <c:pt idx="25">
                  <c:v>42409</c:v>
                </c:pt>
                <c:pt idx="26">
                  <c:v>42410</c:v>
                </c:pt>
                <c:pt idx="27">
                  <c:v>42411</c:v>
                </c:pt>
                <c:pt idx="28">
                  <c:v>42412</c:v>
                </c:pt>
                <c:pt idx="29">
                  <c:v>42415</c:v>
                </c:pt>
                <c:pt idx="30">
                  <c:v>42416</c:v>
                </c:pt>
                <c:pt idx="31">
                  <c:v>42417</c:v>
                </c:pt>
                <c:pt idx="32">
                  <c:v>42418</c:v>
                </c:pt>
                <c:pt idx="33">
                  <c:v>42419</c:v>
                </c:pt>
                <c:pt idx="34">
                  <c:v>42422</c:v>
                </c:pt>
                <c:pt idx="35">
                  <c:v>42423</c:v>
                </c:pt>
                <c:pt idx="36">
                  <c:v>42424</c:v>
                </c:pt>
                <c:pt idx="37">
                  <c:v>42425</c:v>
                </c:pt>
                <c:pt idx="38">
                  <c:v>42426</c:v>
                </c:pt>
                <c:pt idx="39">
                  <c:v>42429</c:v>
                </c:pt>
                <c:pt idx="40">
                  <c:v>42430</c:v>
                </c:pt>
                <c:pt idx="41">
                  <c:v>42431</c:v>
                </c:pt>
                <c:pt idx="42">
                  <c:v>42432</c:v>
                </c:pt>
                <c:pt idx="43">
                  <c:v>42433</c:v>
                </c:pt>
                <c:pt idx="44">
                  <c:v>42438</c:v>
                </c:pt>
                <c:pt idx="45">
                  <c:v>42439</c:v>
                </c:pt>
                <c:pt idx="46">
                  <c:v>42440</c:v>
                </c:pt>
                <c:pt idx="47">
                  <c:v>42441</c:v>
                </c:pt>
                <c:pt idx="48">
                  <c:v>42443</c:v>
                </c:pt>
                <c:pt idx="49">
                  <c:v>42444</c:v>
                </c:pt>
                <c:pt idx="50">
                  <c:v>42445</c:v>
                </c:pt>
                <c:pt idx="51">
                  <c:v>42446</c:v>
                </c:pt>
                <c:pt idx="52">
                  <c:v>42447</c:v>
                </c:pt>
                <c:pt idx="53">
                  <c:v>42450</c:v>
                </c:pt>
                <c:pt idx="54">
                  <c:v>42451</c:v>
                </c:pt>
                <c:pt idx="55">
                  <c:v>42452</c:v>
                </c:pt>
                <c:pt idx="56">
                  <c:v>42453</c:v>
                </c:pt>
                <c:pt idx="57">
                  <c:v>42454</c:v>
                </c:pt>
                <c:pt idx="58">
                  <c:v>42457</c:v>
                </c:pt>
                <c:pt idx="59">
                  <c:v>42458</c:v>
                </c:pt>
                <c:pt idx="60">
                  <c:v>42459</c:v>
                </c:pt>
                <c:pt idx="61">
                  <c:v>42460</c:v>
                </c:pt>
                <c:pt idx="62">
                  <c:v>42461</c:v>
                </c:pt>
                <c:pt idx="63">
                  <c:v>42464</c:v>
                </c:pt>
                <c:pt idx="64">
                  <c:v>42465</c:v>
                </c:pt>
                <c:pt idx="65">
                  <c:v>42466</c:v>
                </c:pt>
                <c:pt idx="66">
                  <c:v>42467</c:v>
                </c:pt>
                <c:pt idx="67">
                  <c:v>42468</c:v>
                </c:pt>
                <c:pt idx="68">
                  <c:v>42471</c:v>
                </c:pt>
                <c:pt idx="69">
                  <c:v>42472</c:v>
                </c:pt>
                <c:pt idx="70">
                  <c:v>42473</c:v>
                </c:pt>
                <c:pt idx="71">
                  <c:v>42474</c:v>
                </c:pt>
                <c:pt idx="72">
                  <c:v>42475</c:v>
                </c:pt>
                <c:pt idx="73">
                  <c:v>42478</c:v>
                </c:pt>
                <c:pt idx="74">
                  <c:v>42479</c:v>
                </c:pt>
                <c:pt idx="75">
                  <c:v>42480</c:v>
                </c:pt>
                <c:pt idx="76">
                  <c:v>42481</c:v>
                </c:pt>
                <c:pt idx="77">
                  <c:v>42482</c:v>
                </c:pt>
                <c:pt idx="78">
                  <c:v>42485</c:v>
                </c:pt>
                <c:pt idx="79">
                  <c:v>42486</c:v>
                </c:pt>
                <c:pt idx="80">
                  <c:v>42487</c:v>
                </c:pt>
                <c:pt idx="81">
                  <c:v>42488</c:v>
                </c:pt>
                <c:pt idx="82">
                  <c:v>42489</c:v>
                </c:pt>
                <c:pt idx="83">
                  <c:v>42491</c:v>
                </c:pt>
                <c:pt idx="84">
                  <c:v>42495</c:v>
                </c:pt>
                <c:pt idx="85">
                  <c:v>42496</c:v>
                </c:pt>
                <c:pt idx="86">
                  <c:v>42500</c:v>
                </c:pt>
                <c:pt idx="87">
                  <c:v>42501</c:v>
                </c:pt>
                <c:pt idx="88">
                  <c:v>42502</c:v>
                </c:pt>
                <c:pt idx="89">
                  <c:v>42503</c:v>
                </c:pt>
                <c:pt idx="90">
                  <c:v>42506</c:v>
                </c:pt>
                <c:pt idx="91">
                  <c:v>42507</c:v>
                </c:pt>
                <c:pt idx="92">
                  <c:v>42508</c:v>
                </c:pt>
                <c:pt idx="93">
                  <c:v>42509</c:v>
                </c:pt>
                <c:pt idx="94">
                  <c:v>42510</c:v>
                </c:pt>
                <c:pt idx="95">
                  <c:v>42513</c:v>
                </c:pt>
                <c:pt idx="96">
                  <c:v>42514</c:v>
                </c:pt>
                <c:pt idx="97">
                  <c:v>42515</c:v>
                </c:pt>
                <c:pt idx="98">
                  <c:v>42516</c:v>
                </c:pt>
                <c:pt idx="99">
                  <c:v>42517</c:v>
                </c:pt>
                <c:pt idx="100">
                  <c:v>42520</c:v>
                </c:pt>
                <c:pt idx="101">
                  <c:v>42521</c:v>
                </c:pt>
                <c:pt idx="102">
                  <c:v>42522</c:v>
                </c:pt>
                <c:pt idx="103">
                  <c:v>42523</c:v>
                </c:pt>
                <c:pt idx="104">
                  <c:v>42524</c:v>
                </c:pt>
                <c:pt idx="105">
                  <c:v>42527</c:v>
                </c:pt>
                <c:pt idx="106">
                  <c:v>42528</c:v>
                </c:pt>
                <c:pt idx="107">
                  <c:v>42529</c:v>
                </c:pt>
                <c:pt idx="108">
                  <c:v>42530</c:v>
                </c:pt>
                <c:pt idx="109">
                  <c:v>42531</c:v>
                </c:pt>
                <c:pt idx="110">
                  <c:v>42534</c:v>
                </c:pt>
                <c:pt idx="111">
                  <c:v>42535</c:v>
                </c:pt>
                <c:pt idx="112">
                  <c:v>42536</c:v>
                </c:pt>
                <c:pt idx="113">
                  <c:v>42537</c:v>
                </c:pt>
                <c:pt idx="114">
                  <c:v>42538</c:v>
                </c:pt>
                <c:pt idx="115">
                  <c:v>42542</c:v>
                </c:pt>
                <c:pt idx="116">
                  <c:v>42543</c:v>
                </c:pt>
                <c:pt idx="117">
                  <c:v>42544</c:v>
                </c:pt>
                <c:pt idx="118">
                  <c:v>42545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42553</c:v>
                </c:pt>
                <c:pt idx="123">
                  <c:v>42555</c:v>
                </c:pt>
                <c:pt idx="124">
                  <c:v>42556</c:v>
                </c:pt>
                <c:pt idx="125">
                  <c:v>42557</c:v>
                </c:pt>
                <c:pt idx="126">
                  <c:v>42558</c:v>
                </c:pt>
                <c:pt idx="127">
                  <c:v>42559</c:v>
                </c:pt>
                <c:pt idx="128">
                  <c:v>42562</c:v>
                </c:pt>
                <c:pt idx="129">
                  <c:v>42563</c:v>
                </c:pt>
                <c:pt idx="130">
                  <c:v>42564</c:v>
                </c:pt>
                <c:pt idx="131">
                  <c:v>42565</c:v>
                </c:pt>
                <c:pt idx="132">
                  <c:v>42566</c:v>
                </c:pt>
                <c:pt idx="133">
                  <c:v>42569</c:v>
                </c:pt>
                <c:pt idx="134">
                  <c:v>42570</c:v>
                </c:pt>
                <c:pt idx="135">
                  <c:v>42571</c:v>
                </c:pt>
                <c:pt idx="136">
                  <c:v>42572</c:v>
                </c:pt>
                <c:pt idx="137">
                  <c:v>42573</c:v>
                </c:pt>
                <c:pt idx="138">
                  <c:v>42576</c:v>
                </c:pt>
                <c:pt idx="139">
                  <c:v>42577</c:v>
                </c:pt>
                <c:pt idx="140">
                  <c:v>42578</c:v>
                </c:pt>
                <c:pt idx="141">
                  <c:v>42579</c:v>
                </c:pt>
                <c:pt idx="142">
                  <c:v>42580</c:v>
                </c:pt>
                <c:pt idx="143">
                  <c:v>42583</c:v>
                </c:pt>
                <c:pt idx="144">
                  <c:v>42584</c:v>
                </c:pt>
                <c:pt idx="145">
                  <c:v>42585</c:v>
                </c:pt>
                <c:pt idx="146">
                  <c:v>42586</c:v>
                </c:pt>
                <c:pt idx="147">
                  <c:v>42587</c:v>
                </c:pt>
                <c:pt idx="148">
                  <c:v>42590</c:v>
                </c:pt>
                <c:pt idx="149">
                  <c:v>42591</c:v>
                </c:pt>
                <c:pt idx="150">
                  <c:v>42592</c:v>
                </c:pt>
                <c:pt idx="151">
                  <c:v>42593</c:v>
                </c:pt>
                <c:pt idx="152">
                  <c:v>42594</c:v>
                </c:pt>
                <c:pt idx="153">
                  <c:v>42597</c:v>
                </c:pt>
                <c:pt idx="154">
                  <c:v>42598</c:v>
                </c:pt>
                <c:pt idx="155">
                  <c:v>42599</c:v>
                </c:pt>
                <c:pt idx="156">
                  <c:v>42600</c:v>
                </c:pt>
                <c:pt idx="157">
                  <c:v>42601</c:v>
                </c:pt>
                <c:pt idx="158">
                  <c:v>42604</c:v>
                </c:pt>
                <c:pt idx="159">
                  <c:v>42605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42660</c:v>
                </c:pt>
                <c:pt idx="197">
                  <c:v>42661</c:v>
                </c:pt>
                <c:pt idx="198">
                  <c:v>42662</c:v>
                </c:pt>
                <c:pt idx="199">
                  <c:v>42663</c:v>
                </c:pt>
                <c:pt idx="200">
                  <c:v>42664</c:v>
                </c:pt>
                <c:pt idx="201">
                  <c:v>42667</c:v>
                </c:pt>
                <c:pt idx="202">
                  <c:v>42668</c:v>
                </c:pt>
                <c:pt idx="203">
                  <c:v>42669</c:v>
                </c:pt>
                <c:pt idx="204">
                  <c:v>42670</c:v>
                </c:pt>
                <c:pt idx="205">
                  <c:v>42671</c:v>
                </c:pt>
                <c:pt idx="206">
                  <c:v>42674</c:v>
                </c:pt>
                <c:pt idx="207">
                  <c:v>42675</c:v>
                </c:pt>
                <c:pt idx="208">
                  <c:v>42676</c:v>
                </c:pt>
                <c:pt idx="209">
                  <c:v>42677</c:v>
                </c:pt>
                <c:pt idx="210">
                  <c:v>42678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42739</c:v>
                </c:pt>
                <c:pt idx="251">
                  <c:v>42740</c:v>
                </c:pt>
                <c:pt idx="252">
                  <c:v>42741</c:v>
                </c:pt>
                <c:pt idx="253">
                  <c:v>42745</c:v>
                </c:pt>
                <c:pt idx="254">
                  <c:v>42746</c:v>
                </c:pt>
                <c:pt idx="255">
                  <c:v>42747</c:v>
                </c:pt>
                <c:pt idx="256">
                  <c:v>42748</c:v>
                </c:pt>
                <c:pt idx="257">
                  <c:v>42751</c:v>
                </c:pt>
                <c:pt idx="258">
                  <c:v>42752</c:v>
                </c:pt>
                <c:pt idx="259">
                  <c:v>42753</c:v>
                </c:pt>
                <c:pt idx="260">
                  <c:v>42754</c:v>
                </c:pt>
                <c:pt idx="261">
                  <c:v>42755</c:v>
                </c:pt>
                <c:pt idx="262">
                  <c:v>42758</c:v>
                </c:pt>
                <c:pt idx="263">
                  <c:v>42759</c:v>
                </c:pt>
                <c:pt idx="264">
                  <c:v>42760</c:v>
                </c:pt>
                <c:pt idx="265">
                  <c:v>42761</c:v>
                </c:pt>
                <c:pt idx="266">
                  <c:v>42762</c:v>
                </c:pt>
                <c:pt idx="267">
                  <c:v>42765</c:v>
                </c:pt>
                <c:pt idx="268">
                  <c:v>42766</c:v>
                </c:pt>
                <c:pt idx="269">
                  <c:v>42767</c:v>
                </c:pt>
                <c:pt idx="270">
                  <c:v>42768</c:v>
                </c:pt>
                <c:pt idx="271">
                  <c:v>42769</c:v>
                </c:pt>
                <c:pt idx="272">
                  <c:v>42772</c:v>
                </c:pt>
                <c:pt idx="273">
                  <c:v>42773</c:v>
                </c:pt>
                <c:pt idx="274">
                  <c:v>42774</c:v>
                </c:pt>
                <c:pt idx="275">
                  <c:v>42775</c:v>
                </c:pt>
                <c:pt idx="276">
                  <c:v>42776</c:v>
                </c:pt>
                <c:pt idx="277">
                  <c:v>42779</c:v>
                </c:pt>
                <c:pt idx="278">
                  <c:v>42780</c:v>
                </c:pt>
                <c:pt idx="279">
                  <c:v>42781</c:v>
                </c:pt>
                <c:pt idx="280">
                  <c:v>42782</c:v>
                </c:pt>
                <c:pt idx="281">
                  <c:v>42783</c:v>
                </c:pt>
                <c:pt idx="282">
                  <c:v>42786</c:v>
                </c:pt>
                <c:pt idx="283">
                  <c:v>42787</c:v>
                </c:pt>
                <c:pt idx="284">
                  <c:v>42788</c:v>
                </c:pt>
                <c:pt idx="285">
                  <c:v>42789</c:v>
                </c:pt>
                <c:pt idx="286">
                  <c:v>42790</c:v>
                </c:pt>
                <c:pt idx="287">
                  <c:v>42793</c:v>
                </c:pt>
                <c:pt idx="288">
                  <c:v>42794</c:v>
                </c:pt>
                <c:pt idx="289">
                  <c:v>42795</c:v>
                </c:pt>
                <c:pt idx="290">
                  <c:v>42796</c:v>
                </c:pt>
                <c:pt idx="291">
                  <c:v>42797</c:v>
                </c:pt>
                <c:pt idx="292">
                  <c:v>42800</c:v>
                </c:pt>
                <c:pt idx="293">
                  <c:v>42801</c:v>
                </c:pt>
                <c:pt idx="294">
                  <c:v>42803</c:v>
                </c:pt>
                <c:pt idx="295">
                  <c:v>42804</c:v>
                </c:pt>
                <c:pt idx="296">
                  <c:v>42807</c:v>
                </c:pt>
                <c:pt idx="297">
                  <c:v>42808</c:v>
                </c:pt>
                <c:pt idx="298">
                  <c:v>42809</c:v>
                </c:pt>
                <c:pt idx="299">
                  <c:v>42810</c:v>
                </c:pt>
                <c:pt idx="300">
                  <c:v>42811</c:v>
                </c:pt>
                <c:pt idx="301">
                  <c:v>42814</c:v>
                </c:pt>
                <c:pt idx="302">
                  <c:v>42815</c:v>
                </c:pt>
                <c:pt idx="303">
                  <c:v>42816</c:v>
                </c:pt>
                <c:pt idx="304">
                  <c:v>42817</c:v>
                </c:pt>
                <c:pt idx="305">
                  <c:v>42818</c:v>
                </c:pt>
                <c:pt idx="306">
                  <c:v>42821</c:v>
                </c:pt>
                <c:pt idx="307">
                  <c:v>42822</c:v>
                </c:pt>
                <c:pt idx="308">
                  <c:v>42823</c:v>
                </c:pt>
                <c:pt idx="309">
                  <c:v>42824</c:v>
                </c:pt>
                <c:pt idx="310">
                  <c:v>42825</c:v>
                </c:pt>
                <c:pt idx="311">
                  <c:v>42828</c:v>
                </c:pt>
                <c:pt idx="312">
                  <c:v>42829</c:v>
                </c:pt>
                <c:pt idx="313">
                  <c:v>42830</c:v>
                </c:pt>
                <c:pt idx="314">
                  <c:v>42831</c:v>
                </c:pt>
                <c:pt idx="315">
                  <c:v>42832</c:v>
                </c:pt>
                <c:pt idx="316">
                  <c:v>42835</c:v>
                </c:pt>
                <c:pt idx="317">
                  <c:v>42836</c:v>
                </c:pt>
                <c:pt idx="318">
                  <c:v>42837</c:v>
                </c:pt>
                <c:pt idx="319">
                  <c:v>42838</c:v>
                </c:pt>
                <c:pt idx="320">
                  <c:v>42839</c:v>
                </c:pt>
                <c:pt idx="321">
                  <c:v>42843</c:v>
                </c:pt>
                <c:pt idx="322">
                  <c:v>42844</c:v>
                </c:pt>
                <c:pt idx="323">
                  <c:v>42845</c:v>
                </c:pt>
                <c:pt idx="324">
                  <c:v>42846</c:v>
                </c:pt>
                <c:pt idx="325">
                  <c:v>42849</c:v>
                </c:pt>
                <c:pt idx="326">
                  <c:v>42850</c:v>
                </c:pt>
                <c:pt idx="327">
                  <c:v>42851</c:v>
                </c:pt>
                <c:pt idx="328">
                  <c:v>42852</c:v>
                </c:pt>
                <c:pt idx="329">
                  <c:v>42853</c:v>
                </c:pt>
                <c:pt idx="330">
                  <c:v>42858</c:v>
                </c:pt>
                <c:pt idx="331">
                  <c:v>42859</c:v>
                </c:pt>
                <c:pt idx="332">
                  <c:v>42860</c:v>
                </c:pt>
                <c:pt idx="333">
                  <c:v>42865</c:v>
                </c:pt>
                <c:pt idx="334">
                  <c:v>42866</c:v>
                </c:pt>
                <c:pt idx="335">
                  <c:v>42867</c:v>
                </c:pt>
                <c:pt idx="336">
                  <c:v>42868</c:v>
                </c:pt>
                <c:pt idx="337">
                  <c:v>42870</c:v>
                </c:pt>
                <c:pt idx="338">
                  <c:v>42871</c:v>
                </c:pt>
                <c:pt idx="339">
                  <c:v>42872</c:v>
                </c:pt>
                <c:pt idx="340">
                  <c:v>42873</c:v>
                </c:pt>
                <c:pt idx="341">
                  <c:v>42874</c:v>
                </c:pt>
                <c:pt idx="342">
                  <c:v>42877</c:v>
                </c:pt>
                <c:pt idx="343">
                  <c:v>42878</c:v>
                </c:pt>
                <c:pt idx="344">
                  <c:v>42879</c:v>
                </c:pt>
                <c:pt idx="345">
                  <c:v>42880</c:v>
                </c:pt>
                <c:pt idx="346">
                  <c:v>42881</c:v>
                </c:pt>
                <c:pt idx="347">
                  <c:v>42884</c:v>
                </c:pt>
                <c:pt idx="348">
                  <c:v>42885</c:v>
                </c:pt>
                <c:pt idx="349">
                  <c:v>42886</c:v>
                </c:pt>
                <c:pt idx="350">
                  <c:v>42887</c:v>
                </c:pt>
                <c:pt idx="351">
                  <c:v>42888</c:v>
                </c:pt>
                <c:pt idx="352">
                  <c:v>42892</c:v>
                </c:pt>
                <c:pt idx="353">
                  <c:v>42893</c:v>
                </c:pt>
                <c:pt idx="354">
                  <c:v>42894</c:v>
                </c:pt>
                <c:pt idx="355">
                  <c:v>42895</c:v>
                </c:pt>
                <c:pt idx="356">
                  <c:v>42898</c:v>
                </c:pt>
                <c:pt idx="357">
                  <c:v>42899</c:v>
                </c:pt>
                <c:pt idx="358">
                  <c:v>42900</c:v>
                </c:pt>
                <c:pt idx="359">
                  <c:v>42901</c:v>
                </c:pt>
                <c:pt idx="360">
                  <c:v>42902</c:v>
                </c:pt>
                <c:pt idx="361">
                  <c:v>42905</c:v>
                </c:pt>
                <c:pt idx="362">
                  <c:v>42906</c:v>
                </c:pt>
                <c:pt idx="363">
                  <c:v>42907</c:v>
                </c:pt>
                <c:pt idx="364">
                  <c:v>42908</c:v>
                </c:pt>
                <c:pt idx="365">
                  <c:v>42909</c:v>
                </c:pt>
                <c:pt idx="366">
                  <c:v>42912</c:v>
                </c:pt>
                <c:pt idx="367">
                  <c:v>42913</c:v>
                </c:pt>
                <c:pt idx="368">
                  <c:v>42915</c:v>
                </c:pt>
                <c:pt idx="369">
                  <c:v>42916</c:v>
                </c:pt>
                <c:pt idx="370">
                  <c:v>42919</c:v>
                </c:pt>
                <c:pt idx="371">
                  <c:v>42920</c:v>
                </c:pt>
                <c:pt idx="372">
                  <c:v>42921</c:v>
                </c:pt>
                <c:pt idx="373">
                  <c:v>42922</c:v>
                </c:pt>
                <c:pt idx="374">
                  <c:v>42923</c:v>
                </c:pt>
                <c:pt idx="375">
                  <c:v>42926</c:v>
                </c:pt>
                <c:pt idx="376">
                  <c:v>42927</c:v>
                </c:pt>
                <c:pt idx="377">
                  <c:v>42928</c:v>
                </c:pt>
                <c:pt idx="378">
                  <c:v>42929</c:v>
                </c:pt>
                <c:pt idx="379">
                  <c:v>42930</c:v>
                </c:pt>
                <c:pt idx="380">
                  <c:v>42933</c:v>
                </c:pt>
                <c:pt idx="381">
                  <c:v>42934</c:v>
                </c:pt>
                <c:pt idx="382">
                  <c:v>42935</c:v>
                </c:pt>
                <c:pt idx="383">
                  <c:v>42936</c:v>
                </c:pt>
                <c:pt idx="384">
                  <c:v>42937</c:v>
                </c:pt>
                <c:pt idx="385">
                  <c:v>42940</c:v>
                </c:pt>
                <c:pt idx="386">
                  <c:v>42941</c:v>
                </c:pt>
                <c:pt idx="387">
                  <c:v>42942</c:v>
                </c:pt>
                <c:pt idx="388">
                  <c:v>42943</c:v>
                </c:pt>
                <c:pt idx="389">
                  <c:v>42944</c:v>
                </c:pt>
                <c:pt idx="390">
                  <c:v>42947</c:v>
                </c:pt>
                <c:pt idx="391">
                  <c:v>42948</c:v>
                </c:pt>
                <c:pt idx="392">
                  <c:v>42949</c:v>
                </c:pt>
                <c:pt idx="393">
                  <c:v>42950</c:v>
                </c:pt>
                <c:pt idx="394">
                  <c:v>42951</c:v>
                </c:pt>
                <c:pt idx="395">
                  <c:v>42954</c:v>
                </c:pt>
                <c:pt idx="396">
                  <c:v>42955</c:v>
                </c:pt>
                <c:pt idx="397">
                  <c:v>42956</c:v>
                </c:pt>
                <c:pt idx="398">
                  <c:v>42957</c:v>
                </c:pt>
                <c:pt idx="399">
                  <c:v>42958</c:v>
                </c:pt>
                <c:pt idx="400">
                  <c:v>42961</c:v>
                </c:pt>
                <c:pt idx="401">
                  <c:v>42962</c:v>
                </c:pt>
                <c:pt idx="402">
                  <c:v>42963</c:v>
                </c:pt>
                <c:pt idx="403">
                  <c:v>42964</c:v>
                </c:pt>
                <c:pt idx="404">
                  <c:v>42965</c:v>
                </c:pt>
                <c:pt idx="405">
                  <c:v>42966</c:v>
                </c:pt>
                <c:pt idx="406">
                  <c:v>42968</c:v>
                </c:pt>
                <c:pt idx="407">
                  <c:v>42969</c:v>
                </c:pt>
                <c:pt idx="408">
                  <c:v>42970</c:v>
                </c:pt>
                <c:pt idx="409">
                  <c:v>42975</c:v>
                </c:pt>
                <c:pt idx="410">
                  <c:v>42976</c:v>
                </c:pt>
                <c:pt idx="411">
                  <c:v>42977</c:v>
                </c:pt>
                <c:pt idx="412">
                  <c:v>42978</c:v>
                </c:pt>
                <c:pt idx="413">
                  <c:v>42979</c:v>
                </c:pt>
                <c:pt idx="414">
                  <c:v>42982</c:v>
                </c:pt>
                <c:pt idx="415">
                  <c:v>42983</c:v>
                </c:pt>
                <c:pt idx="416">
                  <c:v>42984</c:v>
                </c:pt>
                <c:pt idx="417">
                  <c:v>42985</c:v>
                </c:pt>
                <c:pt idx="418">
                  <c:v>42986</c:v>
                </c:pt>
                <c:pt idx="419">
                  <c:v>42989</c:v>
                </c:pt>
                <c:pt idx="420">
                  <c:v>42990</c:v>
                </c:pt>
                <c:pt idx="421">
                  <c:v>42991</c:v>
                </c:pt>
                <c:pt idx="422">
                  <c:v>42992</c:v>
                </c:pt>
                <c:pt idx="423">
                  <c:v>42993</c:v>
                </c:pt>
                <c:pt idx="424">
                  <c:v>42996</c:v>
                </c:pt>
                <c:pt idx="425">
                  <c:v>42997</c:v>
                </c:pt>
                <c:pt idx="426">
                  <c:v>42998</c:v>
                </c:pt>
                <c:pt idx="427">
                  <c:v>42999</c:v>
                </c:pt>
                <c:pt idx="428">
                  <c:v>43000</c:v>
                </c:pt>
                <c:pt idx="429">
                  <c:v>43003</c:v>
                </c:pt>
                <c:pt idx="430">
                  <c:v>43004</c:v>
                </c:pt>
                <c:pt idx="431">
                  <c:v>43005</c:v>
                </c:pt>
                <c:pt idx="432">
                  <c:v>43006</c:v>
                </c:pt>
                <c:pt idx="433">
                  <c:v>43007</c:v>
                </c:pt>
                <c:pt idx="434">
                  <c:v>43010</c:v>
                </c:pt>
                <c:pt idx="435">
                  <c:v>43011</c:v>
                </c:pt>
                <c:pt idx="436">
                  <c:v>43012</c:v>
                </c:pt>
                <c:pt idx="437">
                  <c:v>43013</c:v>
                </c:pt>
                <c:pt idx="438">
                  <c:v>43014</c:v>
                </c:pt>
                <c:pt idx="439">
                  <c:v>43017</c:v>
                </c:pt>
                <c:pt idx="440">
                  <c:v>43018</c:v>
                </c:pt>
                <c:pt idx="441">
                  <c:v>43019</c:v>
                </c:pt>
                <c:pt idx="442">
                  <c:v>43020</c:v>
                </c:pt>
                <c:pt idx="443">
                  <c:v>43021</c:v>
                </c:pt>
                <c:pt idx="444">
                  <c:v>43025</c:v>
                </c:pt>
                <c:pt idx="445">
                  <c:v>43026</c:v>
                </c:pt>
                <c:pt idx="446">
                  <c:v>43027</c:v>
                </c:pt>
                <c:pt idx="447">
                  <c:v>43028</c:v>
                </c:pt>
                <c:pt idx="448">
                  <c:v>43031</c:v>
                </c:pt>
                <c:pt idx="449">
                  <c:v>43032</c:v>
                </c:pt>
                <c:pt idx="450">
                  <c:v>43033</c:v>
                </c:pt>
                <c:pt idx="451">
                  <c:v>43034</c:v>
                </c:pt>
                <c:pt idx="452">
                  <c:v>43035</c:v>
                </c:pt>
                <c:pt idx="453">
                  <c:v>43038</c:v>
                </c:pt>
                <c:pt idx="454">
                  <c:v>43039</c:v>
                </c:pt>
                <c:pt idx="455">
                  <c:v>43040</c:v>
                </c:pt>
                <c:pt idx="456">
                  <c:v>43041</c:v>
                </c:pt>
                <c:pt idx="457">
                  <c:v>43042</c:v>
                </c:pt>
                <c:pt idx="458">
                  <c:v>43045</c:v>
                </c:pt>
                <c:pt idx="459">
                  <c:v>43046</c:v>
                </c:pt>
                <c:pt idx="460">
                  <c:v>43047</c:v>
                </c:pt>
                <c:pt idx="461">
                  <c:v>43048</c:v>
                </c:pt>
                <c:pt idx="462">
                  <c:v>43049</c:v>
                </c:pt>
                <c:pt idx="463">
                  <c:v>43052</c:v>
                </c:pt>
                <c:pt idx="464">
                  <c:v>43053</c:v>
                </c:pt>
                <c:pt idx="465">
                  <c:v>43054</c:v>
                </c:pt>
                <c:pt idx="466">
                  <c:v>43055</c:v>
                </c:pt>
                <c:pt idx="467">
                  <c:v>43056</c:v>
                </c:pt>
                <c:pt idx="468">
                  <c:v>43059</c:v>
                </c:pt>
                <c:pt idx="469">
                  <c:v>43060</c:v>
                </c:pt>
                <c:pt idx="470">
                  <c:v>43061</c:v>
                </c:pt>
                <c:pt idx="471">
                  <c:v>43062</c:v>
                </c:pt>
                <c:pt idx="472">
                  <c:v>43063</c:v>
                </c:pt>
                <c:pt idx="473">
                  <c:v>43066</c:v>
                </c:pt>
                <c:pt idx="474">
                  <c:v>43067</c:v>
                </c:pt>
                <c:pt idx="475">
                  <c:v>43068</c:v>
                </c:pt>
                <c:pt idx="476">
                  <c:v>43069</c:v>
                </c:pt>
                <c:pt idx="477">
                  <c:v>43070</c:v>
                </c:pt>
                <c:pt idx="478">
                  <c:v>43073</c:v>
                </c:pt>
                <c:pt idx="479">
                  <c:v>43074</c:v>
                </c:pt>
                <c:pt idx="480">
                  <c:v>43075</c:v>
                </c:pt>
                <c:pt idx="481">
                  <c:v>43076</c:v>
                </c:pt>
                <c:pt idx="482">
                  <c:v>43077</c:v>
                </c:pt>
                <c:pt idx="483">
                  <c:v>43080</c:v>
                </c:pt>
                <c:pt idx="484">
                  <c:v>43081</c:v>
                </c:pt>
                <c:pt idx="485">
                  <c:v>43082</c:v>
                </c:pt>
                <c:pt idx="486">
                  <c:v>43083</c:v>
                </c:pt>
                <c:pt idx="487">
                  <c:v>43084</c:v>
                </c:pt>
                <c:pt idx="488">
                  <c:v>43087</c:v>
                </c:pt>
                <c:pt idx="489">
                  <c:v>43088</c:v>
                </c:pt>
                <c:pt idx="490">
                  <c:v>43089</c:v>
                </c:pt>
                <c:pt idx="491">
                  <c:v>43090</c:v>
                </c:pt>
                <c:pt idx="492">
                  <c:v>43091</c:v>
                </c:pt>
                <c:pt idx="493">
                  <c:v>43095</c:v>
                </c:pt>
                <c:pt idx="494">
                  <c:v>43096</c:v>
                </c:pt>
                <c:pt idx="495">
                  <c:v>43097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43109</c:v>
                </c:pt>
                <c:pt idx="500">
                  <c:v>43110</c:v>
                </c:pt>
                <c:pt idx="501">
                  <c:v>43111</c:v>
                </c:pt>
                <c:pt idx="502">
                  <c:v>43112</c:v>
                </c:pt>
                <c:pt idx="503">
                  <c:v>43115</c:v>
                </c:pt>
                <c:pt idx="504">
                  <c:v>43116</c:v>
                </c:pt>
                <c:pt idx="505">
                  <c:v>43117</c:v>
                </c:pt>
                <c:pt idx="506">
                  <c:v>43118</c:v>
                </c:pt>
                <c:pt idx="507">
                  <c:v>43119</c:v>
                </c:pt>
                <c:pt idx="508">
                  <c:v>43122</c:v>
                </c:pt>
                <c:pt idx="509">
                  <c:v>43123</c:v>
                </c:pt>
                <c:pt idx="510">
                  <c:v>43124</c:v>
                </c:pt>
                <c:pt idx="511">
                  <c:v>43125</c:v>
                </c:pt>
                <c:pt idx="512">
                  <c:v>43126</c:v>
                </c:pt>
                <c:pt idx="513">
                  <c:v>43129</c:v>
                </c:pt>
                <c:pt idx="514">
                  <c:v>43130</c:v>
                </c:pt>
                <c:pt idx="515">
                  <c:v>43131</c:v>
                </c:pt>
                <c:pt idx="516">
                  <c:v>43132</c:v>
                </c:pt>
                <c:pt idx="517">
                  <c:v>43133</c:v>
                </c:pt>
                <c:pt idx="518">
                  <c:v>43136</c:v>
                </c:pt>
                <c:pt idx="519">
                  <c:v>43137</c:v>
                </c:pt>
                <c:pt idx="520">
                  <c:v>43138</c:v>
                </c:pt>
                <c:pt idx="521">
                  <c:v>43139</c:v>
                </c:pt>
                <c:pt idx="522">
                  <c:v>43140</c:v>
                </c:pt>
                <c:pt idx="523">
                  <c:v>43143</c:v>
                </c:pt>
                <c:pt idx="524">
                  <c:v>43144</c:v>
                </c:pt>
                <c:pt idx="525">
                  <c:v>43145</c:v>
                </c:pt>
                <c:pt idx="526">
                  <c:v>43146</c:v>
                </c:pt>
                <c:pt idx="527">
                  <c:v>43147</c:v>
                </c:pt>
                <c:pt idx="528">
                  <c:v>43150</c:v>
                </c:pt>
                <c:pt idx="529">
                  <c:v>43151</c:v>
                </c:pt>
                <c:pt idx="530">
                  <c:v>43152</c:v>
                </c:pt>
                <c:pt idx="531">
                  <c:v>43153</c:v>
                </c:pt>
                <c:pt idx="532">
                  <c:v>43154</c:v>
                </c:pt>
                <c:pt idx="533">
                  <c:v>43157</c:v>
                </c:pt>
                <c:pt idx="534">
                  <c:v>43158</c:v>
                </c:pt>
                <c:pt idx="535">
                  <c:v>43159</c:v>
                </c:pt>
                <c:pt idx="536">
                  <c:v>43160</c:v>
                </c:pt>
                <c:pt idx="537">
                  <c:v>43161</c:v>
                </c:pt>
                <c:pt idx="538">
                  <c:v>43162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43171</c:v>
                </c:pt>
                <c:pt idx="543">
                  <c:v>43172</c:v>
                </c:pt>
                <c:pt idx="544">
                  <c:v>43173</c:v>
                </c:pt>
                <c:pt idx="545">
                  <c:v>43174</c:v>
                </c:pt>
                <c:pt idx="546">
                  <c:v>43175</c:v>
                </c:pt>
                <c:pt idx="547">
                  <c:v>43178</c:v>
                </c:pt>
                <c:pt idx="548">
                  <c:v>43179</c:v>
                </c:pt>
                <c:pt idx="549">
                  <c:v>43180</c:v>
                </c:pt>
                <c:pt idx="550">
                  <c:v>43181</c:v>
                </c:pt>
                <c:pt idx="551">
                  <c:v>43182</c:v>
                </c:pt>
                <c:pt idx="552">
                  <c:v>43185</c:v>
                </c:pt>
                <c:pt idx="553">
                  <c:v>43186</c:v>
                </c:pt>
                <c:pt idx="554">
                  <c:v>43187</c:v>
                </c:pt>
                <c:pt idx="555">
                  <c:v>43188</c:v>
                </c:pt>
                <c:pt idx="556">
                  <c:v>43189</c:v>
                </c:pt>
                <c:pt idx="557">
                  <c:v>43192</c:v>
                </c:pt>
                <c:pt idx="558">
                  <c:v>43193</c:v>
                </c:pt>
                <c:pt idx="559">
                  <c:v>43194</c:v>
                </c:pt>
                <c:pt idx="560">
                  <c:v>43195</c:v>
                </c:pt>
                <c:pt idx="561">
                  <c:v>43196</c:v>
                </c:pt>
                <c:pt idx="562">
                  <c:v>43200</c:v>
                </c:pt>
                <c:pt idx="563">
                  <c:v>43201</c:v>
                </c:pt>
                <c:pt idx="564">
                  <c:v>43202</c:v>
                </c:pt>
                <c:pt idx="565">
                  <c:v>43203</c:v>
                </c:pt>
                <c:pt idx="566">
                  <c:v>43206</c:v>
                </c:pt>
                <c:pt idx="567">
                  <c:v>43207</c:v>
                </c:pt>
                <c:pt idx="568">
                  <c:v>43208</c:v>
                </c:pt>
                <c:pt idx="569">
                  <c:v>43209</c:v>
                </c:pt>
                <c:pt idx="570">
                  <c:v>43210</c:v>
                </c:pt>
                <c:pt idx="571">
                  <c:v>43213</c:v>
                </c:pt>
                <c:pt idx="572">
                  <c:v>43214</c:v>
                </c:pt>
                <c:pt idx="573">
                  <c:v>43215</c:v>
                </c:pt>
                <c:pt idx="574">
                  <c:v>43216</c:v>
                </c:pt>
                <c:pt idx="575">
                  <c:v>43217</c:v>
                </c:pt>
                <c:pt idx="576">
                  <c:v>43222</c:v>
                </c:pt>
                <c:pt idx="577">
                  <c:v>43223</c:v>
                </c:pt>
                <c:pt idx="578">
                  <c:v>43224</c:v>
                </c:pt>
                <c:pt idx="579">
                  <c:v>43225</c:v>
                </c:pt>
                <c:pt idx="580">
                  <c:v>43227</c:v>
                </c:pt>
                <c:pt idx="581">
                  <c:v>43228</c:v>
                </c:pt>
                <c:pt idx="582">
                  <c:v>43230</c:v>
                </c:pt>
                <c:pt idx="583">
                  <c:v>43231</c:v>
                </c:pt>
                <c:pt idx="584">
                  <c:v>43234</c:v>
                </c:pt>
                <c:pt idx="585">
                  <c:v>43235</c:v>
                </c:pt>
                <c:pt idx="586">
                  <c:v>43236</c:v>
                </c:pt>
                <c:pt idx="587">
                  <c:v>43237</c:v>
                </c:pt>
                <c:pt idx="588">
                  <c:v>43238</c:v>
                </c:pt>
                <c:pt idx="589">
                  <c:v>43241</c:v>
                </c:pt>
                <c:pt idx="590">
                  <c:v>43242</c:v>
                </c:pt>
                <c:pt idx="591">
                  <c:v>43243</c:v>
                </c:pt>
                <c:pt idx="592">
                  <c:v>43244</c:v>
                </c:pt>
                <c:pt idx="593">
                  <c:v>43245</c:v>
                </c:pt>
                <c:pt idx="594">
                  <c:v>43249</c:v>
                </c:pt>
                <c:pt idx="595">
                  <c:v>43250</c:v>
                </c:pt>
                <c:pt idx="596">
                  <c:v>43251</c:v>
                </c:pt>
                <c:pt idx="597">
                  <c:v>43252</c:v>
                </c:pt>
                <c:pt idx="598">
                  <c:v>43255</c:v>
                </c:pt>
                <c:pt idx="599">
                  <c:v>43256</c:v>
                </c:pt>
                <c:pt idx="600">
                  <c:v>43257</c:v>
                </c:pt>
                <c:pt idx="601">
                  <c:v>43258</c:v>
                </c:pt>
                <c:pt idx="602">
                  <c:v>43259</c:v>
                </c:pt>
                <c:pt idx="603">
                  <c:v>43262</c:v>
                </c:pt>
                <c:pt idx="604">
                  <c:v>43263</c:v>
                </c:pt>
                <c:pt idx="605">
                  <c:v>43264</c:v>
                </c:pt>
                <c:pt idx="606">
                  <c:v>43265</c:v>
                </c:pt>
                <c:pt idx="607">
                  <c:v>43266</c:v>
                </c:pt>
                <c:pt idx="608">
                  <c:v>43269</c:v>
                </c:pt>
                <c:pt idx="609">
                  <c:v>43270</c:v>
                </c:pt>
                <c:pt idx="610">
                  <c:v>43271</c:v>
                </c:pt>
                <c:pt idx="611">
                  <c:v>43272</c:v>
                </c:pt>
                <c:pt idx="612">
                  <c:v>43273</c:v>
                </c:pt>
                <c:pt idx="613">
                  <c:v>43274</c:v>
                </c:pt>
                <c:pt idx="614">
                  <c:v>43276</c:v>
                </c:pt>
                <c:pt idx="615">
                  <c:v>43277</c:v>
                </c:pt>
                <c:pt idx="616">
                  <c:v>43278</c:v>
                </c:pt>
                <c:pt idx="617">
                  <c:v>43283</c:v>
                </c:pt>
                <c:pt idx="618">
                  <c:v>43284</c:v>
                </c:pt>
                <c:pt idx="619">
                  <c:v>43285</c:v>
                </c:pt>
                <c:pt idx="620">
                  <c:v>43286</c:v>
                </c:pt>
                <c:pt idx="621">
                  <c:v>43287</c:v>
                </c:pt>
                <c:pt idx="622">
                  <c:v>43290</c:v>
                </c:pt>
                <c:pt idx="623">
                  <c:v>43291</c:v>
                </c:pt>
                <c:pt idx="624">
                  <c:v>43292</c:v>
                </c:pt>
                <c:pt idx="625">
                  <c:v>43293</c:v>
                </c:pt>
                <c:pt idx="626">
                  <c:v>43294</c:v>
                </c:pt>
                <c:pt idx="627">
                  <c:v>43297</c:v>
                </c:pt>
                <c:pt idx="628">
                  <c:v>43298</c:v>
                </c:pt>
                <c:pt idx="629">
                  <c:v>43299</c:v>
                </c:pt>
                <c:pt idx="630">
                  <c:v>43300</c:v>
                </c:pt>
                <c:pt idx="631">
                  <c:v>43301</c:v>
                </c:pt>
                <c:pt idx="632">
                  <c:v>43304</c:v>
                </c:pt>
                <c:pt idx="633">
                  <c:v>43305</c:v>
                </c:pt>
                <c:pt idx="634">
                  <c:v>43306</c:v>
                </c:pt>
                <c:pt idx="635">
                  <c:v>43307</c:v>
                </c:pt>
                <c:pt idx="636">
                  <c:v>43308</c:v>
                </c:pt>
                <c:pt idx="637">
                  <c:v>43311</c:v>
                </c:pt>
                <c:pt idx="638">
                  <c:v>43312</c:v>
                </c:pt>
                <c:pt idx="639">
                  <c:v>43313</c:v>
                </c:pt>
                <c:pt idx="640">
                  <c:v>43314</c:v>
                </c:pt>
                <c:pt idx="641">
                  <c:v>43315</c:v>
                </c:pt>
                <c:pt idx="642">
                  <c:v>43318</c:v>
                </c:pt>
                <c:pt idx="643">
                  <c:v>43319</c:v>
                </c:pt>
                <c:pt idx="644">
                  <c:v>43320</c:v>
                </c:pt>
                <c:pt idx="645">
                  <c:v>43321</c:v>
                </c:pt>
                <c:pt idx="646">
                  <c:v>43322</c:v>
                </c:pt>
                <c:pt idx="647">
                  <c:v>43325</c:v>
                </c:pt>
                <c:pt idx="648">
                  <c:v>43326</c:v>
                </c:pt>
                <c:pt idx="649">
                  <c:v>43327</c:v>
                </c:pt>
                <c:pt idx="650">
                  <c:v>43328</c:v>
                </c:pt>
                <c:pt idx="651">
                  <c:v>43329</c:v>
                </c:pt>
                <c:pt idx="652">
                  <c:v>43332</c:v>
                </c:pt>
                <c:pt idx="653">
                  <c:v>43333</c:v>
                </c:pt>
                <c:pt idx="654">
                  <c:v>43334</c:v>
                </c:pt>
                <c:pt idx="655">
                  <c:v>43335</c:v>
                </c:pt>
                <c:pt idx="656">
                  <c:v>43339</c:v>
                </c:pt>
                <c:pt idx="657">
                  <c:v>43340</c:v>
                </c:pt>
                <c:pt idx="658">
                  <c:v>43341</c:v>
                </c:pt>
                <c:pt idx="659">
                  <c:v>43342</c:v>
                </c:pt>
                <c:pt idx="660">
                  <c:v>43343</c:v>
                </c:pt>
                <c:pt idx="661">
                  <c:v>43346</c:v>
                </c:pt>
                <c:pt idx="662">
                  <c:v>43347</c:v>
                </c:pt>
                <c:pt idx="663">
                  <c:v>43348</c:v>
                </c:pt>
                <c:pt idx="664">
                  <c:v>43349</c:v>
                </c:pt>
                <c:pt idx="665">
                  <c:v>43350</c:v>
                </c:pt>
                <c:pt idx="666">
                  <c:v>43353</c:v>
                </c:pt>
                <c:pt idx="667">
                  <c:v>43354</c:v>
                </c:pt>
                <c:pt idx="668">
                  <c:v>43355</c:v>
                </c:pt>
                <c:pt idx="669">
                  <c:v>43356</c:v>
                </c:pt>
                <c:pt idx="670">
                  <c:v>43357</c:v>
                </c:pt>
                <c:pt idx="671">
                  <c:v>43360</c:v>
                </c:pt>
                <c:pt idx="672">
                  <c:v>43361</c:v>
                </c:pt>
                <c:pt idx="673">
                  <c:v>43362</c:v>
                </c:pt>
                <c:pt idx="674">
                  <c:v>43363</c:v>
                </c:pt>
                <c:pt idx="675">
                  <c:v>43364</c:v>
                </c:pt>
                <c:pt idx="676">
                  <c:v>43367</c:v>
                </c:pt>
                <c:pt idx="677">
                  <c:v>43368</c:v>
                </c:pt>
                <c:pt idx="678">
                  <c:v>43369</c:v>
                </c:pt>
                <c:pt idx="679">
                  <c:v>43370</c:v>
                </c:pt>
                <c:pt idx="680">
                  <c:v>43371</c:v>
                </c:pt>
                <c:pt idx="681">
                  <c:v>43374</c:v>
                </c:pt>
                <c:pt idx="682">
                  <c:v>43375</c:v>
                </c:pt>
                <c:pt idx="683">
                  <c:v>43376</c:v>
                </c:pt>
                <c:pt idx="684">
                  <c:v>43377</c:v>
                </c:pt>
                <c:pt idx="685">
                  <c:v>43378</c:v>
                </c:pt>
                <c:pt idx="686">
                  <c:v>43381</c:v>
                </c:pt>
                <c:pt idx="687">
                  <c:v>43382</c:v>
                </c:pt>
                <c:pt idx="688">
                  <c:v>43383</c:v>
                </c:pt>
                <c:pt idx="689">
                  <c:v>43384</c:v>
                </c:pt>
                <c:pt idx="690">
                  <c:v>43385</c:v>
                </c:pt>
                <c:pt idx="691">
                  <c:v>43389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43395</c:v>
                </c:pt>
                <c:pt idx="696">
                  <c:v>43396</c:v>
                </c:pt>
                <c:pt idx="697">
                  <c:v>43397</c:v>
                </c:pt>
                <c:pt idx="698">
                  <c:v>43398</c:v>
                </c:pt>
                <c:pt idx="699">
                  <c:v>43399</c:v>
                </c:pt>
                <c:pt idx="700">
                  <c:v>43402</c:v>
                </c:pt>
                <c:pt idx="701">
                  <c:v>43403</c:v>
                </c:pt>
                <c:pt idx="702">
                  <c:v>43404</c:v>
                </c:pt>
                <c:pt idx="703">
                  <c:v>43405</c:v>
                </c:pt>
                <c:pt idx="704">
                  <c:v>43406</c:v>
                </c:pt>
                <c:pt idx="705">
                  <c:v>43409</c:v>
                </c:pt>
                <c:pt idx="706">
                  <c:v>43410</c:v>
                </c:pt>
                <c:pt idx="707">
                  <c:v>43411</c:v>
                </c:pt>
                <c:pt idx="708">
                  <c:v>43412</c:v>
                </c:pt>
                <c:pt idx="709">
                  <c:v>43413</c:v>
                </c:pt>
                <c:pt idx="710">
                  <c:v>43416</c:v>
                </c:pt>
                <c:pt idx="711">
                  <c:v>43417</c:v>
                </c:pt>
                <c:pt idx="712">
                  <c:v>43418</c:v>
                </c:pt>
                <c:pt idx="713">
                  <c:v>43419</c:v>
                </c:pt>
                <c:pt idx="714">
                  <c:v>43420</c:v>
                </c:pt>
                <c:pt idx="715">
                  <c:v>43423</c:v>
                </c:pt>
                <c:pt idx="716">
                  <c:v>43424</c:v>
                </c:pt>
                <c:pt idx="717">
                  <c:v>43425</c:v>
                </c:pt>
                <c:pt idx="718">
                  <c:v>43426</c:v>
                </c:pt>
                <c:pt idx="719">
                  <c:v>43427</c:v>
                </c:pt>
                <c:pt idx="720">
                  <c:v>43430</c:v>
                </c:pt>
                <c:pt idx="721">
                  <c:v>43431</c:v>
                </c:pt>
                <c:pt idx="722">
                  <c:v>43432</c:v>
                </c:pt>
                <c:pt idx="723">
                  <c:v>43433</c:v>
                </c:pt>
                <c:pt idx="724">
                  <c:v>43434</c:v>
                </c:pt>
                <c:pt idx="725">
                  <c:v>43437</c:v>
                </c:pt>
                <c:pt idx="726">
                  <c:v>43438</c:v>
                </c:pt>
                <c:pt idx="727">
                  <c:v>43439</c:v>
                </c:pt>
                <c:pt idx="728">
                  <c:v>43440</c:v>
                </c:pt>
                <c:pt idx="729">
                  <c:v>43441</c:v>
                </c:pt>
                <c:pt idx="730">
                  <c:v>43444</c:v>
                </c:pt>
                <c:pt idx="731">
                  <c:v>43445</c:v>
                </c:pt>
                <c:pt idx="732">
                  <c:v>43446</c:v>
                </c:pt>
                <c:pt idx="733">
                  <c:v>43447</c:v>
                </c:pt>
                <c:pt idx="734">
                  <c:v>43448</c:v>
                </c:pt>
                <c:pt idx="735">
                  <c:v>43451</c:v>
                </c:pt>
                <c:pt idx="736">
                  <c:v>43452</c:v>
                </c:pt>
                <c:pt idx="737">
                  <c:v>43453</c:v>
                </c:pt>
                <c:pt idx="738">
                  <c:v>43454</c:v>
                </c:pt>
                <c:pt idx="739">
                  <c:v>43455</c:v>
                </c:pt>
                <c:pt idx="740">
                  <c:v>43456</c:v>
                </c:pt>
                <c:pt idx="741">
                  <c:v>43460</c:v>
                </c:pt>
                <c:pt idx="742">
                  <c:v>43461</c:v>
                </c:pt>
                <c:pt idx="743">
                  <c:v>43462</c:v>
                </c:pt>
                <c:pt idx="744">
                  <c:v>43463</c:v>
                </c:pt>
                <c:pt idx="745">
                  <c:v>43468</c:v>
                </c:pt>
                <c:pt idx="746">
                  <c:v>43469</c:v>
                </c:pt>
                <c:pt idx="747">
                  <c:v>43473</c:v>
                </c:pt>
                <c:pt idx="748">
                  <c:v>43474</c:v>
                </c:pt>
                <c:pt idx="749">
                  <c:v>43475</c:v>
                </c:pt>
                <c:pt idx="750">
                  <c:v>43476</c:v>
                </c:pt>
                <c:pt idx="751">
                  <c:v>43477</c:v>
                </c:pt>
                <c:pt idx="752">
                  <c:v>43479</c:v>
                </c:pt>
                <c:pt idx="753">
                  <c:v>43480</c:v>
                </c:pt>
                <c:pt idx="754">
                  <c:v>43481</c:v>
                </c:pt>
                <c:pt idx="755">
                  <c:v>43482</c:v>
                </c:pt>
                <c:pt idx="756">
                  <c:v>43483</c:v>
                </c:pt>
                <c:pt idx="757">
                  <c:v>43486</c:v>
                </c:pt>
                <c:pt idx="758">
                  <c:v>43487</c:v>
                </c:pt>
                <c:pt idx="759">
                  <c:v>43488</c:v>
                </c:pt>
                <c:pt idx="760">
                  <c:v>43489</c:v>
                </c:pt>
                <c:pt idx="761">
                  <c:v>43490</c:v>
                </c:pt>
                <c:pt idx="762">
                  <c:v>43493</c:v>
                </c:pt>
                <c:pt idx="763">
                  <c:v>43494</c:v>
                </c:pt>
                <c:pt idx="764">
                  <c:v>43495</c:v>
                </c:pt>
              </c:numCache>
            </c:numRef>
          </c:cat>
          <c:val>
            <c:numRef>
              <c:f>'В.4.1'!$E$4:$E$768</c:f>
              <c:numCache>
                <c:formatCode>0.0</c:formatCode>
                <c:ptCount val="765"/>
                <c:pt idx="0" formatCode="General">
                  <c:v>#N/A</c:v>
                </c:pt>
                <c:pt idx="1">
                  <c:v>18.2</c:v>
                </c:pt>
                <c:pt idx="2">
                  <c:v>18.100000000000001</c:v>
                </c:pt>
                <c:pt idx="3">
                  <c:v>18.600000000000001</c:v>
                </c:pt>
                <c:pt idx="4">
                  <c:v>18.8</c:v>
                </c:pt>
                <c:pt idx="5">
                  <c:v>18.8</c:v>
                </c:pt>
                <c:pt idx="6">
                  <c:v>19</c:v>
                </c:pt>
                <c:pt idx="7">
                  <c:v>18.899999999999999</c:v>
                </c:pt>
                <c:pt idx="8">
                  <c:v>19.399999999999999</c:v>
                </c:pt>
                <c:pt idx="9">
                  <c:v>19</c:v>
                </c:pt>
                <c:pt idx="10">
                  <c:v>19</c:v>
                </c:pt>
                <c:pt idx="11">
                  <c:v>19.100000000000001</c:v>
                </c:pt>
                <c:pt idx="12">
                  <c:v>19</c:v>
                </c:pt>
                <c:pt idx="13">
                  <c:v>19.7</c:v>
                </c:pt>
                <c:pt idx="14">
                  <c:v>20</c:v>
                </c:pt>
                <c:pt idx="15">
                  <c:v>19.3</c:v>
                </c:pt>
                <c:pt idx="16">
                  <c:v>19.100000000000001</c:v>
                </c:pt>
                <c:pt idx="17">
                  <c:v>19.2</c:v>
                </c:pt>
                <c:pt idx="18">
                  <c:v>20</c:v>
                </c:pt>
                <c:pt idx="19">
                  <c:v>20.3</c:v>
                </c:pt>
                <c:pt idx="20">
                  <c:v>19.600000000000001</c:v>
                </c:pt>
                <c:pt idx="21">
                  <c:v>19</c:v>
                </c:pt>
                <c:pt idx="22">
                  <c:v>19</c:v>
                </c:pt>
                <c:pt idx="23">
                  <c:v>19.2</c:v>
                </c:pt>
                <c:pt idx="24">
                  <c:v>19</c:v>
                </c:pt>
                <c:pt idx="25">
                  <c:v>19.7</c:v>
                </c:pt>
                <c:pt idx="26">
                  <c:v>19.100000000000001</c:v>
                </c:pt>
                <c:pt idx="27">
                  <c:v>19.5</c:v>
                </c:pt>
                <c:pt idx="28">
                  <c:v>19.8</c:v>
                </c:pt>
                <c:pt idx="29">
                  <c:v>19.600000000000001</c:v>
                </c:pt>
                <c:pt idx="30">
                  <c:v>19.899999999999999</c:v>
                </c:pt>
                <c:pt idx="31">
                  <c:v>19.7</c:v>
                </c:pt>
                <c:pt idx="32">
                  <c:v>19.899999999999999</c:v>
                </c:pt>
                <c:pt idx="33">
                  <c:v>19.899999999999999</c:v>
                </c:pt>
                <c:pt idx="34">
                  <c:v>19.399999999999999</c:v>
                </c:pt>
                <c:pt idx="35">
                  <c:v>19.3</c:v>
                </c:pt>
                <c:pt idx="36">
                  <c:v>19.7</c:v>
                </c:pt>
                <c:pt idx="37">
                  <c:v>19.2</c:v>
                </c:pt>
                <c:pt idx="38">
                  <c:v>19.7</c:v>
                </c:pt>
                <c:pt idx="39">
                  <c:v>20</c:v>
                </c:pt>
                <c:pt idx="40">
                  <c:v>20.100000000000001</c:v>
                </c:pt>
                <c:pt idx="41">
                  <c:v>19.899999999999999</c:v>
                </c:pt>
                <c:pt idx="42">
                  <c:v>20.2</c:v>
                </c:pt>
                <c:pt idx="43">
                  <c:v>19.600000000000001</c:v>
                </c:pt>
                <c:pt idx="44">
                  <c:v>20.3</c:v>
                </c:pt>
                <c:pt idx="45">
                  <c:v>20.7</c:v>
                </c:pt>
                <c:pt idx="46">
                  <c:v>20.399999999999999</c:v>
                </c:pt>
                <c:pt idx="47">
                  <c:v>19.7</c:v>
                </c:pt>
                <c:pt idx="48">
                  <c:v>19.899999999999999</c:v>
                </c:pt>
                <c:pt idx="49">
                  <c:v>20.2</c:v>
                </c:pt>
                <c:pt idx="50">
                  <c:v>20.2</c:v>
                </c:pt>
                <c:pt idx="51">
                  <c:v>20.100000000000001</c:v>
                </c:pt>
                <c:pt idx="52">
                  <c:v>20.7</c:v>
                </c:pt>
                <c:pt idx="53">
                  <c:v>20.399999999999999</c:v>
                </c:pt>
                <c:pt idx="54">
                  <c:v>20.399999999999999</c:v>
                </c:pt>
                <c:pt idx="55">
                  <c:v>21</c:v>
                </c:pt>
                <c:pt idx="56">
                  <c:v>20.8</c:v>
                </c:pt>
                <c:pt idx="57">
                  <c:v>21</c:v>
                </c:pt>
                <c:pt idx="58">
                  <c:v>19.899999999999999</c:v>
                </c:pt>
                <c:pt idx="59">
                  <c:v>20.7</c:v>
                </c:pt>
                <c:pt idx="60">
                  <c:v>20.9</c:v>
                </c:pt>
                <c:pt idx="61">
                  <c:v>20.9</c:v>
                </c:pt>
                <c:pt idx="62">
                  <c:v>21.5</c:v>
                </c:pt>
                <c:pt idx="63">
                  <c:v>21.7</c:v>
                </c:pt>
                <c:pt idx="64">
                  <c:v>21.2</c:v>
                </c:pt>
                <c:pt idx="65">
                  <c:v>20.9</c:v>
                </c:pt>
                <c:pt idx="66">
                  <c:v>19.600000000000001</c:v>
                </c:pt>
                <c:pt idx="67">
                  <c:v>20.100000000000001</c:v>
                </c:pt>
                <c:pt idx="68">
                  <c:v>20.8</c:v>
                </c:pt>
                <c:pt idx="69">
                  <c:v>20</c:v>
                </c:pt>
                <c:pt idx="70">
                  <c:v>20.6</c:v>
                </c:pt>
                <c:pt idx="71">
                  <c:v>20.5</c:v>
                </c:pt>
                <c:pt idx="72">
                  <c:v>20.8</c:v>
                </c:pt>
                <c:pt idx="73">
                  <c:v>22.6</c:v>
                </c:pt>
                <c:pt idx="74">
                  <c:v>21.1</c:v>
                </c:pt>
                <c:pt idx="75">
                  <c:v>21.6</c:v>
                </c:pt>
                <c:pt idx="76">
                  <c:v>19.899999999999999</c:v>
                </c:pt>
                <c:pt idx="77">
                  <c:v>19.7</c:v>
                </c:pt>
                <c:pt idx="78">
                  <c:v>19.5</c:v>
                </c:pt>
                <c:pt idx="79">
                  <c:v>19.399999999999999</c:v>
                </c:pt>
                <c:pt idx="80">
                  <c:v>19.600000000000001</c:v>
                </c:pt>
                <c:pt idx="81">
                  <c:v>19.3</c:v>
                </c:pt>
                <c:pt idx="82">
                  <c:v>18.899999999999999</c:v>
                </c:pt>
                <c:pt idx="83">
                  <c:v>20</c:v>
                </c:pt>
                <c:pt idx="84">
                  <c:v>20.3</c:v>
                </c:pt>
                <c:pt idx="85">
                  <c:v>18.8</c:v>
                </c:pt>
                <c:pt idx="86">
                  <c:v>19.600000000000001</c:v>
                </c:pt>
                <c:pt idx="87">
                  <c:v>19.100000000000001</c:v>
                </c:pt>
                <c:pt idx="88">
                  <c:v>19.3</c:v>
                </c:pt>
                <c:pt idx="89">
                  <c:v>18.899999999999999</c:v>
                </c:pt>
                <c:pt idx="90">
                  <c:v>18.8</c:v>
                </c:pt>
                <c:pt idx="91">
                  <c:v>18.8</c:v>
                </c:pt>
                <c:pt idx="92">
                  <c:v>19</c:v>
                </c:pt>
                <c:pt idx="93">
                  <c:v>19</c:v>
                </c:pt>
                <c:pt idx="94">
                  <c:v>18.600000000000001</c:v>
                </c:pt>
                <c:pt idx="95">
                  <c:v>18.899999999999999</c:v>
                </c:pt>
                <c:pt idx="96">
                  <c:v>19.5</c:v>
                </c:pt>
                <c:pt idx="97">
                  <c:v>19.399999999999999</c:v>
                </c:pt>
                <c:pt idx="98">
                  <c:v>19.2</c:v>
                </c:pt>
                <c:pt idx="99">
                  <c:v>19.100000000000001</c:v>
                </c:pt>
                <c:pt idx="100">
                  <c:v>18.600000000000001</c:v>
                </c:pt>
                <c:pt idx="101">
                  <c:v>17.899999999999999</c:v>
                </c:pt>
                <c:pt idx="102">
                  <c:v>17.5</c:v>
                </c:pt>
                <c:pt idx="103">
                  <c:v>19.600000000000001</c:v>
                </c:pt>
                <c:pt idx="104">
                  <c:v>19</c:v>
                </c:pt>
                <c:pt idx="105">
                  <c:v>19.399999999999999</c:v>
                </c:pt>
                <c:pt idx="106">
                  <c:v>19.100000000000001</c:v>
                </c:pt>
                <c:pt idx="107">
                  <c:v>20.3</c:v>
                </c:pt>
                <c:pt idx="108">
                  <c:v>18.5</c:v>
                </c:pt>
                <c:pt idx="109">
                  <c:v>19.5</c:v>
                </c:pt>
                <c:pt idx="110">
                  <c:v>18.2</c:v>
                </c:pt>
                <c:pt idx="111">
                  <c:v>18.2</c:v>
                </c:pt>
                <c:pt idx="112">
                  <c:v>18.2</c:v>
                </c:pt>
                <c:pt idx="113">
                  <c:v>17.8</c:v>
                </c:pt>
                <c:pt idx="114">
                  <c:v>17.3</c:v>
                </c:pt>
                <c:pt idx="115">
                  <c:v>17.8</c:v>
                </c:pt>
                <c:pt idx="116">
                  <c:v>17.3</c:v>
                </c:pt>
                <c:pt idx="117">
                  <c:v>17.899999999999999</c:v>
                </c:pt>
                <c:pt idx="118">
                  <c:v>15.9</c:v>
                </c:pt>
                <c:pt idx="119">
                  <c:v>16.399999999999999</c:v>
                </c:pt>
                <c:pt idx="120">
                  <c:v>15.2</c:v>
                </c:pt>
                <c:pt idx="121">
                  <c:v>16.100000000000001</c:v>
                </c:pt>
                <c:pt idx="122">
                  <c:v>16.399999999999999</c:v>
                </c:pt>
                <c:pt idx="123">
                  <c:v>15.7</c:v>
                </c:pt>
                <c:pt idx="124">
                  <c:v>15.6</c:v>
                </c:pt>
                <c:pt idx="125">
                  <c:v>15.8</c:v>
                </c:pt>
                <c:pt idx="126">
                  <c:v>16.2</c:v>
                </c:pt>
                <c:pt idx="127">
                  <c:v>17</c:v>
                </c:pt>
                <c:pt idx="128">
                  <c:v>15.7</c:v>
                </c:pt>
                <c:pt idx="129">
                  <c:v>15.6</c:v>
                </c:pt>
                <c:pt idx="130">
                  <c:v>15.7</c:v>
                </c:pt>
                <c:pt idx="131">
                  <c:v>15.5</c:v>
                </c:pt>
                <c:pt idx="132">
                  <c:v>16.100000000000001</c:v>
                </c:pt>
                <c:pt idx="133">
                  <c:v>16.5</c:v>
                </c:pt>
                <c:pt idx="134">
                  <c:v>15.8</c:v>
                </c:pt>
                <c:pt idx="135">
                  <c:v>16.399999999999999</c:v>
                </c:pt>
                <c:pt idx="136">
                  <c:v>15.7</c:v>
                </c:pt>
                <c:pt idx="137">
                  <c:v>15.8</c:v>
                </c:pt>
                <c:pt idx="138">
                  <c:v>15.8</c:v>
                </c:pt>
                <c:pt idx="139">
                  <c:v>15.5</c:v>
                </c:pt>
                <c:pt idx="140">
                  <c:v>15.4</c:v>
                </c:pt>
                <c:pt idx="141">
                  <c:v>15.6</c:v>
                </c:pt>
                <c:pt idx="142">
                  <c:v>15.5</c:v>
                </c:pt>
                <c:pt idx="143">
                  <c:v>15.1</c:v>
                </c:pt>
                <c:pt idx="144">
                  <c:v>14.8</c:v>
                </c:pt>
                <c:pt idx="145">
                  <c:v>14.6</c:v>
                </c:pt>
                <c:pt idx="146">
                  <c:v>14.3</c:v>
                </c:pt>
                <c:pt idx="147">
                  <c:v>14.9</c:v>
                </c:pt>
                <c:pt idx="148">
                  <c:v>15.2</c:v>
                </c:pt>
                <c:pt idx="149">
                  <c:v>14.9</c:v>
                </c:pt>
                <c:pt idx="150">
                  <c:v>14.8</c:v>
                </c:pt>
                <c:pt idx="151">
                  <c:v>15</c:v>
                </c:pt>
                <c:pt idx="152">
                  <c:v>14.4</c:v>
                </c:pt>
                <c:pt idx="153">
                  <c:v>14.4</c:v>
                </c:pt>
                <c:pt idx="154">
                  <c:v>14.1</c:v>
                </c:pt>
                <c:pt idx="155">
                  <c:v>14</c:v>
                </c:pt>
                <c:pt idx="156">
                  <c:v>14.3</c:v>
                </c:pt>
                <c:pt idx="157">
                  <c:v>15.1</c:v>
                </c:pt>
                <c:pt idx="158">
                  <c:v>15.3</c:v>
                </c:pt>
                <c:pt idx="159">
                  <c:v>15.4</c:v>
                </c:pt>
                <c:pt idx="160">
                  <c:v>15.5</c:v>
                </c:pt>
                <c:pt idx="161">
                  <c:v>15.3</c:v>
                </c:pt>
                <c:pt idx="162">
                  <c:v>15.4</c:v>
                </c:pt>
                <c:pt idx="163">
                  <c:v>15.3</c:v>
                </c:pt>
                <c:pt idx="164">
                  <c:v>15.5</c:v>
                </c:pt>
                <c:pt idx="165">
                  <c:v>14.9</c:v>
                </c:pt>
                <c:pt idx="166">
                  <c:v>14.8</c:v>
                </c:pt>
                <c:pt idx="167">
                  <c:v>14.9</c:v>
                </c:pt>
                <c:pt idx="168">
                  <c:v>14.4</c:v>
                </c:pt>
                <c:pt idx="169">
                  <c:v>14.4</c:v>
                </c:pt>
                <c:pt idx="170">
                  <c:v>14.2</c:v>
                </c:pt>
                <c:pt idx="171">
                  <c:v>14.7</c:v>
                </c:pt>
                <c:pt idx="172">
                  <c:v>14.9</c:v>
                </c:pt>
                <c:pt idx="173">
                  <c:v>15.3</c:v>
                </c:pt>
                <c:pt idx="174">
                  <c:v>15.7</c:v>
                </c:pt>
                <c:pt idx="175">
                  <c:v>14.8</c:v>
                </c:pt>
                <c:pt idx="176">
                  <c:v>14.2</c:v>
                </c:pt>
                <c:pt idx="177">
                  <c:v>14.3</c:v>
                </c:pt>
                <c:pt idx="178">
                  <c:v>14.6</c:v>
                </c:pt>
                <c:pt idx="179">
                  <c:v>14.9</c:v>
                </c:pt>
                <c:pt idx="180">
                  <c:v>14.8</c:v>
                </c:pt>
                <c:pt idx="181">
                  <c:v>14.7</c:v>
                </c:pt>
                <c:pt idx="182">
                  <c:v>15.1</c:v>
                </c:pt>
                <c:pt idx="183">
                  <c:v>15.2</c:v>
                </c:pt>
                <c:pt idx="184">
                  <c:v>15.3</c:v>
                </c:pt>
                <c:pt idx="185">
                  <c:v>15.3</c:v>
                </c:pt>
                <c:pt idx="186">
                  <c:v>15</c:v>
                </c:pt>
                <c:pt idx="187">
                  <c:v>15.1</c:v>
                </c:pt>
                <c:pt idx="188">
                  <c:v>14.9</c:v>
                </c:pt>
                <c:pt idx="189">
                  <c:v>14.2</c:v>
                </c:pt>
                <c:pt idx="190">
                  <c:v>14.4</c:v>
                </c:pt>
                <c:pt idx="191">
                  <c:v>15.2</c:v>
                </c:pt>
                <c:pt idx="192">
                  <c:v>15.4</c:v>
                </c:pt>
                <c:pt idx="193">
                  <c:v>15.3</c:v>
                </c:pt>
                <c:pt idx="194">
                  <c:v>15.2</c:v>
                </c:pt>
                <c:pt idx="195">
                  <c:v>14.8</c:v>
                </c:pt>
                <c:pt idx="196">
                  <c:v>14.5</c:v>
                </c:pt>
                <c:pt idx="197">
                  <c:v>14.2</c:v>
                </c:pt>
                <c:pt idx="198">
                  <c:v>14.1</c:v>
                </c:pt>
                <c:pt idx="199">
                  <c:v>14</c:v>
                </c:pt>
                <c:pt idx="200">
                  <c:v>14.2</c:v>
                </c:pt>
                <c:pt idx="201">
                  <c:v>13.9</c:v>
                </c:pt>
                <c:pt idx="202">
                  <c:v>13.9</c:v>
                </c:pt>
                <c:pt idx="203">
                  <c:v>13.5</c:v>
                </c:pt>
                <c:pt idx="204">
                  <c:v>13.4</c:v>
                </c:pt>
                <c:pt idx="205">
                  <c:v>12.9</c:v>
                </c:pt>
                <c:pt idx="206">
                  <c:v>12.8</c:v>
                </c:pt>
                <c:pt idx="207">
                  <c:v>12.9</c:v>
                </c:pt>
                <c:pt idx="208">
                  <c:v>12.6</c:v>
                </c:pt>
                <c:pt idx="209">
                  <c:v>12.8</c:v>
                </c:pt>
                <c:pt idx="210">
                  <c:v>12.3</c:v>
                </c:pt>
                <c:pt idx="211">
                  <c:v>12.6</c:v>
                </c:pt>
                <c:pt idx="212">
                  <c:v>12.7</c:v>
                </c:pt>
                <c:pt idx="213">
                  <c:v>12.6</c:v>
                </c:pt>
                <c:pt idx="214">
                  <c:v>13.5</c:v>
                </c:pt>
                <c:pt idx="215">
                  <c:v>13.4</c:v>
                </c:pt>
                <c:pt idx="216">
                  <c:v>13</c:v>
                </c:pt>
                <c:pt idx="217">
                  <c:v>13.1</c:v>
                </c:pt>
                <c:pt idx="218">
                  <c:v>12.6</c:v>
                </c:pt>
                <c:pt idx="219">
                  <c:v>12.7</c:v>
                </c:pt>
                <c:pt idx="220">
                  <c:v>13.5</c:v>
                </c:pt>
                <c:pt idx="221">
                  <c:v>13.4</c:v>
                </c:pt>
                <c:pt idx="222">
                  <c:v>13.9</c:v>
                </c:pt>
                <c:pt idx="223">
                  <c:v>13.3</c:v>
                </c:pt>
                <c:pt idx="224">
                  <c:v>13.1</c:v>
                </c:pt>
                <c:pt idx="225">
                  <c:v>13</c:v>
                </c:pt>
                <c:pt idx="226">
                  <c:v>13</c:v>
                </c:pt>
                <c:pt idx="227">
                  <c:v>13</c:v>
                </c:pt>
                <c:pt idx="228">
                  <c:v>13.3</c:v>
                </c:pt>
                <c:pt idx="229">
                  <c:v>12.7</c:v>
                </c:pt>
                <c:pt idx="230">
                  <c:v>12.7</c:v>
                </c:pt>
                <c:pt idx="231">
                  <c:v>13.5</c:v>
                </c:pt>
                <c:pt idx="232">
                  <c:v>12.5</c:v>
                </c:pt>
                <c:pt idx="233">
                  <c:v>12.9</c:v>
                </c:pt>
                <c:pt idx="234">
                  <c:v>13.5</c:v>
                </c:pt>
                <c:pt idx="235">
                  <c:v>14</c:v>
                </c:pt>
                <c:pt idx="236">
                  <c:v>13</c:v>
                </c:pt>
                <c:pt idx="237">
                  <c:v>13</c:v>
                </c:pt>
                <c:pt idx="238">
                  <c:v>12.8</c:v>
                </c:pt>
                <c:pt idx="239">
                  <c:v>12.8</c:v>
                </c:pt>
                <c:pt idx="240">
                  <c:v>12.9</c:v>
                </c:pt>
                <c:pt idx="241">
                  <c:v>13.1</c:v>
                </c:pt>
                <c:pt idx="242">
                  <c:v>13.4</c:v>
                </c:pt>
                <c:pt idx="243">
                  <c:v>#N/A</c:v>
                </c:pt>
                <c:pt idx="244">
                  <c:v>13.3</c:v>
                </c:pt>
                <c:pt idx="245">
                  <c:v>#N/A</c:v>
                </c:pt>
                <c:pt idx="246">
                  <c:v>12.6</c:v>
                </c:pt>
                <c:pt idx="247">
                  <c:v>11.3</c:v>
                </c:pt>
                <c:pt idx="248">
                  <c:v>11.3</c:v>
                </c:pt>
                <c:pt idx="249">
                  <c:v>10.8</c:v>
                </c:pt>
                <c:pt idx="250">
                  <c:v>10.5</c:v>
                </c:pt>
                <c:pt idx="251">
                  <c:v>11</c:v>
                </c:pt>
                <c:pt idx="252">
                  <c:v>11.6</c:v>
                </c:pt>
                <c:pt idx="253">
                  <c:v>#N/A</c:v>
                </c:pt>
                <c:pt idx="254">
                  <c:v>12.3</c:v>
                </c:pt>
                <c:pt idx="255">
                  <c:v>12.4</c:v>
                </c:pt>
                <c:pt idx="256">
                  <c:v>12.4</c:v>
                </c:pt>
                <c:pt idx="257">
                  <c:v>12.3</c:v>
                </c:pt>
                <c:pt idx="258">
                  <c:v>12.4</c:v>
                </c:pt>
                <c:pt idx="259">
                  <c:v>12.2</c:v>
                </c:pt>
                <c:pt idx="260">
                  <c:v>12.4</c:v>
                </c:pt>
                <c:pt idx="261">
                  <c:v>12.6</c:v>
                </c:pt>
                <c:pt idx="262">
                  <c:v>12.3</c:v>
                </c:pt>
                <c:pt idx="263">
                  <c:v>12.6</c:v>
                </c:pt>
                <c:pt idx="264">
                  <c:v>12.7</c:v>
                </c:pt>
                <c:pt idx="265">
                  <c:v>12.5</c:v>
                </c:pt>
                <c:pt idx="266">
                  <c:v>12.2</c:v>
                </c:pt>
                <c:pt idx="267">
                  <c:v>12.2</c:v>
                </c:pt>
                <c:pt idx="268">
                  <c:v>11.7</c:v>
                </c:pt>
                <c:pt idx="269">
                  <c:v>#N/A</c:v>
                </c:pt>
                <c:pt idx="270">
                  <c:v>12.1</c:v>
                </c:pt>
                <c:pt idx="271">
                  <c:v>11.6</c:v>
                </c:pt>
                <c:pt idx="272">
                  <c:v>12.2</c:v>
                </c:pt>
                <c:pt idx="273">
                  <c:v>12.3</c:v>
                </c:pt>
                <c:pt idx="274">
                  <c:v>12.2</c:v>
                </c:pt>
                <c:pt idx="275">
                  <c:v>12.4</c:v>
                </c:pt>
                <c:pt idx="276">
                  <c:v>12.5</c:v>
                </c:pt>
                <c:pt idx="277">
                  <c:v>12.4</c:v>
                </c:pt>
                <c:pt idx="278">
                  <c:v>12.2</c:v>
                </c:pt>
                <c:pt idx="279">
                  <c:v>12.9</c:v>
                </c:pt>
                <c:pt idx="280">
                  <c:v>12.7</c:v>
                </c:pt>
                <c:pt idx="281">
                  <c:v>12.9</c:v>
                </c:pt>
                <c:pt idx="282">
                  <c:v>12.8</c:v>
                </c:pt>
                <c:pt idx="283">
                  <c:v>12.6</c:v>
                </c:pt>
                <c:pt idx="284">
                  <c:v>12.7</c:v>
                </c:pt>
                <c:pt idx="285">
                  <c:v>12.4</c:v>
                </c:pt>
                <c:pt idx="286">
                  <c:v>12.6</c:v>
                </c:pt>
                <c:pt idx="287">
                  <c:v>12.4</c:v>
                </c:pt>
                <c:pt idx="288">
                  <c:v>12.5</c:v>
                </c:pt>
                <c:pt idx="289">
                  <c:v>12.4</c:v>
                </c:pt>
                <c:pt idx="290">
                  <c:v>12.5</c:v>
                </c:pt>
                <c:pt idx="291">
                  <c:v>12.2</c:v>
                </c:pt>
                <c:pt idx="292">
                  <c:v>12.3</c:v>
                </c:pt>
                <c:pt idx="293">
                  <c:v>12.4</c:v>
                </c:pt>
                <c:pt idx="294">
                  <c:v>12.3</c:v>
                </c:pt>
                <c:pt idx="295">
                  <c:v>12.4</c:v>
                </c:pt>
                <c:pt idx="296">
                  <c:v>12.6</c:v>
                </c:pt>
                <c:pt idx="297">
                  <c:v>12.5</c:v>
                </c:pt>
                <c:pt idx="298">
                  <c:v>12.7</c:v>
                </c:pt>
                <c:pt idx="299">
                  <c:v>12.5</c:v>
                </c:pt>
                <c:pt idx="300">
                  <c:v>12.3</c:v>
                </c:pt>
                <c:pt idx="301">
                  <c:v>12.3</c:v>
                </c:pt>
                <c:pt idx="302">
                  <c:v>12.3</c:v>
                </c:pt>
                <c:pt idx="303">
                  <c:v>12.3</c:v>
                </c:pt>
                <c:pt idx="304">
                  <c:v>12.4</c:v>
                </c:pt>
                <c:pt idx="305">
                  <c:v>12.3</c:v>
                </c:pt>
                <c:pt idx="306">
                  <c:v>12.4</c:v>
                </c:pt>
                <c:pt idx="307">
                  <c:v>12.3</c:v>
                </c:pt>
                <c:pt idx="308">
                  <c:v>12.3</c:v>
                </c:pt>
                <c:pt idx="309">
                  <c:v>12.5</c:v>
                </c:pt>
                <c:pt idx="310">
                  <c:v>12.3</c:v>
                </c:pt>
                <c:pt idx="311">
                  <c:v>12.4</c:v>
                </c:pt>
                <c:pt idx="312">
                  <c:v>12.4</c:v>
                </c:pt>
                <c:pt idx="313">
                  <c:v>12.3</c:v>
                </c:pt>
                <c:pt idx="314">
                  <c:v>12.3</c:v>
                </c:pt>
                <c:pt idx="315">
                  <c:v>12.8</c:v>
                </c:pt>
                <c:pt idx="316">
                  <c:v>12.6</c:v>
                </c:pt>
                <c:pt idx="317">
                  <c:v>12.6</c:v>
                </c:pt>
                <c:pt idx="318">
                  <c:v>12.5</c:v>
                </c:pt>
                <c:pt idx="319">
                  <c:v>12.5</c:v>
                </c:pt>
                <c:pt idx="320">
                  <c:v>12</c:v>
                </c:pt>
                <c:pt idx="321">
                  <c:v>11.8</c:v>
                </c:pt>
                <c:pt idx="322">
                  <c:v>11.6</c:v>
                </c:pt>
                <c:pt idx="323">
                  <c:v>11.6</c:v>
                </c:pt>
                <c:pt idx="324">
                  <c:v>11.7</c:v>
                </c:pt>
                <c:pt idx="325">
                  <c:v>11.8</c:v>
                </c:pt>
                <c:pt idx="326">
                  <c:v>11.6</c:v>
                </c:pt>
                <c:pt idx="327">
                  <c:v>11.5</c:v>
                </c:pt>
                <c:pt idx="328">
                  <c:v>11.4</c:v>
                </c:pt>
                <c:pt idx="329">
                  <c:v>11.4</c:v>
                </c:pt>
                <c:pt idx="330">
                  <c:v>11.6</c:v>
                </c:pt>
                <c:pt idx="331">
                  <c:v>11.5</c:v>
                </c:pt>
                <c:pt idx="332">
                  <c:v>11.5</c:v>
                </c:pt>
                <c:pt idx="333">
                  <c:v>11.5</c:v>
                </c:pt>
                <c:pt idx="334">
                  <c:v>11.5</c:v>
                </c:pt>
                <c:pt idx="335">
                  <c:v>11.5</c:v>
                </c:pt>
                <c:pt idx="336">
                  <c:v>11.5</c:v>
                </c:pt>
                <c:pt idx="337">
                  <c:v>11.6</c:v>
                </c:pt>
                <c:pt idx="338">
                  <c:v>11.6</c:v>
                </c:pt>
                <c:pt idx="339">
                  <c:v>11.6</c:v>
                </c:pt>
                <c:pt idx="340">
                  <c:v>11.8</c:v>
                </c:pt>
                <c:pt idx="341">
                  <c:v>11.8</c:v>
                </c:pt>
                <c:pt idx="342">
                  <c:v>12</c:v>
                </c:pt>
                <c:pt idx="343">
                  <c:v>12.1</c:v>
                </c:pt>
                <c:pt idx="344">
                  <c:v>11.8</c:v>
                </c:pt>
                <c:pt idx="345">
                  <c:v>11.7</c:v>
                </c:pt>
                <c:pt idx="346">
                  <c:v>11.3</c:v>
                </c:pt>
                <c:pt idx="347">
                  <c:v>11.3</c:v>
                </c:pt>
                <c:pt idx="348">
                  <c:v>11.3</c:v>
                </c:pt>
                <c:pt idx="349">
                  <c:v>11.4</c:v>
                </c:pt>
                <c:pt idx="350">
                  <c:v>11.1</c:v>
                </c:pt>
                <c:pt idx="351">
                  <c:v>11.1</c:v>
                </c:pt>
                <c:pt idx="352">
                  <c:v>10.9</c:v>
                </c:pt>
                <c:pt idx="353">
                  <c:v>10.8</c:v>
                </c:pt>
                <c:pt idx="354">
                  <c:v>10.7</c:v>
                </c:pt>
                <c:pt idx="355">
                  <c:v>10.8</c:v>
                </c:pt>
                <c:pt idx="356">
                  <c:v>10.9</c:v>
                </c:pt>
                <c:pt idx="357">
                  <c:v>11</c:v>
                </c:pt>
                <c:pt idx="358">
                  <c:v>11</c:v>
                </c:pt>
                <c:pt idx="359">
                  <c:v>11</c:v>
                </c:pt>
                <c:pt idx="360">
                  <c:v>11</c:v>
                </c:pt>
                <c:pt idx="361">
                  <c:v>11.1</c:v>
                </c:pt>
                <c:pt idx="362">
                  <c:v>11</c:v>
                </c:pt>
                <c:pt idx="363">
                  <c:v>11</c:v>
                </c:pt>
                <c:pt idx="364">
                  <c:v>11</c:v>
                </c:pt>
                <c:pt idx="365">
                  <c:v>11.1</c:v>
                </c:pt>
                <c:pt idx="366">
                  <c:v>10.9</c:v>
                </c:pt>
                <c:pt idx="367">
                  <c:v>11.1</c:v>
                </c:pt>
                <c:pt idx="368">
                  <c:v>11.1</c:v>
                </c:pt>
                <c:pt idx="369">
                  <c:v>11.2</c:v>
                </c:pt>
                <c:pt idx="370">
                  <c:v>11.2</c:v>
                </c:pt>
                <c:pt idx="371">
                  <c:v>10.9</c:v>
                </c:pt>
                <c:pt idx="372">
                  <c:v>11</c:v>
                </c:pt>
                <c:pt idx="373">
                  <c:v>10.9</c:v>
                </c:pt>
                <c:pt idx="374">
                  <c:v>10.9</c:v>
                </c:pt>
                <c:pt idx="375">
                  <c:v>10.9</c:v>
                </c:pt>
                <c:pt idx="376">
                  <c:v>11</c:v>
                </c:pt>
                <c:pt idx="377">
                  <c:v>11</c:v>
                </c:pt>
                <c:pt idx="378">
                  <c:v>11.1</c:v>
                </c:pt>
                <c:pt idx="379">
                  <c:v>11.1</c:v>
                </c:pt>
                <c:pt idx="380">
                  <c:v>10.9</c:v>
                </c:pt>
                <c:pt idx="381">
                  <c:v>11</c:v>
                </c:pt>
                <c:pt idx="382">
                  <c:v>10.9</c:v>
                </c:pt>
                <c:pt idx="383">
                  <c:v>11.1</c:v>
                </c:pt>
                <c:pt idx="384">
                  <c:v>11</c:v>
                </c:pt>
                <c:pt idx="385">
                  <c:v>11</c:v>
                </c:pt>
                <c:pt idx="386">
                  <c:v>10.9</c:v>
                </c:pt>
                <c:pt idx="387">
                  <c:v>10.9</c:v>
                </c:pt>
                <c:pt idx="388">
                  <c:v>10.9</c:v>
                </c:pt>
                <c:pt idx="389">
                  <c:v>10.9</c:v>
                </c:pt>
                <c:pt idx="390">
                  <c:v>11.1</c:v>
                </c:pt>
                <c:pt idx="391">
                  <c:v>10.9</c:v>
                </c:pt>
                <c:pt idx="392">
                  <c:v>10.8</c:v>
                </c:pt>
                <c:pt idx="393">
                  <c:v>10.9</c:v>
                </c:pt>
                <c:pt idx="394">
                  <c:v>11</c:v>
                </c:pt>
                <c:pt idx="395">
                  <c:v>11.2</c:v>
                </c:pt>
                <c:pt idx="396">
                  <c:v>10.6</c:v>
                </c:pt>
                <c:pt idx="397">
                  <c:v>10.8</c:v>
                </c:pt>
                <c:pt idx="398">
                  <c:v>10.8</c:v>
                </c:pt>
                <c:pt idx="399">
                  <c:v>10.9</c:v>
                </c:pt>
                <c:pt idx="400">
                  <c:v>11</c:v>
                </c:pt>
                <c:pt idx="401">
                  <c:v>11.1</c:v>
                </c:pt>
                <c:pt idx="402">
                  <c:v>11.2</c:v>
                </c:pt>
                <c:pt idx="403">
                  <c:v>11.4</c:v>
                </c:pt>
                <c:pt idx="404">
                  <c:v>11.5</c:v>
                </c:pt>
                <c:pt idx="405">
                  <c:v>11.6</c:v>
                </c:pt>
                <c:pt idx="406">
                  <c:v>11.4</c:v>
                </c:pt>
                <c:pt idx="407">
                  <c:v>11.5</c:v>
                </c:pt>
                <c:pt idx="408">
                  <c:v>11.5</c:v>
                </c:pt>
                <c:pt idx="409">
                  <c:v>11.6</c:v>
                </c:pt>
                <c:pt idx="410">
                  <c:v>11.5</c:v>
                </c:pt>
                <c:pt idx="411">
                  <c:v>11.6</c:v>
                </c:pt>
                <c:pt idx="412">
                  <c:v>11.9</c:v>
                </c:pt>
                <c:pt idx="413">
                  <c:v>11.6</c:v>
                </c:pt>
                <c:pt idx="414">
                  <c:v>11.7</c:v>
                </c:pt>
                <c:pt idx="415">
                  <c:v>11.7</c:v>
                </c:pt>
                <c:pt idx="416">
                  <c:v>11.6</c:v>
                </c:pt>
                <c:pt idx="417">
                  <c:v>11.6</c:v>
                </c:pt>
                <c:pt idx="418">
                  <c:v>11.4</c:v>
                </c:pt>
                <c:pt idx="419">
                  <c:v>11.3</c:v>
                </c:pt>
                <c:pt idx="420">
                  <c:v>11.3</c:v>
                </c:pt>
                <c:pt idx="421">
                  <c:v>11.5</c:v>
                </c:pt>
                <c:pt idx="422">
                  <c:v>11.5</c:v>
                </c:pt>
                <c:pt idx="423">
                  <c:v>11.3</c:v>
                </c:pt>
                <c:pt idx="424">
                  <c:v>11.3</c:v>
                </c:pt>
                <c:pt idx="425">
                  <c:v>11.5</c:v>
                </c:pt>
                <c:pt idx="426">
                  <c:v>11.4</c:v>
                </c:pt>
                <c:pt idx="427">
                  <c:v>11.2</c:v>
                </c:pt>
                <c:pt idx="428">
                  <c:v>11</c:v>
                </c:pt>
                <c:pt idx="429">
                  <c:v>11.1</c:v>
                </c:pt>
                <c:pt idx="430">
                  <c:v>11</c:v>
                </c:pt>
                <c:pt idx="431">
                  <c:v>11.2</c:v>
                </c:pt>
                <c:pt idx="432">
                  <c:v>11.2</c:v>
                </c:pt>
                <c:pt idx="433">
                  <c:v>11</c:v>
                </c:pt>
                <c:pt idx="434">
                  <c:v>10.9</c:v>
                </c:pt>
                <c:pt idx="435">
                  <c:v>11</c:v>
                </c:pt>
                <c:pt idx="436">
                  <c:v>11.1</c:v>
                </c:pt>
                <c:pt idx="437">
                  <c:v>11.3</c:v>
                </c:pt>
                <c:pt idx="438">
                  <c:v>11.3</c:v>
                </c:pt>
                <c:pt idx="439">
                  <c:v>11.6</c:v>
                </c:pt>
                <c:pt idx="440">
                  <c:v>11.4</c:v>
                </c:pt>
                <c:pt idx="441">
                  <c:v>11.3</c:v>
                </c:pt>
                <c:pt idx="442">
                  <c:v>11.4</c:v>
                </c:pt>
                <c:pt idx="443">
                  <c:v>11.6</c:v>
                </c:pt>
                <c:pt idx="444">
                  <c:v>11.5</c:v>
                </c:pt>
                <c:pt idx="445">
                  <c:v>11.6</c:v>
                </c:pt>
                <c:pt idx="446">
                  <c:v>11.5</c:v>
                </c:pt>
                <c:pt idx="447">
                  <c:v>11.6</c:v>
                </c:pt>
                <c:pt idx="448">
                  <c:v>11.4</c:v>
                </c:pt>
                <c:pt idx="449">
                  <c:v>11.5</c:v>
                </c:pt>
                <c:pt idx="450">
                  <c:v>11.3</c:v>
                </c:pt>
                <c:pt idx="451">
                  <c:v>11.3</c:v>
                </c:pt>
                <c:pt idx="452">
                  <c:v>12.1</c:v>
                </c:pt>
                <c:pt idx="453">
                  <c:v>12.1</c:v>
                </c:pt>
                <c:pt idx="454">
                  <c:v>#N/A</c:v>
                </c:pt>
                <c:pt idx="455">
                  <c:v>12</c:v>
                </c:pt>
                <c:pt idx="456">
                  <c:v>12</c:v>
                </c:pt>
                <c:pt idx="457">
                  <c:v>12</c:v>
                </c:pt>
                <c:pt idx="458">
                  <c:v>12</c:v>
                </c:pt>
                <c:pt idx="459">
                  <c:v>11.9</c:v>
                </c:pt>
                <c:pt idx="460">
                  <c:v>11.4</c:v>
                </c:pt>
                <c:pt idx="461">
                  <c:v>11.8</c:v>
                </c:pt>
                <c:pt idx="462">
                  <c:v>12.2</c:v>
                </c:pt>
                <c:pt idx="463">
                  <c:v>12.1</c:v>
                </c:pt>
                <c:pt idx="464">
                  <c:v>12.2</c:v>
                </c:pt>
                <c:pt idx="465">
                  <c:v>12.5</c:v>
                </c:pt>
                <c:pt idx="466">
                  <c:v>12.7</c:v>
                </c:pt>
                <c:pt idx="467">
                  <c:v>12.8</c:v>
                </c:pt>
                <c:pt idx="468">
                  <c:v>13.3</c:v>
                </c:pt>
                <c:pt idx="469">
                  <c:v>13</c:v>
                </c:pt>
                <c:pt idx="470">
                  <c:v>12.8</c:v>
                </c:pt>
                <c:pt idx="471">
                  <c:v>12.7</c:v>
                </c:pt>
                <c:pt idx="472">
                  <c:v>12.3</c:v>
                </c:pt>
                <c:pt idx="473">
                  <c:v>12.2</c:v>
                </c:pt>
                <c:pt idx="474">
                  <c:v>12.1</c:v>
                </c:pt>
                <c:pt idx="475">
                  <c:v>12.1</c:v>
                </c:pt>
                <c:pt idx="476">
                  <c:v>#N/A</c:v>
                </c:pt>
                <c:pt idx="477">
                  <c:v>12.1</c:v>
                </c:pt>
                <c:pt idx="478">
                  <c:v>12.2</c:v>
                </c:pt>
                <c:pt idx="479">
                  <c:v>12.3</c:v>
                </c:pt>
                <c:pt idx="480">
                  <c:v>12.1</c:v>
                </c:pt>
                <c:pt idx="481">
                  <c:v>12.2</c:v>
                </c:pt>
                <c:pt idx="482">
                  <c:v>12.3</c:v>
                </c:pt>
                <c:pt idx="483">
                  <c:v>12.2</c:v>
                </c:pt>
                <c:pt idx="484">
                  <c:v>12.2</c:v>
                </c:pt>
                <c:pt idx="485">
                  <c:v>12.1</c:v>
                </c:pt>
                <c:pt idx="486">
                  <c:v>12.3</c:v>
                </c:pt>
                <c:pt idx="487">
                  <c:v>13.1</c:v>
                </c:pt>
                <c:pt idx="488">
                  <c:v>13</c:v>
                </c:pt>
                <c:pt idx="489">
                  <c:v>13.3</c:v>
                </c:pt>
                <c:pt idx="490">
                  <c:v>13.2</c:v>
                </c:pt>
                <c:pt idx="491">
                  <c:v>13.2</c:v>
                </c:pt>
                <c:pt idx="492">
                  <c:v>13.3</c:v>
                </c:pt>
                <c:pt idx="493">
                  <c:v>13.1</c:v>
                </c:pt>
                <c:pt idx="494">
                  <c:v>12.9</c:v>
                </c:pt>
                <c:pt idx="495">
                  <c:v>13</c:v>
                </c:pt>
                <c:pt idx="496">
                  <c:v>13.2</c:v>
                </c:pt>
                <c:pt idx="497">
                  <c:v>12.9</c:v>
                </c:pt>
                <c:pt idx="498">
                  <c:v>13.3</c:v>
                </c:pt>
                <c:pt idx="499">
                  <c:v>13.1</c:v>
                </c:pt>
                <c:pt idx="500">
                  <c:v>13.2</c:v>
                </c:pt>
                <c:pt idx="501">
                  <c:v>13.1</c:v>
                </c:pt>
                <c:pt idx="502">
                  <c:v>13.1</c:v>
                </c:pt>
                <c:pt idx="503">
                  <c:v>13.2</c:v>
                </c:pt>
                <c:pt idx="504">
                  <c:v>13</c:v>
                </c:pt>
                <c:pt idx="505">
                  <c:v>13.1</c:v>
                </c:pt>
                <c:pt idx="506">
                  <c:v>13</c:v>
                </c:pt>
                <c:pt idx="507">
                  <c:v>13.1</c:v>
                </c:pt>
                <c:pt idx="508">
                  <c:v>13</c:v>
                </c:pt>
                <c:pt idx="509">
                  <c:v>13.2</c:v>
                </c:pt>
                <c:pt idx="510">
                  <c:v>13.1</c:v>
                </c:pt>
                <c:pt idx="511">
                  <c:v>13.5</c:v>
                </c:pt>
                <c:pt idx="512">
                  <c:v>14.4</c:v>
                </c:pt>
                <c:pt idx="513">
                  <c:v>14.5</c:v>
                </c:pt>
                <c:pt idx="514">
                  <c:v>14.8</c:v>
                </c:pt>
                <c:pt idx="515">
                  <c:v>15.4</c:v>
                </c:pt>
                <c:pt idx="516">
                  <c:v>14.5</c:v>
                </c:pt>
                <c:pt idx="517">
                  <c:v>14.8</c:v>
                </c:pt>
                <c:pt idx="518">
                  <c:v>14.7</c:v>
                </c:pt>
                <c:pt idx="519">
                  <c:v>14.9</c:v>
                </c:pt>
                <c:pt idx="520">
                  <c:v>14.8</c:v>
                </c:pt>
                <c:pt idx="521">
                  <c:v>14.8</c:v>
                </c:pt>
                <c:pt idx="522">
                  <c:v>15.1</c:v>
                </c:pt>
                <c:pt idx="523">
                  <c:v>14.8</c:v>
                </c:pt>
                <c:pt idx="524">
                  <c:v>14.8</c:v>
                </c:pt>
                <c:pt idx="525">
                  <c:v>14.7</c:v>
                </c:pt>
                <c:pt idx="526">
                  <c:v>14.5</c:v>
                </c:pt>
                <c:pt idx="527">
                  <c:v>14.5</c:v>
                </c:pt>
                <c:pt idx="528">
                  <c:v>14.7</c:v>
                </c:pt>
                <c:pt idx="529">
                  <c:v>14.8</c:v>
                </c:pt>
                <c:pt idx="530">
                  <c:v>14.7</c:v>
                </c:pt>
                <c:pt idx="531">
                  <c:v>14.7</c:v>
                </c:pt>
                <c:pt idx="532">
                  <c:v>14.8</c:v>
                </c:pt>
                <c:pt idx="533">
                  <c:v>14.7</c:v>
                </c:pt>
                <c:pt idx="534">
                  <c:v>14.6</c:v>
                </c:pt>
                <c:pt idx="535">
                  <c:v>14.5</c:v>
                </c:pt>
                <c:pt idx="536">
                  <c:v>14.6</c:v>
                </c:pt>
                <c:pt idx="537">
                  <c:v>15.4</c:v>
                </c:pt>
                <c:pt idx="538">
                  <c:v>15.3</c:v>
                </c:pt>
                <c:pt idx="539">
                  <c:v>15.3</c:v>
                </c:pt>
                <c:pt idx="540">
                  <c:v>15.6</c:v>
                </c:pt>
                <c:pt idx="541">
                  <c:v>15.5</c:v>
                </c:pt>
                <c:pt idx="542">
                  <c:v>15.7</c:v>
                </c:pt>
                <c:pt idx="543">
                  <c:v>15.6</c:v>
                </c:pt>
                <c:pt idx="544">
                  <c:v>15.7</c:v>
                </c:pt>
                <c:pt idx="545">
                  <c:v>15.6</c:v>
                </c:pt>
                <c:pt idx="546">
                  <c:v>15.6</c:v>
                </c:pt>
                <c:pt idx="547">
                  <c:v>15.7</c:v>
                </c:pt>
                <c:pt idx="548">
                  <c:v>15.6</c:v>
                </c:pt>
                <c:pt idx="549">
                  <c:v>15.6</c:v>
                </c:pt>
                <c:pt idx="550">
                  <c:v>15.6</c:v>
                </c:pt>
                <c:pt idx="551">
                  <c:v>15.6</c:v>
                </c:pt>
                <c:pt idx="552">
                  <c:v>15.4</c:v>
                </c:pt>
                <c:pt idx="553">
                  <c:v>15.7</c:v>
                </c:pt>
                <c:pt idx="554">
                  <c:v>15.7</c:v>
                </c:pt>
                <c:pt idx="555">
                  <c:v>15.5</c:v>
                </c:pt>
                <c:pt idx="556">
                  <c:v>15.4</c:v>
                </c:pt>
                <c:pt idx="557">
                  <c:v>15.4</c:v>
                </c:pt>
                <c:pt idx="558">
                  <c:v>15.3</c:v>
                </c:pt>
                <c:pt idx="559">
                  <c:v>15.6</c:v>
                </c:pt>
                <c:pt idx="560">
                  <c:v>15.6</c:v>
                </c:pt>
                <c:pt idx="561">
                  <c:v>15.6</c:v>
                </c:pt>
                <c:pt idx="562">
                  <c:v>15.6</c:v>
                </c:pt>
                <c:pt idx="563">
                  <c:v>15.7</c:v>
                </c:pt>
                <c:pt idx="564">
                  <c:v>15.8</c:v>
                </c:pt>
                <c:pt idx="565">
                  <c:v>15.7</c:v>
                </c:pt>
                <c:pt idx="566">
                  <c:v>15.7</c:v>
                </c:pt>
                <c:pt idx="567">
                  <c:v>15.8</c:v>
                </c:pt>
                <c:pt idx="568">
                  <c:v>15.7</c:v>
                </c:pt>
                <c:pt idx="569">
                  <c:v>15.6</c:v>
                </c:pt>
                <c:pt idx="570">
                  <c:v>15.6</c:v>
                </c:pt>
                <c:pt idx="571">
                  <c:v>15.6</c:v>
                </c:pt>
                <c:pt idx="572">
                  <c:v>15.6</c:v>
                </c:pt>
                <c:pt idx="573">
                  <c:v>15.6</c:v>
                </c:pt>
                <c:pt idx="574">
                  <c:v>15.6</c:v>
                </c:pt>
                <c:pt idx="575">
                  <c:v>15.6</c:v>
                </c:pt>
                <c:pt idx="576">
                  <c:v>15.6</c:v>
                </c:pt>
                <c:pt idx="577">
                  <c:v>15.5</c:v>
                </c:pt>
                <c:pt idx="578">
                  <c:v>15.4</c:v>
                </c:pt>
                <c:pt idx="579">
                  <c:v>15.6</c:v>
                </c:pt>
                <c:pt idx="580">
                  <c:v>15.5</c:v>
                </c:pt>
                <c:pt idx="581">
                  <c:v>15.6</c:v>
                </c:pt>
                <c:pt idx="582">
                  <c:v>15.8</c:v>
                </c:pt>
                <c:pt idx="583">
                  <c:v>15.7</c:v>
                </c:pt>
                <c:pt idx="584">
                  <c:v>15.8</c:v>
                </c:pt>
                <c:pt idx="585">
                  <c:v>15.8</c:v>
                </c:pt>
                <c:pt idx="586">
                  <c:v>15.9</c:v>
                </c:pt>
                <c:pt idx="587">
                  <c:v>15.8</c:v>
                </c:pt>
                <c:pt idx="588">
                  <c:v>15.9</c:v>
                </c:pt>
                <c:pt idx="589">
                  <c:v>15.9</c:v>
                </c:pt>
                <c:pt idx="590">
                  <c:v>15.9</c:v>
                </c:pt>
                <c:pt idx="591">
                  <c:v>16.100000000000001</c:v>
                </c:pt>
                <c:pt idx="592">
                  <c:v>15.9</c:v>
                </c:pt>
                <c:pt idx="593">
                  <c:v>15.8</c:v>
                </c:pt>
                <c:pt idx="594">
                  <c:v>15.8</c:v>
                </c:pt>
                <c:pt idx="595">
                  <c:v>15.7</c:v>
                </c:pt>
                <c:pt idx="596">
                  <c:v>16.399999999999999</c:v>
                </c:pt>
                <c:pt idx="597">
                  <c:v>15.5</c:v>
                </c:pt>
                <c:pt idx="598">
                  <c:v>15.7</c:v>
                </c:pt>
                <c:pt idx="599">
                  <c:v>15.4</c:v>
                </c:pt>
                <c:pt idx="600">
                  <c:v>15.3</c:v>
                </c:pt>
                <c:pt idx="601">
                  <c:v>15.5</c:v>
                </c:pt>
                <c:pt idx="602">
                  <c:v>15.6</c:v>
                </c:pt>
                <c:pt idx="603">
                  <c:v>15.7</c:v>
                </c:pt>
                <c:pt idx="604">
                  <c:v>15.7</c:v>
                </c:pt>
                <c:pt idx="605">
                  <c:v>15.7</c:v>
                </c:pt>
                <c:pt idx="606">
                  <c:v>15.7</c:v>
                </c:pt>
                <c:pt idx="607">
                  <c:v>15.7</c:v>
                </c:pt>
                <c:pt idx="608">
                  <c:v>15.7</c:v>
                </c:pt>
                <c:pt idx="609">
                  <c:v>15.6</c:v>
                </c:pt>
                <c:pt idx="610">
                  <c:v>15.7</c:v>
                </c:pt>
                <c:pt idx="611">
                  <c:v>15.8</c:v>
                </c:pt>
                <c:pt idx="612">
                  <c:v>15.7</c:v>
                </c:pt>
                <c:pt idx="613">
                  <c:v>15.7</c:v>
                </c:pt>
                <c:pt idx="614">
                  <c:v>15.6</c:v>
                </c:pt>
                <c:pt idx="615">
                  <c:v>15.7</c:v>
                </c:pt>
                <c:pt idx="616">
                  <c:v>15.4</c:v>
                </c:pt>
                <c:pt idx="617">
                  <c:v>15.6</c:v>
                </c:pt>
                <c:pt idx="618">
                  <c:v>15.7</c:v>
                </c:pt>
                <c:pt idx="619">
                  <c:v>15.7</c:v>
                </c:pt>
                <c:pt idx="620">
                  <c:v>15.7</c:v>
                </c:pt>
                <c:pt idx="621">
                  <c:v>15.4</c:v>
                </c:pt>
                <c:pt idx="622">
                  <c:v>15.4</c:v>
                </c:pt>
                <c:pt idx="623">
                  <c:v>15.7</c:v>
                </c:pt>
                <c:pt idx="624">
                  <c:v>15.7</c:v>
                </c:pt>
                <c:pt idx="625">
                  <c:v>15.8</c:v>
                </c:pt>
                <c:pt idx="626">
                  <c:v>16.2</c:v>
                </c:pt>
                <c:pt idx="627">
                  <c:v>16.2</c:v>
                </c:pt>
                <c:pt idx="628">
                  <c:v>16.2</c:v>
                </c:pt>
                <c:pt idx="629">
                  <c:v>16.2</c:v>
                </c:pt>
                <c:pt idx="630">
                  <c:v>16.3</c:v>
                </c:pt>
                <c:pt idx="631">
                  <c:v>16.2</c:v>
                </c:pt>
                <c:pt idx="632">
                  <c:v>16.100000000000001</c:v>
                </c:pt>
                <c:pt idx="633">
                  <c:v>16.2</c:v>
                </c:pt>
                <c:pt idx="634">
                  <c:v>16.2</c:v>
                </c:pt>
                <c:pt idx="635">
                  <c:v>16.2</c:v>
                </c:pt>
                <c:pt idx="636">
                  <c:v>16.2</c:v>
                </c:pt>
                <c:pt idx="637">
                  <c:v>16.100000000000001</c:v>
                </c:pt>
                <c:pt idx="638">
                  <c:v>15.7</c:v>
                </c:pt>
                <c:pt idx="639">
                  <c:v>16.100000000000001</c:v>
                </c:pt>
                <c:pt idx="640">
                  <c:v>16.2</c:v>
                </c:pt>
                <c:pt idx="641">
                  <c:v>16.2</c:v>
                </c:pt>
                <c:pt idx="642">
                  <c:v>16.2</c:v>
                </c:pt>
                <c:pt idx="643">
                  <c:v>16.2</c:v>
                </c:pt>
                <c:pt idx="644">
                  <c:v>16.3</c:v>
                </c:pt>
                <c:pt idx="645">
                  <c:v>16.399999999999999</c:v>
                </c:pt>
                <c:pt idx="646">
                  <c:v>16.5</c:v>
                </c:pt>
                <c:pt idx="647">
                  <c:v>16.2</c:v>
                </c:pt>
                <c:pt idx="648">
                  <c:v>16.2</c:v>
                </c:pt>
                <c:pt idx="649">
                  <c:v>16.399999999999999</c:v>
                </c:pt>
                <c:pt idx="650">
                  <c:v>16.399999999999999</c:v>
                </c:pt>
                <c:pt idx="651">
                  <c:v>16.3</c:v>
                </c:pt>
                <c:pt idx="652">
                  <c:v>16.399999999999999</c:v>
                </c:pt>
                <c:pt idx="653">
                  <c:v>16.7</c:v>
                </c:pt>
                <c:pt idx="654">
                  <c:v>16.7</c:v>
                </c:pt>
                <c:pt idx="655">
                  <c:v>16.8</c:v>
                </c:pt>
                <c:pt idx="656">
                  <c:v>16.5</c:v>
                </c:pt>
                <c:pt idx="657">
                  <c:v>16.600000000000001</c:v>
                </c:pt>
                <c:pt idx="658">
                  <c:v>16.7</c:v>
                </c:pt>
                <c:pt idx="659">
                  <c:v>16.899999999999999</c:v>
                </c:pt>
                <c:pt idx="660">
                  <c:v>#N/A</c:v>
                </c:pt>
                <c:pt idx="661">
                  <c:v>17.2</c:v>
                </c:pt>
                <c:pt idx="662">
                  <c:v>16.899999999999999</c:v>
                </c:pt>
                <c:pt idx="663">
                  <c:v>17</c:v>
                </c:pt>
                <c:pt idx="664">
                  <c:v>17.100000000000001</c:v>
                </c:pt>
                <c:pt idx="665">
                  <c:v>17.399999999999999</c:v>
                </c:pt>
                <c:pt idx="666">
                  <c:v>17.5</c:v>
                </c:pt>
                <c:pt idx="667">
                  <c:v>17.600000000000001</c:v>
                </c:pt>
                <c:pt idx="668">
                  <c:v>17.600000000000001</c:v>
                </c:pt>
                <c:pt idx="669">
                  <c:v>17.8</c:v>
                </c:pt>
                <c:pt idx="670">
                  <c:v>17.600000000000001</c:v>
                </c:pt>
                <c:pt idx="671">
                  <c:v>17.600000000000001</c:v>
                </c:pt>
                <c:pt idx="672">
                  <c:v>17.8</c:v>
                </c:pt>
                <c:pt idx="673">
                  <c:v>17.7</c:v>
                </c:pt>
                <c:pt idx="674">
                  <c:v>17.8</c:v>
                </c:pt>
                <c:pt idx="675">
                  <c:v>17.600000000000001</c:v>
                </c:pt>
                <c:pt idx="676">
                  <c:v>17.5</c:v>
                </c:pt>
                <c:pt idx="677">
                  <c:v>17.600000000000001</c:v>
                </c:pt>
                <c:pt idx="678">
                  <c:v>17.399999999999999</c:v>
                </c:pt>
                <c:pt idx="679">
                  <c:v>17.399999999999999</c:v>
                </c:pt>
                <c:pt idx="680">
                  <c:v>17.7</c:v>
                </c:pt>
                <c:pt idx="681">
                  <c:v>17.5</c:v>
                </c:pt>
                <c:pt idx="682">
                  <c:v>17.600000000000001</c:v>
                </c:pt>
                <c:pt idx="683">
                  <c:v>17.5</c:v>
                </c:pt>
                <c:pt idx="684">
                  <c:v>17.399999999999999</c:v>
                </c:pt>
                <c:pt idx="685">
                  <c:v>17.5</c:v>
                </c:pt>
                <c:pt idx="686">
                  <c:v>17.600000000000001</c:v>
                </c:pt>
                <c:pt idx="687">
                  <c:v>17.600000000000001</c:v>
                </c:pt>
                <c:pt idx="688">
                  <c:v>17.7</c:v>
                </c:pt>
                <c:pt idx="689">
                  <c:v>17.8</c:v>
                </c:pt>
                <c:pt idx="690">
                  <c:v>18</c:v>
                </c:pt>
                <c:pt idx="691">
                  <c:v>17.899999999999999</c:v>
                </c:pt>
                <c:pt idx="692">
                  <c:v>17.899999999999999</c:v>
                </c:pt>
                <c:pt idx="693">
                  <c:v>17.899999999999999</c:v>
                </c:pt>
                <c:pt idx="694">
                  <c:v>17.899999999999999</c:v>
                </c:pt>
                <c:pt idx="695">
                  <c:v>17.8</c:v>
                </c:pt>
                <c:pt idx="696">
                  <c:v>17.899999999999999</c:v>
                </c:pt>
                <c:pt idx="697">
                  <c:v>17.899999999999999</c:v>
                </c:pt>
                <c:pt idx="698">
                  <c:v>17.7</c:v>
                </c:pt>
                <c:pt idx="699">
                  <c:v>17.899999999999999</c:v>
                </c:pt>
                <c:pt idx="700">
                  <c:v>17.5</c:v>
                </c:pt>
                <c:pt idx="701">
                  <c:v>17.399999999999999</c:v>
                </c:pt>
                <c:pt idx="702">
                  <c:v>18.100000000000001</c:v>
                </c:pt>
                <c:pt idx="703">
                  <c:v>17.3</c:v>
                </c:pt>
                <c:pt idx="704">
                  <c:v>17.5</c:v>
                </c:pt>
                <c:pt idx="705">
                  <c:v>17.3</c:v>
                </c:pt>
                <c:pt idx="706">
                  <c:v>17.5</c:v>
                </c:pt>
                <c:pt idx="707">
                  <c:v>17.399999999999999</c:v>
                </c:pt>
                <c:pt idx="708">
                  <c:v>17.399999999999999</c:v>
                </c:pt>
                <c:pt idx="709">
                  <c:v>17.3</c:v>
                </c:pt>
                <c:pt idx="710">
                  <c:v>17.5</c:v>
                </c:pt>
                <c:pt idx="711">
                  <c:v>17.600000000000001</c:v>
                </c:pt>
                <c:pt idx="712">
                  <c:v>17.8</c:v>
                </c:pt>
                <c:pt idx="713">
                  <c:v>17.8</c:v>
                </c:pt>
                <c:pt idx="714">
                  <c:v>17.899999999999999</c:v>
                </c:pt>
                <c:pt idx="715">
                  <c:v>18</c:v>
                </c:pt>
                <c:pt idx="716">
                  <c:v>18.100000000000001</c:v>
                </c:pt>
                <c:pt idx="717">
                  <c:v>18.3</c:v>
                </c:pt>
                <c:pt idx="718">
                  <c:v>18.3</c:v>
                </c:pt>
                <c:pt idx="719">
                  <c:v>18.399999999999999</c:v>
                </c:pt>
                <c:pt idx="720">
                  <c:v>18.399999999999999</c:v>
                </c:pt>
                <c:pt idx="721">
                  <c:v>18.399999999999999</c:v>
                </c:pt>
                <c:pt idx="722">
                  <c:v>18.5</c:v>
                </c:pt>
                <c:pt idx="723">
                  <c:v>18.399999999999999</c:v>
                </c:pt>
                <c:pt idx="724">
                  <c:v>18.399999999999999</c:v>
                </c:pt>
                <c:pt idx="725">
                  <c:v>18.399999999999999</c:v>
                </c:pt>
                <c:pt idx="726">
                  <c:v>18.399999999999999</c:v>
                </c:pt>
                <c:pt idx="727">
                  <c:v>18.2</c:v>
                </c:pt>
                <c:pt idx="728">
                  <c:v>17.600000000000001</c:v>
                </c:pt>
                <c:pt idx="729">
                  <c:v>17.3</c:v>
                </c:pt>
                <c:pt idx="730">
                  <c:v>18</c:v>
                </c:pt>
                <c:pt idx="731">
                  <c:v>18</c:v>
                </c:pt>
                <c:pt idx="732">
                  <c:v>17.899999999999999</c:v>
                </c:pt>
                <c:pt idx="733">
                  <c:v>17.899999999999999</c:v>
                </c:pt>
                <c:pt idx="734">
                  <c:v>17.399999999999999</c:v>
                </c:pt>
                <c:pt idx="735">
                  <c:v>17.399999999999999</c:v>
                </c:pt>
                <c:pt idx="736">
                  <c:v>17</c:v>
                </c:pt>
                <c:pt idx="737">
                  <c:v>16.8</c:v>
                </c:pt>
                <c:pt idx="738">
                  <c:v>17.100000000000001</c:v>
                </c:pt>
                <c:pt idx="739">
                  <c:v>17.2</c:v>
                </c:pt>
                <c:pt idx="740">
                  <c:v>17.2</c:v>
                </c:pt>
                <c:pt idx="741">
                  <c:v>16.8</c:v>
                </c:pt>
                <c:pt idx="742">
                  <c:v>17.100000000000001</c:v>
                </c:pt>
                <c:pt idx="743" formatCode="General">
                  <c:v>#N/A</c:v>
                </c:pt>
                <c:pt idx="744" formatCode="General">
                  <c:v>#N/A</c:v>
                </c:pt>
                <c:pt idx="745">
                  <c:v>17.100000000000001</c:v>
                </c:pt>
                <c:pt idx="746">
                  <c:v>17.3</c:v>
                </c:pt>
                <c:pt idx="747">
                  <c:v>17.399999999999999</c:v>
                </c:pt>
                <c:pt idx="748">
                  <c:v>17.399999999999999</c:v>
                </c:pt>
                <c:pt idx="749">
                  <c:v>17.3</c:v>
                </c:pt>
                <c:pt idx="750">
                  <c:v>17.399999999999999</c:v>
                </c:pt>
                <c:pt idx="751">
                  <c:v>#N/A</c:v>
                </c:pt>
                <c:pt idx="752">
                  <c:v>17.100000000000001</c:v>
                </c:pt>
                <c:pt idx="753">
                  <c:v>17.100000000000001</c:v>
                </c:pt>
                <c:pt idx="754">
                  <c:v>17.399999999999999</c:v>
                </c:pt>
                <c:pt idx="755">
                  <c:v>17.2</c:v>
                </c:pt>
                <c:pt idx="756">
                  <c:v>16.600000000000001</c:v>
                </c:pt>
                <c:pt idx="757">
                  <c:v>16.399999999999999</c:v>
                </c:pt>
                <c:pt idx="758">
                  <c:v>16.5</c:v>
                </c:pt>
                <c:pt idx="759">
                  <c:v>16.399999999999999</c:v>
                </c:pt>
                <c:pt idx="760">
                  <c:v>16.399999999999999</c:v>
                </c:pt>
                <c:pt idx="761">
                  <c:v>16.2</c:v>
                </c:pt>
                <c:pt idx="762">
                  <c:v>16.399999999999999</c:v>
                </c:pt>
                <c:pt idx="763">
                  <c:v>16.3</c:v>
                </c:pt>
                <c:pt idx="764">
                  <c:v>16.3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58-4F11-804B-2B42F8D9F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254336"/>
        <c:axId val="492256256"/>
      </c:lineChart>
      <c:dateAx>
        <c:axId val="492254336"/>
        <c:scaling>
          <c:orientation val="minMax"/>
          <c:max val="43495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49804"/>
                </a:srgbClr>
              </a:solidFill>
              <a:round/>
            </a:ln>
            <a:effectLst/>
          </c:spPr>
        </c:minorGridlines>
        <c:numFmt formatCode="[$-422]mm/yy;@" sourceLinked="0"/>
        <c:majorTickMark val="none"/>
        <c:minorTickMark val="in"/>
        <c:tickLblPos val="nextTo"/>
        <c:spPr>
          <a:noFill/>
          <a:ln w="9525" cap="flat" cmpd="sng" algn="ctr">
            <a:solidFill>
              <a:srgbClr val="505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256256"/>
        <c:crosses val="autoZero"/>
        <c:auto val="0"/>
        <c:lblOffset val="100"/>
        <c:baseTimeUnit val="days"/>
        <c:majorUnit val="6"/>
        <c:majorTimeUnit val="months"/>
        <c:minorUnit val="1"/>
        <c:minorTimeUnit val="years"/>
      </c:dateAx>
      <c:valAx>
        <c:axId val="492256256"/>
        <c:scaling>
          <c:orientation val="minMax"/>
          <c:max val="25"/>
          <c:min val="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round/>
            </a:ln>
            <a:effectLst/>
          </c:spPr>
        </c:majorGridlines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254336"/>
        <c:crosses val="autoZero"/>
        <c:crossBetween val="between"/>
        <c:majorUnit val="5"/>
      </c:valAx>
      <c:spPr>
        <a:noFill/>
        <a:ln>
          <a:solidFill>
            <a:srgbClr val="505050"/>
          </a:solidFill>
        </a:ln>
        <a:effectLst/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77322075704392368"/>
          <c:w val="1"/>
          <c:h val="0.226779152605924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000000">
        <a:alpha val="0"/>
      </a:srgbClr>
    </a:solidFill>
    <a:ln w="9525" cap="flat" cmpd="sng" algn="ctr">
      <a:noFill/>
      <a:round/>
    </a:ln>
    <a:effectLst/>
  </c:spPr>
  <c:txPr>
    <a:bodyPr/>
    <a:lstStyle/>
    <a:p>
      <a:pPr>
        <a:defRPr sz="75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81530917506372"/>
          <c:y val="4.3909821703086813E-2"/>
          <c:w val="0.64412810858362513"/>
          <c:h val="0.6308962876006900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'В.4.2'!$D$1</c:f>
              <c:strCache>
                <c:ptCount val="1"/>
                <c:pt idx="0">
                  <c:v>Валютні інтервенції НБУ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'В.4.2'!$A$4:$A$9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Iп.18</c:v>
                </c:pt>
                <c:pt idx="4">
                  <c:v>IIIкв.18</c:v>
                </c:pt>
                <c:pt idx="5">
                  <c:v>IVкв.18</c:v>
                </c:pt>
              </c:strCache>
            </c:strRef>
          </c:cat>
          <c:val>
            <c:numRef>
              <c:f>'В.4.2'!$D$4:$D$9</c:f>
              <c:numCache>
                <c:formatCode>0.0</c:formatCode>
                <c:ptCount val="6"/>
                <c:pt idx="0">
                  <c:v>0.7</c:v>
                </c:pt>
                <c:pt idx="1">
                  <c:v>38.4</c:v>
                </c:pt>
                <c:pt idx="2">
                  <c:v>32.799999999999997</c:v>
                </c:pt>
                <c:pt idx="3">
                  <c:v>33.200000000000003</c:v>
                </c:pt>
                <c:pt idx="4">
                  <c:v>-18.2</c:v>
                </c:pt>
                <c:pt idx="5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3-4B9B-9C2A-E504EE228BED}"/>
            </c:ext>
          </c:extLst>
        </c:ser>
        <c:ser>
          <c:idx val="0"/>
          <c:order val="1"/>
          <c:tx>
            <c:strRef>
              <c:f>'В.4.2'!$B$1</c:f>
              <c:strCache>
                <c:ptCount val="1"/>
                <c:pt idx="0">
                  <c:v>Зростання готівки в обігу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'В.4.2'!$A$4:$A$9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Iп.18</c:v>
                </c:pt>
                <c:pt idx="4">
                  <c:v>IIIкв.18</c:v>
                </c:pt>
                <c:pt idx="5">
                  <c:v>IVкв.18</c:v>
                </c:pt>
              </c:strCache>
            </c:strRef>
          </c:cat>
          <c:val>
            <c:numRef>
              <c:f>'В.4.2'!$B$4:$B$9</c:f>
              <c:numCache>
                <c:formatCode>0.0</c:formatCode>
                <c:ptCount val="6"/>
                <c:pt idx="0">
                  <c:v>-3.4</c:v>
                </c:pt>
                <c:pt idx="1">
                  <c:v>-32.799999999999997</c:v>
                </c:pt>
                <c:pt idx="2">
                  <c:v>-20.5</c:v>
                </c:pt>
                <c:pt idx="3">
                  <c:v>-12</c:v>
                </c:pt>
                <c:pt idx="4">
                  <c:v>-1.4</c:v>
                </c:pt>
                <c:pt idx="5">
                  <c:v>-25.1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3-4B9B-9C2A-E504EE228BED}"/>
            </c:ext>
          </c:extLst>
        </c:ser>
        <c:ser>
          <c:idx val="3"/>
          <c:order val="2"/>
          <c:tx>
            <c:strRef>
              <c:f>'В.4.2'!$F$1</c:f>
              <c:strCache>
                <c:ptCount val="1"/>
                <c:pt idx="0">
                  <c:v>Перахування прибутку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'В.4.2'!$A$4:$A$9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Iп.18</c:v>
                </c:pt>
                <c:pt idx="4">
                  <c:v>IIIкв.18</c:v>
                </c:pt>
                <c:pt idx="5">
                  <c:v>IVкв.18</c:v>
                </c:pt>
              </c:strCache>
            </c:strRef>
          </c:cat>
          <c:val>
            <c:numRef>
              <c:f>'В.4.2'!$F$4:$F$9</c:f>
              <c:numCache>
                <c:formatCode>0.0</c:formatCode>
                <c:ptCount val="6"/>
                <c:pt idx="0">
                  <c:v>61.8</c:v>
                </c:pt>
                <c:pt idx="1">
                  <c:v>38.200000000000003</c:v>
                </c:pt>
                <c:pt idx="2">
                  <c:v>44.4</c:v>
                </c:pt>
                <c:pt idx="3">
                  <c:v>38</c:v>
                </c:pt>
                <c:pt idx="4">
                  <c:v>6.6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23-4B9B-9C2A-E504EE228BED}"/>
            </c:ext>
          </c:extLst>
        </c:ser>
        <c:ser>
          <c:idx val="5"/>
          <c:order val="3"/>
          <c:tx>
            <c:strRef>
              <c:f>'В.4.2'!$I$1</c:f>
              <c:strCache>
                <c:ptCount val="1"/>
                <c:pt idx="0">
                  <c:v>Інші статті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'В.4.2'!$A$4:$A$9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Iп.18</c:v>
                </c:pt>
                <c:pt idx="4">
                  <c:v>IIIкв.18</c:v>
                </c:pt>
                <c:pt idx="5">
                  <c:v>IVкв.18</c:v>
                </c:pt>
              </c:strCache>
            </c:strRef>
          </c:cat>
          <c:val>
            <c:numRef>
              <c:f>'В.4.2'!$I$4:$I$9</c:f>
              <c:numCache>
                <c:formatCode>0.0</c:formatCode>
                <c:ptCount val="6"/>
                <c:pt idx="0">
                  <c:v>-17.3</c:v>
                </c:pt>
                <c:pt idx="1">
                  <c:v>9.6999999999999993</c:v>
                </c:pt>
                <c:pt idx="2">
                  <c:v>11.3</c:v>
                </c:pt>
                <c:pt idx="3">
                  <c:v>-5.7</c:v>
                </c:pt>
                <c:pt idx="4">
                  <c:v>-10.8</c:v>
                </c:pt>
                <c:pt idx="5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23-4B9B-9C2A-E504EE228BED}"/>
            </c:ext>
          </c:extLst>
        </c:ser>
        <c:ser>
          <c:idx val="2"/>
          <c:order val="4"/>
          <c:tx>
            <c:strRef>
              <c:f>'В.4.2'!$C$1</c:f>
              <c:strCache>
                <c:ptCount val="1"/>
                <c:pt idx="0">
                  <c:v>Зміна коррахунків банків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'В.4.2'!$A$4:$A$9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Iп.18</c:v>
                </c:pt>
                <c:pt idx="4">
                  <c:v>IIIкв.18</c:v>
                </c:pt>
                <c:pt idx="5">
                  <c:v>IVкв.18</c:v>
                </c:pt>
              </c:strCache>
            </c:strRef>
          </c:cat>
          <c:val>
            <c:numRef>
              <c:f>'В.4.2'!$C$4:$C$9</c:f>
              <c:numCache>
                <c:formatCode>0.0</c:formatCode>
                <c:ptCount val="6"/>
                <c:pt idx="0">
                  <c:v>-0.5</c:v>
                </c:pt>
                <c:pt idx="1">
                  <c:v>-12.8</c:v>
                </c:pt>
                <c:pt idx="2">
                  <c:v>3</c:v>
                </c:pt>
                <c:pt idx="3">
                  <c:v>-8.9</c:v>
                </c:pt>
                <c:pt idx="4">
                  <c:v>-3</c:v>
                </c:pt>
                <c:pt idx="5">
                  <c:v>13.7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23-4B9B-9C2A-E504EE228BED}"/>
            </c:ext>
          </c:extLst>
        </c:ser>
        <c:ser>
          <c:idx val="4"/>
          <c:order val="6"/>
          <c:tx>
            <c:strRef>
              <c:f>'В.4.2'!$E$1</c:f>
              <c:strCache>
                <c:ptCount val="1"/>
                <c:pt idx="0">
                  <c:v>ДЦП у портфелі НБУ*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'В.4.2'!$A$4:$A$9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Iп.18</c:v>
                </c:pt>
                <c:pt idx="4">
                  <c:v>IIIкв.18</c:v>
                </c:pt>
                <c:pt idx="5">
                  <c:v>IVкв.18</c:v>
                </c:pt>
              </c:strCache>
            </c:strRef>
          </c:cat>
          <c:val>
            <c:numRef>
              <c:f>'В.4.2'!$E$4:$E$9</c:f>
              <c:numCache>
                <c:formatCode>0.0</c:formatCode>
                <c:ptCount val="6"/>
                <c:pt idx="0">
                  <c:v>24.4</c:v>
                </c:pt>
                <c:pt idx="1">
                  <c:v>-59.3</c:v>
                </c:pt>
                <c:pt idx="2">
                  <c:v>-69</c:v>
                </c:pt>
                <c:pt idx="3">
                  <c:v>-29.8</c:v>
                </c:pt>
                <c:pt idx="4">
                  <c:v>-8.4</c:v>
                </c:pt>
                <c:pt idx="5">
                  <c:v>-16.100000000000001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23-4B9B-9C2A-E504EE228BED}"/>
            </c:ext>
          </c:extLst>
        </c:ser>
        <c:ser>
          <c:idx val="7"/>
          <c:order val="7"/>
          <c:tx>
            <c:strRef>
              <c:f>'В.4.2'!$H$1</c:f>
              <c:strCache>
                <c:ptCount val="1"/>
                <c:pt idx="0">
                  <c:v>Стабілізаційні кредити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'В.4.2'!$A$4:$A$9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Iп.18</c:v>
                </c:pt>
                <c:pt idx="4">
                  <c:v>IIIкв.18</c:v>
                </c:pt>
                <c:pt idx="5">
                  <c:v>IVкв.18</c:v>
                </c:pt>
              </c:strCache>
            </c:strRef>
          </c:cat>
          <c:val>
            <c:numRef>
              <c:f>'В.4.2'!$H$4:$H$9</c:f>
              <c:numCache>
                <c:formatCode>0.0</c:formatCode>
                <c:ptCount val="6"/>
                <c:pt idx="0">
                  <c:v>2.9</c:v>
                </c:pt>
                <c:pt idx="1">
                  <c:v>-32.700000000000003</c:v>
                </c:pt>
                <c:pt idx="2">
                  <c:v>-11.8</c:v>
                </c:pt>
                <c:pt idx="3">
                  <c:v>-3.1</c:v>
                </c:pt>
                <c:pt idx="4">
                  <c:v>-0.3</c:v>
                </c:pt>
                <c:pt idx="5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23-4B9B-9C2A-E504EE228BED}"/>
            </c:ext>
          </c:extLst>
        </c:ser>
        <c:ser>
          <c:idx val="8"/>
          <c:order val="8"/>
          <c:tx>
            <c:strRef>
              <c:f>'В.4.2'!$G$1</c:f>
              <c:strCache>
                <c:ptCount val="1"/>
                <c:pt idx="0">
                  <c:v>Конвертація валюти</c:v>
                </c:pt>
              </c:strCache>
            </c:strRef>
          </c:tx>
          <c:spPr>
            <a:solidFill>
              <a:srgbClr val="057D46">
                <a:tint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'В.4.2'!$A$4:$A$9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Iп.18</c:v>
                </c:pt>
                <c:pt idx="4">
                  <c:v>IIIкв.18</c:v>
                </c:pt>
                <c:pt idx="5">
                  <c:v>IVкв.18</c:v>
                </c:pt>
              </c:strCache>
            </c:strRef>
          </c:cat>
          <c:val>
            <c:numRef>
              <c:f>'В.4.2'!$G$4:$G$9</c:f>
              <c:numCache>
                <c:formatCode>0.0</c:formatCode>
                <c:ptCount val="6"/>
                <c:pt idx="0">
                  <c:v>13.6</c:v>
                </c:pt>
                <c:pt idx="1">
                  <c:v>29</c:v>
                </c:pt>
                <c:pt idx="2">
                  <c:v>3.2</c:v>
                </c:pt>
                <c:pt idx="3">
                  <c:v>-8.8000000000000007</c:v>
                </c:pt>
                <c:pt idx="4">
                  <c:v>-2.9</c:v>
                </c:pt>
                <c:pt idx="5">
                  <c:v>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23-4B9B-9C2A-E504EE22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92368640"/>
        <c:axId val="492370176"/>
      </c:barChart>
      <c:lineChart>
        <c:grouping val="standard"/>
        <c:varyColors val="0"/>
        <c:ser>
          <c:idx val="6"/>
          <c:order val="5"/>
          <c:tx>
            <c:strRef>
              <c:f>'В.4.2'!$R$1</c:f>
              <c:strCache>
                <c:ptCount val="1"/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'В.4.2'!$A$4:$A$9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Iп.18</c:v>
                </c:pt>
                <c:pt idx="4">
                  <c:v>IIIкв.18</c:v>
                </c:pt>
                <c:pt idx="5">
                  <c:v>IVкв.18</c:v>
                </c:pt>
              </c:strCache>
            </c:strRef>
          </c:cat>
          <c:val>
            <c:numRef>
              <c:f>'В.4.2'!$J$4:$J$9</c:f>
              <c:numCache>
                <c:formatCode>0.0</c:formatCode>
                <c:ptCount val="6"/>
                <c:pt idx="0">
                  <c:v>88.9</c:v>
                </c:pt>
                <c:pt idx="1">
                  <c:v>66.5</c:v>
                </c:pt>
                <c:pt idx="2">
                  <c:v>59.9</c:v>
                </c:pt>
                <c:pt idx="3">
                  <c:v>62.9</c:v>
                </c:pt>
                <c:pt idx="4">
                  <c:v>24.6</c:v>
                </c:pt>
                <c:pt idx="5">
                  <c:v>57.7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23-4B9B-9C2A-E504EE22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368640"/>
        <c:axId val="492370176"/>
      </c:lineChart>
      <c:catAx>
        <c:axId val="492368640"/>
        <c:scaling>
          <c:orientation val="minMax"/>
        </c:scaling>
        <c:delete val="0"/>
        <c:axPos val="b"/>
        <c:maj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2370176"/>
        <c:crosses val="autoZero"/>
        <c:auto val="1"/>
        <c:lblAlgn val="ctr"/>
        <c:lblOffset val="100"/>
        <c:tickMarkSkip val="1"/>
        <c:noMultiLvlLbl val="0"/>
      </c:catAx>
      <c:valAx>
        <c:axId val="492370176"/>
        <c:scaling>
          <c:orientation val="minMax"/>
          <c:min val="-1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2368640"/>
        <c:crosses val="autoZero"/>
        <c:crossBetween val="between"/>
        <c:majorUnit val="50"/>
      </c:valAx>
      <c:spPr>
        <a:noFill/>
        <a:ln w="9525">
          <a:solidFill>
            <a:srgbClr val="505050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3272454058471115"/>
          <c:w val="1"/>
          <c:h val="0.2404757790029945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1.7320462954178922E-2"/>
          <c:w val="0.9458333333333333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'2.1.2'!$B$1</c:f>
              <c:strCache>
                <c:ptCount val="1"/>
                <c:pt idx="0">
                  <c:v>Банки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C17-45E7-AF40-20C886A8DD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1-DC17-45E7-AF40-20C886A8DD8A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2-DC17-45E7-AF40-20C886A8DD8A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3-DC17-45E7-AF40-20C886A8DD8A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4-DC17-45E7-AF40-20C886A8DD8A}"/>
              </c:ext>
            </c:extLst>
          </c:dPt>
          <c:cat>
            <c:strRef>
              <c:f>'2.1.2'!$F$4:$F$40</c:f>
              <c:strCache>
                <c:ptCount val="37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6">
                  <c:v>01.19</c:v>
                </c:pt>
              </c:strCache>
            </c:strRef>
          </c:cat>
          <c:val>
            <c:numRef>
              <c:f>'2.1.2'!$B$4:$B$40</c:f>
              <c:numCache>
                <c:formatCode>0.0</c:formatCode>
                <c:ptCount val="37"/>
                <c:pt idx="0">
                  <c:v>17.5</c:v>
                </c:pt>
                <c:pt idx="1">
                  <c:v>#N/A</c:v>
                </c:pt>
                <c:pt idx="2">
                  <c:v>#N/A</c:v>
                </c:pt>
                <c:pt idx="3" formatCode="General">
                  <c:v>17.36</c:v>
                </c:pt>
                <c:pt idx="4" formatCode="General">
                  <c:v>#N/A</c:v>
                </c:pt>
                <c:pt idx="5" formatCode="General">
                  <c:v>#N/A</c:v>
                </c:pt>
                <c:pt idx="6">
                  <c:v>13.94</c:v>
                </c:pt>
                <c:pt idx="7" formatCode="General">
                  <c:v>#N/A</c:v>
                </c:pt>
                <c:pt idx="8" formatCode="General">
                  <c:v>#N/A</c:v>
                </c:pt>
                <c:pt idx="9">
                  <c:v>13.257575757575756</c:v>
                </c:pt>
                <c:pt idx="10" formatCode="General">
                  <c:v>#N/A</c:v>
                </c:pt>
                <c:pt idx="11" formatCode="General">
                  <c:v>#N/A</c:v>
                </c:pt>
                <c:pt idx="12">
                  <c:v>11.953125</c:v>
                </c:pt>
                <c:pt idx="13" formatCode="General">
                  <c:v>#N/A</c:v>
                </c:pt>
                <c:pt idx="14" formatCode="General">
                  <c:v>#N/A</c:v>
                </c:pt>
                <c:pt idx="15" formatCode="General">
                  <c:v>10.1</c:v>
                </c:pt>
                <c:pt idx="16" formatCode="General">
                  <c:v>#N/A</c:v>
                </c:pt>
                <c:pt idx="17" formatCode="General">
                  <c:v>#N/A</c:v>
                </c:pt>
                <c:pt idx="18">
                  <c:v>8.9999999999999982</c:v>
                </c:pt>
                <c:pt idx="19" formatCode="General">
                  <c:v>#N/A</c:v>
                </c:pt>
                <c:pt idx="20" formatCode="General">
                  <c:v>#N/A</c:v>
                </c:pt>
                <c:pt idx="21" formatCode="General">
                  <c:v>10.5</c:v>
                </c:pt>
                <c:pt idx="22" formatCode="General">
                  <c:v>#N/A</c:v>
                </c:pt>
                <c:pt idx="23" formatCode="General">
                  <c:v>#N/A</c:v>
                </c:pt>
                <c:pt idx="24" formatCode="General">
                  <c:v>10.8</c:v>
                </c:pt>
                <c:pt idx="25" formatCode="General">
                  <c:v>#N/A</c:v>
                </c:pt>
                <c:pt idx="26" formatCode="General">
                  <c:v>#N/A</c:v>
                </c:pt>
                <c:pt idx="27" formatCode="General">
                  <c:v>9.1999999999999993</c:v>
                </c:pt>
                <c:pt idx="28" formatCode="General">
                  <c:v>#N/A</c:v>
                </c:pt>
                <c:pt idx="29" formatCode="General">
                  <c:v>#N/A</c:v>
                </c:pt>
                <c:pt idx="30" formatCode="General">
                  <c:v>10.3</c:v>
                </c:pt>
                <c:pt idx="31" formatCode="General">
                  <c:v>#N/A</c:v>
                </c:pt>
                <c:pt idx="32" formatCode="General">
                  <c:v>#N/A</c:v>
                </c:pt>
                <c:pt idx="33" formatCode="General">
                  <c:v>11.5</c:v>
                </c:pt>
                <c:pt idx="34" formatCode="General">
                  <c:v>#N/A</c:v>
                </c:pt>
                <c:pt idx="35" formatCode="General">
                  <c:v>#N/A</c:v>
                </c:pt>
                <c:pt idx="36" formatCode="General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17-45E7-AF40-20C886A8DD8A}"/>
            </c:ext>
          </c:extLst>
        </c:ser>
        <c:ser>
          <c:idx val="1"/>
          <c:order val="1"/>
          <c:tx>
            <c:strRef>
              <c:f>'2.1.2'!$C$1</c:f>
              <c:strCache>
                <c:ptCount val="1"/>
                <c:pt idx="0">
                  <c:v>Підприємства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C17-45E7-AF40-20C886A8DD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7-DC17-45E7-AF40-20C886A8DD8A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8-DC17-45E7-AF40-20C886A8DD8A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9-DC17-45E7-AF40-20C886A8DD8A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A-DC17-45E7-AF40-20C886A8DD8A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B-DC17-45E7-AF40-20C886A8DD8A}"/>
              </c:ext>
            </c:extLst>
          </c:dPt>
          <c:cat>
            <c:strRef>
              <c:f>'2.1.2'!$F$4:$F$40</c:f>
              <c:strCache>
                <c:ptCount val="37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6">
                  <c:v>01.19</c:v>
                </c:pt>
              </c:strCache>
            </c:strRef>
          </c:cat>
          <c:val>
            <c:numRef>
              <c:f>'2.1.2'!$C$4:$C$40</c:f>
              <c:numCache>
                <c:formatCode>General</c:formatCode>
                <c:ptCount val="37"/>
                <c:pt idx="0" formatCode="0.0">
                  <c:v>#N/A</c:v>
                </c:pt>
                <c:pt idx="1">
                  <c:v>22.2</c:v>
                </c:pt>
                <c:pt idx="2" formatCode="0.0">
                  <c:v>#N/A</c:v>
                </c:pt>
                <c:pt idx="3" formatCode="0.0">
                  <c:v>#N/A</c:v>
                </c:pt>
                <c:pt idx="4">
                  <c:v>18.899999999999999</c:v>
                </c:pt>
                <c:pt idx="5" formatCode="0.0">
                  <c:v>#N/A</c:v>
                </c:pt>
                <c:pt idx="6" formatCode="0.0">
                  <c:v>#N/A</c:v>
                </c:pt>
                <c:pt idx="7">
                  <c:v>13.8</c:v>
                </c:pt>
                <c:pt idx="8" formatCode="0.0">
                  <c:v>#N/A</c:v>
                </c:pt>
                <c:pt idx="9" formatCode="0.0">
                  <c:v>#N/A</c:v>
                </c:pt>
                <c:pt idx="10">
                  <c:v>16.2</c:v>
                </c:pt>
                <c:pt idx="11">
                  <c:v>#N/A</c:v>
                </c:pt>
                <c:pt idx="12">
                  <c:v>#N/A</c:v>
                </c:pt>
                <c:pt idx="13">
                  <c:v>15.6</c:v>
                </c:pt>
                <c:pt idx="14">
                  <c:v>#N/A</c:v>
                </c:pt>
                <c:pt idx="15">
                  <c:v>#N/A</c:v>
                </c:pt>
                <c:pt idx="16">
                  <c:v>9.9</c:v>
                </c:pt>
                <c:pt idx="17">
                  <c:v>#N/A</c:v>
                </c:pt>
                <c:pt idx="18">
                  <c:v>#N/A</c:v>
                </c:pt>
                <c:pt idx="19" formatCode="0.0">
                  <c:v>10</c:v>
                </c:pt>
                <c:pt idx="20">
                  <c:v>#N/A</c:v>
                </c:pt>
                <c:pt idx="21">
                  <c:v>#N/A</c:v>
                </c:pt>
                <c:pt idx="22">
                  <c:v>10.4</c:v>
                </c:pt>
                <c:pt idx="23">
                  <c:v>#N/A</c:v>
                </c:pt>
                <c:pt idx="24">
                  <c:v>#N/A</c:v>
                </c:pt>
                <c:pt idx="25" formatCode="0.0">
                  <c:v>11</c:v>
                </c:pt>
                <c:pt idx="26">
                  <c:v>#N/A</c:v>
                </c:pt>
                <c:pt idx="27">
                  <c:v>#N/A</c:v>
                </c:pt>
                <c:pt idx="28">
                  <c:v>9.6</c:v>
                </c:pt>
                <c:pt idx="29">
                  <c:v>#N/A</c:v>
                </c:pt>
                <c:pt idx="30">
                  <c:v>#N/A</c:v>
                </c:pt>
                <c:pt idx="31">
                  <c:v>8.9</c:v>
                </c:pt>
                <c:pt idx="32">
                  <c:v>#N/A</c:v>
                </c:pt>
                <c:pt idx="33">
                  <c:v>#N/A</c:v>
                </c:pt>
                <c:pt idx="34">
                  <c:v>9.5</c:v>
                </c:pt>
                <c:pt idx="3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17-45E7-AF40-20C886A8DD8A}"/>
            </c:ext>
          </c:extLst>
        </c:ser>
        <c:ser>
          <c:idx val="2"/>
          <c:order val="2"/>
          <c:tx>
            <c:strRef>
              <c:f>'2.1.2'!$D$1</c:f>
              <c:strCache>
                <c:ptCount val="1"/>
                <c:pt idx="0">
                  <c:v>Домогосподарства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17-45E7-AF40-20C886A8DD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DC17-45E7-AF40-20C886A8DD8A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F-DC17-45E7-AF40-20C886A8DD8A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0-DC17-45E7-AF40-20C886A8DD8A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1-DC17-45E7-AF40-20C886A8DD8A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2-DC17-45E7-AF40-20C886A8DD8A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13-DC17-45E7-AF40-20C886A8DD8A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4-DC17-45E7-AF40-20C886A8DD8A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5-DC17-45E7-AF40-20C886A8DD8A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6-DC17-45E7-AF40-20C886A8DD8A}"/>
              </c:ext>
            </c:extLst>
          </c:dPt>
          <c:cat>
            <c:strRef>
              <c:f>'2.1.2'!$F$4:$F$40</c:f>
              <c:strCache>
                <c:ptCount val="37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6">
                  <c:v>01.19</c:v>
                </c:pt>
              </c:strCache>
            </c:strRef>
          </c:cat>
          <c:val>
            <c:numRef>
              <c:f>'2.1.2'!$D$4:$D$40</c:f>
              <c:numCache>
                <c:formatCode>General</c:formatCode>
                <c:ptCount val="37"/>
                <c:pt idx="0">
                  <c:v>21.5</c:v>
                </c:pt>
                <c:pt idx="1">
                  <c:v>20.5</c:v>
                </c:pt>
                <c:pt idx="2">
                  <c:v>17.100000000000001</c:v>
                </c:pt>
                <c:pt idx="3">
                  <c:v>17.3</c:v>
                </c:pt>
                <c:pt idx="4">
                  <c:v>15.5</c:v>
                </c:pt>
                <c:pt idx="5">
                  <c:v>15.8</c:v>
                </c:pt>
                <c:pt idx="6">
                  <c:v>16.7</c:v>
                </c:pt>
                <c:pt idx="7">
                  <c:v>15.2</c:v>
                </c:pt>
                <c:pt idx="8">
                  <c:v>16.3</c:v>
                </c:pt>
                <c:pt idx="9">
                  <c:v>16.3</c:v>
                </c:pt>
                <c:pt idx="10">
                  <c:v>18.2</c:v>
                </c:pt>
                <c:pt idx="11">
                  <c:v>16.7</c:v>
                </c:pt>
                <c:pt idx="12">
                  <c:v>17.100000000000001</c:v>
                </c:pt>
                <c:pt idx="13">
                  <c:v>15.3</c:v>
                </c:pt>
                <c:pt idx="14">
                  <c:v>14.9</c:v>
                </c:pt>
                <c:pt idx="15">
                  <c:v>14.7</c:v>
                </c:pt>
                <c:pt idx="16">
                  <c:v>11.3</c:v>
                </c:pt>
                <c:pt idx="17">
                  <c:v>11.4</c:v>
                </c:pt>
                <c:pt idx="18" formatCode="0.0">
                  <c:v>12</c:v>
                </c:pt>
                <c:pt idx="19">
                  <c:v>11.1</c:v>
                </c:pt>
                <c:pt idx="20">
                  <c:v>12.7</c:v>
                </c:pt>
                <c:pt idx="21" formatCode="0.0">
                  <c:v>12</c:v>
                </c:pt>
                <c:pt idx="22" formatCode="0.0">
                  <c:v>13</c:v>
                </c:pt>
                <c:pt idx="23">
                  <c:v>12.6</c:v>
                </c:pt>
                <c:pt idx="24">
                  <c:v>13.3</c:v>
                </c:pt>
                <c:pt idx="25">
                  <c:v>13.7</c:v>
                </c:pt>
                <c:pt idx="26">
                  <c:v>13.7</c:v>
                </c:pt>
                <c:pt idx="27">
                  <c:v>12.9</c:v>
                </c:pt>
                <c:pt idx="28">
                  <c:v>13.6</c:v>
                </c:pt>
                <c:pt idx="29">
                  <c:v>13.4</c:v>
                </c:pt>
                <c:pt idx="30">
                  <c:v>14.1</c:v>
                </c:pt>
                <c:pt idx="31">
                  <c:v>13.6</c:v>
                </c:pt>
                <c:pt idx="32">
                  <c:v>14.9</c:v>
                </c:pt>
                <c:pt idx="33">
                  <c:v>14.3</c:v>
                </c:pt>
                <c:pt idx="34">
                  <c:v>12.2</c:v>
                </c:pt>
                <c:pt idx="35">
                  <c:v>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C17-45E7-AF40-20C886A8DD8A}"/>
            </c:ext>
          </c:extLst>
        </c:ser>
        <c:ser>
          <c:idx val="3"/>
          <c:order val="3"/>
          <c:tx>
            <c:strRef>
              <c:f>'2.1.2'!$E$1</c:f>
              <c:strCache>
                <c:ptCount val="1"/>
                <c:pt idx="0">
                  <c:v>Фінансові аналітики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8-DC17-45E7-AF40-20C886A8DD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19-DC17-45E7-AF40-20C886A8DD8A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A-DC17-45E7-AF40-20C886A8DD8A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B-DC17-45E7-AF40-20C886A8DD8A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C-DC17-45E7-AF40-20C886A8DD8A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1D-DC17-45E7-AF40-20C886A8DD8A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E-DC17-45E7-AF40-20C886A8DD8A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F-DC17-45E7-AF40-20C886A8DD8A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20-DC17-45E7-AF40-20C886A8DD8A}"/>
              </c:ext>
            </c:extLst>
          </c:dPt>
          <c:cat>
            <c:strRef>
              <c:f>'2.1.2'!$F$4:$F$40</c:f>
              <c:strCache>
                <c:ptCount val="37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6">
                  <c:v>01.19</c:v>
                </c:pt>
              </c:strCache>
            </c:strRef>
          </c:cat>
          <c:val>
            <c:numRef>
              <c:f>'2.1.2'!$E$4:$E$40</c:f>
              <c:numCache>
                <c:formatCode>General</c:formatCode>
                <c:ptCount val="37"/>
                <c:pt idx="0">
                  <c:v>13.3</c:v>
                </c:pt>
                <c:pt idx="1">
                  <c:v>11.9</c:v>
                </c:pt>
                <c:pt idx="2">
                  <c:v>14.1</c:v>
                </c:pt>
                <c:pt idx="3">
                  <c:v>12.4</c:v>
                </c:pt>
                <c:pt idx="4">
                  <c:v>12</c:v>
                </c:pt>
                <c:pt idx="5">
                  <c:v>11.8</c:v>
                </c:pt>
                <c:pt idx="6">
                  <c:v>10.7</c:v>
                </c:pt>
                <c:pt idx="7">
                  <c:v>10.8</c:v>
                </c:pt>
                <c:pt idx="8">
                  <c:v>10.199999999999999</c:v>
                </c:pt>
                <c:pt idx="9">
                  <c:v>8.9</c:v>
                </c:pt>
                <c:pt idx="10">
                  <c:v>9.1</c:v>
                </c:pt>
                <c:pt idx="11">
                  <c:v>9.1999999999999993</c:v>
                </c:pt>
                <c:pt idx="12">
                  <c:v>8.8000000000000007</c:v>
                </c:pt>
                <c:pt idx="13">
                  <c:v>8.9</c:v>
                </c:pt>
                <c:pt idx="14">
                  <c:v>8.9</c:v>
                </c:pt>
                <c:pt idx="15">
                  <c:v>9.6999999999999993</c:v>
                </c:pt>
                <c:pt idx="16">
                  <c:v>8.8000000000000007</c:v>
                </c:pt>
                <c:pt idx="17">
                  <c:v>8.9</c:v>
                </c:pt>
                <c:pt idx="18">
                  <c:v>9.1</c:v>
                </c:pt>
                <c:pt idx="19">
                  <c:v>7.2</c:v>
                </c:pt>
                <c:pt idx="20">
                  <c:v>7.6</c:v>
                </c:pt>
                <c:pt idx="21">
                  <c:v>8.6</c:v>
                </c:pt>
                <c:pt idx="22">
                  <c:v>8.3000000000000007</c:v>
                </c:pt>
                <c:pt idx="23">
                  <c:v>8.8000000000000007</c:v>
                </c:pt>
                <c:pt idx="24">
                  <c:v>8.6999999999999993</c:v>
                </c:pt>
                <c:pt idx="25">
                  <c:v>9.5</c:v>
                </c:pt>
                <c:pt idx="26">
                  <c:v>9.1999999999999993</c:v>
                </c:pt>
                <c:pt idx="27">
                  <c:v>8.4</c:v>
                </c:pt>
                <c:pt idx="28">
                  <c:v>8.6</c:v>
                </c:pt>
                <c:pt idx="29">
                  <c:v>8.3000000000000007</c:v>
                </c:pt>
                <c:pt idx="30">
                  <c:v>8.6999999999999993</c:v>
                </c:pt>
                <c:pt idx="31">
                  <c:v>8.1999999999999993</c:v>
                </c:pt>
                <c:pt idx="32">
                  <c:v>8.5</c:v>
                </c:pt>
                <c:pt idx="33">
                  <c:v>7.9</c:v>
                </c:pt>
                <c:pt idx="34">
                  <c:v>8.1</c:v>
                </c:pt>
                <c:pt idx="35">
                  <c:v>7.9</c:v>
                </c:pt>
                <c:pt idx="36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C17-45E7-AF40-20C886A8D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64800"/>
        <c:axId val="491166336"/>
      </c:lineChart>
      <c:catAx>
        <c:axId val="491164800"/>
        <c:scaling>
          <c:orientation val="minMax"/>
        </c:scaling>
        <c:delete val="0"/>
        <c:axPos val="b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1166336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491166336"/>
        <c:scaling>
          <c:orientation val="minMax"/>
          <c:max val="25"/>
          <c:min val="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1164800"/>
        <c:crosses val="autoZero"/>
        <c:crossBetween val="between"/>
        <c:majorUnit val="5"/>
        <c:minorUnit val="1"/>
      </c:valAx>
      <c:spPr>
        <a:noFill/>
        <a:ln w="9525">
          <a:solidFill>
            <a:sysClr val="windowText" lastClr="00000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67934731050185"/>
          <c:w val="0.96250000000000002"/>
          <c:h val="0.14457831325301204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88779527559048E-2"/>
          <c:y val="4.81764705882353E-2"/>
          <c:w val="0.90286778215223096"/>
          <c:h val="0.66707874015748037"/>
        </c:manualLayout>
      </c:layout>
      <c:lineChart>
        <c:grouping val="standard"/>
        <c:varyColors val="0"/>
        <c:ser>
          <c:idx val="0"/>
          <c:order val="0"/>
          <c:tx>
            <c:strRef>
              <c:f>'B.4.3'!$B$1</c:f>
              <c:strCache>
                <c:ptCount val="1"/>
                <c:pt idx="0">
                  <c:v>Облікова ставка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'B.4.3'!$A$4:$A$25</c:f>
              <c:numCache>
                <c:formatCode>m/d/yyyy</c:formatCode>
                <c:ptCount val="22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43447</c:v>
                </c:pt>
                <c:pt idx="12">
                  <c:v>43449</c:v>
                </c:pt>
                <c:pt idx="13">
                  <c:v>43449</c:v>
                </c:pt>
                <c:pt idx="14">
                  <c:v>43450</c:v>
                </c:pt>
                <c:pt idx="15">
                  <c:v>43451</c:v>
                </c:pt>
                <c:pt idx="16">
                  <c:v>43452</c:v>
                </c:pt>
                <c:pt idx="17">
                  <c:v>43453</c:v>
                </c:pt>
                <c:pt idx="18">
                  <c:v>43454</c:v>
                </c:pt>
                <c:pt idx="19">
                  <c:v>43455</c:v>
                </c:pt>
                <c:pt idx="20">
                  <c:v>43456</c:v>
                </c:pt>
                <c:pt idx="21">
                  <c:v>43457</c:v>
                </c:pt>
              </c:numCache>
            </c:numRef>
          </c:cat>
          <c:val>
            <c:numRef>
              <c:f>'B.4.3'!$B$4:$B$25</c:f>
              <c:numCache>
                <c:formatCode>0.0</c:formatCode>
                <c:ptCount val="22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51-4C1E-859B-77918DC83D8C}"/>
            </c:ext>
          </c:extLst>
        </c:ser>
        <c:ser>
          <c:idx val="1"/>
          <c:order val="1"/>
          <c:tx>
            <c:strRef>
              <c:f>'B.4.3'!$C$1</c:f>
              <c:strCache>
                <c:ptCount val="1"/>
                <c:pt idx="0">
                  <c:v>Кредити овернайт НБУ</c:v>
                </c:pt>
              </c:strCache>
            </c:strRef>
          </c:tx>
          <c:spPr>
            <a:ln w="25400" cmpd="sng">
              <a:solidFill>
                <a:srgbClr val="46AFEF"/>
              </a:solidFill>
              <a:prstDash val="solid"/>
            </a:ln>
          </c:spPr>
          <c:marker>
            <c:symbol val="none"/>
          </c:marker>
          <c:cat>
            <c:numRef>
              <c:f>'B.4.3'!$A$4:$A$25</c:f>
              <c:numCache>
                <c:formatCode>m/d/yyyy</c:formatCode>
                <c:ptCount val="22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43447</c:v>
                </c:pt>
                <c:pt idx="12">
                  <c:v>43449</c:v>
                </c:pt>
                <c:pt idx="13">
                  <c:v>43449</c:v>
                </c:pt>
                <c:pt idx="14">
                  <c:v>43450</c:v>
                </c:pt>
                <c:pt idx="15">
                  <c:v>43451</c:v>
                </c:pt>
                <c:pt idx="16">
                  <c:v>43452</c:v>
                </c:pt>
                <c:pt idx="17">
                  <c:v>43453</c:v>
                </c:pt>
                <c:pt idx="18">
                  <c:v>43454</c:v>
                </c:pt>
                <c:pt idx="19">
                  <c:v>43455</c:v>
                </c:pt>
                <c:pt idx="20">
                  <c:v>43456</c:v>
                </c:pt>
                <c:pt idx="21">
                  <c:v>43457</c:v>
                </c:pt>
              </c:numCache>
            </c:numRef>
          </c:cat>
          <c:val>
            <c:numRef>
              <c:f>'B.4.3'!$C$4:$C$25</c:f>
              <c:numCache>
                <c:formatCode>0.0</c:formatCode>
                <c:ptCount val="22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51-4C1E-859B-77918DC83D8C}"/>
            </c:ext>
          </c:extLst>
        </c:ser>
        <c:ser>
          <c:idx val="2"/>
          <c:order val="2"/>
          <c:tx>
            <c:strRef>
              <c:f>'B.4.3'!$D$1</c:f>
              <c:strCache>
                <c:ptCount val="1"/>
                <c:pt idx="0">
                  <c:v>Депозитні сертифікати НБУ овернайт 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numRef>
              <c:f>'B.4.3'!$A$4:$A$25</c:f>
              <c:numCache>
                <c:formatCode>m/d/yyyy</c:formatCode>
                <c:ptCount val="22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43447</c:v>
                </c:pt>
                <c:pt idx="12">
                  <c:v>43449</c:v>
                </c:pt>
                <c:pt idx="13">
                  <c:v>43449</c:v>
                </c:pt>
                <c:pt idx="14">
                  <c:v>43450</c:v>
                </c:pt>
                <c:pt idx="15">
                  <c:v>43451</c:v>
                </c:pt>
                <c:pt idx="16">
                  <c:v>43452</c:v>
                </c:pt>
                <c:pt idx="17">
                  <c:v>43453</c:v>
                </c:pt>
                <c:pt idx="18">
                  <c:v>43454</c:v>
                </c:pt>
                <c:pt idx="19">
                  <c:v>43455</c:v>
                </c:pt>
                <c:pt idx="20">
                  <c:v>43456</c:v>
                </c:pt>
                <c:pt idx="21">
                  <c:v>43457</c:v>
                </c:pt>
              </c:numCache>
            </c:numRef>
          </c:cat>
          <c:val>
            <c:numRef>
              <c:f>'B.4.3'!$D$4:$D$25</c:f>
              <c:numCache>
                <c:formatCode>0.0</c:formatCode>
                <c:ptCount val="22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51-4C1E-859B-77918DC83D8C}"/>
            </c:ext>
          </c:extLst>
        </c:ser>
        <c:ser>
          <c:idx val="3"/>
          <c:order val="3"/>
          <c:tx>
            <c:strRef>
              <c:f>'B.4.3'!$E$1</c:f>
              <c:strCache>
                <c:ptCount val="1"/>
                <c:pt idx="0">
                  <c:v>Депозитні сертифікати НБУ на 14 днів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 w="25400">
                <a:solidFill>
                  <a:srgbClr val="91C864"/>
                </a:solidFill>
                <a:prstDash val="solid"/>
              </a:ln>
            </c:spPr>
          </c:marker>
          <c:cat>
            <c:numRef>
              <c:f>'B.4.3'!$A$4:$A$25</c:f>
              <c:numCache>
                <c:formatCode>m/d/yyyy</c:formatCode>
                <c:ptCount val="22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43447</c:v>
                </c:pt>
                <c:pt idx="12">
                  <c:v>43449</c:v>
                </c:pt>
                <c:pt idx="13">
                  <c:v>43449</c:v>
                </c:pt>
                <c:pt idx="14">
                  <c:v>43450</c:v>
                </c:pt>
                <c:pt idx="15">
                  <c:v>43451</c:v>
                </c:pt>
                <c:pt idx="16">
                  <c:v>43452</c:v>
                </c:pt>
                <c:pt idx="17">
                  <c:v>43453</c:v>
                </c:pt>
                <c:pt idx="18">
                  <c:v>43454</c:v>
                </c:pt>
                <c:pt idx="19">
                  <c:v>43455</c:v>
                </c:pt>
                <c:pt idx="20">
                  <c:v>43456</c:v>
                </c:pt>
                <c:pt idx="21">
                  <c:v>43457</c:v>
                </c:pt>
              </c:numCache>
            </c:numRef>
          </c:cat>
          <c:val>
            <c:numRef>
              <c:f>'B.4.3'!$E$4:$E$25</c:f>
              <c:numCache>
                <c:formatCode>0.0</c:formatCode>
                <c:ptCount val="22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3">
                  <c:v>18</c:v>
                </c:pt>
                <c:pt idx="17">
                  <c:v>18</c:v>
                </c:pt>
                <c:pt idx="2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51-4C1E-859B-77918DC83D8C}"/>
            </c:ext>
          </c:extLst>
        </c:ser>
        <c:ser>
          <c:idx val="4"/>
          <c:order val="4"/>
          <c:tx>
            <c:strRef>
              <c:f>'B.4.3'!$F$1</c:f>
              <c:strCache>
                <c:ptCount val="1"/>
                <c:pt idx="0">
                  <c:v>Кредити до 14 днів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 w="25400">
                <a:solidFill>
                  <a:srgbClr val="7D0532"/>
                </a:solidFill>
                <a:prstDash val="solid"/>
              </a:ln>
            </c:spPr>
          </c:marker>
          <c:cat>
            <c:numRef>
              <c:f>'B.4.3'!$A$4:$A$25</c:f>
              <c:numCache>
                <c:formatCode>m/d/yyyy</c:formatCode>
                <c:ptCount val="22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43447</c:v>
                </c:pt>
                <c:pt idx="12">
                  <c:v>43449</c:v>
                </c:pt>
                <c:pt idx="13">
                  <c:v>43449</c:v>
                </c:pt>
                <c:pt idx="14">
                  <c:v>43450</c:v>
                </c:pt>
                <c:pt idx="15">
                  <c:v>43451</c:v>
                </c:pt>
                <c:pt idx="16">
                  <c:v>43452</c:v>
                </c:pt>
                <c:pt idx="17">
                  <c:v>43453</c:v>
                </c:pt>
                <c:pt idx="18">
                  <c:v>43454</c:v>
                </c:pt>
                <c:pt idx="19">
                  <c:v>43455</c:v>
                </c:pt>
                <c:pt idx="20">
                  <c:v>43456</c:v>
                </c:pt>
                <c:pt idx="21">
                  <c:v>43457</c:v>
                </c:pt>
              </c:numCache>
            </c:numRef>
          </c:cat>
          <c:val>
            <c:numRef>
              <c:f>'B.4.3'!$F$4:$F$25</c:f>
              <c:numCache>
                <c:formatCode>0.0</c:formatCode>
                <c:ptCount val="22"/>
                <c:pt idx="0">
                  <c:v>20</c:v>
                </c:pt>
                <c:pt idx="2">
                  <c:v>20</c:v>
                </c:pt>
                <c:pt idx="4">
                  <c:v>20</c:v>
                </c:pt>
                <c:pt idx="8">
                  <c:v>20</c:v>
                </c:pt>
                <c:pt idx="10">
                  <c:v>20</c:v>
                </c:pt>
                <c:pt idx="11">
                  <c:v>18</c:v>
                </c:pt>
                <c:pt idx="15">
                  <c:v>18</c:v>
                </c:pt>
                <c:pt idx="1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51-4C1E-859B-77918DC83D8C}"/>
            </c:ext>
          </c:extLst>
        </c:ser>
        <c:ser>
          <c:idx val="5"/>
          <c:order val="5"/>
          <c:tx>
            <c:strRef>
              <c:f>'B.4.3'!$G$1</c:f>
              <c:strCache>
                <c:ptCount val="1"/>
                <c:pt idx="0">
                  <c:v>Кредити до 90 днів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chemeClr val="bg1"/>
              </a:solidFill>
              <a:ln w="25400">
                <a:solidFill>
                  <a:srgbClr val="DC4B64"/>
                </a:solidFill>
              </a:ln>
            </c:spPr>
          </c:marker>
          <c:cat>
            <c:numRef>
              <c:f>'B.4.3'!$A$4:$A$25</c:f>
              <c:numCache>
                <c:formatCode>m/d/yyyy</c:formatCode>
                <c:ptCount val="22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43447</c:v>
                </c:pt>
                <c:pt idx="12">
                  <c:v>43449</c:v>
                </c:pt>
                <c:pt idx="13">
                  <c:v>43449</c:v>
                </c:pt>
                <c:pt idx="14">
                  <c:v>43450</c:v>
                </c:pt>
                <c:pt idx="15">
                  <c:v>43451</c:v>
                </c:pt>
                <c:pt idx="16">
                  <c:v>43452</c:v>
                </c:pt>
                <c:pt idx="17">
                  <c:v>43453</c:v>
                </c:pt>
                <c:pt idx="18">
                  <c:v>43454</c:v>
                </c:pt>
                <c:pt idx="19">
                  <c:v>43455</c:v>
                </c:pt>
                <c:pt idx="20">
                  <c:v>43456</c:v>
                </c:pt>
                <c:pt idx="21">
                  <c:v>43457</c:v>
                </c:pt>
              </c:numCache>
            </c:numRef>
          </c:cat>
          <c:val>
            <c:numRef>
              <c:f>'B.4.3'!$G$4:$G$25</c:f>
              <c:numCache>
                <c:formatCode>0.0</c:formatCode>
                <c:ptCount val="22"/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51-4C1E-859B-77918DC83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662912"/>
        <c:axId val="488669184"/>
      </c:lineChart>
      <c:dateAx>
        <c:axId val="488662912"/>
        <c:scaling>
          <c:orientation val="minMax"/>
        </c:scaling>
        <c:delete val="1"/>
        <c:axPos val="b"/>
        <c:minorGridlines>
          <c:spPr>
            <a:ln w="6350" cmpd="sng">
              <a:noFill/>
              <a:prstDash val="solid"/>
            </a:ln>
          </c:spPr>
        </c:minorGridlines>
        <c:numFmt formatCode="[$-409]mm\.yy;@" sourceLinked="0"/>
        <c:majorTickMark val="none"/>
        <c:minorTickMark val="none"/>
        <c:tickLblPos val="low"/>
        <c:crossAx val="488669184"/>
        <c:crosses val="autoZero"/>
        <c:auto val="1"/>
        <c:lblOffset val="100"/>
        <c:baseTimeUnit val="days"/>
      </c:dateAx>
      <c:valAx>
        <c:axId val="488669184"/>
        <c:scaling>
          <c:orientation val="minMax"/>
          <c:max val="22"/>
          <c:min val="14"/>
        </c:scaling>
        <c:delete val="0"/>
        <c:axPos val="l"/>
        <c:majorGridlines>
          <c:spPr>
            <a:ln w="6350" cmpd="sng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8662912"/>
        <c:crosses val="autoZero"/>
        <c:crossBetween val="between"/>
        <c:majorUnit val="2"/>
      </c:valAx>
      <c:spPr>
        <a:noFill/>
        <a:ln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7.4135170603674541E-2"/>
          <c:y val="0.71641732283464554"/>
          <c:w val="0.89297933070866142"/>
          <c:h val="0.2835826771653543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>
        <a:alpha val="0"/>
      </a:srgbClr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888779527559048E-2"/>
          <c:y val="4.6271186440677965E-2"/>
          <c:w val="0.84511811023622052"/>
          <c:h val="0.63504737755238228"/>
        </c:manualLayout>
      </c:layout>
      <c:areaChart>
        <c:grouping val="stacked"/>
        <c:varyColors val="0"/>
        <c:ser>
          <c:idx val="0"/>
          <c:order val="0"/>
          <c:tx>
            <c:strRef>
              <c:f>'B.4.4'!$D$1</c:f>
              <c:strCache>
                <c:ptCount val="1"/>
                <c:pt idx="0">
                  <c:v>Депозити у національній валюті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solidFill>
                    <a:srgbClr val="4472C4">
                      <a:lumMod val="60000"/>
                      <a:lumOff val="40000"/>
                    </a:srgbClr>
                  </a:solidFill>
                </a14:hiddenLine>
              </a:ext>
            </a:extLst>
          </c:spPr>
          <c:cat>
            <c:numRef>
              <c:f>'B.4.4'!$A$4:$A$135</c:f>
              <c:numCache>
                <c:formatCode>mm/yy</c:formatCode>
                <c:ptCount val="13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</c:numCache>
            </c:numRef>
          </c:cat>
          <c:val>
            <c:numRef>
              <c:f>'B.4.4'!$D$4:$D$135</c:f>
              <c:numCache>
                <c:formatCode>#,##0.0</c:formatCode>
                <c:ptCount val="132"/>
                <c:pt idx="0">
                  <c:v>1.3</c:v>
                </c:pt>
                <c:pt idx="1">
                  <c:v>1.38</c:v>
                </c:pt>
                <c:pt idx="2">
                  <c:v>1.52</c:v>
                </c:pt>
                <c:pt idx="3">
                  <c:v>1.52</c:v>
                </c:pt>
                <c:pt idx="4">
                  <c:v>1.5</c:v>
                </c:pt>
                <c:pt idx="5">
                  <c:v>1.59</c:v>
                </c:pt>
                <c:pt idx="6">
                  <c:v>1.63</c:v>
                </c:pt>
                <c:pt idx="7">
                  <c:v>1.31</c:v>
                </c:pt>
                <c:pt idx="8">
                  <c:v>1.43</c:v>
                </c:pt>
                <c:pt idx="9">
                  <c:v>1.31</c:v>
                </c:pt>
                <c:pt idx="10">
                  <c:v>1.22</c:v>
                </c:pt>
                <c:pt idx="11">
                  <c:v>1.01</c:v>
                </c:pt>
                <c:pt idx="12">
                  <c:v>0.96</c:v>
                </c:pt>
                <c:pt idx="13">
                  <c:v>0.92</c:v>
                </c:pt>
                <c:pt idx="14">
                  <c:v>0.94</c:v>
                </c:pt>
                <c:pt idx="15">
                  <c:v>0.99</c:v>
                </c:pt>
                <c:pt idx="16">
                  <c:v>0.99</c:v>
                </c:pt>
                <c:pt idx="17">
                  <c:v>1</c:v>
                </c:pt>
                <c:pt idx="18">
                  <c:v>1.04</c:v>
                </c:pt>
                <c:pt idx="19">
                  <c:v>1.08</c:v>
                </c:pt>
                <c:pt idx="20">
                  <c:v>1.1200000000000001</c:v>
                </c:pt>
                <c:pt idx="21">
                  <c:v>1.2</c:v>
                </c:pt>
                <c:pt idx="22">
                  <c:v>1.25</c:v>
                </c:pt>
                <c:pt idx="23">
                  <c:v>1.3</c:v>
                </c:pt>
                <c:pt idx="24">
                  <c:v>1.27</c:v>
                </c:pt>
                <c:pt idx="25">
                  <c:v>1.36</c:v>
                </c:pt>
                <c:pt idx="26">
                  <c:v>1.39</c:v>
                </c:pt>
                <c:pt idx="27">
                  <c:v>1.48</c:v>
                </c:pt>
                <c:pt idx="28">
                  <c:v>1.45</c:v>
                </c:pt>
                <c:pt idx="29">
                  <c:v>1.58</c:v>
                </c:pt>
                <c:pt idx="30">
                  <c:v>1.6</c:v>
                </c:pt>
                <c:pt idx="31">
                  <c:v>1.58</c:v>
                </c:pt>
                <c:pt idx="32">
                  <c:v>1.6</c:v>
                </c:pt>
                <c:pt idx="33">
                  <c:v>1.66</c:v>
                </c:pt>
                <c:pt idx="34">
                  <c:v>1.91</c:v>
                </c:pt>
                <c:pt idx="35">
                  <c:v>1.92</c:v>
                </c:pt>
                <c:pt idx="36">
                  <c:v>1.98</c:v>
                </c:pt>
                <c:pt idx="37">
                  <c:v>1.97</c:v>
                </c:pt>
                <c:pt idx="38">
                  <c:v>1.99</c:v>
                </c:pt>
                <c:pt idx="39">
                  <c:v>2.2200000000000002</c:v>
                </c:pt>
                <c:pt idx="40">
                  <c:v>2.1800000000000002</c:v>
                </c:pt>
                <c:pt idx="41">
                  <c:v>2.2599999999999998</c:v>
                </c:pt>
                <c:pt idx="42">
                  <c:v>2.39</c:v>
                </c:pt>
                <c:pt idx="43">
                  <c:v>2.4900000000000002</c:v>
                </c:pt>
                <c:pt idx="44">
                  <c:v>2.4300000000000002</c:v>
                </c:pt>
                <c:pt idx="45">
                  <c:v>2.56</c:v>
                </c:pt>
                <c:pt idx="46">
                  <c:v>2.58</c:v>
                </c:pt>
                <c:pt idx="47">
                  <c:v>3</c:v>
                </c:pt>
                <c:pt idx="48">
                  <c:v>3.04</c:v>
                </c:pt>
                <c:pt idx="49">
                  <c:v>3.06</c:v>
                </c:pt>
                <c:pt idx="50">
                  <c:v>2.87</c:v>
                </c:pt>
                <c:pt idx="51">
                  <c:v>2.97</c:v>
                </c:pt>
                <c:pt idx="52">
                  <c:v>2.92</c:v>
                </c:pt>
                <c:pt idx="53">
                  <c:v>2.93</c:v>
                </c:pt>
                <c:pt idx="54">
                  <c:v>3.13</c:v>
                </c:pt>
                <c:pt idx="55">
                  <c:v>3.08</c:v>
                </c:pt>
                <c:pt idx="56">
                  <c:v>2.92</c:v>
                </c:pt>
                <c:pt idx="57">
                  <c:v>2.79</c:v>
                </c:pt>
                <c:pt idx="58">
                  <c:v>2.71</c:v>
                </c:pt>
                <c:pt idx="59">
                  <c:v>2.97</c:v>
                </c:pt>
                <c:pt idx="60">
                  <c:v>3</c:v>
                </c:pt>
                <c:pt idx="61">
                  <c:v>3.11</c:v>
                </c:pt>
                <c:pt idx="62">
                  <c:v>3.06</c:v>
                </c:pt>
                <c:pt idx="63">
                  <c:v>3.22</c:v>
                </c:pt>
                <c:pt idx="64">
                  <c:v>3.35</c:v>
                </c:pt>
                <c:pt idx="65">
                  <c:v>3.47</c:v>
                </c:pt>
                <c:pt idx="66">
                  <c:v>3.54</c:v>
                </c:pt>
                <c:pt idx="67">
                  <c:v>3.71</c:v>
                </c:pt>
                <c:pt idx="68">
                  <c:v>3.77</c:v>
                </c:pt>
                <c:pt idx="69">
                  <c:v>3.95</c:v>
                </c:pt>
                <c:pt idx="70">
                  <c:v>4.05</c:v>
                </c:pt>
                <c:pt idx="71">
                  <c:v>4.0999999999999996</c:v>
                </c:pt>
                <c:pt idx="72">
                  <c:v>3.81</c:v>
                </c:pt>
                <c:pt idx="73">
                  <c:v>3.98</c:v>
                </c:pt>
                <c:pt idx="74">
                  <c:v>4.2</c:v>
                </c:pt>
                <c:pt idx="75">
                  <c:v>4.1100000000000003</c:v>
                </c:pt>
                <c:pt idx="76">
                  <c:v>4.2</c:v>
                </c:pt>
                <c:pt idx="77">
                  <c:v>4.28</c:v>
                </c:pt>
                <c:pt idx="78">
                  <c:v>4.28</c:v>
                </c:pt>
                <c:pt idx="79">
                  <c:v>4.51</c:v>
                </c:pt>
                <c:pt idx="80">
                  <c:v>4.59</c:v>
                </c:pt>
                <c:pt idx="81">
                  <c:v>4.6399999999999997</c:v>
                </c:pt>
                <c:pt idx="82">
                  <c:v>4.83</c:v>
                </c:pt>
                <c:pt idx="83">
                  <c:v>4.95</c:v>
                </c:pt>
                <c:pt idx="84">
                  <c:v>4.59</c:v>
                </c:pt>
                <c:pt idx="85">
                  <c:v>4.71</c:v>
                </c:pt>
                <c:pt idx="86">
                  <c:v>4.72</c:v>
                </c:pt>
                <c:pt idx="87">
                  <c:v>4.7300000000000004</c:v>
                </c:pt>
                <c:pt idx="88">
                  <c:v>4.76</c:v>
                </c:pt>
                <c:pt idx="89">
                  <c:v>4.71</c:v>
                </c:pt>
                <c:pt idx="90">
                  <c:v>4.75</c:v>
                </c:pt>
                <c:pt idx="91">
                  <c:v>4.67</c:v>
                </c:pt>
                <c:pt idx="92">
                  <c:v>4.6399999999999997</c:v>
                </c:pt>
                <c:pt idx="93">
                  <c:v>4.55</c:v>
                </c:pt>
                <c:pt idx="94">
                  <c:v>4.6100000000000003</c:v>
                </c:pt>
                <c:pt idx="95">
                  <c:v>4.63</c:v>
                </c:pt>
                <c:pt idx="96">
                  <c:v>4.38</c:v>
                </c:pt>
                <c:pt idx="97">
                  <c:v>4.3600000000000003</c:v>
                </c:pt>
                <c:pt idx="98">
                  <c:v>4.34</c:v>
                </c:pt>
                <c:pt idx="99">
                  <c:v>4.58</c:v>
                </c:pt>
                <c:pt idx="100">
                  <c:v>4.66</c:v>
                </c:pt>
                <c:pt idx="101">
                  <c:v>4.9400000000000004</c:v>
                </c:pt>
                <c:pt idx="102">
                  <c:v>4.84</c:v>
                </c:pt>
                <c:pt idx="103">
                  <c:v>4.72</c:v>
                </c:pt>
                <c:pt idx="104">
                  <c:v>4.7699999999999996</c:v>
                </c:pt>
                <c:pt idx="105">
                  <c:v>4.8899999999999997</c:v>
                </c:pt>
                <c:pt idx="106">
                  <c:v>4.8899999999999997</c:v>
                </c:pt>
                <c:pt idx="107">
                  <c:v>5.04</c:v>
                </c:pt>
                <c:pt idx="108">
                  <c:v>5.05</c:v>
                </c:pt>
                <c:pt idx="109">
                  <c:v>5.0999999999999996</c:v>
                </c:pt>
                <c:pt idx="110">
                  <c:v>5.21</c:v>
                </c:pt>
                <c:pt idx="111">
                  <c:v>5.35</c:v>
                </c:pt>
                <c:pt idx="112">
                  <c:v>5.42</c:v>
                </c:pt>
                <c:pt idx="113">
                  <c:v>5.69</c:v>
                </c:pt>
                <c:pt idx="114">
                  <c:v>6.05</c:v>
                </c:pt>
                <c:pt idx="115">
                  <c:v>6.34</c:v>
                </c:pt>
                <c:pt idx="116">
                  <c:v>6.58</c:v>
                </c:pt>
                <c:pt idx="117">
                  <c:v>6.62</c:v>
                </c:pt>
                <c:pt idx="118">
                  <c:v>6.71</c:v>
                </c:pt>
                <c:pt idx="119">
                  <c:v>7.09</c:v>
                </c:pt>
                <c:pt idx="120">
                  <c:v>7.23</c:v>
                </c:pt>
                <c:pt idx="121">
                  <c:v>7.39</c:v>
                </c:pt>
                <c:pt idx="122">
                  <c:v>7.65</c:v>
                </c:pt>
                <c:pt idx="123">
                  <c:v>7.81</c:v>
                </c:pt>
                <c:pt idx="124">
                  <c:v>7.88</c:v>
                </c:pt>
                <c:pt idx="125">
                  <c:v>8.3699999999999992</c:v>
                </c:pt>
                <c:pt idx="126">
                  <c:v>8.56</c:v>
                </c:pt>
                <c:pt idx="127">
                  <c:v>8.44</c:v>
                </c:pt>
                <c:pt idx="128">
                  <c:v>8.42</c:v>
                </c:pt>
                <c:pt idx="129">
                  <c:v>8.27</c:v>
                </c:pt>
                <c:pt idx="130">
                  <c:v>8.01</c:v>
                </c:pt>
                <c:pt idx="131">
                  <c:v>8.64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D-45C6-A087-674DF2F1E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768256"/>
        <c:axId val="488769792"/>
      </c:areaChart>
      <c:barChart>
        <c:barDir val="col"/>
        <c:grouping val="clustered"/>
        <c:varyColors val="0"/>
        <c:ser>
          <c:idx val="2"/>
          <c:order val="2"/>
          <c:tx>
            <c:strRef>
              <c:f>'B.4.4'!$E$1</c:f>
              <c:strCache>
                <c:ptCount val="1"/>
                <c:pt idx="0">
                  <c:v>Кредити рефінансування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solidFill>
                    <a:srgbClr val="ED7D31"/>
                  </a:solidFill>
                </a14:hiddenLine>
              </a:ext>
            </a:extLst>
          </c:spPr>
          <c:invertIfNegative val="0"/>
          <c:cat>
            <c:numRef>
              <c:f>'B.4.4'!$A$4:$A$135</c:f>
              <c:numCache>
                <c:formatCode>mm/yy</c:formatCode>
                <c:ptCount val="13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</c:numCache>
            </c:numRef>
          </c:cat>
          <c:val>
            <c:numRef>
              <c:f>'B.4.4'!$E$4:$E$135</c:f>
              <c:numCache>
                <c:formatCode>#,##0.0</c:formatCode>
                <c:ptCount val="132"/>
                <c:pt idx="0">
                  <c:v>0.04</c:v>
                </c:pt>
                <c:pt idx="1">
                  <c:v>0.02</c:v>
                </c:pt>
                <c:pt idx="2">
                  <c:v>0.08</c:v>
                </c:pt>
                <c:pt idx="3">
                  <c:v>0.08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0.01</c:v>
                </c:pt>
                <c:pt idx="8">
                  <c:v>0.13</c:v>
                </c:pt>
                <c:pt idx="9">
                  <c:v>0.15</c:v>
                </c:pt>
                <c:pt idx="10">
                  <c:v>0.15</c:v>
                </c:pt>
                <c:pt idx="11">
                  <c:v>0.21</c:v>
                </c:pt>
                <c:pt idx="12">
                  <c:v>0.21</c:v>
                </c:pt>
                <c:pt idx="13">
                  <c:v>0.21</c:v>
                </c:pt>
                <c:pt idx="14">
                  <c:v>0.2</c:v>
                </c:pt>
                <c:pt idx="15">
                  <c:v>0.17</c:v>
                </c:pt>
                <c:pt idx="16">
                  <c:v>0.16</c:v>
                </c:pt>
                <c:pt idx="17">
                  <c:v>0.1</c:v>
                </c:pt>
                <c:pt idx="18">
                  <c:v>0.11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0.06</c:v>
                </c:pt>
                <c:pt idx="25">
                  <c:v>0.05</c:v>
                </c:pt>
                <c:pt idx="26">
                  <c:v>0.05</c:v>
                </c:pt>
                <c:pt idx="27">
                  <c:v>0.11</c:v>
                </c:pt>
                <c:pt idx="28">
                  <c:v>0.15</c:v>
                </c:pt>
                <c:pt idx="29">
                  <c:v>0.22</c:v>
                </c:pt>
                <c:pt idx="30">
                  <c:v>0.16</c:v>
                </c:pt>
                <c:pt idx="31">
                  <c:v>0.17</c:v>
                </c:pt>
                <c:pt idx="32">
                  <c:v>0.19</c:v>
                </c:pt>
                <c:pt idx="33">
                  <c:v>0.14000000000000001</c:v>
                </c:pt>
                <c:pt idx="34">
                  <c:v>0.05</c:v>
                </c:pt>
                <c:pt idx="35">
                  <c:v>0.19</c:v>
                </c:pt>
                <c:pt idx="36">
                  <c:v>0.19</c:v>
                </c:pt>
                <c:pt idx="37">
                  <c:v>0.14000000000000001</c:v>
                </c:pt>
                <c:pt idx="38">
                  <c:v>0.1</c:v>
                </c:pt>
                <c:pt idx="39">
                  <c:v>0.05</c:v>
                </c:pt>
                <c:pt idx="40">
                  <c:v>0.11</c:v>
                </c:pt>
                <c:pt idx="41">
                  <c:v>0.15</c:v>
                </c:pt>
                <c:pt idx="42">
                  <c:v>0.15</c:v>
                </c:pt>
                <c:pt idx="43">
                  <c:v>0.17</c:v>
                </c:pt>
                <c:pt idx="44">
                  <c:v>0.34</c:v>
                </c:pt>
                <c:pt idx="45">
                  <c:v>0.17</c:v>
                </c:pt>
                <c:pt idx="46">
                  <c:v>0.22</c:v>
                </c:pt>
                <c:pt idx="47">
                  <c:v>0.01</c:v>
                </c:pt>
                <c:pt idx="48">
                  <c:v>0.01</c:v>
                </c:pt>
                <c:pt idx="49">
                  <c:v>0.01</c:v>
                </c:pt>
                <c:pt idx="50">
                  <c:v>0.01</c:v>
                </c:pt>
                <c:pt idx="51">
                  <c:v>0.01</c:v>
                </c:pt>
                <c:pt idx="52">
                  <c:v>0.09</c:v>
                </c:pt>
                <c:pt idx="53">
                  <c:v>0.24</c:v>
                </c:pt>
                <c:pt idx="54">
                  <c:v>0.24</c:v>
                </c:pt>
                <c:pt idx="55">
                  <c:v>0.28000000000000003</c:v>
                </c:pt>
                <c:pt idx="56">
                  <c:v>0.4</c:v>
                </c:pt>
                <c:pt idx="57">
                  <c:v>0.24</c:v>
                </c:pt>
                <c:pt idx="58">
                  <c:v>0.25</c:v>
                </c:pt>
                <c:pt idx="59">
                  <c:v>0.39</c:v>
                </c:pt>
                <c:pt idx="60">
                  <c:v>0.12</c:v>
                </c:pt>
                <c:pt idx="61">
                  <c:v>0.05</c:v>
                </c:pt>
                <c:pt idx="62">
                  <c:v>0.12</c:v>
                </c:pt>
                <c:pt idx="63">
                  <c:v>0.26</c:v>
                </c:pt>
                <c:pt idx="64">
                  <c:v>0.18</c:v>
                </c:pt>
                <c:pt idx="65">
                  <c:v>0.15</c:v>
                </c:pt>
                <c:pt idx="66">
                  <c:v>0.18</c:v>
                </c:pt>
                <c:pt idx="67">
                  <c:v>0.3</c:v>
                </c:pt>
                <c:pt idx="68">
                  <c:v>0.35</c:v>
                </c:pt>
                <c:pt idx="69">
                  <c:v>0.12</c:v>
                </c:pt>
                <c:pt idx="70">
                  <c:v>0.15</c:v>
                </c:pt>
                <c:pt idx="71">
                  <c:v>0.4</c:v>
                </c:pt>
                <c:pt idx="72">
                  <c:v>0.61</c:v>
                </c:pt>
                <c:pt idx="73">
                  <c:v>0.4</c:v>
                </c:pt>
                <c:pt idx="74">
                  <c:v>0.42</c:v>
                </c:pt>
                <c:pt idx="75">
                  <c:v>0.55000000000000004</c:v>
                </c:pt>
                <c:pt idx="76">
                  <c:v>0.47</c:v>
                </c:pt>
                <c:pt idx="77">
                  <c:v>0.45</c:v>
                </c:pt>
                <c:pt idx="78">
                  <c:v>0.53</c:v>
                </c:pt>
                <c:pt idx="79">
                  <c:v>0.4</c:v>
                </c:pt>
                <c:pt idx="80">
                  <c:v>0.5</c:v>
                </c:pt>
                <c:pt idx="81">
                  <c:v>0.35</c:v>
                </c:pt>
                <c:pt idx="82">
                  <c:v>0.3</c:v>
                </c:pt>
                <c:pt idx="83">
                  <c:v>0.71</c:v>
                </c:pt>
                <c:pt idx="84">
                  <c:v>0.61</c:v>
                </c:pt>
                <c:pt idx="85">
                  <c:v>0.7</c:v>
                </c:pt>
                <c:pt idx="86">
                  <c:v>0.8</c:v>
                </c:pt>
                <c:pt idx="87">
                  <c:v>1.01</c:v>
                </c:pt>
                <c:pt idx="88">
                  <c:v>0.94</c:v>
                </c:pt>
                <c:pt idx="89">
                  <c:v>1.06</c:v>
                </c:pt>
                <c:pt idx="90">
                  <c:v>1.06</c:v>
                </c:pt>
                <c:pt idx="91">
                  <c:v>1.01</c:v>
                </c:pt>
                <c:pt idx="92">
                  <c:v>1.25</c:v>
                </c:pt>
                <c:pt idx="93">
                  <c:v>1.04</c:v>
                </c:pt>
                <c:pt idx="94">
                  <c:v>0.7</c:v>
                </c:pt>
                <c:pt idx="95">
                  <c:v>1.07</c:v>
                </c:pt>
                <c:pt idx="96">
                  <c:v>0.94</c:v>
                </c:pt>
                <c:pt idx="97">
                  <c:v>0.81</c:v>
                </c:pt>
                <c:pt idx="98">
                  <c:v>0.75</c:v>
                </c:pt>
                <c:pt idx="99">
                  <c:v>0.72</c:v>
                </c:pt>
                <c:pt idx="100">
                  <c:v>0.28000000000000003</c:v>
                </c:pt>
                <c:pt idx="101">
                  <c:v>0.37</c:v>
                </c:pt>
                <c:pt idx="102">
                  <c:v>0.65</c:v>
                </c:pt>
                <c:pt idx="103">
                  <c:v>0.78</c:v>
                </c:pt>
                <c:pt idx="104">
                  <c:v>0.98</c:v>
                </c:pt>
                <c:pt idx="105">
                  <c:v>1.1499999999999999</c:v>
                </c:pt>
                <c:pt idx="106">
                  <c:v>1.31</c:v>
                </c:pt>
                <c:pt idx="107">
                  <c:v>1.76</c:v>
                </c:pt>
                <c:pt idx="108">
                  <c:v>1.59</c:v>
                </c:pt>
                <c:pt idx="109">
                  <c:v>1.63</c:v>
                </c:pt>
                <c:pt idx="110">
                  <c:v>1.82</c:v>
                </c:pt>
                <c:pt idx="111">
                  <c:v>1.84</c:v>
                </c:pt>
                <c:pt idx="112">
                  <c:v>2.0299999999999998</c:v>
                </c:pt>
                <c:pt idx="113">
                  <c:v>1.82</c:v>
                </c:pt>
                <c:pt idx="114">
                  <c:v>1.79</c:v>
                </c:pt>
                <c:pt idx="115">
                  <c:v>1.63</c:v>
                </c:pt>
                <c:pt idx="116">
                  <c:v>1.64</c:v>
                </c:pt>
                <c:pt idx="117">
                  <c:v>1.7</c:v>
                </c:pt>
                <c:pt idx="118">
                  <c:v>1.73</c:v>
                </c:pt>
                <c:pt idx="119">
                  <c:v>1.81</c:v>
                </c:pt>
                <c:pt idx="120">
                  <c:v>1.74</c:v>
                </c:pt>
                <c:pt idx="121">
                  <c:v>1.59</c:v>
                </c:pt>
                <c:pt idx="122">
                  <c:v>1.51</c:v>
                </c:pt>
                <c:pt idx="123">
                  <c:v>1.42</c:v>
                </c:pt>
                <c:pt idx="124">
                  <c:v>1.61</c:v>
                </c:pt>
                <c:pt idx="125">
                  <c:v>1.5</c:v>
                </c:pt>
                <c:pt idx="126">
                  <c:v>1.33</c:v>
                </c:pt>
                <c:pt idx="127">
                  <c:v>1.62</c:v>
                </c:pt>
                <c:pt idx="128">
                  <c:v>1.72</c:v>
                </c:pt>
                <c:pt idx="129">
                  <c:v>1.75</c:v>
                </c:pt>
                <c:pt idx="130">
                  <c:v>1.87</c:v>
                </c:pt>
                <c:pt idx="131">
                  <c:v>1.95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D-45C6-A087-674DF2F1E96D}"/>
            </c:ext>
          </c:extLst>
        </c:ser>
        <c:ser>
          <c:idx val="3"/>
          <c:order val="3"/>
          <c:tx>
            <c:strRef>
              <c:f>'B.4.4'!$F$1</c:f>
              <c:strCache>
                <c:ptCount val="1"/>
                <c:pt idx="0">
                  <c:v>Депозитні сертифікати</c:v>
                </c:pt>
              </c:strCache>
            </c:strRef>
          </c:tx>
          <c:spPr>
            <a:solidFill>
              <a:srgbClr val="DC4B64"/>
            </a:solidFill>
            <a:ln w="12700">
              <a:noFill/>
            </a:ln>
            <a:effectLst/>
            <a:extLst>
              <a:ext uri="{91240B29-F687-4F45-9708-019B960494DF}">
                <a14:hiddenLine xmlns:a14="http://schemas.microsoft.com/office/drawing/2010/main" w="12700">
                  <a:solidFill>
                    <a:srgbClr val="057C48"/>
                  </a:solidFill>
                </a14:hiddenLine>
              </a:ext>
            </a:extLst>
          </c:spPr>
          <c:invertIfNegative val="0"/>
          <c:cat>
            <c:numRef>
              <c:f>'B.4.4'!$A$4:$A$135</c:f>
              <c:numCache>
                <c:formatCode>mm/yy</c:formatCode>
                <c:ptCount val="13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</c:numCache>
            </c:numRef>
          </c:cat>
          <c:val>
            <c:numRef>
              <c:f>'B.4.4'!$F$4:$F$135</c:f>
              <c:numCache>
                <c:formatCode>#,##0.0</c:formatCode>
                <c:ptCount val="132"/>
                <c:pt idx="0">
                  <c:v>-0.28000000000000003</c:v>
                </c:pt>
                <c:pt idx="1">
                  <c:v>-0.38</c:v>
                </c:pt>
                <c:pt idx="2">
                  <c:v>-0.47</c:v>
                </c:pt>
                <c:pt idx="3">
                  <c:v>-0.36</c:v>
                </c:pt>
                <c:pt idx="4">
                  <c:v>-0.24</c:v>
                </c:pt>
                <c:pt idx="5">
                  <c:v>-0.18</c:v>
                </c:pt>
                <c:pt idx="6">
                  <c:v>-0.21</c:v>
                </c:pt>
                <c:pt idx="7">
                  <c:v>-0.15</c:v>
                </c:pt>
                <c:pt idx="8">
                  <c:v>-0.14000000000000001</c:v>
                </c:pt>
                <c:pt idx="9">
                  <c:v>-0.17</c:v>
                </c:pt>
                <c:pt idx="10">
                  <c:v>-0.16</c:v>
                </c:pt>
                <c:pt idx="11">
                  <c:v>-0.08</c:v>
                </c:pt>
                <c:pt idx="12">
                  <c:v>-0.06</c:v>
                </c:pt>
                <c:pt idx="13">
                  <c:v>-0.08</c:v>
                </c:pt>
                <c:pt idx="14">
                  <c:v>-0.11</c:v>
                </c:pt>
                <c:pt idx="15">
                  <c:v>-0.16</c:v>
                </c:pt>
                <c:pt idx="16">
                  <c:v>-0.17</c:v>
                </c:pt>
                <c:pt idx="17">
                  <c:v>-0.15</c:v>
                </c:pt>
                <c:pt idx="18">
                  <c:v>-0.08</c:v>
                </c:pt>
                <c:pt idx="19">
                  <c:v>-0.1</c:v>
                </c:pt>
                <c:pt idx="20">
                  <c:v>-0.15</c:v>
                </c:pt>
                <c:pt idx="21">
                  <c:v>-0.14000000000000001</c:v>
                </c:pt>
                <c:pt idx="22">
                  <c:v>-0.21</c:v>
                </c:pt>
                <c:pt idx="23">
                  <c:v>-0.22</c:v>
                </c:pt>
                <c:pt idx="24">
                  <c:v>-0.26</c:v>
                </c:pt>
                <c:pt idx="25">
                  <c:v>-0.19</c:v>
                </c:pt>
                <c:pt idx="26">
                  <c:v>-0.19</c:v>
                </c:pt>
                <c:pt idx="27">
                  <c:v>-0.22</c:v>
                </c:pt>
                <c:pt idx="28">
                  <c:v>-0.22</c:v>
                </c:pt>
                <c:pt idx="29">
                  <c:v>-0.19</c:v>
                </c:pt>
                <c:pt idx="30">
                  <c:v>-0.18</c:v>
                </c:pt>
                <c:pt idx="31">
                  <c:v>-0.16</c:v>
                </c:pt>
                <c:pt idx="32">
                  <c:v>-0.19</c:v>
                </c:pt>
                <c:pt idx="33">
                  <c:v>-0.21</c:v>
                </c:pt>
                <c:pt idx="34">
                  <c:v>-0.27</c:v>
                </c:pt>
                <c:pt idx="35">
                  <c:v>-0.36</c:v>
                </c:pt>
                <c:pt idx="36">
                  <c:v>-0.41</c:v>
                </c:pt>
                <c:pt idx="37">
                  <c:v>-0.44</c:v>
                </c:pt>
                <c:pt idx="38">
                  <c:v>-0.45</c:v>
                </c:pt>
                <c:pt idx="39">
                  <c:v>-0.45</c:v>
                </c:pt>
                <c:pt idx="40">
                  <c:v>-0.45</c:v>
                </c:pt>
                <c:pt idx="41">
                  <c:v>-0.43</c:v>
                </c:pt>
                <c:pt idx="42">
                  <c:v>-0.44</c:v>
                </c:pt>
                <c:pt idx="43">
                  <c:v>-0.44</c:v>
                </c:pt>
                <c:pt idx="44">
                  <c:v>-0.46</c:v>
                </c:pt>
                <c:pt idx="45">
                  <c:v>-0.44</c:v>
                </c:pt>
                <c:pt idx="46">
                  <c:v>-0.44</c:v>
                </c:pt>
                <c:pt idx="47">
                  <c:v>-0.44</c:v>
                </c:pt>
                <c:pt idx="48">
                  <c:v>-0.53</c:v>
                </c:pt>
                <c:pt idx="49">
                  <c:v>-0.56999999999999995</c:v>
                </c:pt>
                <c:pt idx="50">
                  <c:v>-0.56000000000000005</c:v>
                </c:pt>
                <c:pt idx="51">
                  <c:v>-0.56000000000000005</c:v>
                </c:pt>
                <c:pt idx="52">
                  <c:v>-0.56999999999999995</c:v>
                </c:pt>
                <c:pt idx="53">
                  <c:v>-0.57999999999999996</c:v>
                </c:pt>
                <c:pt idx="54">
                  <c:v>-0.56000000000000005</c:v>
                </c:pt>
                <c:pt idx="55">
                  <c:v>-0.56000000000000005</c:v>
                </c:pt>
                <c:pt idx="56">
                  <c:v>-0.56000000000000005</c:v>
                </c:pt>
                <c:pt idx="57">
                  <c:v>-0.56000000000000005</c:v>
                </c:pt>
                <c:pt idx="58">
                  <c:v>-0.56000000000000005</c:v>
                </c:pt>
                <c:pt idx="59">
                  <c:v>-0.56000000000000005</c:v>
                </c:pt>
                <c:pt idx="60">
                  <c:v>-0.56000000000000005</c:v>
                </c:pt>
                <c:pt idx="61">
                  <c:v>-0.56000000000000005</c:v>
                </c:pt>
                <c:pt idx="62">
                  <c:v>-0.62</c:v>
                </c:pt>
                <c:pt idx="63">
                  <c:v>-0.7</c:v>
                </c:pt>
                <c:pt idx="64">
                  <c:v>-0.8</c:v>
                </c:pt>
                <c:pt idx="65">
                  <c:v>-0.84</c:v>
                </c:pt>
                <c:pt idx="66">
                  <c:v>-0.84</c:v>
                </c:pt>
                <c:pt idx="67">
                  <c:v>-0.84</c:v>
                </c:pt>
                <c:pt idx="68">
                  <c:v>-0.82</c:v>
                </c:pt>
                <c:pt idx="69">
                  <c:v>-0.76</c:v>
                </c:pt>
                <c:pt idx="70">
                  <c:v>-0.72</c:v>
                </c:pt>
                <c:pt idx="71">
                  <c:v>-0.68</c:v>
                </c:pt>
                <c:pt idx="72">
                  <c:v>-0.66</c:v>
                </c:pt>
                <c:pt idx="73">
                  <c:v>-0.63</c:v>
                </c:pt>
                <c:pt idx="74">
                  <c:v>-0.57999999999999996</c:v>
                </c:pt>
                <c:pt idx="75">
                  <c:v>-0.56000000000000005</c:v>
                </c:pt>
                <c:pt idx="76">
                  <c:v>-0.49</c:v>
                </c:pt>
                <c:pt idx="77">
                  <c:v>-0.47</c:v>
                </c:pt>
                <c:pt idx="78">
                  <c:v>-0.5</c:v>
                </c:pt>
                <c:pt idx="79">
                  <c:v>-0.5</c:v>
                </c:pt>
                <c:pt idx="80">
                  <c:v>-0.5</c:v>
                </c:pt>
                <c:pt idx="81">
                  <c:v>-0.47</c:v>
                </c:pt>
                <c:pt idx="82">
                  <c:v>-0.47</c:v>
                </c:pt>
                <c:pt idx="83">
                  <c:v>-0.5</c:v>
                </c:pt>
                <c:pt idx="84">
                  <c:v>-0.5</c:v>
                </c:pt>
                <c:pt idx="85">
                  <c:v>-0.49</c:v>
                </c:pt>
                <c:pt idx="86">
                  <c:v>-0.46</c:v>
                </c:pt>
                <c:pt idx="87">
                  <c:v>-0.39</c:v>
                </c:pt>
                <c:pt idx="88">
                  <c:v>-0.38</c:v>
                </c:pt>
                <c:pt idx="89">
                  <c:v>-0.38</c:v>
                </c:pt>
                <c:pt idx="90">
                  <c:v>-0.39</c:v>
                </c:pt>
                <c:pt idx="91">
                  <c:v>-0.39</c:v>
                </c:pt>
                <c:pt idx="92">
                  <c:v>-0.39</c:v>
                </c:pt>
                <c:pt idx="93">
                  <c:v>-0.37</c:v>
                </c:pt>
                <c:pt idx="94">
                  <c:v>-0.37</c:v>
                </c:pt>
                <c:pt idx="95">
                  <c:v>-0.35</c:v>
                </c:pt>
                <c:pt idx="96">
                  <c:v>-0.31</c:v>
                </c:pt>
                <c:pt idx="97">
                  <c:v>-0.28000000000000003</c:v>
                </c:pt>
                <c:pt idx="98">
                  <c:v>-0.22</c:v>
                </c:pt>
                <c:pt idx="99">
                  <c:v>-0.2</c:v>
                </c:pt>
                <c:pt idx="100">
                  <c:v>-0.18</c:v>
                </c:pt>
                <c:pt idx="101">
                  <c:v>-0.2</c:v>
                </c:pt>
                <c:pt idx="102">
                  <c:v>-0.2</c:v>
                </c:pt>
                <c:pt idx="103">
                  <c:v>-0.2</c:v>
                </c:pt>
                <c:pt idx="104">
                  <c:v>-0.2</c:v>
                </c:pt>
                <c:pt idx="105">
                  <c:v>-0.2</c:v>
                </c:pt>
                <c:pt idx="106">
                  <c:v>-0.2</c:v>
                </c:pt>
                <c:pt idx="107">
                  <c:v>-0.2</c:v>
                </c:pt>
                <c:pt idx="108">
                  <c:v>-0.18</c:v>
                </c:pt>
                <c:pt idx="109">
                  <c:v>-0.16</c:v>
                </c:pt>
                <c:pt idx="110">
                  <c:v>-0.12</c:v>
                </c:pt>
                <c:pt idx="111">
                  <c:v>-0.1</c:v>
                </c:pt>
                <c:pt idx="112">
                  <c:v>-0.08</c:v>
                </c:pt>
                <c:pt idx="113">
                  <c:v>-0.06</c:v>
                </c:pt>
                <c:pt idx="114">
                  <c:v>-0.06</c:v>
                </c:pt>
                <c:pt idx="115">
                  <c:v>-0.06</c:v>
                </c:pt>
                <c:pt idx="116">
                  <c:v>-0.06</c:v>
                </c:pt>
                <c:pt idx="117">
                  <c:v>-0.06</c:v>
                </c:pt>
                <c:pt idx="118">
                  <c:v>-0.08</c:v>
                </c:pt>
                <c:pt idx="119">
                  <c:v>-0.08</c:v>
                </c:pt>
                <c:pt idx="120">
                  <c:v>-0.08</c:v>
                </c:pt>
                <c:pt idx="121">
                  <c:v>-0.08</c:v>
                </c:pt>
                <c:pt idx="122">
                  <c:v>-0.06</c:v>
                </c:pt>
                <c:pt idx="123">
                  <c:v>-0.06</c:v>
                </c:pt>
                <c:pt idx="124">
                  <c:v>-0.06</c:v>
                </c:pt>
                <c:pt idx="125">
                  <c:v>-0.06</c:v>
                </c:pt>
                <c:pt idx="126">
                  <c:v>-0.06</c:v>
                </c:pt>
                <c:pt idx="127">
                  <c:v>-0.06</c:v>
                </c:pt>
                <c:pt idx="128">
                  <c:v>-0.06</c:v>
                </c:pt>
                <c:pt idx="129">
                  <c:v>-0.06</c:v>
                </c:pt>
                <c:pt idx="130">
                  <c:v>-0.08</c:v>
                </c:pt>
                <c:pt idx="131">
                  <c:v>-0.08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ED-45C6-A087-674DF2F1E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88768256"/>
        <c:axId val="488769792"/>
      </c:barChart>
      <c:lineChart>
        <c:grouping val="standard"/>
        <c:varyColors val="0"/>
        <c:ser>
          <c:idx val="4"/>
          <c:order val="4"/>
          <c:tx>
            <c:strRef>
              <c:f>'B.4.4'!$C$1</c:f>
              <c:strCache>
                <c:ptCount val="1"/>
                <c:pt idx="0">
                  <c:v>Коррахунки банків 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cat>
            <c:numRef>
              <c:f>'B.4.4'!$A$4:$A$135</c:f>
              <c:numCache>
                <c:formatCode>mm/yy</c:formatCode>
                <c:ptCount val="13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</c:numCache>
            </c:numRef>
          </c:cat>
          <c:val>
            <c:numRef>
              <c:f>'B.4.4'!$C$4:$C$135</c:f>
              <c:numCache>
                <c:formatCode>#,##0.0</c:formatCode>
                <c:ptCount val="132"/>
                <c:pt idx="0">
                  <c:v>0.17</c:v>
                </c:pt>
                <c:pt idx="1">
                  <c:v>0.17</c:v>
                </c:pt>
                <c:pt idx="2">
                  <c:v>0.13</c:v>
                </c:pt>
                <c:pt idx="3">
                  <c:v>0.13</c:v>
                </c:pt>
                <c:pt idx="4">
                  <c:v>0.16</c:v>
                </c:pt>
                <c:pt idx="5">
                  <c:v>0.19</c:v>
                </c:pt>
                <c:pt idx="6">
                  <c:v>0.2</c:v>
                </c:pt>
                <c:pt idx="7">
                  <c:v>0.1</c:v>
                </c:pt>
                <c:pt idx="8">
                  <c:v>0.34</c:v>
                </c:pt>
                <c:pt idx="9">
                  <c:v>0.22</c:v>
                </c:pt>
                <c:pt idx="10">
                  <c:v>0.09</c:v>
                </c:pt>
                <c:pt idx="11">
                  <c:v>0.14000000000000001</c:v>
                </c:pt>
                <c:pt idx="12">
                  <c:v>0.15</c:v>
                </c:pt>
                <c:pt idx="13">
                  <c:v>0.13</c:v>
                </c:pt>
                <c:pt idx="14">
                  <c:v>0.13</c:v>
                </c:pt>
                <c:pt idx="15">
                  <c:v>0.23</c:v>
                </c:pt>
                <c:pt idx="16">
                  <c:v>0.31</c:v>
                </c:pt>
                <c:pt idx="17">
                  <c:v>0.33</c:v>
                </c:pt>
                <c:pt idx="18">
                  <c:v>0.51</c:v>
                </c:pt>
                <c:pt idx="19">
                  <c:v>0.43</c:v>
                </c:pt>
                <c:pt idx="20">
                  <c:v>0.41</c:v>
                </c:pt>
                <c:pt idx="21">
                  <c:v>0.42</c:v>
                </c:pt>
                <c:pt idx="22">
                  <c:v>0.34</c:v>
                </c:pt>
                <c:pt idx="23">
                  <c:v>0.28999999999999998</c:v>
                </c:pt>
                <c:pt idx="24">
                  <c:v>0.21</c:v>
                </c:pt>
                <c:pt idx="25">
                  <c:v>0.28999999999999998</c:v>
                </c:pt>
                <c:pt idx="26">
                  <c:v>0.23</c:v>
                </c:pt>
                <c:pt idx="27">
                  <c:v>0.16</c:v>
                </c:pt>
                <c:pt idx="28">
                  <c:v>0.19</c:v>
                </c:pt>
                <c:pt idx="29">
                  <c:v>0.13</c:v>
                </c:pt>
                <c:pt idx="30">
                  <c:v>0.11</c:v>
                </c:pt>
                <c:pt idx="31">
                  <c:v>0.08</c:v>
                </c:pt>
                <c:pt idx="32">
                  <c:v>0.15</c:v>
                </c:pt>
                <c:pt idx="33">
                  <c:v>0.2</c:v>
                </c:pt>
                <c:pt idx="34">
                  <c:v>0.17</c:v>
                </c:pt>
                <c:pt idx="35">
                  <c:v>0.14000000000000001</c:v>
                </c:pt>
                <c:pt idx="36">
                  <c:v>0.18</c:v>
                </c:pt>
                <c:pt idx="37">
                  <c:v>0.18</c:v>
                </c:pt>
                <c:pt idx="38">
                  <c:v>0.13</c:v>
                </c:pt>
                <c:pt idx="39">
                  <c:v>0.25</c:v>
                </c:pt>
                <c:pt idx="40">
                  <c:v>0.21</c:v>
                </c:pt>
                <c:pt idx="41">
                  <c:v>0.18</c:v>
                </c:pt>
                <c:pt idx="42">
                  <c:v>0.17</c:v>
                </c:pt>
                <c:pt idx="43">
                  <c:v>0.13</c:v>
                </c:pt>
                <c:pt idx="44">
                  <c:v>0.16</c:v>
                </c:pt>
                <c:pt idx="45">
                  <c:v>0.23</c:v>
                </c:pt>
                <c:pt idx="46">
                  <c:v>0.26</c:v>
                </c:pt>
                <c:pt idx="47">
                  <c:v>0.16</c:v>
                </c:pt>
                <c:pt idx="48">
                  <c:v>0.21</c:v>
                </c:pt>
                <c:pt idx="49">
                  <c:v>0.17</c:v>
                </c:pt>
                <c:pt idx="50">
                  <c:v>0.21</c:v>
                </c:pt>
                <c:pt idx="51">
                  <c:v>0.28999999999999998</c:v>
                </c:pt>
                <c:pt idx="52">
                  <c:v>0.28000000000000003</c:v>
                </c:pt>
                <c:pt idx="53">
                  <c:v>0.26</c:v>
                </c:pt>
                <c:pt idx="54">
                  <c:v>0.15</c:v>
                </c:pt>
                <c:pt idx="55">
                  <c:v>0.35</c:v>
                </c:pt>
                <c:pt idx="56">
                  <c:v>0.31</c:v>
                </c:pt>
                <c:pt idx="57">
                  <c:v>0.27</c:v>
                </c:pt>
                <c:pt idx="58">
                  <c:v>0.17</c:v>
                </c:pt>
                <c:pt idx="59">
                  <c:v>0.2</c:v>
                </c:pt>
                <c:pt idx="60">
                  <c:v>0.31</c:v>
                </c:pt>
                <c:pt idx="61">
                  <c:v>0.4</c:v>
                </c:pt>
                <c:pt idx="62">
                  <c:v>0.25</c:v>
                </c:pt>
                <c:pt idx="63">
                  <c:v>0.35</c:v>
                </c:pt>
                <c:pt idx="64">
                  <c:v>0.27</c:v>
                </c:pt>
                <c:pt idx="65">
                  <c:v>0.15</c:v>
                </c:pt>
                <c:pt idx="66">
                  <c:v>0.12</c:v>
                </c:pt>
                <c:pt idx="67">
                  <c:v>0.4</c:v>
                </c:pt>
                <c:pt idx="68">
                  <c:v>0.42</c:v>
                </c:pt>
                <c:pt idx="69">
                  <c:v>0.28999999999999998</c:v>
                </c:pt>
                <c:pt idx="70">
                  <c:v>0.23</c:v>
                </c:pt>
                <c:pt idx="71">
                  <c:v>0.21</c:v>
                </c:pt>
                <c:pt idx="72">
                  <c:v>0.42</c:v>
                </c:pt>
                <c:pt idx="73">
                  <c:v>0.33</c:v>
                </c:pt>
                <c:pt idx="74">
                  <c:v>0.28999999999999998</c:v>
                </c:pt>
                <c:pt idx="75">
                  <c:v>0.47</c:v>
                </c:pt>
                <c:pt idx="76">
                  <c:v>0.39</c:v>
                </c:pt>
                <c:pt idx="77">
                  <c:v>0.37</c:v>
                </c:pt>
                <c:pt idx="78">
                  <c:v>0.38</c:v>
                </c:pt>
                <c:pt idx="79">
                  <c:v>0.4</c:v>
                </c:pt>
                <c:pt idx="80">
                  <c:v>0.45</c:v>
                </c:pt>
                <c:pt idx="81">
                  <c:v>0.43</c:v>
                </c:pt>
                <c:pt idx="82">
                  <c:v>0.4</c:v>
                </c:pt>
                <c:pt idx="83">
                  <c:v>0.47</c:v>
                </c:pt>
                <c:pt idx="84">
                  <c:v>0.39</c:v>
                </c:pt>
                <c:pt idx="85">
                  <c:v>0.3</c:v>
                </c:pt>
                <c:pt idx="86">
                  <c:v>0.28000000000000003</c:v>
                </c:pt>
                <c:pt idx="87">
                  <c:v>0.54</c:v>
                </c:pt>
                <c:pt idx="88">
                  <c:v>0.39</c:v>
                </c:pt>
                <c:pt idx="89">
                  <c:v>0.46</c:v>
                </c:pt>
                <c:pt idx="90">
                  <c:v>0.45</c:v>
                </c:pt>
                <c:pt idx="91">
                  <c:v>0.4</c:v>
                </c:pt>
                <c:pt idx="92">
                  <c:v>0.59</c:v>
                </c:pt>
                <c:pt idx="93">
                  <c:v>0.41</c:v>
                </c:pt>
                <c:pt idx="94">
                  <c:v>0.18</c:v>
                </c:pt>
                <c:pt idx="95">
                  <c:v>0.45</c:v>
                </c:pt>
                <c:pt idx="96">
                  <c:v>0.39</c:v>
                </c:pt>
                <c:pt idx="97">
                  <c:v>0.45</c:v>
                </c:pt>
                <c:pt idx="98">
                  <c:v>0.32</c:v>
                </c:pt>
                <c:pt idx="99">
                  <c:v>0.37</c:v>
                </c:pt>
                <c:pt idx="100">
                  <c:v>0.18</c:v>
                </c:pt>
                <c:pt idx="101">
                  <c:v>0.35</c:v>
                </c:pt>
                <c:pt idx="102">
                  <c:v>0.35</c:v>
                </c:pt>
                <c:pt idx="103">
                  <c:v>0.27</c:v>
                </c:pt>
                <c:pt idx="104">
                  <c:v>0.28000000000000003</c:v>
                </c:pt>
                <c:pt idx="105">
                  <c:v>0.11</c:v>
                </c:pt>
                <c:pt idx="106">
                  <c:v>0.19</c:v>
                </c:pt>
                <c:pt idx="107">
                  <c:v>0.42</c:v>
                </c:pt>
                <c:pt idx="108">
                  <c:v>0.36</c:v>
                </c:pt>
                <c:pt idx="109">
                  <c:v>0.32</c:v>
                </c:pt>
                <c:pt idx="110">
                  <c:v>0.22</c:v>
                </c:pt>
                <c:pt idx="111">
                  <c:v>0.28000000000000003</c:v>
                </c:pt>
                <c:pt idx="112">
                  <c:v>0.37</c:v>
                </c:pt>
                <c:pt idx="113">
                  <c:v>0.39</c:v>
                </c:pt>
                <c:pt idx="114">
                  <c:v>0.4</c:v>
                </c:pt>
                <c:pt idx="115">
                  <c:v>0.45</c:v>
                </c:pt>
                <c:pt idx="116">
                  <c:v>0.39</c:v>
                </c:pt>
                <c:pt idx="117">
                  <c:v>0.28999999999999998</c:v>
                </c:pt>
                <c:pt idx="118">
                  <c:v>0.34</c:v>
                </c:pt>
                <c:pt idx="119">
                  <c:v>0.38</c:v>
                </c:pt>
                <c:pt idx="120">
                  <c:v>0.57999999999999996</c:v>
                </c:pt>
                <c:pt idx="121">
                  <c:v>0.5</c:v>
                </c:pt>
                <c:pt idx="122">
                  <c:v>0.39</c:v>
                </c:pt>
                <c:pt idx="123">
                  <c:v>0.41</c:v>
                </c:pt>
                <c:pt idx="124">
                  <c:v>0.39</c:v>
                </c:pt>
                <c:pt idx="125">
                  <c:v>0.54</c:v>
                </c:pt>
                <c:pt idx="126">
                  <c:v>0.26</c:v>
                </c:pt>
                <c:pt idx="127">
                  <c:v>0.36</c:v>
                </c:pt>
                <c:pt idx="128">
                  <c:v>0.32</c:v>
                </c:pt>
                <c:pt idx="129">
                  <c:v>0.26</c:v>
                </c:pt>
                <c:pt idx="130">
                  <c:v>0.26</c:v>
                </c:pt>
                <c:pt idx="131">
                  <c:v>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ED-45C6-A087-674DF2F1E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768256"/>
        <c:axId val="488769792"/>
      </c:lineChart>
      <c:lineChart>
        <c:grouping val="standard"/>
        <c:varyColors val="0"/>
        <c:ser>
          <c:idx val="1"/>
          <c:order val="1"/>
          <c:tx>
            <c:strRef>
              <c:f>'B.4.4'!$B$1</c:f>
              <c:strCache>
                <c:ptCount val="1"/>
                <c:pt idx="0">
                  <c:v>Кредити у національній валюті, % р/р (п.ш.)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'B.4.4'!$A$4:$A$135</c:f>
              <c:numCache>
                <c:formatCode>mm/yy</c:formatCode>
                <c:ptCount val="13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</c:numCache>
            </c:numRef>
          </c:cat>
          <c:val>
            <c:numRef>
              <c:f>'B.4.4'!$B$4:$B$135</c:f>
              <c:numCache>
                <c:formatCode>#,##0.0</c:formatCode>
                <c:ptCount val="132"/>
                <c:pt idx="0">
                  <c:v>118</c:v>
                </c:pt>
                <c:pt idx="1">
                  <c:v>119.7</c:v>
                </c:pt>
                <c:pt idx="2">
                  <c:v>126.9</c:v>
                </c:pt>
                <c:pt idx="3">
                  <c:v>125.5</c:v>
                </c:pt>
                <c:pt idx="4">
                  <c:v>127.4</c:v>
                </c:pt>
                <c:pt idx="5">
                  <c:v>116.5</c:v>
                </c:pt>
                <c:pt idx="6">
                  <c:v>103.3</c:v>
                </c:pt>
                <c:pt idx="7">
                  <c:v>80</c:v>
                </c:pt>
                <c:pt idx="8">
                  <c:v>63.7</c:v>
                </c:pt>
                <c:pt idx="9">
                  <c:v>52.3</c:v>
                </c:pt>
                <c:pt idx="10">
                  <c:v>37</c:v>
                </c:pt>
                <c:pt idx="11">
                  <c:v>13.8</c:v>
                </c:pt>
                <c:pt idx="12">
                  <c:v>3.4</c:v>
                </c:pt>
                <c:pt idx="13">
                  <c:v>-6.7</c:v>
                </c:pt>
                <c:pt idx="14">
                  <c:v>-17.399999999999999</c:v>
                </c:pt>
                <c:pt idx="15">
                  <c:v>-25.2</c:v>
                </c:pt>
                <c:pt idx="16">
                  <c:v>-31.6</c:v>
                </c:pt>
                <c:pt idx="17">
                  <c:v>-36.6</c:v>
                </c:pt>
                <c:pt idx="18">
                  <c:v>-37.6</c:v>
                </c:pt>
                <c:pt idx="19">
                  <c:v>-35.200000000000003</c:v>
                </c:pt>
                <c:pt idx="20">
                  <c:v>-33.6</c:v>
                </c:pt>
                <c:pt idx="21">
                  <c:v>-32.299999999999997</c:v>
                </c:pt>
                <c:pt idx="22">
                  <c:v>-29.9</c:v>
                </c:pt>
                <c:pt idx="23">
                  <c:v>-26.5</c:v>
                </c:pt>
                <c:pt idx="24">
                  <c:v>-22.8</c:v>
                </c:pt>
                <c:pt idx="25">
                  <c:v>-17.899999999999999</c:v>
                </c:pt>
                <c:pt idx="26">
                  <c:v>-8.4</c:v>
                </c:pt>
                <c:pt idx="27">
                  <c:v>2.4</c:v>
                </c:pt>
                <c:pt idx="28">
                  <c:v>11.8</c:v>
                </c:pt>
                <c:pt idx="29">
                  <c:v>22.5</c:v>
                </c:pt>
                <c:pt idx="30">
                  <c:v>25.1</c:v>
                </c:pt>
                <c:pt idx="31">
                  <c:v>30.4</c:v>
                </c:pt>
                <c:pt idx="32">
                  <c:v>35.299999999999997</c:v>
                </c:pt>
                <c:pt idx="33">
                  <c:v>36.1</c:v>
                </c:pt>
                <c:pt idx="34">
                  <c:v>36.5</c:v>
                </c:pt>
                <c:pt idx="35">
                  <c:v>35.1</c:v>
                </c:pt>
                <c:pt idx="36">
                  <c:v>34.1</c:v>
                </c:pt>
                <c:pt idx="37">
                  <c:v>33.299999999999997</c:v>
                </c:pt>
                <c:pt idx="38">
                  <c:v>30.8</c:v>
                </c:pt>
                <c:pt idx="39">
                  <c:v>28.2</c:v>
                </c:pt>
                <c:pt idx="40">
                  <c:v>26</c:v>
                </c:pt>
                <c:pt idx="41">
                  <c:v>26.6</c:v>
                </c:pt>
                <c:pt idx="42">
                  <c:v>30.6</c:v>
                </c:pt>
                <c:pt idx="43">
                  <c:v>35.299999999999997</c:v>
                </c:pt>
                <c:pt idx="44">
                  <c:v>41.2</c:v>
                </c:pt>
                <c:pt idx="45">
                  <c:v>43.2</c:v>
                </c:pt>
                <c:pt idx="46">
                  <c:v>46.2</c:v>
                </c:pt>
                <c:pt idx="47">
                  <c:v>47.5</c:v>
                </c:pt>
                <c:pt idx="48">
                  <c:v>47.6</c:v>
                </c:pt>
                <c:pt idx="49">
                  <c:v>49.7</c:v>
                </c:pt>
                <c:pt idx="50">
                  <c:v>46.8</c:v>
                </c:pt>
                <c:pt idx="51">
                  <c:v>44.1</c:v>
                </c:pt>
                <c:pt idx="52">
                  <c:v>41.4</c:v>
                </c:pt>
                <c:pt idx="53">
                  <c:v>41</c:v>
                </c:pt>
                <c:pt idx="54">
                  <c:v>37.200000000000003</c:v>
                </c:pt>
                <c:pt idx="55">
                  <c:v>27.2</c:v>
                </c:pt>
                <c:pt idx="56">
                  <c:v>21.8</c:v>
                </c:pt>
                <c:pt idx="57">
                  <c:v>19.899999999999999</c:v>
                </c:pt>
                <c:pt idx="58">
                  <c:v>17</c:v>
                </c:pt>
                <c:pt idx="59">
                  <c:v>17.7</c:v>
                </c:pt>
                <c:pt idx="60">
                  <c:v>16.899999999999999</c:v>
                </c:pt>
                <c:pt idx="61">
                  <c:v>15.2</c:v>
                </c:pt>
                <c:pt idx="62">
                  <c:v>16.2</c:v>
                </c:pt>
                <c:pt idx="63">
                  <c:v>17</c:v>
                </c:pt>
                <c:pt idx="64">
                  <c:v>16.899999999999999</c:v>
                </c:pt>
                <c:pt idx="65">
                  <c:v>14</c:v>
                </c:pt>
                <c:pt idx="66">
                  <c:v>15</c:v>
                </c:pt>
                <c:pt idx="67">
                  <c:v>20</c:v>
                </c:pt>
                <c:pt idx="68">
                  <c:v>22.4</c:v>
                </c:pt>
                <c:pt idx="69">
                  <c:v>25.3</c:v>
                </c:pt>
                <c:pt idx="70">
                  <c:v>33.1</c:v>
                </c:pt>
                <c:pt idx="71">
                  <c:v>39</c:v>
                </c:pt>
                <c:pt idx="72">
                  <c:v>42.2</c:v>
                </c:pt>
                <c:pt idx="73">
                  <c:v>44.5</c:v>
                </c:pt>
                <c:pt idx="74">
                  <c:v>44.8</c:v>
                </c:pt>
                <c:pt idx="75">
                  <c:v>41</c:v>
                </c:pt>
                <c:pt idx="76">
                  <c:v>41.1</c:v>
                </c:pt>
                <c:pt idx="77">
                  <c:v>43.1</c:v>
                </c:pt>
                <c:pt idx="78">
                  <c:v>42.4</c:v>
                </c:pt>
                <c:pt idx="79">
                  <c:v>38.4</c:v>
                </c:pt>
                <c:pt idx="80">
                  <c:v>37.299999999999997</c:v>
                </c:pt>
                <c:pt idx="81">
                  <c:v>36.4</c:v>
                </c:pt>
                <c:pt idx="82">
                  <c:v>31</c:v>
                </c:pt>
                <c:pt idx="83">
                  <c:v>29.2</c:v>
                </c:pt>
                <c:pt idx="84">
                  <c:v>27.6</c:v>
                </c:pt>
                <c:pt idx="85">
                  <c:v>27.1</c:v>
                </c:pt>
                <c:pt idx="86">
                  <c:v>24.7</c:v>
                </c:pt>
                <c:pt idx="87">
                  <c:v>25.1</c:v>
                </c:pt>
                <c:pt idx="88">
                  <c:v>24.1</c:v>
                </c:pt>
                <c:pt idx="89">
                  <c:v>21.5</c:v>
                </c:pt>
                <c:pt idx="90">
                  <c:v>21.7</c:v>
                </c:pt>
                <c:pt idx="91">
                  <c:v>23.6</c:v>
                </c:pt>
                <c:pt idx="92">
                  <c:v>22.2</c:v>
                </c:pt>
                <c:pt idx="93">
                  <c:v>19.899999999999999</c:v>
                </c:pt>
                <c:pt idx="94">
                  <c:v>15.1</c:v>
                </c:pt>
                <c:pt idx="95">
                  <c:v>11.5</c:v>
                </c:pt>
                <c:pt idx="96">
                  <c:v>8.9</c:v>
                </c:pt>
                <c:pt idx="97">
                  <c:v>6.9</c:v>
                </c:pt>
                <c:pt idx="98">
                  <c:v>7</c:v>
                </c:pt>
                <c:pt idx="99">
                  <c:v>6.5</c:v>
                </c:pt>
                <c:pt idx="100">
                  <c:v>6.4</c:v>
                </c:pt>
                <c:pt idx="101">
                  <c:v>5.7</c:v>
                </c:pt>
                <c:pt idx="102">
                  <c:v>6.8</c:v>
                </c:pt>
                <c:pt idx="103">
                  <c:v>6.2</c:v>
                </c:pt>
                <c:pt idx="104">
                  <c:v>7.1</c:v>
                </c:pt>
                <c:pt idx="105">
                  <c:v>9.1999999999999993</c:v>
                </c:pt>
                <c:pt idx="106">
                  <c:v>13.9</c:v>
                </c:pt>
                <c:pt idx="107">
                  <c:v>15.5</c:v>
                </c:pt>
                <c:pt idx="108">
                  <c:v>19.899999999999999</c:v>
                </c:pt>
                <c:pt idx="109">
                  <c:v>23.2</c:v>
                </c:pt>
                <c:pt idx="110">
                  <c:v>28.7</c:v>
                </c:pt>
                <c:pt idx="111">
                  <c:v>31.3</c:v>
                </c:pt>
                <c:pt idx="112">
                  <c:v>40.299999999999997</c:v>
                </c:pt>
                <c:pt idx="113">
                  <c:v>43.3</c:v>
                </c:pt>
                <c:pt idx="114">
                  <c:v>43.1</c:v>
                </c:pt>
                <c:pt idx="115">
                  <c:v>43</c:v>
                </c:pt>
                <c:pt idx="116">
                  <c:v>45.9</c:v>
                </c:pt>
                <c:pt idx="117">
                  <c:v>45.9</c:v>
                </c:pt>
                <c:pt idx="118">
                  <c:v>46</c:v>
                </c:pt>
                <c:pt idx="119">
                  <c:v>46.2</c:v>
                </c:pt>
                <c:pt idx="120">
                  <c:v>43.8</c:v>
                </c:pt>
                <c:pt idx="121">
                  <c:v>42.6</c:v>
                </c:pt>
                <c:pt idx="122">
                  <c:v>38.299999999999997</c:v>
                </c:pt>
                <c:pt idx="123">
                  <c:v>38.4</c:v>
                </c:pt>
                <c:pt idx="124">
                  <c:v>31.1</c:v>
                </c:pt>
                <c:pt idx="125">
                  <c:v>28.9</c:v>
                </c:pt>
                <c:pt idx="126">
                  <c:v>27.1</c:v>
                </c:pt>
                <c:pt idx="127">
                  <c:v>27.8</c:v>
                </c:pt>
                <c:pt idx="128">
                  <c:v>24.4</c:v>
                </c:pt>
                <c:pt idx="129">
                  <c:v>24.8</c:v>
                </c:pt>
                <c:pt idx="130">
                  <c:v>22.5</c:v>
                </c:pt>
                <c:pt idx="131">
                  <c:v>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ED-45C6-A087-674DF2F1E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777216"/>
        <c:axId val="488775680"/>
      </c:lineChart>
      <c:dateAx>
        <c:axId val="488768256"/>
        <c:scaling>
          <c:orientation val="minMax"/>
        </c:scaling>
        <c:delete val="0"/>
        <c:axPos val="b"/>
        <c:minorGridlines>
          <c:spPr>
            <a:ln w="3175">
              <a:noFill/>
            </a:ln>
          </c:spPr>
        </c:minorGridlines>
        <c:numFmt formatCode="yyyy;@" sourceLinked="0"/>
        <c:majorTickMark val="in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769792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488769792"/>
        <c:scaling>
          <c:orientation val="minMax"/>
          <c:max val="9"/>
          <c:min val="-3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768256"/>
        <c:crosses val="autoZero"/>
        <c:crossBetween val="between"/>
        <c:majorUnit val="3"/>
      </c:valAx>
      <c:valAx>
        <c:axId val="488775680"/>
        <c:scaling>
          <c:orientation val="minMax"/>
          <c:max val="150"/>
          <c:min val="-50"/>
        </c:scaling>
        <c:delete val="0"/>
        <c:axPos val="r"/>
        <c:numFmt formatCode="#,##0" sourceLinked="0"/>
        <c:majorTickMark val="in"/>
        <c:minorTickMark val="none"/>
        <c:tickLblPos val="high"/>
        <c:spPr>
          <a:ln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8777216"/>
        <c:crosses val="max"/>
        <c:crossBetween val="between"/>
      </c:valAx>
      <c:dateAx>
        <c:axId val="488777216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488775680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1.6666666666666666E-2"/>
          <c:y val="0.75152141999199251"/>
          <c:w val="0.97916666666666663"/>
          <c:h val="0.2429378531073446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0100502512562814E-2"/>
          <c:w val="0.96250000000000002"/>
          <c:h val="0.65326633165829151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'3.1.1'!$B$1</c:f>
              <c:strCache>
                <c:ptCount val="1"/>
                <c:pt idx="0">
                  <c:v>Єврозона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'3.1.1'!$B$4:$B$10</c:f>
              <c:numCache>
                <c:formatCode>0.0</c:formatCode>
                <c:ptCount val="7"/>
                <c:pt idx="0">
                  <c:v>0.48</c:v>
                </c:pt>
                <c:pt idx="1">
                  <c:v>0.44400000000000001</c:v>
                </c:pt>
                <c:pt idx="2">
                  <c:v>0.624</c:v>
                </c:pt>
                <c:pt idx="3">
                  <c:v>0.52</c:v>
                </c:pt>
                <c:pt idx="4">
                  <c:v>0.48699999999999999</c:v>
                </c:pt>
                <c:pt idx="5">
                  <c:v>0.442</c:v>
                </c:pt>
                <c:pt idx="6">
                  <c:v>0.442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D-4628-805F-6FFFB6A171FE}"/>
            </c:ext>
          </c:extLst>
        </c:ser>
        <c:ser>
          <c:idx val="1"/>
          <c:order val="2"/>
          <c:tx>
            <c:strRef>
              <c:f>'3.1.1'!$C$1</c:f>
              <c:strCache>
                <c:ptCount val="1"/>
                <c:pt idx="0">
                  <c:v>Росія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'3.1.1'!$C$4:$C$10</c:f>
              <c:numCache>
                <c:formatCode>0.0</c:formatCode>
                <c:ptCount val="7"/>
                <c:pt idx="0">
                  <c:v>-0.71899999999999997</c:v>
                </c:pt>
                <c:pt idx="1">
                  <c:v>-4.2000000000000003E-2</c:v>
                </c:pt>
                <c:pt idx="2">
                  <c:v>0.27800000000000002</c:v>
                </c:pt>
                <c:pt idx="3">
                  <c:v>0.315</c:v>
                </c:pt>
                <c:pt idx="4">
                  <c:v>0.315</c:v>
                </c:pt>
                <c:pt idx="5">
                  <c:v>0.315</c:v>
                </c:pt>
                <c:pt idx="6">
                  <c:v>0.315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2D-4628-805F-6FFFB6A171FE}"/>
            </c:ext>
          </c:extLst>
        </c:ser>
        <c:ser>
          <c:idx val="2"/>
          <c:order val="3"/>
          <c:tx>
            <c:strRef>
              <c:f>'3.1.1'!$D$1</c:f>
              <c:strCache>
                <c:ptCount val="1"/>
                <c:pt idx="0">
                  <c:v>Туреччина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'3.1.1'!$D$4:$D$10</c:f>
              <c:numCache>
                <c:formatCode>0.0</c:formatCode>
                <c:ptCount val="7"/>
                <c:pt idx="0">
                  <c:v>0.432</c:v>
                </c:pt>
                <c:pt idx="1">
                  <c:v>0.249</c:v>
                </c:pt>
                <c:pt idx="2">
                  <c:v>0.45600000000000002</c:v>
                </c:pt>
                <c:pt idx="3">
                  <c:v>0.222</c:v>
                </c:pt>
                <c:pt idx="4">
                  <c:v>9.1999999999999998E-2</c:v>
                </c:pt>
                <c:pt idx="5">
                  <c:v>0.17299999999999999</c:v>
                </c:pt>
                <c:pt idx="6">
                  <c:v>0.19700000000000001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2D-4628-805F-6FFFB6A171FE}"/>
            </c:ext>
          </c:extLst>
        </c:ser>
        <c:ser>
          <c:idx val="3"/>
          <c:order val="4"/>
          <c:tx>
            <c:strRef>
              <c:f>'3.1.1'!$E$1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'3.1.1'!$E$4:$E$10</c:f>
              <c:numCache>
                <c:formatCode>0.0</c:formatCode>
                <c:ptCount val="7"/>
                <c:pt idx="0">
                  <c:v>0.36199999999999999</c:v>
                </c:pt>
                <c:pt idx="1">
                  <c:v>0.43099999999999999</c:v>
                </c:pt>
                <c:pt idx="2">
                  <c:v>0.35699999999999998</c:v>
                </c:pt>
                <c:pt idx="3">
                  <c:v>0.34599999999999997</c:v>
                </c:pt>
                <c:pt idx="4">
                  <c:v>0.33600000000000002</c:v>
                </c:pt>
                <c:pt idx="5">
                  <c:v>0.32200000000000001</c:v>
                </c:pt>
                <c:pt idx="6">
                  <c:v>0.32600000000000001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2D-4628-805F-6FFFB6A171FE}"/>
            </c:ext>
          </c:extLst>
        </c:ser>
        <c:ser>
          <c:idx val="4"/>
          <c:order val="5"/>
          <c:tx>
            <c:strRef>
              <c:f>'3.1.1'!$F$1</c:f>
              <c:strCache>
                <c:ptCount val="1"/>
                <c:pt idx="0">
                  <c:v>Польща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'3.1.1'!$F$4:$F$10</c:f>
              <c:numCache>
                <c:formatCode>0.0</c:formatCode>
                <c:ptCount val="7"/>
                <c:pt idx="0">
                  <c:v>0.214</c:v>
                </c:pt>
                <c:pt idx="1">
                  <c:v>0.16</c:v>
                </c:pt>
                <c:pt idx="2">
                  <c:v>0.30299999999999999</c:v>
                </c:pt>
                <c:pt idx="3">
                  <c:v>0.28299999999999997</c:v>
                </c:pt>
                <c:pt idx="4">
                  <c:v>0.23200000000000001</c:v>
                </c:pt>
                <c:pt idx="5">
                  <c:v>0.19800000000000001</c:v>
                </c:pt>
                <c:pt idx="6">
                  <c:v>0.185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2D-4628-805F-6FFFB6A171FE}"/>
            </c:ext>
          </c:extLst>
        </c:ser>
        <c:ser>
          <c:idx val="5"/>
          <c:order val="6"/>
          <c:tx>
            <c:strRef>
              <c:f>'3.1.1'!$H$1</c:f>
              <c:strCache>
                <c:ptCount val="1"/>
                <c:pt idx="0">
                  <c:v>Індія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'3.1.1'!$H$4:$H$10</c:f>
              <c:numCache>
                <c:formatCode>0.0</c:formatCode>
                <c:ptCount val="7"/>
                <c:pt idx="0">
                  <c:v>0.27200000000000002</c:v>
                </c:pt>
                <c:pt idx="1">
                  <c:v>0.26900000000000002</c:v>
                </c:pt>
                <c:pt idx="2">
                  <c:v>0.34699999999999998</c:v>
                </c:pt>
                <c:pt idx="3">
                  <c:v>0.40799999999999997</c:v>
                </c:pt>
                <c:pt idx="4">
                  <c:v>0.42</c:v>
                </c:pt>
                <c:pt idx="5">
                  <c:v>0.43099999999999999</c:v>
                </c:pt>
                <c:pt idx="6">
                  <c:v>0.437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2D-4628-805F-6FFFB6A171FE}"/>
            </c:ext>
          </c:extLst>
        </c:ser>
        <c:ser>
          <c:idx val="9"/>
          <c:order val="7"/>
          <c:tx>
            <c:strRef>
              <c:f>'3.1.1'!$G$1</c:f>
              <c:strCache>
                <c:ptCount val="1"/>
                <c:pt idx="0">
                  <c:v>Єгипет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'3.1.1'!$G$4:$G$10</c:f>
              <c:numCache>
                <c:formatCode>0.0</c:formatCode>
                <c:ptCount val="7"/>
                <c:pt idx="0">
                  <c:v>0.23499999999999999</c:v>
                </c:pt>
                <c:pt idx="1">
                  <c:v>0.24199999999999999</c:v>
                </c:pt>
                <c:pt idx="2">
                  <c:v>0.29399999999999998</c:v>
                </c:pt>
                <c:pt idx="3">
                  <c:v>0.33700000000000002</c:v>
                </c:pt>
                <c:pt idx="4">
                  <c:v>0.35199999999999998</c:v>
                </c:pt>
                <c:pt idx="5">
                  <c:v>0.374</c:v>
                </c:pt>
                <c:pt idx="6">
                  <c:v>0.377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2D-4628-805F-6FFFB6A171FE}"/>
            </c:ext>
          </c:extLst>
        </c:ser>
        <c:ser>
          <c:idx val="7"/>
          <c:order val="8"/>
          <c:tx>
            <c:strRef>
              <c:f>'3.1.1'!$I$1</c:f>
              <c:strCache>
                <c:ptCount val="1"/>
                <c:pt idx="0">
                  <c:v>Інші країни</c:v>
                </c:pt>
              </c:strCache>
            </c:strRef>
          </c:tx>
          <c:spPr>
            <a:solidFill>
              <a:srgbClr val="057D46">
                <a:tint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'3.1.1'!$I$4:$I$10</c:f>
              <c:numCache>
                <c:formatCode>0.0</c:formatCode>
                <c:ptCount val="7"/>
                <c:pt idx="0">
                  <c:v>0.30299999999999999</c:v>
                </c:pt>
                <c:pt idx="1">
                  <c:v>0.42399999999999999</c:v>
                </c:pt>
                <c:pt idx="2">
                  <c:v>0.81899999999999995</c:v>
                </c:pt>
                <c:pt idx="3">
                  <c:v>0.73799999999999999</c:v>
                </c:pt>
                <c:pt idx="4">
                  <c:v>0.61699999999999999</c:v>
                </c:pt>
                <c:pt idx="5">
                  <c:v>0.54500000000000004</c:v>
                </c:pt>
                <c:pt idx="6">
                  <c:v>0.54200000000000004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92D-4628-805F-6FFFB6A17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93746048"/>
        <c:axId val="493747584"/>
      </c:barChart>
      <c:lineChart>
        <c:grouping val="standard"/>
        <c:varyColors val="0"/>
        <c:ser>
          <c:idx val="6"/>
          <c:order val="0"/>
          <c:tx>
            <c:strRef>
              <c:f>'3.1.1'!$J$1</c:f>
              <c:strCache>
                <c:ptCount val="1"/>
                <c:pt idx="0">
                  <c:v>UAwGDP поточний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'3.1.1'!$J$4:$J$10</c:f>
              <c:numCache>
                <c:formatCode>0.0</c:formatCode>
                <c:ptCount val="7"/>
                <c:pt idx="0">
                  <c:v>1.579</c:v>
                </c:pt>
                <c:pt idx="1">
                  <c:v>2.1779999999999999</c:v>
                </c:pt>
                <c:pt idx="2">
                  <c:v>3.4649999999999999</c:v>
                </c:pt>
                <c:pt idx="3">
                  <c:v>3.169</c:v>
                </c:pt>
                <c:pt idx="4">
                  <c:v>2.8519999999999999</c:v>
                </c:pt>
                <c:pt idx="5">
                  <c:v>2.8010000000000002</c:v>
                </c:pt>
                <c:pt idx="6">
                  <c:v>2.8210000000000002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92D-4628-805F-6FFFB6A171FE}"/>
            </c:ext>
          </c:extLst>
        </c:ser>
        <c:ser>
          <c:idx val="8"/>
          <c:order val="9"/>
          <c:tx>
            <c:strRef>
              <c:f>'3.1.1'!$K$1</c:f>
              <c:strCache>
                <c:ptCount val="1"/>
                <c:pt idx="0">
                  <c:v>UAwGDP попередній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'3.1.1'!$K$4:$K$10</c:f>
              <c:numCache>
                <c:formatCode>0.0</c:formatCode>
                <c:ptCount val="7"/>
                <c:pt idx="2">
                  <c:v>3.4649999999999999</c:v>
                </c:pt>
                <c:pt idx="3">
                  <c:v>3.2290000000000001</c:v>
                </c:pt>
                <c:pt idx="4">
                  <c:v>2.9540000000000002</c:v>
                </c:pt>
                <c:pt idx="5">
                  <c:v>2.89</c:v>
                </c:pt>
                <c:pt idx="6">
                  <c:v>2.9740000000000002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2D-4628-805F-6FFFB6A17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46048"/>
        <c:axId val="493747584"/>
      </c:lineChart>
      <c:catAx>
        <c:axId val="49374604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3747584"/>
        <c:crosses val="autoZero"/>
        <c:auto val="1"/>
        <c:lblAlgn val="ctr"/>
        <c:lblOffset val="100"/>
        <c:tickMarkSkip val="1"/>
        <c:noMultiLvlLbl val="0"/>
      </c:catAx>
      <c:valAx>
        <c:axId val="493747584"/>
        <c:scaling>
          <c:orientation val="minMax"/>
          <c:max val="3.5"/>
          <c:min val="-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3746048"/>
        <c:crosses val="autoZero"/>
        <c:crossBetween val="between"/>
        <c:majorUnit val="0.5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64833814743006368"/>
          <c:w val="0.97916666666666663"/>
          <c:h val="0.3015075376884421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3.5416666666666666E-2"/>
          <c:y val="2.0100502512562814E-2"/>
          <c:w val="0.9291666666666667"/>
          <c:h val="0.65326633165829151"/>
        </c:manualLayout>
      </c:layout>
      <c:lineChart>
        <c:grouping val="standard"/>
        <c:varyColors val="0"/>
        <c:ser>
          <c:idx val="0"/>
          <c:order val="0"/>
          <c:tx>
            <c:strRef>
              <c:f>'3.1.2'!$B$1</c:f>
              <c:strCache>
                <c:ptCount val="1"/>
                <c:pt idx="0">
                  <c:v>Єврозона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'3.1.2'!$B$4:$B$10</c:f>
              <c:numCache>
                <c:formatCode>0.0</c:formatCode>
                <c:ptCount val="7"/>
                <c:pt idx="0">
                  <c:v>1.6</c:v>
                </c:pt>
                <c:pt idx="1">
                  <c:v>1.7</c:v>
                </c:pt>
                <c:pt idx="2">
                  <c:v>2.5</c:v>
                </c:pt>
                <c:pt idx="3">
                  <c:v>2</c:v>
                </c:pt>
                <c:pt idx="4">
                  <c:v>1.9</c:v>
                </c:pt>
                <c:pt idx="5">
                  <c:v>1.7</c:v>
                </c:pt>
                <c:pt idx="6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4A-4DE8-A50C-D2B75FDA70BB}"/>
            </c:ext>
          </c:extLst>
        </c:ser>
        <c:ser>
          <c:idx val="1"/>
          <c:order val="1"/>
          <c:tx>
            <c:strRef>
              <c:f>'3.1.2'!$C$1</c:f>
              <c:strCache>
                <c:ptCount val="1"/>
                <c:pt idx="0">
                  <c:v>Росія (поточний прогноз)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'3.1.2'!$C$4:$C$10</c:f>
              <c:numCache>
                <c:formatCode>0.0</c:formatCode>
                <c:ptCount val="7"/>
                <c:pt idx="0">
                  <c:v>-2.8</c:v>
                </c:pt>
                <c:pt idx="1">
                  <c:v>-0.2</c:v>
                </c:pt>
                <c:pt idx="2">
                  <c:v>1.5</c:v>
                </c:pt>
                <c:pt idx="3">
                  <c:v>1.7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4A-4DE8-A50C-D2B75FDA70BB}"/>
            </c:ext>
          </c:extLst>
        </c:ser>
        <c:ser>
          <c:idx val="2"/>
          <c:order val="2"/>
          <c:tx>
            <c:strRef>
              <c:f>'3.1.2'!$D$1</c:f>
              <c:strCache>
                <c:ptCount val="1"/>
                <c:pt idx="0">
                  <c:v>Росія (попередній прогноз)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'3.1.2'!$D$4:$D$10</c:f>
              <c:numCache>
                <c:formatCode>0.0</c:formatCode>
                <c:ptCount val="7"/>
                <c:pt idx="1">
                  <c:v>-0.2</c:v>
                </c:pt>
                <c:pt idx="2">
                  <c:v>1.5</c:v>
                </c:pt>
                <c:pt idx="3">
                  <c:v>1.7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4A-4DE8-A50C-D2B75FDA70BB}"/>
            </c:ext>
          </c:extLst>
        </c:ser>
        <c:ser>
          <c:idx val="4"/>
          <c:order val="3"/>
          <c:tx>
            <c:strRef>
              <c:f>'3.1.2'!$E$1</c:f>
              <c:strCache>
                <c:ptCount val="1"/>
                <c:pt idx="0">
                  <c:v>Китай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'3.1.2'!$E$4:$E$10</c:f>
              <c:numCache>
                <c:formatCode>0.0</c:formatCode>
                <c:ptCount val="7"/>
                <c:pt idx="0">
                  <c:v>6.9</c:v>
                </c:pt>
                <c:pt idx="1">
                  <c:v>6.7</c:v>
                </c:pt>
                <c:pt idx="2">
                  <c:v>6.9</c:v>
                </c:pt>
                <c:pt idx="3">
                  <c:v>6.7</c:v>
                </c:pt>
                <c:pt idx="4">
                  <c:v>6.5</c:v>
                </c:pt>
                <c:pt idx="5">
                  <c:v>6.3</c:v>
                </c:pt>
                <c:pt idx="6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4A-4DE8-A50C-D2B75FDA70BB}"/>
            </c:ext>
          </c:extLst>
        </c:ser>
        <c:ser>
          <c:idx val="6"/>
          <c:order val="4"/>
          <c:tx>
            <c:strRef>
              <c:f>'3.1.2'!$F$1</c:f>
              <c:strCache>
                <c:ptCount val="1"/>
                <c:pt idx="0">
                  <c:v>Туреччина (поточний прогноз)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'3.1.2'!$F$4:$F$10</c:f>
              <c:numCache>
                <c:formatCode>0.0</c:formatCode>
                <c:ptCount val="7"/>
                <c:pt idx="0">
                  <c:v>6.0576294689352039</c:v>
                </c:pt>
                <c:pt idx="1">
                  <c:v>2.9</c:v>
                </c:pt>
                <c:pt idx="2">
                  <c:v>7.4</c:v>
                </c:pt>
                <c:pt idx="3">
                  <c:v>3.6</c:v>
                </c:pt>
                <c:pt idx="4">
                  <c:v>1.5</c:v>
                </c:pt>
                <c:pt idx="5">
                  <c:v>2.8</c:v>
                </c:pt>
                <c:pt idx="6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4A-4DE8-A50C-D2B75FDA70BB}"/>
            </c:ext>
          </c:extLst>
        </c:ser>
        <c:ser>
          <c:idx val="7"/>
          <c:order val="5"/>
          <c:tx>
            <c:strRef>
              <c:f>'3.1.2'!$G$1</c:f>
              <c:strCache>
                <c:ptCount val="1"/>
                <c:pt idx="0">
                  <c:v>Туреччина (попередній прогноз)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ysDot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'3.1.2'!$G$4:$G$10</c:f>
              <c:numCache>
                <c:formatCode>0.0</c:formatCode>
                <c:ptCount val="7"/>
                <c:pt idx="2">
                  <c:v>7.4</c:v>
                </c:pt>
                <c:pt idx="3">
                  <c:v>3.6</c:v>
                </c:pt>
                <c:pt idx="4">
                  <c:v>2.5</c:v>
                </c:pt>
                <c:pt idx="5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4A-4DE8-A50C-D2B75FDA7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213376"/>
        <c:axId val="494215168"/>
      </c:lineChart>
      <c:dateAx>
        <c:axId val="4942133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4215168"/>
        <c:crosses val="autoZero"/>
        <c:auto val="0"/>
        <c:lblOffset val="100"/>
        <c:baseTimeUnit val="days"/>
      </c:dateAx>
      <c:valAx>
        <c:axId val="494215168"/>
        <c:scaling>
          <c:orientation val="minMax"/>
          <c:max val="8"/>
          <c:min val="-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4213376"/>
        <c:crosses val="autoZero"/>
        <c:crossBetween val="between"/>
        <c:majorUnit val="2"/>
      </c:valAx>
      <c:spPr>
        <a:blipFill>
          <a:blip xmlns:r="http://schemas.openxmlformats.org/officeDocument/2006/relationships" r:embed="rId2"/>
          <a:stretch>
            <a:fillRect l="57000"/>
          </a:stretch>
        </a:blipFill>
        <a:ln w="9525">
          <a:solidFill>
            <a:sysClr val="windowText" lastClr="000000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2.5000000000000001E-2"/>
          <c:y val="0.69710125430301106"/>
          <c:w val="0.9458333333333333"/>
          <c:h val="0.2562814070351758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1276595744680851E-2"/>
          <c:w val="0.9458333333333333"/>
          <c:h val="0.69148936170212771"/>
        </c:manualLayout>
      </c:layout>
      <c:lineChart>
        <c:grouping val="standard"/>
        <c:varyColors val="0"/>
        <c:ser>
          <c:idx val="0"/>
          <c:order val="0"/>
          <c:tx>
            <c:strRef>
              <c:f>'3.1.3'!$B$1</c:f>
              <c:strCache>
                <c:ptCount val="1"/>
                <c:pt idx="0">
                  <c:v>Ставка за федеральними коштами (Гру.2018)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'3.1.3'!$A$4:$A$10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'3.1.3'!$B$4:$B$10</c:f>
              <c:numCache>
                <c:formatCode>General</c:formatCode>
                <c:ptCount val="7"/>
                <c:pt idx="0">
                  <c:v>0.4</c:v>
                </c:pt>
                <c:pt idx="1">
                  <c:v>0.6</c:v>
                </c:pt>
                <c:pt idx="2">
                  <c:v>1.4</c:v>
                </c:pt>
                <c:pt idx="3">
                  <c:v>2.4</c:v>
                </c:pt>
                <c:pt idx="4">
                  <c:v>2.9</c:v>
                </c:pt>
                <c:pt idx="5">
                  <c:v>3.1</c:v>
                </c:pt>
                <c:pt idx="6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0-4733-AC90-1A480DFF4FE9}"/>
            </c:ext>
          </c:extLst>
        </c:ser>
        <c:ser>
          <c:idx val="3"/>
          <c:order val="1"/>
          <c:tx>
            <c:strRef>
              <c:f>'3.1.3'!$C$1</c:f>
              <c:strCache>
                <c:ptCount val="1"/>
                <c:pt idx="0">
                  <c:v>Ставка за федеральними коштами (Вер.2018)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numRef>
              <c:f>'3.1.3'!$A$4:$A$10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'3.1.3'!$C$4:$C$10</c:f>
              <c:numCache>
                <c:formatCode>General</c:formatCode>
                <c:ptCount val="7"/>
                <c:pt idx="1">
                  <c:v>0.6</c:v>
                </c:pt>
                <c:pt idx="2">
                  <c:v>1.4</c:v>
                </c:pt>
                <c:pt idx="3">
                  <c:v>2.4</c:v>
                </c:pt>
                <c:pt idx="4">
                  <c:v>3.1</c:v>
                </c:pt>
                <c:pt idx="5">
                  <c:v>3.4</c:v>
                </c:pt>
                <c:pt idx="6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0-4733-AC90-1A480DFF4FE9}"/>
            </c:ext>
          </c:extLst>
        </c:ser>
        <c:ser>
          <c:idx val="1"/>
          <c:order val="2"/>
          <c:tx>
            <c:strRef>
              <c:f>'3.1.3'!$D$1</c:f>
              <c:strCache>
                <c:ptCount val="1"/>
                <c:pt idx="0">
                  <c:v>LIBOR міс. (поточний прогноз)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'3.1.3'!$A$4:$A$10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'3.1.3'!$D$4:$D$10</c:f>
              <c:numCache>
                <c:formatCode>General</c:formatCode>
                <c:ptCount val="7"/>
                <c:pt idx="0">
                  <c:v>0.3</c:v>
                </c:pt>
                <c:pt idx="1">
                  <c:v>0.6</c:v>
                </c:pt>
                <c:pt idx="2">
                  <c:v>1.3</c:v>
                </c:pt>
                <c:pt idx="3">
                  <c:v>2.2999999999999998</c:v>
                </c:pt>
                <c:pt idx="4" formatCode="0.0">
                  <c:v>2.62</c:v>
                </c:pt>
                <c:pt idx="5" formatCode="0.0">
                  <c:v>2.74</c:v>
                </c:pt>
                <c:pt idx="6" formatCode="0.0">
                  <c:v>2.78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0-4733-AC90-1A480DFF4FE9}"/>
            </c:ext>
          </c:extLst>
        </c:ser>
        <c:ser>
          <c:idx val="2"/>
          <c:order val="3"/>
          <c:tx>
            <c:strRef>
              <c:f>'3.1.3'!$E$1</c:f>
              <c:strCache>
                <c:ptCount val="1"/>
                <c:pt idx="0">
                  <c:v>LIBOR міс. (попередній прогноз)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numRef>
              <c:f>'3.1.3'!$A$4:$A$10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'3.1.3'!$E$4:$E$10</c:f>
              <c:numCache>
                <c:formatCode>General</c:formatCode>
                <c:ptCount val="7"/>
                <c:pt idx="2">
                  <c:v>1.3</c:v>
                </c:pt>
                <c:pt idx="3">
                  <c:v>2.2000000000000002</c:v>
                </c:pt>
                <c:pt idx="4">
                  <c:v>2.9</c:v>
                </c:pt>
                <c:pt idx="5">
                  <c:v>3.2</c:v>
                </c:pt>
                <c:pt idx="6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70-4733-AC90-1A480DFF4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080576"/>
        <c:axId val="515082112"/>
      </c:lineChart>
      <c:catAx>
        <c:axId val="5150805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082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5082112"/>
        <c:scaling>
          <c:orientation val="minMax"/>
          <c:max val="3.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080576"/>
        <c:crosses val="autoZero"/>
        <c:crossBetween val="between"/>
        <c:majorUnit val="0.5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rgbClr val="505050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0380549505779866"/>
          <c:w val="0.96250000000000002"/>
          <c:h val="0.2553191489361701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4096385542168676E-2"/>
          <c:w val="0.96250000000000002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'3.1.4'!$B$1</c:f>
              <c:strCache>
                <c:ptCount val="1"/>
                <c:pt idx="0">
                  <c:v>ECPI (поточний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'3.1.4'!$A$4:$A$75</c:f>
              <c:numCache>
                <c:formatCode>mm/yy</c:formatCode>
                <c:ptCount val="7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</c:numCache>
            </c:numRef>
          </c:cat>
          <c:val>
            <c:numRef>
              <c:f>'3.1.4'!$B$4:$B$75</c:f>
              <c:numCache>
                <c:formatCode>0.000</c:formatCode>
                <c:ptCount val="72"/>
                <c:pt idx="0">
                  <c:v>0.78100000000000003</c:v>
                </c:pt>
                <c:pt idx="1">
                  <c:v>0.78500000000000003</c:v>
                </c:pt>
                <c:pt idx="2">
                  <c:v>0.83699999999999997</c:v>
                </c:pt>
                <c:pt idx="3">
                  <c:v>0.92200000000000004</c:v>
                </c:pt>
                <c:pt idx="4">
                  <c:v>0.97299999999999998</c:v>
                </c:pt>
                <c:pt idx="5">
                  <c:v>0.89600000000000002</c:v>
                </c:pt>
                <c:pt idx="6">
                  <c:v>0.85699999999999998</c:v>
                </c:pt>
                <c:pt idx="7">
                  <c:v>0.84799999999999998</c:v>
                </c:pt>
                <c:pt idx="8">
                  <c:v>0.83599999999999997</c:v>
                </c:pt>
                <c:pt idx="9">
                  <c:v>0.83899999999999997</c:v>
                </c:pt>
                <c:pt idx="10">
                  <c:v>0.88900000000000001</c:v>
                </c:pt>
                <c:pt idx="11">
                  <c:v>0.91800000000000004</c:v>
                </c:pt>
                <c:pt idx="12">
                  <c:v>0.93700000000000006</c:v>
                </c:pt>
                <c:pt idx="13">
                  <c:v>0.93600000000000005</c:v>
                </c:pt>
                <c:pt idx="14">
                  <c:v>0.94</c:v>
                </c:pt>
                <c:pt idx="15">
                  <c:v>0.90800000000000003</c:v>
                </c:pt>
                <c:pt idx="16">
                  <c:v>0.90100000000000002</c:v>
                </c:pt>
                <c:pt idx="17">
                  <c:v>0.90300000000000002</c:v>
                </c:pt>
                <c:pt idx="18">
                  <c:v>0.93300000000000005</c:v>
                </c:pt>
                <c:pt idx="19">
                  <c:v>0.96699999999999997</c:v>
                </c:pt>
                <c:pt idx="20">
                  <c:v>0.99</c:v>
                </c:pt>
                <c:pt idx="21">
                  <c:v>0.97399999999999998</c:v>
                </c:pt>
                <c:pt idx="22">
                  <c:v>0.97</c:v>
                </c:pt>
                <c:pt idx="23">
                  <c:v>0.99199999999999999</c:v>
                </c:pt>
                <c:pt idx="24">
                  <c:v>1.0269999999999999</c:v>
                </c:pt>
                <c:pt idx="25">
                  <c:v>1.054</c:v>
                </c:pt>
                <c:pt idx="26">
                  <c:v>1.07</c:v>
                </c:pt>
                <c:pt idx="27">
                  <c:v>1.056</c:v>
                </c:pt>
                <c:pt idx="28">
                  <c:v>1.0649999999999999</c:v>
                </c:pt>
                <c:pt idx="29">
                  <c:v>1.04</c:v>
                </c:pt>
                <c:pt idx="30">
                  <c:v>1.026</c:v>
                </c:pt>
                <c:pt idx="31">
                  <c:v>1.0209999999999999</c:v>
                </c:pt>
                <c:pt idx="32">
                  <c:v>0.98699999999999999</c:v>
                </c:pt>
                <c:pt idx="33">
                  <c:v>0.98399999999999999</c:v>
                </c:pt>
                <c:pt idx="34">
                  <c:v>0.97399999999999998</c:v>
                </c:pt>
                <c:pt idx="35">
                  <c:v>0.96199999999999997</c:v>
                </c:pt>
                <c:pt idx="36">
                  <c:v>0.95099999999999996</c:v>
                </c:pt>
                <c:pt idx="37">
                  <c:v>0.94399999999999995</c:v>
                </c:pt>
                <c:pt idx="38">
                  <c:v>0.93700000000000006</c:v>
                </c:pt>
                <c:pt idx="39">
                  <c:v>0.93799999999999994</c:v>
                </c:pt>
                <c:pt idx="40">
                  <c:v>0.94499999999999995</c:v>
                </c:pt>
                <c:pt idx="41">
                  <c:v>0.95099999999999996</c:v>
                </c:pt>
                <c:pt idx="42">
                  <c:v>0.94899999999999995</c:v>
                </c:pt>
                <c:pt idx="43">
                  <c:v>0.94499999999999995</c:v>
                </c:pt>
                <c:pt idx="44">
                  <c:v>0.94</c:v>
                </c:pt>
                <c:pt idx="45">
                  <c:v>0.93400000000000005</c:v>
                </c:pt>
                <c:pt idx="46">
                  <c:v>0.93899999999999995</c:v>
                </c:pt>
                <c:pt idx="47">
                  <c:v>0.94299999999999995</c:v>
                </c:pt>
                <c:pt idx="48">
                  <c:v>0.95</c:v>
                </c:pt>
                <c:pt idx="49">
                  <c:v>0.94699999999999995</c:v>
                </c:pt>
                <c:pt idx="50">
                  <c:v>0.94399999999999995</c:v>
                </c:pt>
                <c:pt idx="51">
                  <c:v>0.94699999999999995</c:v>
                </c:pt>
                <c:pt idx="52">
                  <c:v>0.94799999999999995</c:v>
                </c:pt>
                <c:pt idx="53">
                  <c:v>0.94899999999999995</c:v>
                </c:pt>
                <c:pt idx="54">
                  <c:v>0.95299999999999996</c:v>
                </c:pt>
                <c:pt idx="55">
                  <c:v>0.95599999999999996</c:v>
                </c:pt>
                <c:pt idx="56">
                  <c:v>0.95799999999999996</c:v>
                </c:pt>
                <c:pt idx="57">
                  <c:v>0.95699999999999996</c:v>
                </c:pt>
                <c:pt idx="58">
                  <c:v>0.95599999999999996</c:v>
                </c:pt>
                <c:pt idx="59">
                  <c:v>0.95599999999999996</c:v>
                </c:pt>
                <c:pt idx="60">
                  <c:v>0.95699999999999996</c:v>
                </c:pt>
                <c:pt idx="61">
                  <c:v>0.95699999999999996</c:v>
                </c:pt>
                <c:pt idx="62">
                  <c:v>0.95699999999999996</c:v>
                </c:pt>
                <c:pt idx="63">
                  <c:v>0.95899999999999996</c:v>
                </c:pt>
                <c:pt idx="64">
                  <c:v>0.96</c:v>
                </c:pt>
                <c:pt idx="65">
                  <c:v>0.96199999999999997</c:v>
                </c:pt>
                <c:pt idx="66">
                  <c:v>0.95899999999999996</c:v>
                </c:pt>
                <c:pt idx="67">
                  <c:v>0.95799999999999996</c:v>
                </c:pt>
                <c:pt idx="68">
                  <c:v>0.95699999999999996</c:v>
                </c:pt>
                <c:pt idx="69">
                  <c:v>0.95699999999999996</c:v>
                </c:pt>
                <c:pt idx="70">
                  <c:v>0.95799999999999996</c:v>
                </c:pt>
                <c:pt idx="71">
                  <c:v>0.95799999999999996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A3-48E4-933D-A4441BA06531}"/>
            </c:ext>
          </c:extLst>
        </c:ser>
        <c:ser>
          <c:idx val="1"/>
          <c:order val="1"/>
          <c:tx>
            <c:strRef>
              <c:f>'3.1.4'!$C$1</c:f>
              <c:strCache>
                <c:ptCount val="1"/>
                <c:pt idx="0">
                  <c:v>ЕСРІ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numRef>
              <c:f>'3.1.4'!$A$4:$A$75</c:f>
              <c:numCache>
                <c:formatCode>mm/yy</c:formatCode>
                <c:ptCount val="7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</c:numCache>
            </c:numRef>
          </c:cat>
          <c:val>
            <c:numRef>
              <c:f>'3.1.4'!$C$4:$C$75</c:f>
              <c:numCache>
                <c:formatCode>0.0</c:formatCode>
                <c:ptCount val="72"/>
                <c:pt idx="32" formatCode="0.000">
                  <c:v>0.98699999999999999</c:v>
                </c:pt>
                <c:pt idx="33" formatCode="0.000">
                  <c:v>0.98099999999999998</c:v>
                </c:pt>
                <c:pt idx="34" formatCode="0.000">
                  <c:v>0.97299999999999998</c:v>
                </c:pt>
                <c:pt idx="35" formatCode="0.000">
                  <c:v>0.96699999999999997</c:v>
                </c:pt>
                <c:pt idx="36" formatCode="0.000">
                  <c:v>0.96599999999999997</c:v>
                </c:pt>
                <c:pt idx="37" formatCode="0.000">
                  <c:v>0.96099999999999997</c:v>
                </c:pt>
                <c:pt idx="38" formatCode="0.000">
                  <c:v>0.95399999999999996</c:v>
                </c:pt>
                <c:pt idx="39" formatCode="0.000">
                  <c:v>0.95499999999999996</c:v>
                </c:pt>
                <c:pt idx="40" formatCode="0.000">
                  <c:v>0.96399999999999997</c:v>
                </c:pt>
                <c:pt idx="41" formatCode="0.000">
                  <c:v>0.97</c:v>
                </c:pt>
                <c:pt idx="42" formatCode="0.000">
                  <c:v>0.96099999999999997</c:v>
                </c:pt>
                <c:pt idx="43" formatCode="0.000">
                  <c:v>0.95699999999999996</c:v>
                </c:pt>
                <c:pt idx="44" formatCode="0.000">
                  <c:v>0.95299999999999996</c:v>
                </c:pt>
                <c:pt idx="45" formatCode="0.000">
                  <c:v>0.94699999999999995</c:v>
                </c:pt>
                <c:pt idx="46" formatCode="0.000">
                  <c:v>0.95199999999999996</c:v>
                </c:pt>
                <c:pt idx="47" formatCode="0.000">
                  <c:v>0.95699999999999996</c:v>
                </c:pt>
                <c:pt idx="48" formatCode="0.000">
                  <c:v>0.96099999999999997</c:v>
                </c:pt>
                <c:pt idx="49" formatCode="0.000">
                  <c:v>0.95799999999999996</c:v>
                </c:pt>
                <c:pt idx="50" formatCode="0.000">
                  <c:v>0.95499999999999996</c:v>
                </c:pt>
                <c:pt idx="51" formatCode="0.000">
                  <c:v>0.95799999999999996</c:v>
                </c:pt>
                <c:pt idx="52" formatCode="0.000">
                  <c:v>0.95899999999999996</c:v>
                </c:pt>
                <c:pt idx="53" formatCode="0.000">
                  <c:v>0.96</c:v>
                </c:pt>
                <c:pt idx="54" formatCode="0.000">
                  <c:v>0.96</c:v>
                </c:pt>
                <c:pt idx="55" formatCode="0.000">
                  <c:v>0.96299999999999997</c:v>
                </c:pt>
                <c:pt idx="56" formatCode="0.000">
                  <c:v>0.96599999999999997</c:v>
                </c:pt>
                <c:pt idx="57" formatCode="0.000">
                  <c:v>0.96499999999999997</c:v>
                </c:pt>
                <c:pt idx="58" formatCode="0.000">
                  <c:v>0.96299999999999997</c:v>
                </c:pt>
                <c:pt idx="59" formatCode="0.000">
                  <c:v>0.96299999999999997</c:v>
                </c:pt>
                <c:pt idx="60" formatCode="0.000">
                  <c:v>0.96499999999999997</c:v>
                </c:pt>
                <c:pt idx="61" formatCode="0.000">
                  <c:v>0.96499999999999997</c:v>
                </c:pt>
                <c:pt idx="62" formatCode="0.000">
                  <c:v>0.96499999999999997</c:v>
                </c:pt>
                <c:pt idx="63" formatCode="0.000">
                  <c:v>0.96499999999999997</c:v>
                </c:pt>
                <c:pt idx="64" formatCode="0.000">
                  <c:v>0.96499999999999997</c:v>
                </c:pt>
                <c:pt idx="65" formatCode="0.000">
                  <c:v>0.96499999999999997</c:v>
                </c:pt>
                <c:pt idx="66" formatCode="0.000">
                  <c:v>0.96499999999999997</c:v>
                </c:pt>
                <c:pt idx="67" formatCode="0.000">
                  <c:v>0.96499999999999997</c:v>
                </c:pt>
                <c:pt idx="68" formatCode="0.000">
                  <c:v>0.96499999999999997</c:v>
                </c:pt>
                <c:pt idx="69" formatCode="0.000">
                  <c:v>0.96499999999999997</c:v>
                </c:pt>
                <c:pt idx="70" formatCode="0.000">
                  <c:v>0.96499999999999997</c:v>
                </c:pt>
                <c:pt idx="71" formatCode="0.000">
                  <c:v>0.96299999999999997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A3-48E4-933D-A4441BA06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440640"/>
        <c:axId val="515442176"/>
      </c:lineChart>
      <c:dateAx>
        <c:axId val="515440640"/>
        <c:scaling>
          <c:orientation val="minMax"/>
          <c:min val="4240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442176"/>
        <c:crosses val="autoZero"/>
        <c:auto val="1"/>
        <c:lblOffset val="100"/>
        <c:baseTimeUnit val="days"/>
        <c:majorUnit val="12"/>
        <c:majorTimeUnit val="months"/>
        <c:minorUnit val="12"/>
        <c:minorTimeUnit val="months"/>
      </c:dateAx>
      <c:valAx>
        <c:axId val="515442176"/>
        <c:scaling>
          <c:orientation val="minMax"/>
          <c:max val="1.1000000000000001"/>
          <c:min val="0.7500000000000001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440640"/>
        <c:crosses val="autoZero"/>
        <c:crossBetween val="between"/>
        <c:maj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 l="51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8367934731050185"/>
          <c:w val="0.97916666666666663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734711286089239E-2"/>
          <c:y val="4.9337349397590359E-2"/>
          <c:w val="0.87723622047244099"/>
          <c:h val="0.695201119438383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'3.1.8'!$B$1</c:f>
              <c:strCache>
                <c:ptCount val="1"/>
                <c:pt idx="0">
                  <c:v>Світове виробництво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ysDot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057C48"/>
                  </a:solidFill>
                  <a:prstDash val="sysDot"/>
                </a14:hiddenLine>
              </a:ext>
            </a:extLst>
          </c:spPr>
          <c:invertIfNegative val="0"/>
          <c:cat>
            <c:strRef>
              <c:f>'3.1.8'!$A$4:$A$8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strCache>
            </c:strRef>
          </c:cat>
          <c:val>
            <c:numRef>
              <c:f>'3.1.8'!$B$4:$B$8</c:f>
              <c:numCache>
                <c:formatCode>0.0</c:formatCode>
                <c:ptCount val="5"/>
                <c:pt idx="0">
                  <c:v>389.5</c:v>
                </c:pt>
                <c:pt idx="1">
                  <c:v>392.1</c:v>
                </c:pt>
                <c:pt idx="2">
                  <c:v>401.6</c:v>
                </c:pt>
                <c:pt idx="3">
                  <c:v>407.1</c:v>
                </c:pt>
                <c:pt idx="4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A-49EA-B79C-BD510A19957D}"/>
            </c:ext>
          </c:extLst>
        </c:ser>
        <c:ser>
          <c:idx val="0"/>
          <c:order val="1"/>
          <c:tx>
            <c:strRef>
              <c:f>'3.1.8'!$C$1</c:f>
              <c:strCache>
                <c:ptCount val="1"/>
                <c:pt idx="0">
                  <c:v>Світове споживання</c:v>
                </c:pt>
              </c:strCache>
            </c:strRef>
          </c:tx>
          <c:spPr>
            <a:solidFill>
              <a:srgbClr val="7D0532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057C48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'3.1.8'!$A$4:$A$8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strCache>
            </c:strRef>
          </c:cat>
          <c:val>
            <c:numRef>
              <c:f>'3.1.8'!$C$4:$C$8</c:f>
              <c:numCache>
                <c:formatCode>0.0</c:formatCode>
                <c:ptCount val="5"/>
                <c:pt idx="0">
                  <c:v>387.7</c:v>
                </c:pt>
                <c:pt idx="1">
                  <c:v>394.2</c:v>
                </c:pt>
                <c:pt idx="2">
                  <c:v>400</c:v>
                </c:pt>
                <c:pt idx="3">
                  <c:v>406.1</c:v>
                </c:pt>
                <c:pt idx="4">
                  <c:v>412.3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FA-49EA-B79C-BD510A199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94053632"/>
        <c:axId val="494055424"/>
      </c:barChart>
      <c:catAx>
        <c:axId val="49405363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4055424"/>
        <c:crosses val="autoZero"/>
        <c:auto val="1"/>
        <c:lblAlgn val="ctr"/>
        <c:lblOffset val="100"/>
        <c:noMultiLvlLbl val="0"/>
      </c:catAx>
      <c:valAx>
        <c:axId val="494055424"/>
        <c:scaling>
          <c:orientation val="minMax"/>
          <c:min val="37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4053632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2"/>
          <a:srcRect/>
          <a:stretch>
            <a:fillRect l="60000"/>
          </a:stretch>
        </a:blipFill>
        <a:ln w="9525">
          <a:solidFill>
            <a:sysClr val="windowText" lastClr="000000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83734939759036142"/>
          <c:w val="0.97916666666666663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4096385542168676E-2"/>
          <c:w val="0.96250000000000002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'3.1.9'!$B$1</c:f>
              <c:strCache>
                <c:ptCount val="1"/>
                <c:pt idx="0">
                  <c:v>Нафта марки Brent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'3.1.9'!$A$4:$A$27</c:f>
              <c:strCache>
                <c:ptCount val="24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  <c:pt idx="13">
                  <c:v>II.19</c:v>
                </c:pt>
                <c:pt idx="14">
                  <c:v>III.19</c:v>
                </c:pt>
                <c:pt idx="15">
                  <c:v>IV.19</c:v>
                </c:pt>
                <c:pt idx="16">
                  <c:v>I.20</c:v>
                </c:pt>
                <c:pt idx="17">
                  <c:v>II.20</c:v>
                </c:pt>
                <c:pt idx="18">
                  <c:v>III.20</c:v>
                </c:pt>
                <c:pt idx="19">
                  <c:v>IV.20</c:v>
                </c:pt>
                <c:pt idx="20">
                  <c:v>I.21</c:v>
                </c:pt>
                <c:pt idx="21">
                  <c:v>II.21</c:v>
                </c:pt>
                <c:pt idx="22">
                  <c:v>III.21</c:v>
                </c:pt>
                <c:pt idx="23">
                  <c:v>IV.21</c:v>
                </c:pt>
              </c:strCache>
            </c:strRef>
          </c:cat>
          <c:val>
            <c:numRef>
              <c:f>'3.1.9'!$B$4:$B$27</c:f>
              <c:numCache>
                <c:formatCode>0</c:formatCode>
                <c:ptCount val="24"/>
                <c:pt idx="0">
                  <c:v>100</c:v>
                </c:pt>
                <c:pt idx="1">
                  <c:v>134.30000000000001</c:v>
                </c:pt>
                <c:pt idx="2">
                  <c:v>134</c:v>
                </c:pt>
                <c:pt idx="3">
                  <c:v>146.1</c:v>
                </c:pt>
                <c:pt idx="4">
                  <c:v>158.4</c:v>
                </c:pt>
                <c:pt idx="5">
                  <c:v>147.1</c:v>
                </c:pt>
                <c:pt idx="6">
                  <c:v>152.4</c:v>
                </c:pt>
                <c:pt idx="7">
                  <c:v>180.3</c:v>
                </c:pt>
                <c:pt idx="8">
                  <c:v>195.7</c:v>
                </c:pt>
                <c:pt idx="9">
                  <c:v>218</c:v>
                </c:pt>
                <c:pt idx="10">
                  <c:v>220.1</c:v>
                </c:pt>
                <c:pt idx="11">
                  <c:v>202.3</c:v>
                </c:pt>
                <c:pt idx="12">
                  <c:v>192.9</c:v>
                </c:pt>
                <c:pt idx="13">
                  <c:v>197</c:v>
                </c:pt>
                <c:pt idx="14">
                  <c:v>196.7</c:v>
                </c:pt>
                <c:pt idx="15">
                  <c:v>195.8</c:v>
                </c:pt>
                <c:pt idx="16">
                  <c:v>193.7</c:v>
                </c:pt>
                <c:pt idx="17">
                  <c:v>194.6</c:v>
                </c:pt>
                <c:pt idx="18">
                  <c:v>197.5</c:v>
                </c:pt>
                <c:pt idx="19">
                  <c:v>199.6</c:v>
                </c:pt>
                <c:pt idx="20">
                  <c:v>198.4</c:v>
                </c:pt>
                <c:pt idx="21">
                  <c:v>199.9</c:v>
                </c:pt>
                <c:pt idx="22">
                  <c:v>202.8</c:v>
                </c:pt>
                <c:pt idx="23">
                  <c:v>204.9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6-4FFB-958E-4E922F94B7AD}"/>
            </c:ext>
          </c:extLst>
        </c:ser>
        <c:ser>
          <c:idx val="1"/>
          <c:order val="1"/>
          <c:tx>
            <c:strRef>
              <c:f>'3.1.9'!$C$1</c:f>
              <c:strCache>
                <c:ptCount val="1"/>
                <c:pt idx="0">
                  <c:v>Середньозважена ціна за 4 видами сталі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'3.1.9'!$A$4:$A$27</c:f>
              <c:strCache>
                <c:ptCount val="24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  <c:pt idx="13">
                  <c:v>II.19</c:v>
                </c:pt>
                <c:pt idx="14">
                  <c:v>III.19</c:v>
                </c:pt>
                <c:pt idx="15">
                  <c:v>IV.19</c:v>
                </c:pt>
                <c:pt idx="16">
                  <c:v>I.20</c:v>
                </c:pt>
                <c:pt idx="17">
                  <c:v>II.20</c:v>
                </c:pt>
                <c:pt idx="18">
                  <c:v>III.20</c:v>
                </c:pt>
                <c:pt idx="19">
                  <c:v>IV.20</c:v>
                </c:pt>
                <c:pt idx="20">
                  <c:v>I.21</c:v>
                </c:pt>
                <c:pt idx="21">
                  <c:v>II.21</c:v>
                </c:pt>
                <c:pt idx="22">
                  <c:v>III.21</c:v>
                </c:pt>
                <c:pt idx="23">
                  <c:v>IV.21</c:v>
                </c:pt>
              </c:strCache>
            </c:strRef>
          </c:cat>
          <c:val>
            <c:numRef>
              <c:f>'3.1.9'!$C$4:$C$27</c:f>
              <c:numCache>
                <c:formatCode>0</c:formatCode>
                <c:ptCount val="24"/>
                <c:pt idx="0">
                  <c:v>100</c:v>
                </c:pt>
                <c:pt idx="1">
                  <c:v>138.4</c:v>
                </c:pt>
                <c:pt idx="2">
                  <c:v>122.2</c:v>
                </c:pt>
                <c:pt idx="3">
                  <c:v>142.5</c:v>
                </c:pt>
                <c:pt idx="4">
                  <c:v>150.9</c:v>
                </c:pt>
                <c:pt idx="5">
                  <c:v>150.30000000000001</c:v>
                </c:pt>
                <c:pt idx="6">
                  <c:v>178.8</c:v>
                </c:pt>
                <c:pt idx="7">
                  <c:v>181.3</c:v>
                </c:pt>
                <c:pt idx="8">
                  <c:v>195.3</c:v>
                </c:pt>
                <c:pt idx="9">
                  <c:v>192.5</c:v>
                </c:pt>
                <c:pt idx="10">
                  <c:v>186.3</c:v>
                </c:pt>
                <c:pt idx="11">
                  <c:v>173.4</c:v>
                </c:pt>
                <c:pt idx="12">
                  <c:v>164.9</c:v>
                </c:pt>
                <c:pt idx="13">
                  <c:v>164.6</c:v>
                </c:pt>
                <c:pt idx="14">
                  <c:v>162.4</c:v>
                </c:pt>
                <c:pt idx="15">
                  <c:v>160.9</c:v>
                </c:pt>
                <c:pt idx="16">
                  <c:v>159.30000000000001</c:v>
                </c:pt>
                <c:pt idx="17">
                  <c:v>161.19999999999999</c:v>
                </c:pt>
                <c:pt idx="18">
                  <c:v>164.7</c:v>
                </c:pt>
                <c:pt idx="19">
                  <c:v>163.4</c:v>
                </c:pt>
                <c:pt idx="20">
                  <c:v>163.4</c:v>
                </c:pt>
                <c:pt idx="21">
                  <c:v>163.4</c:v>
                </c:pt>
                <c:pt idx="22">
                  <c:v>163.4</c:v>
                </c:pt>
                <c:pt idx="23">
                  <c:v>163.4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6-4FFB-958E-4E922F94B7AD}"/>
            </c:ext>
          </c:extLst>
        </c:ser>
        <c:ser>
          <c:idx val="2"/>
          <c:order val="2"/>
          <c:tx>
            <c:strRef>
              <c:f>'3.1.9'!$D$1</c:f>
              <c:strCache>
                <c:ptCount val="1"/>
                <c:pt idx="0">
                  <c:v>Пшениця твердих сортів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'3.1.9'!$A$4:$A$27</c:f>
              <c:strCache>
                <c:ptCount val="24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  <c:pt idx="13">
                  <c:v>II.19</c:v>
                </c:pt>
                <c:pt idx="14">
                  <c:v>III.19</c:v>
                </c:pt>
                <c:pt idx="15">
                  <c:v>IV.19</c:v>
                </c:pt>
                <c:pt idx="16">
                  <c:v>I.20</c:v>
                </c:pt>
                <c:pt idx="17">
                  <c:v>II.20</c:v>
                </c:pt>
                <c:pt idx="18">
                  <c:v>III.20</c:v>
                </c:pt>
                <c:pt idx="19">
                  <c:v>IV.20</c:v>
                </c:pt>
                <c:pt idx="20">
                  <c:v>I.21</c:v>
                </c:pt>
                <c:pt idx="21">
                  <c:v>II.21</c:v>
                </c:pt>
                <c:pt idx="22">
                  <c:v>III.21</c:v>
                </c:pt>
                <c:pt idx="23">
                  <c:v>IV.21</c:v>
                </c:pt>
              </c:strCache>
            </c:strRef>
          </c:cat>
          <c:val>
            <c:numRef>
              <c:f>'3.1.9'!$D$4:$D$27</c:f>
              <c:numCache>
                <c:formatCode>0</c:formatCode>
                <c:ptCount val="24"/>
                <c:pt idx="0">
                  <c:v>100</c:v>
                </c:pt>
                <c:pt idx="1">
                  <c:v>97.9</c:v>
                </c:pt>
                <c:pt idx="2">
                  <c:v>78.900000000000006</c:v>
                </c:pt>
                <c:pt idx="3">
                  <c:v>75.3</c:v>
                </c:pt>
                <c:pt idx="4">
                  <c:v>88.3</c:v>
                </c:pt>
                <c:pt idx="5">
                  <c:v>90.6</c:v>
                </c:pt>
                <c:pt idx="6">
                  <c:v>92</c:v>
                </c:pt>
                <c:pt idx="7">
                  <c:v>85.6</c:v>
                </c:pt>
                <c:pt idx="8">
                  <c:v>104.2</c:v>
                </c:pt>
                <c:pt idx="9">
                  <c:v>116.1</c:v>
                </c:pt>
                <c:pt idx="10">
                  <c:v>122.9</c:v>
                </c:pt>
                <c:pt idx="11">
                  <c:v>113.8</c:v>
                </c:pt>
                <c:pt idx="12">
                  <c:v>111.3</c:v>
                </c:pt>
                <c:pt idx="13">
                  <c:v>112.7</c:v>
                </c:pt>
                <c:pt idx="14">
                  <c:v>111.8</c:v>
                </c:pt>
                <c:pt idx="15">
                  <c:v>111.5</c:v>
                </c:pt>
                <c:pt idx="16">
                  <c:v>113.6</c:v>
                </c:pt>
                <c:pt idx="17">
                  <c:v>116.2</c:v>
                </c:pt>
                <c:pt idx="18">
                  <c:v>114.4</c:v>
                </c:pt>
                <c:pt idx="19">
                  <c:v>115</c:v>
                </c:pt>
                <c:pt idx="20">
                  <c:v>115.1</c:v>
                </c:pt>
                <c:pt idx="21">
                  <c:v>116.2</c:v>
                </c:pt>
                <c:pt idx="22">
                  <c:v>114.4</c:v>
                </c:pt>
                <c:pt idx="23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86-4FFB-958E-4E922F94B7AD}"/>
            </c:ext>
          </c:extLst>
        </c:ser>
        <c:ser>
          <c:idx val="3"/>
          <c:order val="3"/>
          <c:tx>
            <c:strRef>
              <c:f>'3.1.9'!$E$1</c:f>
              <c:strCache>
                <c:ptCount val="1"/>
                <c:pt idx="0">
                  <c:v>Залізна руда 62%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'3.1.9'!$A$4:$A$27</c:f>
              <c:strCache>
                <c:ptCount val="24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  <c:pt idx="13">
                  <c:v>II.19</c:v>
                </c:pt>
                <c:pt idx="14">
                  <c:v>III.19</c:v>
                </c:pt>
                <c:pt idx="15">
                  <c:v>IV.19</c:v>
                </c:pt>
                <c:pt idx="16">
                  <c:v>I.20</c:v>
                </c:pt>
                <c:pt idx="17">
                  <c:v>II.20</c:v>
                </c:pt>
                <c:pt idx="18">
                  <c:v>III.20</c:v>
                </c:pt>
                <c:pt idx="19">
                  <c:v>IV.20</c:v>
                </c:pt>
                <c:pt idx="20">
                  <c:v>I.21</c:v>
                </c:pt>
                <c:pt idx="21">
                  <c:v>II.21</c:v>
                </c:pt>
                <c:pt idx="22">
                  <c:v>III.21</c:v>
                </c:pt>
                <c:pt idx="23">
                  <c:v>IV.21</c:v>
                </c:pt>
              </c:strCache>
            </c:strRef>
          </c:cat>
          <c:val>
            <c:numRef>
              <c:f>'3.1.9'!$E$4:$E$27</c:f>
              <c:numCache>
                <c:formatCode>0</c:formatCode>
                <c:ptCount val="24"/>
                <c:pt idx="0">
                  <c:v>100</c:v>
                </c:pt>
                <c:pt idx="1">
                  <c:v>115.3</c:v>
                </c:pt>
                <c:pt idx="2">
                  <c:v>120.9</c:v>
                </c:pt>
                <c:pt idx="3">
                  <c:v>144.9</c:v>
                </c:pt>
                <c:pt idx="4">
                  <c:v>178.8</c:v>
                </c:pt>
                <c:pt idx="5">
                  <c:v>132.4</c:v>
                </c:pt>
                <c:pt idx="6">
                  <c:v>149.5</c:v>
                </c:pt>
                <c:pt idx="7">
                  <c:v>137.80000000000001</c:v>
                </c:pt>
                <c:pt idx="8">
                  <c:v>156</c:v>
                </c:pt>
                <c:pt idx="9">
                  <c:v>137</c:v>
                </c:pt>
                <c:pt idx="10">
                  <c:v>139.30000000000001</c:v>
                </c:pt>
                <c:pt idx="11">
                  <c:v>146</c:v>
                </c:pt>
                <c:pt idx="12">
                  <c:v>129.5</c:v>
                </c:pt>
                <c:pt idx="13">
                  <c:v>125.3</c:v>
                </c:pt>
                <c:pt idx="14">
                  <c:v>123.2</c:v>
                </c:pt>
                <c:pt idx="15">
                  <c:v>121.1</c:v>
                </c:pt>
                <c:pt idx="16">
                  <c:v>121.1</c:v>
                </c:pt>
                <c:pt idx="17">
                  <c:v>119</c:v>
                </c:pt>
                <c:pt idx="18">
                  <c:v>119</c:v>
                </c:pt>
                <c:pt idx="19">
                  <c:v>119</c:v>
                </c:pt>
                <c:pt idx="20">
                  <c:v>119</c:v>
                </c:pt>
                <c:pt idx="21">
                  <c:v>119</c:v>
                </c:pt>
                <c:pt idx="22">
                  <c:v>119</c:v>
                </c:pt>
                <c:pt idx="23">
                  <c:v>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86-4FFB-958E-4E922F94B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385216"/>
        <c:axId val="515386752"/>
      </c:lineChart>
      <c:catAx>
        <c:axId val="5153852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3867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15386752"/>
        <c:scaling>
          <c:orientation val="minMax"/>
          <c:min val="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385216"/>
        <c:crosses val="autoZero"/>
        <c:crossBetween val="between"/>
        <c:majorUnit val="50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4.1666666666666666E-3"/>
          <c:y val="0.84527369319798873"/>
          <c:w val="0.97916666666666663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2525640810985346E-2"/>
          <c:y val="3.7330520869343888E-2"/>
          <c:w val="0.81699514416010643"/>
          <c:h val="0.6718491792442437"/>
        </c:manualLayout>
      </c:layout>
      <c:areaChart>
        <c:grouping val="stacked"/>
        <c:varyColors val="0"/>
        <c:ser>
          <c:idx val="3"/>
          <c:order val="3"/>
          <c:tx>
            <c:strRef>
              <c:f>'3.2.1'!$F$1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strRef>
              <c:f>'3.2.1'!$A$7:$A$23</c:f>
              <c:strCache>
                <c:ptCount val="17"/>
                <c:pt idx="0">
                  <c:v>IV.17</c:v>
                </c:pt>
                <c:pt idx="2">
                  <c:v>II.18</c:v>
                </c:pt>
                <c:pt idx="4">
                  <c:v>IV.18</c:v>
                </c:pt>
                <c:pt idx="6">
                  <c:v>II.19</c:v>
                </c:pt>
                <c:pt idx="8">
                  <c:v>IV.19</c:v>
                </c:pt>
                <c:pt idx="10">
                  <c:v>II.20</c:v>
                </c:pt>
                <c:pt idx="12">
                  <c:v>IV.20</c:v>
                </c:pt>
                <c:pt idx="14">
                  <c:v>II.21</c:v>
                </c:pt>
                <c:pt idx="16">
                  <c:v>IV.21</c:v>
                </c:pt>
              </c:strCache>
            </c:strRef>
          </c:cat>
          <c:val>
            <c:numRef>
              <c:f>'3.2.1'!$F$7:$F$23</c:f>
              <c:numCache>
                <c:formatCode>0.0</c:formatCode>
                <c:ptCount val="17"/>
                <c:pt idx="0">
                  <c:v>6</c:v>
                </c:pt>
                <c:pt idx="1">
                  <c:v>5.5</c:v>
                </c:pt>
                <c:pt idx="2">
                  <c:v>5</c:v>
                </c:pt>
                <c:pt idx="3">
                  <c:v>4.5</c:v>
                </c:pt>
                <c:pt idx="4">
                  <c:v>4</c:v>
                </c:pt>
                <c:pt idx="5">
                  <c:v>3.75</c:v>
                </c:pt>
                <c:pt idx="6">
                  <c:v>3.5</c:v>
                </c:pt>
                <c:pt idx="7">
                  <c:v>3.25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9-4C76-AFBE-7F60EB1D9487}"/>
            </c:ext>
          </c:extLst>
        </c:ser>
        <c:ser>
          <c:idx val="2"/>
          <c:order val="4"/>
          <c:tx>
            <c:strRef>
              <c:f>'3.2.1'!$I$1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solidFill>
              <a:srgbClr val="005591">
                <a:alpha val="3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'3.2.1'!$A$7:$A$23</c:f>
              <c:strCache>
                <c:ptCount val="17"/>
                <c:pt idx="0">
                  <c:v>IV.17</c:v>
                </c:pt>
                <c:pt idx="2">
                  <c:v>II.18</c:v>
                </c:pt>
                <c:pt idx="4">
                  <c:v>IV.18</c:v>
                </c:pt>
                <c:pt idx="6">
                  <c:v>II.19</c:v>
                </c:pt>
                <c:pt idx="8">
                  <c:v>IV.19</c:v>
                </c:pt>
                <c:pt idx="10">
                  <c:v>II.20</c:v>
                </c:pt>
                <c:pt idx="12">
                  <c:v>IV.20</c:v>
                </c:pt>
                <c:pt idx="14">
                  <c:v>II.21</c:v>
                </c:pt>
                <c:pt idx="16">
                  <c:v>IV.21</c:v>
                </c:pt>
              </c:strCache>
            </c:strRef>
          </c:cat>
          <c:val>
            <c:numRef>
              <c:f>'3.2.1'!$I$7:$I$23</c:f>
              <c:numCache>
                <c:formatCode>0.0</c:formatCode>
                <c:ptCount val="1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D9-4C76-AFBE-7F60EB1D9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8025600"/>
        <c:axId val="518027136"/>
      </c:areaChart>
      <c:barChart>
        <c:barDir val="col"/>
        <c:grouping val="clustered"/>
        <c:varyColors val="0"/>
        <c:ser>
          <c:idx val="1"/>
          <c:order val="2"/>
          <c:tx>
            <c:strRef>
              <c:f>'3.2.1'!$D$1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'3.2.1'!$A$7:$A$23</c:f>
              <c:strCache>
                <c:ptCount val="17"/>
                <c:pt idx="0">
                  <c:v>IV.17</c:v>
                </c:pt>
                <c:pt idx="2">
                  <c:v>II.18</c:v>
                </c:pt>
                <c:pt idx="4">
                  <c:v>IV.18</c:v>
                </c:pt>
                <c:pt idx="6">
                  <c:v>II.19</c:v>
                </c:pt>
                <c:pt idx="8">
                  <c:v>IV.19</c:v>
                </c:pt>
                <c:pt idx="10">
                  <c:v>II.20</c:v>
                </c:pt>
                <c:pt idx="12">
                  <c:v>IV.20</c:v>
                </c:pt>
                <c:pt idx="14">
                  <c:v>II.21</c:v>
                </c:pt>
                <c:pt idx="16">
                  <c:v>IV.21</c:v>
                </c:pt>
              </c:strCache>
            </c:strRef>
          </c:cat>
          <c:val>
            <c:numRef>
              <c:f>'3.2.1'!$D$7:$D$23</c:f>
              <c:numCache>
                <c:formatCode>0.0</c:formatCode>
                <c:ptCount val="17"/>
                <c:pt idx="0">
                  <c:v>3.1</c:v>
                </c:pt>
                <c:pt idx="1">
                  <c:v>3.5</c:v>
                </c:pt>
                <c:pt idx="2">
                  <c:v>0.7</c:v>
                </c:pt>
                <c:pt idx="3">
                  <c:v>1.2</c:v>
                </c:pt>
                <c:pt idx="4">
                  <c:v>3.9</c:v>
                </c:pt>
                <c:pt idx="5">
                  <c:v>2.2999999999999998</c:v>
                </c:pt>
                <c:pt idx="6">
                  <c:v>0.8</c:v>
                </c:pt>
                <c:pt idx="7">
                  <c:v>0.6</c:v>
                </c:pt>
                <c:pt idx="8">
                  <c:v>2.6</c:v>
                </c:pt>
                <c:pt idx="9">
                  <c:v>2</c:v>
                </c:pt>
                <c:pt idx="10">
                  <c:v>0.8</c:v>
                </c:pt>
                <c:pt idx="11">
                  <c:v>0.1</c:v>
                </c:pt>
                <c:pt idx="12">
                  <c:v>2.1</c:v>
                </c:pt>
                <c:pt idx="13">
                  <c:v>2.1</c:v>
                </c:pt>
                <c:pt idx="14">
                  <c:v>0.9</c:v>
                </c:pt>
                <c:pt idx="15">
                  <c:v>0.1</c:v>
                </c:pt>
                <c:pt idx="16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D9-4C76-AFBE-7F60EB1D9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18025600"/>
        <c:axId val="518027136"/>
      </c:barChart>
      <c:lineChart>
        <c:grouping val="standard"/>
        <c:varyColors val="0"/>
        <c:ser>
          <c:idx val="0"/>
          <c:order val="0"/>
          <c:tx>
            <c:strRef>
              <c:f>'3.2.1'!$C$1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8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D9-4C76-AFBE-7F60EB1D9487}"/>
              </c:ext>
            </c:extLst>
          </c:dPt>
          <c:dPt>
            <c:idx val="12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D9-4C76-AFBE-7F60EB1D9487}"/>
              </c:ext>
            </c:extLst>
          </c:dPt>
          <c:dPt>
            <c:idx val="16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ED9-4C76-AFBE-7F60EB1D9487}"/>
              </c:ext>
            </c:extLst>
          </c:dPt>
          <c:dLbls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D9-4C76-AFBE-7F60EB1D9487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D9-4C76-AFBE-7F60EB1D9487}"/>
                </c:ext>
              </c:extLst>
            </c:dLbl>
            <c:dLbl>
              <c:idx val="1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D9-4C76-AFBE-7F60EB1D9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'3.2.1'!$A$7:$A$23</c:f>
              <c:strCache>
                <c:ptCount val="17"/>
                <c:pt idx="0">
                  <c:v>IV.17</c:v>
                </c:pt>
                <c:pt idx="2">
                  <c:v>II.18</c:v>
                </c:pt>
                <c:pt idx="4">
                  <c:v>IV.18</c:v>
                </c:pt>
                <c:pt idx="6">
                  <c:v>II.19</c:v>
                </c:pt>
                <c:pt idx="8">
                  <c:v>IV.19</c:v>
                </c:pt>
                <c:pt idx="10">
                  <c:v>II.20</c:v>
                </c:pt>
                <c:pt idx="12">
                  <c:v>IV.20</c:v>
                </c:pt>
                <c:pt idx="14">
                  <c:v>II.21</c:v>
                </c:pt>
                <c:pt idx="16">
                  <c:v>IV.21</c:v>
                </c:pt>
              </c:strCache>
            </c:strRef>
          </c:cat>
          <c:val>
            <c:numRef>
              <c:f>'3.2.1'!$C$7:$C$23</c:f>
              <c:numCache>
                <c:formatCode>0.0</c:formatCode>
                <c:ptCount val="17"/>
                <c:pt idx="0">
                  <c:v>13.7</c:v>
                </c:pt>
                <c:pt idx="1">
                  <c:v>13.2</c:v>
                </c:pt>
                <c:pt idx="2">
                  <c:v>9.9</c:v>
                </c:pt>
                <c:pt idx="3">
                  <c:v>8.9</c:v>
                </c:pt>
                <c:pt idx="4">
                  <c:v>9.8000000000000007</c:v>
                </c:pt>
                <c:pt idx="5">
                  <c:v>8.4</c:v>
                </c:pt>
                <c:pt idx="6">
                  <c:v>8.4</c:v>
                </c:pt>
                <c:pt idx="7">
                  <c:v>7.7</c:v>
                </c:pt>
                <c:pt idx="8">
                  <c:v>6.3</c:v>
                </c:pt>
                <c:pt idx="9">
                  <c:v>6</c:v>
                </c:pt>
                <c:pt idx="10">
                  <c:v>6</c:v>
                </c:pt>
                <c:pt idx="11">
                  <c:v>5.6</c:v>
                </c:pt>
                <c:pt idx="12">
                  <c:v>5</c:v>
                </c:pt>
                <c:pt idx="13">
                  <c:v>5.2</c:v>
                </c:pt>
                <c:pt idx="14">
                  <c:v>5.3</c:v>
                </c:pt>
                <c:pt idx="15">
                  <c:v>5.3</c:v>
                </c:pt>
                <c:pt idx="1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D9-4C76-AFBE-7F60EB1D9487}"/>
            </c:ext>
          </c:extLst>
        </c:ser>
        <c:ser>
          <c:idx val="4"/>
          <c:order val="1"/>
          <c:tx>
            <c:strRef>
              <c:f>'3.2.1'!$E$1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'3.2.1'!$A$7:$A$23</c:f>
              <c:strCache>
                <c:ptCount val="17"/>
                <c:pt idx="0">
                  <c:v>IV.17</c:v>
                </c:pt>
                <c:pt idx="2">
                  <c:v>II.18</c:v>
                </c:pt>
                <c:pt idx="4">
                  <c:v>IV.18</c:v>
                </c:pt>
                <c:pt idx="6">
                  <c:v>II.19</c:v>
                </c:pt>
                <c:pt idx="8">
                  <c:v>IV.19</c:v>
                </c:pt>
                <c:pt idx="10">
                  <c:v>II.20</c:v>
                </c:pt>
                <c:pt idx="12">
                  <c:v>IV.20</c:v>
                </c:pt>
                <c:pt idx="14">
                  <c:v>II.21</c:v>
                </c:pt>
                <c:pt idx="16">
                  <c:v>IV.21</c:v>
                </c:pt>
              </c:strCache>
            </c:strRef>
          </c:cat>
          <c:val>
            <c:numRef>
              <c:f>'3.2.1'!$E$7:$E$23</c:f>
              <c:numCache>
                <c:formatCode>0.0</c:formatCode>
                <c:ptCount val="17"/>
                <c:pt idx="3">
                  <c:v>8.9</c:v>
                </c:pt>
                <c:pt idx="4">
                  <c:v>10.1</c:v>
                </c:pt>
                <c:pt idx="5">
                  <c:v>9.3000000000000007</c:v>
                </c:pt>
                <c:pt idx="6">
                  <c:v>9.9</c:v>
                </c:pt>
                <c:pt idx="7">
                  <c:v>8.5</c:v>
                </c:pt>
                <c:pt idx="8">
                  <c:v>6.3</c:v>
                </c:pt>
                <c:pt idx="9">
                  <c:v>5.8</c:v>
                </c:pt>
                <c:pt idx="10">
                  <c:v>5.5</c:v>
                </c:pt>
                <c:pt idx="11">
                  <c:v>5.3</c:v>
                </c:pt>
                <c:pt idx="1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D9-4C76-AFBE-7F60EB1D9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025600"/>
        <c:axId val="518027136"/>
      </c:lineChart>
      <c:catAx>
        <c:axId val="5180256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02713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8027136"/>
        <c:scaling>
          <c:orientation val="minMax"/>
          <c:max val="14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025600"/>
        <c:crosses val="autoZero"/>
        <c:crossBetween val="midCat"/>
        <c:majorUnit val="2"/>
      </c:valAx>
      <c:spPr>
        <a:blipFill dpi="0" rotWithShape="1">
          <a:blip xmlns:r="http://schemas.openxmlformats.org/officeDocument/2006/relationships" r:embed="rId2"/>
          <a:srcRect/>
          <a:stretch>
            <a:fillRect l="28000"/>
          </a:stretch>
        </a:blipFill>
        <a:ln w="9525">
          <a:solidFill>
            <a:srgbClr val="505050"/>
          </a:solidFill>
          <a:prstDash val="solid"/>
        </a:ln>
        <a:extLst/>
      </c:spPr>
    </c:plotArea>
    <c:legend>
      <c:legendPos val="b"/>
      <c:layout>
        <c:manualLayout>
          <c:xMode val="edge"/>
          <c:yMode val="edge"/>
          <c:x val="0"/>
          <c:y val="0.77457214685513709"/>
          <c:w val="1"/>
          <c:h val="0.2230784555545014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48E-2"/>
          <c:y val="2.6771179205009012E-2"/>
          <c:w val="0.84011089238845149"/>
          <c:h val="0.72532160136609425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'3.2.2'!$C$1</c:f>
              <c:strCache>
                <c:ptCount val="1"/>
                <c:pt idx="0">
                  <c:v>Базова інфляція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'3.2.2'!$C$4:$C$23</c:f>
              <c:numCache>
                <c:formatCode>0.0</c:formatCode>
                <c:ptCount val="20"/>
                <c:pt idx="0">
                  <c:v>3.8</c:v>
                </c:pt>
                <c:pt idx="1">
                  <c:v>4.2370000000000001</c:v>
                </c:pt>
                <c:pt idx="2">
                  <c:v>4.5359999999999996</c:v>
                </c:pt>
                <c:pt idx="3">
                  <c:v>5.1689999999999996</c:v>
                </c:pt>
                <c:pt idx="4">
                  <c:v>5.0910000000000002</c:v>
                </c:pt>
                <c:pt idx="5">
                  <c:v>4.9139999999999997</c:v>
                </c:pt>
                <c:pt idx="6">
                  <c:v>4.6310000000000002</c:v>
                </c:pt>
                <c:pt idx="7">
                  <c:v>4.8</c:v>
                </c:pt>
                <c:pt idx="8">
                  <c:v>4.6500000000000004</c:v>
                </c:pt>
                <c:pt idx="9">
                  <c:v>4.45</c:v>
                </c:pt>
                <c:pt idx="10">
                  <c:v>3.82</c:v>
                </c:pt>
                <c:pt idx="11">
                  <c:v>2.94</c:v>
                </c:pt>
                <c:pt idx="12">
                  <c:v>2.66</c:v>
                </c:pt>
                <c:pt idx="13">
                  <c:v>2.42</c:v>
                </c:pt>
                <c:pt idx="14">
                  <c:v>2.23</c:v>
                </c:pt>
                <c:pt idx="15">
                  <c:v>2.09</c:v>
                </c:pt>
                <c:pt idx="16">
                  <c:v>2.14</c:v>
                </c:pt>
                <c:pt idx="17">
                  <c:v>2.21</c:v>
                </c:pt>
                <c:pt idx="18">
                  <c:v>2.1800000000000002</c:v>
                </c:pt>
                <c:pt idx="19">
                  <c:v>2.15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6-4183-9541-DC42F4E32F66}"/>
            </c:ext>
          </c:extLst>
        </c:ser>
        <c:ser>
          <c:idx val="1"/>
          <c:order val="2"/>
          <c:tx>
            <c:strRef>
              <c:f>'3.2.2'!$D$1</c:f>
              <c:strCache>
                <c:ptCount val="1"/>
                <c:pt idx="0">
                  <c:v>Сирі продукти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'3.2.2'!$D$4:$D$23</c:f>
              <c:numCache>
                <c:formatCode>0.0</c:formatCode>
                <c:ptCount val="20"/>
                <c:pt idx="0">
                  <c:v>1.413</c:v>
                </c:pt>
                <c:pt idx="1">
                  <c:v>4.88</c:v>
                </c:pt>
                <c:pt idx="2">
                  <c:v>5.0830000000000002</c:v>
                </c:pt>
                <c:pt idx="3">
                  <c:v>3.98</c:v>
                </c:pt>
                <c:pt idx="4">
                  <c:v>4.4889999999999999</c:v>
                </c:pt>
                <c:pt idx="5">
                  <c:v>1.417</c:v>
                </c:pt>
                <c:pt idx="6">
                  <c:v>0.68600000000000005</c:v>
                </c:pt>
                <c:pt idx="7">
                  <c:v>0.88900000000000001</c:v>
                </c:pt>
                <c:pt idx="8">
                  <c:v>0.22</c:v>
                </c:pt>
                <c:pt idx="9">
                  <c:v>0.55000000000000004</c:v>
                </c:pt>
                <c:pt idx="10">
                  <c:v>0.56999999999999995</c:v>
                </c:pt>
                <c:pt idx="11">
                  <c:v>0.62</c:v>
                </c:pt>
                <c:pt idx="12">
                  <c:v>0.73</c:v>
                </c:pt>
                <c:pt idx="13">
                  <c:v>1.02</c:v>
                </c:pt>
                <c:pt idx="14">
                  <c:v>0.85</c:v>
                </c:pt>
                <c:pt idx="15">
                  <c:v>0.55000000000000004</c:v>
                </c:pt>
                <c:pt idx="16">
                  <c:v>0.56999999999999995</c:v>
                </c:pt>
                <c:pt idx="17">
                  <c:v>0.62</c:v>
                </c:pt>
                <c:pt idx="18">
                  <c:v>0.62</c:v>
                </c:pt>
                <c:pt idx="19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6-4183-9541-DC42F4E32F66}"/>
            </c:ext>
          </c:extLst>
        </c:ser>
        <c:ser>
          <c:idx val="2"/>
          <c:order val="3"/>
          <c:tx>
            <c:strRef>
              <c:f>'3.2.2'!$E$1</c:f>
              <c:strCache>
                <c:ptCount val="1"/>
                <c:pt idx="0">
                  <c:v>Адміністративні тарифи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'3.2.2'!$E$4:$E$23</c:f>
              <c:numCache>
                <c:formatCode>0.0</c:formatCode>
                <c:ptCount val="20"/>
                <c:pt idx="0">
                  <c:v>8.5229999999999997</c:v>
                </c:pt>
                <c:pt idx="1">
                  <c:v>5.8319999999999999</c:v>
                </c:pt>
                <c:pt idx="2">
                  <c:v>6.12</c:v>
                </c:pt>
                <c:pt idx="3">
                  <c:v>3.5630000000000002</c:v>
                </c:pt>
                <c:pt idx="4">
                  <c:v>2.81</c:v>
                </c:pt>
                <c:pt idx="5">
                  <c:v>2.706</c:v>
                </c:pt>
                <c:pt idx="6">
                  <c:v>2.5649999999999999</c:v>
                </c:pt>
                <c:pt idx="7">
                  <c:v>3.726</c:v>
                </c:pt>
                <c:pt idx="8">
                  <c:v>3.43</c:v>
                </c:pt>
                <c:pt idx="9">
                  <c:v>3.39</c:v>
                </c:pt>
                <c:pt idx="10">
                  <c:v>3.44</c:v>
                </c:pt>
                <c:pt idx="11">
                  <c:v>2.62</c:v>
                </c:pt>
                <c:pt idx="12">
                  <c:v>2.4700000000000002</c:v>
                </c:pt>
                <c:pt idx="13">
                  <c:v>2.52</c:v>
                </c:pt>
                <c:pt idx="14">
                  <c:v>2.38</c:v>
                </c:pt>
                <c:pt idx="15">
                  <c:v>2.19</c:v>
                </c:pt>
                <c:pt idx="16">
                  <c:v>2.2400000000000002</c:v>
                </c:pt>
                <c:pt idx="17">
                  <c:v>2.16</c:v>
                </c:pt>
                <c:pt idx="18">
                  <c:v>2.2200000000000002</c:v>
                </c:pt>
                <c:pt idx="19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6-4183-9541-DC42F4E32F66}"/>
            </c:ext>
          </c:extLst>
        </c:ser>
        <c:ser>
          <c:idx val="3"/>
          <c:order val="4"/>
          <c:tx>
            <c:strRef>
              <c:f>'3.2.2'!$F$1</c:f>
              <c:strCache>
                <c:ptCount val="1"/>
                <c:pt idx="0">
                  <c:v>Паливо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'3.2.2'!$F$4:$F$23</c:f>
              <c:numCache>
                <c:formatCode>0.0</c:formatCode>
                <c:ptCount val="20"/>
                <c:pt idx="0">
                  <c:v>1.3340000000000001</c:v>
                </c:pt>
                <c:pt idx="1">
                  <c:v>0.623</c:v>
                </c:pt>
                <c:pt idx="2">
                  <c:v>0.64</c:v>
                </c:pt>
                <c:pt idx="3">
                  <c:v>0.95599999999999996</c:v>
                </c:pt>
                <c:pt idx="4">
                  <c:v>0.81</c:v>
                </c:pt>
                <c:pt idx="5">
                  <c:v>0.86299999999999999</c:v>
                </c:pt>
                <c:pt idx="6">
                  <c:v>1.034</c:v>
                </c:pt>
                <c:pt idx="7">
                  <c:v>0.38600000000000001</c:v>
                </c:pt>
                <c:pt idx="8">
                  <c:v>0.11</c:v>
                </c:pt>
                <c:pt idx="9">
                  <c:v>0.04</c:v>
                </c:pt>
                <c:pt idx="10">
                  <c:v>-0.13</c:v>
                </c:pt>
                <c:pt idx="11">
                  <c:v>0.15</c:v>
                </c:pt>
                <c:pt idx="12">
                  <c:v>0.17</c:v>
                </c:pt>
                <c:pt idx="13">
                  <c:v>0.08</c:v>
                </c:pt>
                <c:pt idx="14">
                  <c:v>0.1</c:v>
                </c:pt>
                <c:pt idx="15">
                  <c:v>0.17</c:v>
                </c:pt>
                <c:pt idx="16">
                  <c:v>0.2</c:v>
                </c:pt>
                <c:pt idx="17">
                  <c:v>0.3</c:v>
                </c:pt>
                <c:pt idx="18">
                  <c:v>0.24</c:v>
                </c:pt>
                <c:pt idx="1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6-4183-9541-DC42F4E32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15203456"/>
        <c:axId val="515204992"/>
      </c:barChart>
      <c:lineChart>
        <c:grouping val="standard"/>
        <c:varyColors val="0"/>
        <c:ser>
          <c:idx val="0"/>
          <c:order val="0"/>
          <c:tx>
            <c:strRef>
              <c:f>'3.2.2'!$B$1</c:f>
              <c:strCache>
                <c:ptCount val="1"/>
                <c:pt idx="0">
                  <c:v>ІСЦ, %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46-4183-9541-DC42F4E32F66}"/>
              </c:ext>
            </c:extLst>
          </c:dPt>
          <c:dPt>
            <c:idx val="1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46-4183-9541-DC42F4E32F66}"/>
              </c:ext>
            </c:extLst>
          </c:dPt>
          <c:dPt>
            <c:idx val="19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46-4183-9541-DC42F4E32F66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46-4183-9541-DC42F4E32F66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46-4183-9541-DC42F4E32F66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46-4183-9541-DC42F4E32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'3.2.2'!$A$4:$A$23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'3.2.2'!$B$4:$B$23</c:f>
              <c:numCache>
                <c:formatCode>0.0</c:formatCode>
                <c:ptCount val="20"/>
                <c:pt idx="0">
                  <c:v>15.1</c:v>
                </c:pt>
                <c:pt idx="1">
                  <c:v>15.6</c:v>
                </c:pt>
                <c:pt idx="2">
                  <c:v>16.399999999999999</c:v>
                </c:pt>
                <c:pt idx="3">
                  <c:v>13.7</c:v>
                </c:pt>
                <c:pt idx="4">
                  <c:v>13.2</c:v>
                </c:pt>
                <c:pt idx="5">
                  <c:v>9.9</c:v>
                </c:pt>
                <c:pt idx="6">
                  <c:v>8.9</c:v>
                </c:pt>
                <c:pt idx="7">
                  <c:v>9.8000000000000007</c:v>
                </c:pt>
                <c:pt idx="8">
                  <c:v>8.4</c:v>
                </c:pt>
                <c:pt idx="9">
                  <c:v>8.4</c:v>
                </c:pt>
                <c:pt idx="10">
                  <c:v>7.7</c:v>
                </c:pt>
                <c:pt idx="11">
                  <c:v>6.3</c:v>
                </c:pt>
                <c:pt idx="12">
                  <c:v>6</c:v>
                </c:pt>
                <c:pt idx="13">
                  <c:v>6</c:v>
                </c:pt>
                <c:pt idx="14">
                  <c:v>5.6</c:v>
                </c:pt>
                <c:pt idx="15">
                  <c:v>5</c:v>
                </c:pt>
                <c:pt idx="16">
                  <c:v>5.2</c:v>
                </c:pt>
                <c:pt idx="17">
                  <c:v>5.3</c:v>
                </c:pt>
                <c:pt idx="18">
                  <c:v>5.3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46-4183-9541-DC42F4E32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03456"/>
        <c:axId val="515204992"/>
      </c:lineChart>
      <c:catAx>
        <c:axId val="5152034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20499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5204992"/>
        <c:scaling>
          <c:orientation val="minMax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203456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2"/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833333333333332E-2"/>
          <c:y val="0.8495138032444739"/>
          <c:w val="0.96250000000000002"/>
          <c:h val="0.1445783132530120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3.352034120734908E-3"/>
          <c:y val="1.064699743857319E-2"/>
          <c:w val="0.9458333333333333"/>
          <c:h val="0.7831325301204819"/>
        </c:manualLayout>
      </c:layout>
      <c:lineChart>
        <c:grouping val="standard"/>
        <c:varyColors val="0"/>
        <c:ser>
          <c:idx val="1"/>
          <c:order val="0"/>
          <c:tx>
            <c:strRef>
              <c:f>'2.1.3'!$B$1</c:f>
              <c:strCache>
                <c:ptCount val="1"/>
                <c:pt idx="0">
                  <c:v>Продукти харчування*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'2.1.3'!$F$4:$F$39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'2.1.3'!$B$4:$B$39</c:f>
              <c:numCache>
                <c:formatCode>0.0</c:formatCode>
                <c:ptCount val="36"/>
                <c:pt idx="0">
                  <c:v>37.6</c:v>
                </c:pt>
                <c:pt idx="1">
                  <c:v>31.2</c:v>
                </c:pt>
                <c:pt idx="2">
                  <c:v>15.6</c:v>
                </c:pt>
                <c:pt idx="3">
                  <c:v>8.9</c:v>
                </c:pt>
                <c:pt idx="4">
                  <c:v>6.6</c:v>
                </c:pt>
                <c:pt idx="5">
                  <c:v>5.9</c:v>
                </c:pt>
                <c:pt idx="6">
                  <c:v>5.4</c:v>
                </c:pt>
                <c:pt idx="7">
                  <c:v>5.2</c:v>
                </c:pt>
                <c:pt idx="8">
                  <c:v>5</c:v>
                </c:pt>
                <c:pt idx="9">
                  <c:v>5.6</c:v>
                </c:pt>
                <c:pt idx="10">
                  <c:v>5.8</c:v>
                </c:pt>
                <c:pt idx="11">
                  <c:v>5.7</c:v>
                </c:pt>
                <c:pt idx="12">
                  <c:v>5.8</c:v>
                </c:pt>
                <c:pt idx="13">
                  <c:v>6.7</c:v>
                </c:pt>
                <c:pt idx="14">
                  <c:v>7.6</c:v>
                </c:pt>
                <c:pt idx="15">
                  <c:v>7.9</c:v>
                </c:pt>
                <c:pt idx="16">
                  <c:v>8.1</c:v>
                </c:pt>
                <c:pt idx="17">
                  <c:v>8.4</c:v>
                </c:pt>
                <c:pt idx="18">
                  <c:v>9</c:v>
                </c:pt>
                <c:pt idx="19">
                  <c:v>9.6999999999999993</c:v>
                </c:pt>
                <c:pt idx="20">
                  <c:v>10.4</c:v>
                </c:pt>
                <c:pt idx="21">
                  <c:v>11.4</c:v>
                </c:pt>
                <c:pt idx="22">
                  <c:v>12.3</c:v>
                </c:pt>
                <c:pt idx="23">
                  <c:v>13</c:v>
                </c:pt>
                <c:pt idx="24">
                  <c:v>12.8</c:v>
                </c:pt>
                <c:pt idx="25">
                  <c:v>12.2</c:v>
                </c:pt>
                <c:pt idx="26">
                  <c:v>11.8</c:v>
                </c:pt>
                <c:pt idx="27">
                  <c:v>11.7</c:v>
                </c:pt>
                <c:pt idx="28">
                  <c:v>11.4</c:v>
                </c:pt>
                <c:pt idx="29">
                  <c:v>11.2</c:v>
                </c:pt>
                <c:pt idx="30">
                  <c:v>10.6</c:v>
                </c:pt>
                <c:pt idx="31">
                  <c:v>10.1</c:v>
                </c:pt>
                <c:pt idx="32">
                  <c:v>10.1</c:v>
                </c:pt>
                <c:pt idx="33">
                  <c:v>10</c:v>
                </c:pt>
                <c:pt idx="34">
                  <c:v>10</c:v>
                </c:pt>
                <c:pt idx="35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69-410E-A7C3-55DB51DFF374}"/>
            </c:ext>
          </c:extLst>
        </c:ser>
        <c:ser>
          <c:idx val="4"/>
          <c:order val="1"/>
          <c:tx>
            <c:strRef>
              <c:f>'2.1.3'!$C$1</c:f>
              <c:strCache>
                <c:ptCount val="1"/>
                <c:pt idx="0">
                  <c:v>Послуги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'2.1.3'!$F$4:$F$39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'2.1.3'!$C$4:$C$39</c:f>
              <c:numCache>
                <c:formatCode>0.0</c:formatCode>
                <c:ptCount val="36"/>
                <c:pt idx="0">
                  <c:v>16.899999999999999</c:v>
                </c:pt>
                <c:pt idx="1">
                  <c:v>14.6</c:v>
                </c:pt>
                <c:pt idx="2">
                  <c:v>11.4</c:v>
                </c:pt>
                <c:pt idx="3">
                  <c:v>10.4</c:v>
                </c:pt>
                <c:pt idx="4">
                  <c:v>9.1999999999999993</c:v>
                </c:pt>
                <c:pt idx="5">
                  <c:v>8.8000000000000007</c:v>
                </c:pt>
                <c:pt idx="6">
                  <c:v>8.6999999999999993</c:v>
                </c:pt>
                <c:pt idx="7">
                  <c:v>8.9</c:v>
                </c:pt>
                <c:pt idx="8">
                  <c:v>8.6999999999999993</c:v>
                </c:pt>
                <c:pt idx="9">
                  <c:v>8.9</c:v>
                </c:pt>
                <c:pt idx="10">
                  <c:v>9</c:v>
                </c:pt>
                <c:pt idx="11">
                  <c:v>8.6999999999999993</c:v>
                </c:pt>
                <c:pt idx="12">
                  <c:v>8.9</c:v>
                </c:pt>
                <c:pt idx="13">
                  <c:v>9.3000000000000007</c:v>
                </c:pt>
                <c:pt idx="14">
                  <c:v>9.8000000000000007</c:v>
                </c:pt>
                <c:pt idx="15">
                  <c:v>10.4</c:v>
                </c:pt>
                <c:pt idx="16">
                  <c:v>10.7</c:v>
                </c:pt>
                <c:pt idx="17">
                  <c:v>11.4</c:v>
                </c:pt>
                <c:pt idx="18">
                  <c:v>11.8</c:v>
                </c:pt>
                <c:pt idx="19">
                  <c:v>11.8</c:v>
                </c:pt>
                <c:pt idx="20">
                  <c:v>13.2</c:v>
                </c:pt>
                <c:pt idx="21">
                  <c:v>13.2</c:v>
                </c:pt>
                <c:pt idx="22">
                  <c:v>13.7</c:v>
                </c:pt>
                <c:pt idx="23">
                  <c:v>14.6</c:v>
                </c:pt>
                <c:pt idx="24">
                  <c:v>15.2</c:v>
                </c:pt>
                <c:pt idx="25">
                  <c:v>15</c:v>
                </c:pt>
                <c:pt idx="26">
                  <c:v>14.9</c:v>
                </c:pt>
                <c:pt idx="27">
                  <c:v>14.5</c:v>
                </c:pt>
                <c:pt idx="28">
                  <c:v>14.3</c:v>
                </c:pt>
                <c:pt idx="29">
                  <c:v>14</c:v>
                </c:pt>
                <c:pt idx="30">
                  <c:v>13.8</c:v>
                </c:pt>
                <c:pt idx="31">
                  <c:v>13.8</c:v>
                </c:pt>
                <c:pt idx="32">
                  <c:v>13.6</c:v>
                </c:pt>
                <c:pt idx="33">
                  <c:v>14.5</c:v>
                </c:pt>
                <c:pt idx="34">
                  <c:v>14.8</c:v>
                </c:pt>
                <c:pt idx="35">
                  <c:v>14.9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69-410E-A7C3-55DB51DFF374}"/>
            </c:ext>
          </c:extLst>
        </c:ser>
        <c:ser>
          <c:idx val="2"/>
          <c:order val="2"/>
          <c:tx>
            <c:strRef>
              <c:f>'2.1.3'!$D$1</c:f>
              <c:strCache>
                <c:ptCount val="1"/>
                <c:pt idx="0">
                  <c:v>Одяг і взуття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'2.1.3'!$F$4:$F$39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'2.1.3'!$D$4:$D$39</c:f>
              <c:numCache>
                <c:formatCode>0.0</c:formatCode>
                <c:ptCount val="36"/>
                <c:pt idx="0">
                  <c:v>31.5</c:v>
                </c:pt>
                <c:pt idx="1">
                  <c:v>26.1</c:v>
                </c:pt>
                <c:pt idx="2">
                  <c:v>23</c:v>
                </c:pt>
                <c:pt idx="3">
                  <c:v>19.600000000000001</c:v>
                </c:pt>
                <c:pt idx="4">
                  <c:v>18.399999999999999</c:v>
                </c:pt>
                <c:pt idx="5">
                  <c:v>18.2</c:v>
                </c:pt>
                <c:pt idx="6">
                  <c:v>19.7</c:v>
                </c:pt>
                <c:pt idx="7">
                  <c:v>17.100000000000001</c:v>
                </c:pt>
                <c:pt idx="8">
                  <c:v>9.1999999999999993</c:v>
                </c:pt>
                <c:pt idx="9">
                  <c:v>8.1</c:v>
                </c:pt>
                <c:pt idx="10">
                  <c:v>6.7</c:v>
                </c:pt>
                <c:pt idx="11">
                  <c:v>5.5</c:v>
                </c:pt>
                <c:pt idx="12">
                  <c:v>5.6</c:v>
                </c:pt>
                <c:pt idx="13">
                  <c:v>4.7</c:v>
                </c:pt>
                <c:pt idx="14">
                  <c:v>4.5</c:v>
                </c:pt>
                <c:pt idx="15">
                  <c:v>3.7</c:v>
                </c:pt>
                <c:pt idx="16">
                  <c:v>2.7</c:v>
                </c:pt>
                <c:pt idx="17">
                  <c:v>2.2000000000000002</c:v>
                </c:pt>
                <c:pt idx="18">
                  <c:v>1.2</c:v>
                </c:pt>
                <c:pt idx="19">
                  <c:v>2.4</c:v>
                </c:pt>
                <c:pt idx="20">
                  <c:v>0.8</c:v>
                </c:pt>
                <c:pt idx="21">
                  <c:v>0.7</c:v>
                </c:pt>
                <c:pt idx="22">
                  <c:v>0.5</c:v>
                </c:pt>
                <c:pt idx="23">
                  <c:v>0.9</c:v>
                </c:pt>
                <c:pt idx="24">
                  <c:v>1.4</c:v>
                </c:pt>
                <c:pt idx="25">
                  <c:v>1.4</c:v>
                </c:pt>
                <c:pt idx="26">
                  <c:v>0.5</c:v>
                </c:pt>
                <c:pt idx="27">
                  <c:v>1.7</c:v>
                </c:pt>
                <c:pt idx="28">
                  <c:v>2.4</c:v>
                </c:pt>
                <c:pt idx="29">
                  <c:v>2.5</c:v>
                </c:pt>
                <c:pt idx="30">
                  <c:v>2.2000000000000002</c:v>
                </c:pt>
                <c:pt idx="31">
                  <c:v>2</c:v>
                </c:pt>
                <c:pt idx="32">
                  <c:v>1.8</c:v>
                </c:pt>
                <c:pt idx="33">
                  <c:v>2</c:v>
                </c:pt>
                <c:pt idx="34">
                  <c:v>2.1</c:v>
                </c:pt>
                <c:pt idx="3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69-410E-A7C3-55DB51DFF374}"/>
            </c:ext>
          </c:extLst>
        </c:ser>
        <c:ser>
          <c:idx val="3"/>
          <c:order val="3"/>
          <c:tx>
            <c:strRef>
              <c:f>'2.1.3'!$E$1</c:f>
              <c:strCache>
                <c:ptCount val="1"/>
                <c:pt idx="0">
                  <c:v>Інші непродовольчі товари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'2.1.3'!$F$4:$F$39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'2.1.3'!$E$4:$E$39</c:f>
              <c:numCache>
                <c:formatCode>0.0</c:formatCode>
                <c:ptCount val="36"/>
                <c:pt idx="0">
                  <c:v>33.200000000000003</c:v>
                </c:pt>
                <c:pt idx="1">
                  <c:v>23.7</c:v>
                </c:pt>
                <c:pt idx="2">
                  <c:v>13.5</c:v>
                </c:pt>
                <c:pt idx="3">
                  <c:v>9.4</c:v>
                </c:pt>
                <c:pt idx="4">
                  <c:v>7.5</c:v>
                </c:pt>
                <c:pt idx="5">
                  <c:v>7</c:v>
                </c:pt>
                <c:pt idx="6">
                  <c:v>6.2</c:v>
                </c:pt>
                <c:pt idx="7">
                  <c:v>5.7</c:v>
                </c:pt>
                <c:pt idx="8">
                  <c:v>5.7</c:v>
                </c:pt>
                <c:pt idx="9">
                  <c:v>5.3</c:v>
                </c:pt>
                <c:pt idx="10">
                  <c:v>4.7</c:v>
                </c:pt>
                <c:pt idx="11">
                  <c:v>4.3</c:v>
                </c:pt>
                <c:pt idx="12">
                  <c:v>4.2</c:v>
                </c:pt>
                <c:pt idx="13">
                  <c:v>3.5</c:v>
                </c:pt>
                <c:pt idx="14">
                  <c:v>3</c:v>
                </c:pt>
                <c:pt idx="15">
                  <c:v>3</c:v>
                </c:pt>
                <c:pt idx="16">
                  <c:v>3.2</c:v>
                </c:pt>
                <c:pt idx="17">
                  <c:v>3.2</c:v>
                </c:pt>
                <c:pt idx="18">
                  <c:v>3.3</c:v>
                </c:pt>
                <c:pt idx="19">
                  <c:v>3.4</c:v>
                </c:pt>
                <c:pt idx="20">
                  <c:v>3.1</c:v>
                </c:pt>
                <c:pt idx="21">
                  <c:v>3.3</c:v>
                </c:pt>
                <c:pt idx="22">
                  <c:v>3.6</c:v>
                </c:pt>
                <c:pt idx="23">
                  <c:v>4.0999999999999996</c:v>
                </c:pt>
                <c:pt idx="24">
                  <c:v>4.7</c:v>
                </c:pt>
                <c:pt idx="25">
                  <c:v>4.9000000000000004</c:v>
                </c:pt>
                <c:pt idx="26">
                  <c:v>5.2</c:v>
                </c:pt>
                <c:pt idx="27">
                  <c:v>5</c:v>
                </c:pt>
                <c:pt idx="28">
                  <c:v>5</c:v>
                </c:pt>
                <c:pt idx="29">
                  <c:v>4.7</c:v>
                </c:pt>
                <c:pt idx="30">
                  <c:v>4.5</c:v>
                </c:pt>
                <c:pt idx="31">
                  <c:v>4.8</c:v>
                </c:pt>
                <c:pt idx="32">
                  <c:v>5.4</c:v>
                </c:pt>
                <c:pt idx="33">
                  <c:v>5.4</c:v>
                </c:pt>
                <c:pt idx="34">
                  <c:v>5.2</c:v>
                </c:pt>
                <c:pt idx="35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69-410E-A7C3-55DB51DFF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595264"/>
        <c:axId val="515597056"/>
      </c:lineChart>
      <c:catAx>
        <c:axId val="51559526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597056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515597056"/>
        <c:scaling>
          <c:orientation val="minMax"/>
          <c:max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595264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8860070202068111"/>
          <c:w val="0.96250000000000002"/>
          <c:h val="0.192771084337349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71E-3"/>
          <c:w val="0.9458333333333333"/>
          <c:h val="0.7831325301204819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'3.2.3'!$D$1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'3.2.3'!$A$4:$A$23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'3.2.3'!$D$4:$D$23</c:f>
              <c:numCache>
                <c:formatCode>0.0</c:formatCode>
                <c:ptCount val="20"/>
                <c:pt idx="0">
                  <c:v>2.8</c:v>
                </c:pt>
                <c:pt idx="1">
                  <c:v>1.1000000000000001</c:v>
                </c:pt>
                <c:pt idx="2">
                  <c:v>2.2000000000000002</c:v>
                </c:pt>
                <c:pt idx="3">
                  <c:v>2.9</c:v>
                </c:pt>
                <c:pt idx="4">
                  <c:v>2.7</c:v>
                </c:pt>
                <c:pt idx="5">
                  <c:v>0.7</c:v>
                </c:pt>
                <c:pt idx="6">
                  <c:v>2</c:v>
                </c:pt>
                <c:pt idx="7">
                  <c:v>2.9</c:v>
                </c:pt>
                <c:pt idx="8">
                  <c:v>2</c:v>
                </c:pt>
                <c:pt idx="9">
                  <c:v>0.4</c:v>
                </c:pt>
                <c:pt idx="10">
                  <c:v>1</c:v>
                </c:pt>
                <c:pt idx="11">
                  <c:v>1.5</c:v>
                </c:pt>
                <c:pt idx="12">
                  <c:v>1.5</c:v>
                </c:pt>
                <c:pt idx="13">
                  <c:v>0</c:v>
                </c:pt>
                <c:pt idx="14">
                  <c:v>0.7</c:v>
                </c:pt>
                <c:pt idx="15">
                  <c:v>1.3</c:v>
                </c:pt>
                <c:pt idx="16">
                  <c:v>1.6</c:v>
                </c:pt>
                <c:pt idx="17">
                  <c:v>0.2</c:v>
                </c:pt>
                <c:pt idx="18">
                  <c:v>0.6</c:v>
                </c:pt>
                <c:pt idx="19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A-4FD2-9892-17DE72FC8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15291008"/>
        <c:axId val="515292544"/>
      </c:barChart>
      <c:lineChart>
        <c:grouping val="standard"/>
        <c:varyColors val="0"/>
        <c:ser>
          <c:idx val="0"/>
          <c:order val="0"/>
          <c:tx>
            <c:strRef>
              <c:f>'3.2.3'!$B$1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6BA-4FD2-9892-17DE72FC854E}"/>
              </c:ext>
            </c:extLst>
          </c:dPt>
          <c:dPt>
            <c:idx val="15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BA-4FD2-9892-17DE72FC854E}"/>
              </c:ext>
            </c:extLst>
          </c:dPt>
          <c:dPt>
            <c:idx val="19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BA-4FD2-9892-17DE72FC854E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BA-4FD2-9892-17DE72FC854E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BA-4FD2-9892-17DE72FC854E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BA-4FD2-9892-17DE72FC85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'3.2.3'!$A$4:$A$23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'3.2.3'!$B$4:$B$23</c:f>
              <c:numCache>
                <c:formatCode>0.0</c:formatCode>
                <c:ptCount val="20"/>
                <c:pt idx="0">
                  <c:v>6.3</c:v>
                </c:pt>
                <c:pt idx="1">
                  <c:v>6.8</c:v>
                </c:pt>
                <c:pt idx="2">
                  <c:v>7.7</c:v>
                </c:pt>
                <c:pt idx="3">
                  <c:v>9.5</c:v>
                </c:pt>
                <c:pt idx="4">
                  <c:v>9.4</c:v>
                </c:pt>
                <c:pt idx="5">
                  <c:v>9</c:v>
                </c:pt>
                <c:pt idx="6">
                  <c:v>8.6999999999999993</c:v>
                </c:pt>
                <c:pt idx="7">
                  <c:v>8.6999999999999993</c:v>
                </c:pt>
                <c:pt idx="8">
                  <c:v>7.9</c:v>
                </c:pt>
                <c:pt idx="9">
                  <c:v>7.6</c:v>
                </c:pt>
                <c:pt idx="10">
                  <c:v>6.5</c:v>
                </c:pt>
                <c:pt idx="11">
                  <c:v>5</c:v>
                </c:pt>
                <c:pt idx="12">
                  <c:v>4.5</c:v>
                </c:pt>
                <c:pt idx="13">
                  <c:v>4.0999999999999996</c:v>
                </c:pt>
                <c:pt idx="14">
                  <c:v>3.8</c:v>
                </c:pt>
                <c:pt idx="15">
                  <c:v>3.6</c:v>
                </c:pt>
                <c:pt idx="16">
                  <c:v>3.6</c:v>
                </c:pt>
                <c:pt idx="17">
                  <c:v>3.8</c:v>
                </c:pt>
                <c:pt idx="18">
                  <c:v>3.7</c:v>
                </c:pt>
                <c:pt idx="19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BA-4FD2-9892-17DE72FC854E}"/>
            </c:ext>
          </c:extLst>
        </c:ser>
        <c:ser>
          <c:idx val="4"/>
          <c:order val="1"/>
          <c:tx>
            <c:strRef>
              <c:f>'3.2.3'!$C$1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'3.2.3'!$A$4:$A$23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'3.2.3'!$C$4:$C$23</c:f>
              <c:numCache>
                <c:formatCode>0.0</c:formatCode>
                <c:ptCount val="20"/>
                <c:pt idx="6">
                  <c:v>8.6999999999999993</c:v>
                </c:pt>
                <c:pt idx="7">
                  <c:v>7.9</c:v>
                </c:pt>
                <c:pt idx="8">
                  <c:v>7.5</c:v>
                </c:pt>
                <c:pt idx="9">
                  <c:v>7.6</c:v>
                </c:pt>
                <c:pt idx="10">
                  <c:v>6.4</c:v>
                </c:pt>
                <c:pt idx="11">
                  <c:v>5.0999999999999996</c:v>
                </c:pt>
                <c:pt idx="12">
                  <c:v>4.9000000000000004</c:v>
                </c:pt>
                <c:pt idx="13">
                  <c:v>4.8</c:v>
                </c:pt>
                <c:pt idx="14">
                  <c:v>4</c:v>
                </c:pt>
                <c:pt idx="15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BA-4FD2-9892-17DE72FC8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91008"/>
        <c:axId val="515292544"/>
      </c:lineChart>
      <c:catAx>
        <c:axId val="5152910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29254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52925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291008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2"/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1693719760933503"/>
          <c:w val="0.96250000000000002"/>
          <c:h val="0.180722891566265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71E-3"/>
          <c:w val="0.9458333333333333"/>
          <c:h val="0.7831325301204819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'3.2.4'!$D$1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'3.2.4'!$A$4:$A$23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'3.2.4'!$D$4:$D$23</c:f>
              <c:numCache>
                <c:formatCode>0.0</c:formatCode>
                <c:ptCount val="20"/>
                <c:pt idx="0">
                  <c:v>5.4</c:v>
                </c:pt>
                <c:pt idx="1">
                  <c:v>14.2</c:v>
                </c:pt>
                <c:pt idx="2">
                  <c:v>0.1</c:v>
                </c:pt>
                <c:pt idx="3">
                  <c:v>2.4</c:v>
                </c:pt>
                <c:pt idx="4">
                  <c:v>5.2</c:v>
                </c:pt>
                <c:pt idx="5">
                  <c:v>-2.5</c:v>
                </c:pt>
                <c:pt idx="6">
                  <c:v>-4.0999999999999996</c:v>
                </c:pt>
                <c:pt idx="7">
                  <c:v>5</c:v>
                </c:pt>
                <c:pt idx="8">
                  <c:v>3.1</c:v>
                </c:pt>
                <c:pt idx="9">
                  <c:v>-0.8</c:v>
                </c:pt>
                <c:pt idx="10">
                  <c:v>-4</c:v>
                </c:pt>
                <c:pt idx="11">
                  <c:v>5.3</c:v>
                </c:pt>
                <c:pt idx="12">
                  <c:v>3.6</c:v>
                </c:pt>
                <c:pt idx="13">
                  <c:v>0.6</c:v>
                </c:pt>
                <c:pt idx="14">
                  <c:v>-4.8</c:v>
                </c:pt>
                <c:pt idx="15">
                  <c:v>3.6</c:v>
                </c:pt>
                <c:pt idx="16">
                  <c:v>3.8</c:v>
                </c:pt>
                <c:pt idx="17">
                  <c:v>0.9</c:v>
                </c:pt>
                <c:pt idx="18">
                  <c:v>-4.8</c:v>
                </c:pt>
                <c:pt idx="19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7-45FF-8A57-C23D93CDB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18147456"/>
        <c:axId val="518165632"/>
      </c:barChart>
      <c:lineChart>
        <c:grouping val="standard"/>
        <c:varyColors val="0"/>
        <c:ser>
          <c:idx val="0"/>
          <c:order val="0"/>
          <c:tx>
            <c:strRef>
              <c:f>'3.2.4'!$B$1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F97-45FF-8A57-C23D93CDB191}"/>
              </c:ext>
            </c:extLst>
          </c:dPt>
          <c:dPt>
            <c:idx val="15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97-45FF-8A57-C23D93CDB191}"/>
              </c:ext>
            </c:extLst>
          </c:dPt>
          <c:dPt>
            <c:idx val="19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97-45FF-8A57-C23D93CDB191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97-45FF-8A57-C23D93CDB191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97-45FF-8A57-C23D93CDB191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97-45FF-8A57-C23D93CDB1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'3.2.4'!$A$4:$A$23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'3.2.4'!$B$4:$B$23</c:f>
              <c:numCache>
                <c:formatCode>0.0</c:formatCode>
                <c:ptCount val="20"/>
                <c:pt idx="0">
                  <c:v>7.5</c:v>
                </c:pt>
                <c:pt idx="1">
                  <c:v>23.6</c:v>
                </c:pt>
                <c:pt idx="2">
                  <c:v>28.2</c:v>
                </c:pt>
                <c:pt idx="3">
                  <c:v>23.5</c:v>
                </c:pt>
                <c:pt idx="4">
                  <c:v>23.3</c:v>
                </c:pt>
                <c:pt idx="5">
                  <c:v>5.2</c:v>
                </c:pt>
                <c:pt idx="6">
                  <c:v>0.8</c:v>
                </c:pt>
                <c:pt idx="7">
                  <c:v>3.3</c:v>
                </c:pt>
                <c:pt idx="8">
                  <c:v>1.2</c:v>
                </c:pt>
                <c:pt idx="9">
                  <c:v>3</c:v>
                </c:pt>
                <c:pt idx="10">
                  <c:v>3.1</c:v>
                </c:pt>
                <c:pt idx="11">
                  <c:v>3.4</c:v>
                </c:pt>
                <c:pt idx="12">
                  <c:v>3.9</c:v>
                </c:pt>
                <c:pt idx="13">
                  <c:v>5.5</c:v>
                </c:pt>
                <c:pt idx="14">
                  <c:v>4.5999999999999996</c:v>
                </c:pt>
                <c:pt idx="15">
                  <c:v>3</c:v>
                </c:pt>
                <c:pt idx="16">
                  <c:v>3.1</c:v>
                </c:pt>
                <c:pt idx="17">
                  <c:v>3.3</c:v>
                </c:pt>
                <c:pt idx="18">
                  <c:v>3.3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97-45FF-8A57-C23D93CDB191}"/>
            </c:ext>
          </c:extLst>
        </c:ser>
        <c:ser>
          <c:idx val="4"/>
          <c:order val="1"/>
          <c:tx>
            <c:strRef>
              <c:f>'3.2.4'!$C$1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'3.2.4'!$A$4:$A$23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'3.2.4'!$C$4:$C$23</c:f>
              <c:numCache>
                <c:formatCode>0.0</c:formatCode>
                <c:ptCount val="20"/>
                <c:pt idx="6">
                  <c:v>0.8</c:v>
                </c:pt>
                <c:pt idx="7">
                  <c:v>4.9000000000000004</c:v>
                </c:pt>
                <c:pt idx="8">
                  <c:v>3.7</c:v>
                </c:pt>
                <c:pt idx="9">
                  <c:v>6.5</c:v>
                </c:pt>
                <c:pt idx="10">
                  <c:v>5.0999999999999996</c:v>
                </c:pt>
                <c:pt idx="11">
                  <c:v>4</c:v>
                </c:pt>
                <c:pt idx="12">
                  <c:v>3.3</c:v>
                </c:pt>
                <c:pt idx="13">
                  <c:v>3</c:v>
                </c:pt>
                <c:pt idx="14">
                  <c:v>3.1</c:v>
                </c:pt>
                <c:pt idx="15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97-45FF-8A57-C23D93CDB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147456"/>
        <c:axId val="518165632"/>
      </c:lineChart>
      <c:catAx>
        <c:axId val="5181474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16563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8165632"/>
        <c:scaling>
          <c:orientation val="minMax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147456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1693719760933503"/>
          <c:w val="0.96250000000000002"/>
          <c:h val="0.180722891566265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71E-3"/>
          <c:w val="0.9458333333333333"/>
          <c:h val="0.7831325301204819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'3.2.5'!$D$1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'3.2.5'!$D$4:$D$23</c:f>
              <c:numCache>
                <c:formatCode>0.0</c:formatCode>
                <c:ptCount val="20"/>
                <c:pt idx="0">
                  <c:v>5.8</c:v>
                </c:pt>
                <c:pt idx="1">
                  <c:v>3.9</c:v>
                </c:pt>
                <c:pt idx="2">
                  <c:v>3.1</c:v>
                </c:pt>
                <c:pt idx="3">
                  <c:v>2.4</c:v>
                </c:pt>
                <c:pt idx="4">
                  <c:v>3.5</c:v>
                </c:pt>
                <c:pt idx="5">
                  <c:v>3.6</c:v>
                </c:pt>
                <c:pt idx="6">
                  <c:v>3.4</c:v>
                </c:pt>
                <c:pt idx="7">
                  <c:v>6.5</c:v>
                </c:pt>
                <c:pt idx="8">
                  <c:v>3.5</c:v>
                </c:pt>
                <c:pt idx="9">
                  <c:v>3.6</c:v>
                </c:pt>
                <c:pt idx="10">
                  <c:v>3.1</c:v>
                </c:pt>
                <c:pt idx="11">
                  <c:v>2.8</c:v>
                </c:pt>
                <c:pt idx="12">
                  <c:v>2.7</c:v>
                </c:pt>
                <c:pt idx="13">
                  <c:v>3.6</c:v>
                </c:pt>
                <c:pt idx="14">
                  <c:v>2.2999999999999998</c:v>
                </c:pt>
                <c:pt idx="15">
                  <c:v>2.1</c:v>
                </c:pt>
                <c:pt idx="16">
                  <c:v>2.7</c:v>
                </c:pt>
                <c:pt idx="17">
                  <c:v>3.1</c:v>
                </c:pt>
                <c:pt idx="18">
                  <c:v>2.4</c:v>
                </c:pt>
                <c:pt idx="19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8-4CE0-89BF-CB7135365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18554752"/>
        <c:axId val="518556288"/>
      </c:barChart>
      <c:lineChart>
        <c:grouping val="standard"/>
        <c:varyColors val="0"/>
        <c:ser>
          <c:idx val="0"/>
          <c:order val="0"/>
          <c:tx>
            <c:strRef>
              <c:f>'3.2.5'!$B$1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4C8-4CE0-89BF-CB713536502D}"/>
              </c:ext>
            </c:extLst>
          </c:dPt>
          <c:dPt>
            <c:idx val="15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C8-4CE0-89BF-CB713536502D}"/>
              </c:ext>
            </c:extLst>
          </c:dPt>
          <c:dPt>
            <c:idx val="19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C8-4CE0-89BF-CB713536502D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C8-4CE0-89BF-CB713536502D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C8-4CE0-89BF-CB713536502D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C8-4CE0-89BF-CB7135365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'3.2.5'!$A$4:$A$23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'3.2.5'!$B$4:$B$23</c:f>
              <c:numCache>
                <c:formatCode>0.0</c:formatCode>
                <c:ptCount val="20"/>
                <c:pt idx="0">
                  <c:v>39.5</c:v>
                </c:pt>
                <c:pt idx="1">
                  <c:v>28.8</c:v>
                </c:pt>
                <c:pt idx="2">
                  <c:v>25.9</c:v>
                </c:pt>
                <c:pt idx="3">
                  <c:v>16.100000000000001</c:v>
                </c:pt>
                <c:pt idx="4">
                  <c:v>13.6</c:v>
                </c:pt>
                <c:pt idx="5">
                  <c:v>13.2</c:v>
                </c:pt>
                <c:pt idx="6">
                  <c:v>13.5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17.7</c:v>
                </c:pt>
                <c:pt idx="11">
                  <c:v>13.6</c:v>
                </c:pt>
                <c:pt idx="12">
                  <c:v>12.7</c:v>
                </c:pt>
                <c:pt idx="13">
                  <c:v>12.7</c:v>
                </c:pt>
                <c:pt idx="14">
                  <c:v>11.8</c:v>
                </c:pt>
                <c:pt idx="15">
                  <c:v>11.1</c:v>
                </c:pt>
                <c:pt idx="16">
                  <c:v>11</c:v>
                </c:pt>
                <c:pt idx="17">
                  <c:v>10.6</c:v>
                </c:pt>
                <c:pt idx="18">
                  <c:v>10.6</c:v>
                </c:pt>
                <c:pt idx="19">
                  <c:v>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C8-4CE0-89BF-CB713536502D}"/>
            </c:ext>
          </c:extLst>
        </c:ser>
        <c:ser>
          <c:idx val="4"/>
          <c:order val="1"/>
          <c:tx>
            <c:strRef>
              <c:f>'3.2.5'!$C$1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'3.2.5'!$A$4:$A$23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'3.2.5'!$C$4:$C$23</c:f>
              <c:numCache>
                <c:formatCode>0.0</c:formatCode>
                <c:ptCount val="20"/>
                <c:pt idx="6">
                  <c:v>13.5</c:v>
                </c:pt>
                <c:pt idx="7">
                  <c:v>18.399999999999999</c:v>
                </c:pt>
                <c:pt idx="8">
                  <c:v>17.8</c:v>
                </c:pt>
                <c:pt idx="9">
                  <c:v>19</c:v>
                </c:pt>
                <c:pt idx="10">
                  <c:v>16.899999999999999</c:v>
                </c:pt>
                <c:pt idx="11">
                  <c:v>11.7</c:v>
                </c:pt>
                <c:pt idx="12">
                  <c:v>11.5</c:v>
                </c:pt>
                <c:pt idx="13">
                  <c:v>9.5</c:v>
                </c:pt>
                <c:pt idx="14">
                  <c:v>10.9</c:v>
                </c:pt>
                <c:pt idx="15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C8-4CE0-89BF-CB7135365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554752"/>
        <c:axId val="518556288"/>
      </c:lineChart>
      <c:catAx>
        <c:axId val="5185547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55628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8556288"/>
        <c:scaling>
          <c:orientation val="minMax"/>
          <c:max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554752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1693719760933503"/>
          <c:w val="0.96250000000000002"/>
          <c:h val="0.180722891566265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13779527559054E-2"/>
          <c:y val="2.5240963855421687E-2"/>
          <c:w val="0.85748589238845141"/>
          <c:h val="0.69520111943838347"/>
        </c:manualLayout>
      </c:layout>
      <c:lineChart>
        <c:grouping val="standard"/>
        <c:varyColors val="0"/>
        <c:ser>
          <c:idx val="0"/>
          <c:order val="0"/>
          <c:tx>
            <c:strRef>
              <c:f>'3.3.1'!$B$1</c:f>
              <c:strCache>
                <c:ptCount val="1"/>
                <c:pt idx="0">
                  <c:v>Поточний прогноз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'3.3.1'!$A$4:$A$23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'3.3.1'!$B$4:$B$23</c:f>
              <c:numCache>
                <c:formatCode>0.0</c:formatCode>
                <c:ptCount val="20"/>
                <c:pt idx="0">
                  <c:v>2.8</c:v>
                </c:pt>
                <c:pt idx="1">
                  <c:v>2.6</c:v>
                </c:pt>
                <c:pt idx="2">
                  <c:v>2.4</c:v>
                </c:pt>
                <c:pt idx="3">
                  <c:v>2.2000000000000002</c:v>
                </c:pt>
                <c:pt idx="4">
                  <c:v>3.1</c:v>
                </c:pt>
                <c:pt idx="5">
                  <c:v>3.8</c:v>
                </c:pt>
                <c:pt idx="6">
                  <c:v>2.8</c:v>
                </c:pt>
                <c:pt idx="7">
                  <c:v>3.3</c:v>
                </c:pt>
                <c:pt idx="8">
                  <c:v>2.9</c:v>
                </c:pt>
                <c:pt idx="9">
                  <c:v>2.5</c:v>
                </c:pt>
                <c:pt idx="10">
                  <c:v>2.4</c:v>
                </c:pt>
                <c:pt idx="11">
                  <c:v>2.2999999999999998</c:v>
                </c:pt>
                <c:pt idx="12">
                  <c:v>2.6</c:v>
                </c:pt>
                <c:pt idx="13">
                  <c:v>2.9</c:v>
                </c:pt>
                <c:pt idx="14">
                  <c:v>3.1</c:v>
                </c:pt>
                <c:pt idx="15">
                  <c:v>3</c:v>
                </c:pt>
                <c:pt idx="16">
                  <c:v>3.2</c:v>
                </c:pt>
                <c:pt idx="17">
                  <c:v>3.6</c:v>
                </c:pt>
                <c:pt idx="18">
                  <c:v>3.9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C0-49EA-B89F-9BE150C014CF}"/>
            </c:ext>
          </c:extLst>
        </c:ser>
        <c:ser>
          <c:idx val="1"/>
          <c:order val="1"/>
          <c:tx>
            <c:strRef>
              <c:f>'3.3.1'!$C$1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ysDot"/>
            </a:ln>
          </c:spPr>
          <c:marker>
            <c:symbol val="none"/>
          </c:marker>
          <c:cat>
            <c:strRef>
              <c:f>'3.3.1'!$A$4:$A$23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'3.3.1'!$C$4:$C$23</c:f>
              <c:numCache>
                <c:formatCode>0.0</c:formatCode>
                <c:ptCount val="20"/>
                <c:pt idx="6">
                  <c:v>3.1</c:v>
                </c:pt>
                <c:pt idx="7">
                  <c:v>3.4</c:v>
                </c:pt>
                <c:pt idx="8">
                  <c:v>2.8</c:v>
                </c:pt>
                <c:pt idx="9">
                  <c:v>2.5</c:v>
                </c:pt>
                <c:pt idx="10">
                  <c:v>2.2999999999999998</c:v>
                </c:pt>
                <c:pt idx="11">
                  <c:v>2.5</c:v>
                </c:pt>
                <c:pt idx="12">
                  <c:v>2.6</c:v>
                </c:pt>
                <c:pt idx="13">
                  <c:v>2.7</c:v>
                </c:pt>
                <c:pt idx="14">
                  <c:v>2.9</c:v>
                </c:pt>
                <c:pt idx="15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C0-49EA-B89F-9BE150C01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8337280"/>
        <c:axId val="518338816"/>
      </c:lineChart>
      <c:catAx>
        <c:axId val="5183372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33881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8338816"/>
        <c:scaling>
          <c:orientation val="minMax"/>
          <c:max val="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337280"/>
        <c:crosses val="autoZero"/>
        <c:crossBetween val="between"/>
        <c:majorUnit val="1"/>
      </c:valAx>
      <c:spPr>
        <a:blipFill dpi="0" rotWithShape="1">
          <a:blip xmlns:r="http://schemas.openxmlformats.org/officeDocument/2006/relationships" r:embed="rId1"/>
          <a:srcRect/>
          <a:stretch>
            <a:fillRect l="35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83734939759036142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xMode val="edge"/>
          <c:yMode val="edge"/>
          <c:x val="1.0493438320209974E-2"/>
          <c:y val="5.5691979180568533E-3"/>
          <c:w val="0.9458333333333333"/>
          <c:h val="0.73446327683615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'3.3.2'!$C$1</c:f>
              <c:strCache>
                <c:ptCount val="1"/>
                <c:pt idx="0">
                  <c:v>Споживання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'3.3.2'!$A$5:$A$10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'3.3.2'!$C$5:$C$10</c:f>
              <c:numCache>
                <c:formatCode>0.0</c:formatCode>
                <c:ptCount val="6"/>
                <c:pt idx="0">
                  <c:v>1.7</c:v>
                </c:pt>
                <c:pt idx="1">
                  <c:v>7.16</c:v>
                </c:pt>
                <c:pt idx="2">
                  <c:v>3.84</c:v>
                </c:pt>
                <c:pt idx="3">
                  <c:v>3.43</c:v>
                </c:pt>
                <c:pt idx="4">
                  <c:v>2.2400000000000002</c:v>
                </c:pt>
                <c:pt idx="5">
                  <c:v>3.51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7-4C1C-824A-F753C3187A64}"/>
            </c:ext>
          </c:extLst>
        </c:ser>
        <c:ser>
          <c:idx val="1"/>
          <c:order val="1"/>
          <c:tx>
            <c:strRef>
              <c:f>'3.3.2'!$D$1</c:f>
              <c:strCache>
                <c:ptCount val="1"/>
                <c:pt idx="0">
                  <c:v>Інвестиції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'3.3.2'!$A$5:$A$10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'3.3.2'!$D$5:$D$10</c:f>
              <c:numCache>
                <c:formatCode>0.0</c:formatCode>
                <c:ptCount val="6"/>
                <c:pt idx="0">
                  <c:v>2.77</c:v>
                </c:pt>
                <c:pt idx="1">
                  <c:v>2.4900000000000002</c:v>
                </c:pt>
                <c:pt idx="2">
                  <c:v>1.68</c:v>
                </c:pt>
                <c:pt idx="3">
                  <c:v>0.97</c:v>
                </c:pt>
                <c:pt idx="4">
                  <c:v>1.1499999999999999</c:v>
                </c:pt>
                <c:pt idx="5">
                  <c:v>1.1200000000000001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47-4C1C-824A-F753C3187A64}"/>
            </c:ext>
          </c:extLst>
        </c:ser>
        <c:ser>
          <c:idx val="2"/>
          <c:order val="2"/>
          <c:tx>
            <c:strRef>
              <c:f>'3.3.2'!$E$1</c:f>
              <c:strCache>
                <c:ptCount val="1"/>
                <c:pt idx="0">
                  <c:v>Чистий експорт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'3.3.2'!$A$5:$A$10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'3.3.2'!$E$5:$E$10</c:f>
              <c:numCache>
                <c:formatCode>0.0</c:formatCode>
                <c:ptCount val="6"/>
                <c:pt idx="0">
                  <c:v>-6.09</c:v>
                </c:pt>
                <c:pt idx="1">
                  <c:v>-5.21</c:v>
                </c:pt>
                <c:pt idx="2">
                  <c:v>-2.6</c:v>
                </c:pt>
                <c:pt idx="3">
                  <c:v>-1.68</c:v>
                </c:pt>
                <c:pt idx="4">
                  <c:v>-1.1000000000000001</c:v>
                </c:pt>
                <c:pt idx="5">
                  <c:v>-1.1399999999999999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47-4C1C-824A-F753C3187A64}"/>
            </c:ext>
          </c:extLst>
        </c:ser>
        <c:ser>
          <c:idx val="3"/>
          <c:order val="3"/>
          <c:tx>
            <c:strRef>
              <c:f>'3.3.2'!$F$1</c:f>
              <c:strCache>
                <c:ptCount val="1"/>
                <c:pt idx="0">
                  <c:v>Зміна запасів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'3.3.2'!$A$5:$A$10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'3.3.2'!$F$5:$F$10</c:f>
              <c:numCache>
                <c:formatCode>0.0</c:formatCode>
                <c:ptCount val="6"/>
                <c:pt idx="0">
                  <c:v>4.0599999999999996</c:v>
                </c:pt>
                <c:pt idx="1">
                  <c:v>-1.91</c:v>
                </c:pt>
                <c:pt idx="2">
                  <c:v>0.35</c:v>
                </c:pt>
                <c:pt idx="3">
                  <c:v>-0.22</c:v>
                </c:pt>
                <c:pt idx="4">
                  <c:v>0.61</c:v>
                </c:pt>
                <c:pt idx="5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47-4C1C-824A-F753C3187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18398336"/>
        <c:axId val="518399872"/>
      </c:barChart>
      <c:lineChart>
        <c:grouping val="standard"/>
        <c:varyColors val="0"/>
        <c:ser>
          <c:idx val="4"/>
          <c:order val="4"/>
          <c:tx>
            <c:strRef>
              <c:f>'3.3.2'!$B$1</c:f>
              <c:strCache>
                <c:ptCount val="1"/>
                <c:pt idx="0">
                  <c:v>ВВП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val>
            <c:numRef>
              <c:f>'3.3.2'!$B$5:$B$10</c:f>
              <c:numCache>
                <c:formatCode>0.0</c:formatCode>
                <c:ptCount val="6"/>
                <c:pt idx="0">
                  <c:v>2.4</c:v>
                </c:pt>
                <c:pt idx="1">
                  <c:v>2.5</c:v>
                </c:pt>
                <c:pt idx="2">
                  <c:v>3.3</c:v>
                </c:pt>
                <c:pt idx="3">
                  <c:v>2.5</c:v>
                </c:pt>
                <c:pt idx="4">
                  <c:v>2.9</c:v>
                </c:pt>
                <c:pt idx="5">
                  <c:v>3.7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6947-4C1C-824A-F753C3187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398336"/>
        <c:axId val="518399872"/>
        <c:extLst/>
      </c:lineChart>
      <c:catAx>
        <c:axId val="51839833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399872"/>
        <c:crosses val="autoZero"/>
        <c:auto val="1"/>
        <c:lblAlgn val="ctr"/>
        <c:lblOffset val="100"/>
        <c:noMultiLvlLbl val="0"/>
      </c:catAx>
      <c:valAx>
        <c:axId val="518399872"/>
        <c:scaling>
          <c:orientation val="minMax"/>
          <c:max val="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398336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/>
          <a:srcRect/>
          <a:stretch>
            <a:fillRect l="42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80225988700564976"/>
          <c:w val="0.96250000000000002"/>
          <c:h val="0.1977401129943502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367231638418079E-2"/>
          <c:w val="0.86752788713910756"/>
          <c:h val="0.66894568263712795"/>
        </c:manualLayout>
      </c:layout>
      <c:lineChart>
        <c:grouping val="standard"/>
        <c:varyColors val="0"/>
        <c:ser>
          <c:idx val="0"/>
          <c:order val="0"/>
          <c:tx>
            <c:strRef>
              <c:f>'3.3.3'!$B$1</c:f>
              <c:strCache>
                <c:ptCount val="1"/>
                <c:pt idx="0">
                  <c:v>Споживання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'3.3.3'!$A$4:$A$10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'3.3.3'!$B$4:$B$10</c:f>
              <c:numCache>
                <c:formatCode>0.0</c:formatCode>
                <c:ptCount val="7"/>
                <c:pt idx="0">
                  <c:v>-15.2</c:v>
                </c:pt>
                <c:pt idx="1">
                  <c:v>2</c:v>
                </c:pt>
                <c:pt idx="2">
                  <c:v>8.4</c:v>
                </c:pt>
                <c:pt idx="3">
                  <c:v>4.4000000000000004</c:v>
                </c:pt>
                <c:pt idx="4">
                  <c:v>3.9</c:v>
                </c:pt>
                <c:pt idx="5">
                  <c:v>2.5</c:v>
                </c:pt>
                <c:pt idx="6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3-4342-8989-9B238846695C}"/>
            </c:ext>
          </c:extLst>
        </c:ser>
        <c:ser>
          <c:idx val="1"/>
          <c:order val="1"/>
          <c:tx>
            <c:strRef>
              <c:f>'3.3.3'!$C$1</c:f>
              <c:strCache>
                <c:ptCount val="1"/>
                <c:pt idx="0">
                  <c:v>Інвестиції в основний капітал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'3.3.3'!$A$4:$A$10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'3.3.3'!$C$4:$C$10</c:f>
              <c:numCache>
                <c:formatCode>0.0</c:formatCode>
                <c:ptCount val="7"/>
                <c:pt idx="0">
                  <c:v>-9.1999999999999993</c:v>
                </c:pt>
                <c:pt idx="1">
                  <c:v>20.399999999999999</c:v>
                </c:pt>
                <c:pt idx="2">
                  <c:v>16.100000000000001</c:v>
                </c:pt>
                <c:pt idx="3">
                  <c:v>10.5</c:v>
                </c:pt>
                <c:pt idx="4">
                  <c:v>5.7</c:v>
                </c:pt>
                <c:pt idx="5">
                  <c:v>6.7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3-4342-8989-9B238846695C}"/>
            </c:ext>
          </c:extLst>
        </c:ser>
        <c:ser>
          <c:idx val="2"/>
          <c:order val="2"/>
          <c:tx>
            <c:strRef>
              <c:f>'3.3.3'!$D$1</c:f>
              <c:strCache>
                <c:ptCount val="1"/>
                <c:pt idx="0">
                  <c:v>Експорт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'3.3.3'!$A$4:$A$10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'3.3.3'!$D$4:$D$10</c:f>
              <c:numCache>
                <c:formatCode>0.0</c:formatCode>
                <c:ptCount val="7"/>
                <c:pt idx="0">
                  <c:v>-13.2</c:v>
                </c:pt>
                <c:pt idx="1">
                  <c:v>-1.8</c:v>
                </c:pt>
                <c:pt idx="2">
                  <c:v>3.8</c:v>
                </c:pt>
                <c:pt idx="3">
                  <c:v>-2.2999999999999998</c:v>
                </c:pt>
                <c:pt idx="4">
                  <c:v>2.1</c:v>
                </c:pt>
                <c:pt idx="5">
                  <c:v>1.2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33-4342-8989-9B238846695C}"/>
            </c:ext>
          </c:extLst>
        </c:ser>
        <c:ser>
          <c:idx val="3"/>
          <c:order val="3"/>
          <c:tx>
            <c:strRef>
              <c:f>'3.3.3'!$E$1</c:f>
              <c:strCache>
                <c:ptCount val="1"/>
                <c:pt idx="0">
                  <c:v>Імпорт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numRef>
              <c:f>'3.3.3'!$A$4:$A$10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'3.3.3'!$E$4:$E$10</c:f>
              <c:numCache>
                <c:formatCode>0.0</c:formatCode>
                <c:ptCount val="7"/>
                <c:pt idx="0">
                  <c:v>-16.7</c:v>
                </c:pt>
                <c:pt idx="1">
                  <c:v>9.3000000000000007</c:v>
                </c:pt>
                <c:pt idx="2">
                  <c:v>12.6</c:v>
                </c:pt>
                <c:pt idx="3">
                  <c:v>2.7</c:v>
                </c:pt>
                <c:pt idx="4">
                  <c:v>4.9000000000000004</c:v>
                </c:pt>
                <c:pt idx="5">
                  <c:v>3.2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33-4342-8989-9B2388466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851392"/>
        <c:axId val="518430720"/>
      </c:lineChart>
      <c:catAx>
        <c:axId val="51785139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430720"/>
        <c:crosses val="autoZero"/>
        <c:auto val="1"/>
        <c:lblAlgn val="ctr"/>
        <c:lblOffset val="100"/>
        <c:tickMarkSkip val="1"/>
        <c:noMultiLvlLbl val="0"/>
      </c:catAx>
      <c:valAx>
        <c:axId val="518430720"/>
        <c:scaling>
          <c:orientation val="minMax"/>
          <c:max val="25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7851392"/>
        <c:crosses val="autoZero"/>
        <c:crossBetween val="between"/>
        <c:majorUnit val="5"/>
      </c:valAx>
      <c:spPr>
        <a:blipFill>
          <a:blip xmlns:r="http://schemas.openxmlformats.org/officeDocument/2006/relationships" r:embed="rId1"/>
          <a:stretch>
            <a:fillRect l="50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1.6666666666666666E-2"/>
          <c:y val="0.77401129943502822"/>
          <c:w val="0.9458333333333333"/>
          <c:h val="0.2259887005649717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827000359394912E-2"/>
          <c:y val="4.9041916167664665E-2"/>
          <c:w val="0.86222661482667362"/>
          <c:h val="0.70301428638785424"/>
        </c:manualLayout>
      </c:layout>
      <c:lineChart>
        <c:grouping val="standard"/>
        <c:varyColors val="0"/>
        <c:ser>
          <c:idx val="1"/>
          <c:order val="0"/>
          <c:tx>
            <c:strRef>
              <c:f>'3.3.4'!$C$1</c:f>
              <c:strCache>
                <c:ptCount val="1"/>
                <c:pt idx="0">
                  <c:v>Потенційний ВВП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'3.3.4'!$A$8:$A$27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'3.3.4'!$C$8:$C$27</c:f>
              <c:numCache>
                <c:formatCode>0.0</c:formatCode>
                <c:ptCount val="20"/>
                <c:pt idx="0">
                  <c:v>0.3</c:v>
                </c:pt>
                <c:pt idx="1">
                  <c:v>0.1</c:v>
                </c:pt>
                <c:pt idx="2">
                  <c:v>0.6</c:v>
                </c:pt>
                <c:pt idx="3">
                  <c:v>0.9</c:v>
                </c:pt>
                <c:pt idx="4">
                  <c:v>1.1000000000000001</c:v>
                </c:pt>
                <c:pt idx="5">
                  <c:v>2.1</c:v>
                </c:pt>
                <c:pt idx="6">
                  <c:v>2.2999999999999998</c:v>
                </c:pt>
                <c:pt idx="7">
                  <c:v>2.5</c:v>
                </c:pt>
                <c:pt idx="8">
                  <c:v>2.7</c:v>
                </c:pt>
                <c:pt idx="9">
                  <c:v>2.9</c:v>
                </c:pt>
                <c:pt idx="10">
                  <c:v>3.1</c:v>
                </c:pt>
                <c:pt idx="11">
                  <c:v>3.2</c:v>
                </c:pt>
                <c:pt idx="12">
                  <c:v>3.3</c:v>
                </c:pt>
                <c:pt idx="13">
                  <c:v>3.4</c:v>
                </c:pt>
                <c:pt idx="14">
                  <c:v>3.5</c:v>
                </c:pt>
                <c:pt idx="15">
                  <c:v>3.5</c:v>
                </c:pt>
                <c:pt idx="16">
                  <c:v>3.6</c:v>
                </c:pt>
                <c:pt idx="17">
                  <c:v>3.7</c:v>
                </c:pt>
                <c:pt idx="18">
                  <c:v>3.7</c:v>
                </c:pt>
                <c:pt idx="19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C-4C60-BE43-1699A7618D0E}"/>
            </c:ext>
          </c:extLst>
        </c:ser>
        <c:ser>
          <c:idx val="3"/>
          <c:order val="1"/>
          <c:tx>
            <c:strRef>
              <c:f>'3.3.4'!$B$1</c:f>
              <c:strCache>
                <c:ptCount val="1"/>
                <c:pt idx="0">
                  <c:v>ВВП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'3.3.4'!$A$8:$A$27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'3.3.4'!$B$8:$B$27</c:f>
              <c:numCache>
                <c:formatCode>0.0</c:formatCode>
                <c:ptCount val="20"/>
                <c:pt idx="0">
                  <c:v>2.8</c:v>
                </c:pt>
                <c:pt idx="1">
                  <c:v>2.6</c:v>
                </c:pt>
                <c:pt idx="2">
                  <c:v>2.4</c:v>
                </c:pt>
                <c:pt idx="3">
                  <c:v>2.2000000000000002</c:v>
                </c:pt>
                <c:pt idx="4">
                  <c:v>3.1</c:v>
                </c:pt>
                <c:pt idx="5">
                  <c:v>3.8</c:v>
                </c:pt>
                <c:pt idx="6">
                  <c:v>2.8</c:v>
                </c:pt>
                <c:pt idx="7">
                  <c:v>3.3</c:v>
                </c:pt>
                <c:pt idx="8">
                  <c:v>2.9</c:v>
                </c:pt>
                <c:pt idx="9">
                  <c:v>2.5</c:v>
                </c:pt>
                <c:pt idx="10">
                  <c:v>2.4</c:v>
                </c:pt>
                <c:pt idx="11">
                  <c:v>2.2999999999999998</c:v>
                </c:pt>
                <c:pt idx="12">
                  <c:v>2.6</c:v>
                </c:pt>
                <c:pt idx="13">
                  <c:v>2.9</c:v>
                </c:pt>
                <c:pt idx="14">
                  <c:v>3.1</c:v>
                </c:pt>
                <c:pt idx="15">
                  <c:v>3</c:v>
                </c:pt>
                <c:pt idx="16">
                  <c:v>3.2</c:v>
                </c:pt>
                <c:pt idx="17">
                  <c:v>3.6</c:v>
                </c:pt>
                <c:pt idx="18">
                  <c:v>3.9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CC-4C60-BE43-1699A7618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879296"/>
        <c:axId val="517880832"/>
      </c:lineChart>
      <c:catAx>
        <c:axId val="5178792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7880832"/>
        <c:crosses val="autoZero"/>
        <c:auto val="1"/>
        <c:lblAlgn val="ctr"/>
        <c:lblOffset val="100"/>
        <c:tickMarkSkip val="4"/>
        <c:noMultiLvlLbl val="0"/>
      </c:catAx>
      <c:valAx>
        <c:axId val="5178808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7879296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 l="40000"/>
          </a:stretch>
        </a:blipFill>
        <a:ln w="9525">
          <a:solidFill>
            <a:schemeClr val="tx1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83233532934131738"/>
          <c:w val="0.95850622406639008"/>
          <c:h val="0.1437125748502994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67762276603391E-2"/>
          <c:y val="5.8500000000000003E-2"/>
          <c:w val="0.85735125951579705"/>
          <c:h val="0.80288132733408324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57D46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strRef>
              <c:f>'3.3.5'!$A$4:$A$23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'3.3.5'!$B$4:$B$23</c:f>
              <c:numCache>
                <c:formatCode>0.0</c:formatCode>
                <c:ptCount val="20"/>
                <c:pt idx="0">
                  <c:v>-2.1</c:v>
                </c:pt>
                <c:pt idx="1">
                  <c:v>-1.1000000000000001</c:v>
                </c:pt>
                <c:pt idx="2">
                  <c:v>-0.8</c:v>
                </c:pt>
                <c:pt idx="3">
                  <c:v>-0.5</c:v>
                </c:pt>
                <c:pt idx="4">
                  <c:v>-0.3</c:v>
                </c:pt>
                <c:pt idx="5">
                  <c:v>-0.1</c:v>
                </c:pt>
                <c:pt idx="6">
                  <c:v>-0.3</c:v>
                </c:pt>
                <c:pt idx="7">
                  <c:v>0.8</c:v>
                </c:pt>
                <c:pt idx="8">
                  <c:v>0.3</c:v>
                </c:pt>
                <c:pt idx="9">
                  <c:v>-0.2</c:v>
                </c:pt>
                <c:pt idx="10">
                  <c:v>-0.8</c:v>
                </c:pt>
                <c:pt idx="11">
                  <c:v>-0.8</c:v>
                </c:pt>
                <c:pt idx="12">
                  <c:v>-0.9</c:v>
                </c:pt>
                <c:pt idx="13">
                  <c:v>-0.8</c:v>
                </c:pt>
                <c:pt idx="14">
                  <c:v>-0.9</c:v>
                </c:pt>
                <c:pt idx="15">
                  <c:v>-1.2</c:v>
                </c:pt>
                <c:pt idx="16">
                  <c:v>-1.1000000000000001</c:v>
                </c:pt>
                <c:pt idx="17">
                  <c:v>-0.9</c:v>
                </c:pt>
                <c:pt idx="18">
                  <c:v>-0.8</c:v>
                </c:pt>
                <c:pt idx="19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6-4728-8894-21F3B4F4F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959680"/>
        <c:axId val="517961216"/>
      </c:areaChart>
      <c:catAx>
        <c:axId val="5179596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7961216"/>
        <c:crosses val="autoZero"/>
        <c:auto val="1"/>
        <c:lblAlgn val="ctr"/>
        <c:lblOffset val="100"/>
        <c:tickMarkSkip val="4"/>
        <c:noMultiLvlLbl val="0"/>
      </c:catAx>
      <c:valAx>
        <c:axId val="517961216"/>
        <c:scaling>
          <c:orientation val="minMax"/>
          <c:max val="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7959680"/>
        <c:crosses val="autoZero"/>
        <c:crossBetween val="midCat"/>
        <c:majorUnit val="1"/>
      </c:valAx>
      <c:spPr>
        <a:blipFill dpi="0" rotWithShape="1">
          <a:blip xmlns:r="http://schemas.openxmlformats.org/officeDocument/2006/relationships" r:embed="rId1"/>
          <a:srcRect/>
          <a:stretch>
            <a:fillRect l="36000"/>
          </a:stretch>
        </a:blipFill>
        <a:ln w="9525">
          <a:solidFill>
            <a:srgbClr val="505050"/>
          </a:solidFill>
        </a:ln>
        <a:effectLst/>
        <a:ex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80446194225721E-2"/>
          <c:y val="2.9241514302237644E-2"/>
          <c:w val="0.88490288713910759"/>
          <c:h val="0.6519965300947551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'3.3.6'!$D$1</c:f>
              <c:strCache>
                <c:ptCount val="1"/>
                <c:pt idx="0">
                  <c:v>Циклічне сальдо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cat>
          <c:val>
            <c:numRef>
              <c:f>'3.3.6'!$D$4:$D$10</c:f>
              <c:numCache>
                <c:formatCode>0.0</c:formatCode>
                <c:ptCount val="7"/>
                <c:pt idx="0">
                  <c:v>-1.3</c:v>
                </c:pt>
                <c:pt idx="1">
                  <c:v>-0.8</c:v>
                </c:pt>
                <c:pt idx="2">
                  <c:v>0.4</c:v>
                </c:pt>
                <c:pt idx="3">
                  <c:v>0.4</c:v>
                </c:pt>
                <c:pt idx="4">
                  <c:v>-0.2</c:v>
                </c:pt>
                <c:pt idx="5">
                  <c:v>-0.3</c:v>
                </c:pt>
                <c:pt idx="6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E-4FDF-BAA6-6BCCEA1FD69D}"/>
            </c:ext>
          </c:extLst>
        </c:ser>
        <c:ser>
          <c:idx val="2"/>
          <c:order val="2"/>
          <c:tx>
            <c:strRef>
              <c:f>'3.3.6'!$E$1</c:f>
              <c:strCache>
                <c:ptCount val="1"/>
                <c:pt idx="0">
                  <c:v>Структурне сальдо без розрахунків з НБУ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cat>
          <c:val>
            <c:numRef>
              <c:f>'3.3.6'!$E$4:$E$10</c:f>
              <c:numCache>
                <c:formatCode>0.0</c:formatCode>
                <c:ptCount val="7"/>
                <c:pt idx="0">
                  <c:v>-1.2</c:v>
                </c:pt>
                <c:pt idx="1">
                  <c:v>-1</c:v>
                </c:pt>
                <c:pt idx="2">
                  <c:v>-1.7</c:v>
                </c:pt>
                <c:pt idx="3">
                  <c:v>-2.4</c:v>
                </c:pt>
                <c:pt idx="4">
                  <c:v>-2.1</c:v>
                </c:pt>
                <c:pt idx="5">
                  <c:v>-1.8</c:v>
                </c:pt>
                <c:pt idx="6">
                  <c:v>-1.5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E-4FDF-BAA6-6BCCEA1F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18998272"/>
        <c:axId val="519024640"/>
      </c:barChart>
      <c:lineChart>
        <c:grouping val="standard"/>
        <c:varyColors val="0"/>
        <c:ser>
          <c:idx val="0"/>
          <c:order val="0"/>
          <c:tx>
            <c:strRef>
              <c:f>'3.3.6'!$C$1</c:f>
              <c:strCache>
                <c:ptCount val="1"/>
                <c:pt idx="0">
                  <c:v>Первинне сальдо</c:v>
                </c:pt>
              </c:strCache>
            </c:strRef>
          </c:tx>
          <c:spPr>
            <a:ln w="25400" cmpd="sng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'3.3.6'!$A$4:$A$10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'3.3.6'!$C$4:$C$10</c:f>
              <c:numCache>
                <c:formatCode>0.0</c:formatCode>
                <c:ptCount val="7"/>
                <c:pt idx="0">
                  <c:v>2.9</c:v>
                </c:pt>
                <c:pt idx="1">
                  <c:v>1.8</c:v>
                </c:pt>
                <c:pt idx="2">
                  <c:v>2.2999999999999998</c:v>
                </c:pt>
                <c:pt idx="3">
                  <c:v>1.4</c:v>
                </c:pt>
                <c:pt idx="4">
                  <c:v>1.7</c:v>
                </c:pt>
                <c:pt idx="5">
                  <c:v>1.4</c:v>
                </c:pt>
                <c:pt idx="6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8E-4FDF-BAA6-6BCCEA1FD69D}"/>
            </c:ext>
          </c:extLst>
        </c:ser>
        <c:ser>
          <c:idx val="4"/>
          <c:order val="3"/>
          <c:tx>
            <c:strRef>
              <c:f>'3.3.6'!$B$1</c:f>
              <c:strCache>
                <c:ptCount val="1"/>
                <c:pt idx="0">
                  <c:v>Фактичне сальдо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/>
                    </a:solidFill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'3.3.6'!$A$4:$A$10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'3.3.6'!$B$4:$B$10</c:f>
              <c:numCache>
                <c:formatCode>0.0</c:formatCode>
                <c:ptCount val="7"/>
                <c:pt idx="0">
                  <c:v>-1.6</c:v>
                </c:pt>
                <c:pt idx="1">
                  <c:v>-2.2999999999999998</c:v>
                </c:pt>
                <c:pt idx="2">
                  <c:v>-1.4</c:v>
                </c:pt>
                <c:pt idx="3">
                  <c:v>-1.9</c:v>
                </c:pt>
                <c:pt idx="4">
                  <c:v>-1.5</c:v>
                </c:pt>
                <c:pt idx="5">
                  <c:v>-1.5</c:v>
                </c:pt>
                <c:pt idx="6">
                  <c:v>-1.5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A28E-4FDF-BAA6-6BCCEA1F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998272"/>
        <c:axId val="519024640"/>
        <c:extLst/>
      </c:lineChart>
      <c:catAx>
        <c:axId val="51899827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024640"/>
        <c:crosses val="autoZero"/>
        <c:auto val="1"/>
        <c:lblAlgn val="ctr"/>
        <c:lblOffset val="100"/>
        <c:noMultiLvlLbl val="0"/>
      </c:catAx>
      <c:valAx>
        <c:axId val="51902464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998272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7579340718003464"/>
          <c:w val="0.96250000000000002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26377952755905E-2"/>
          <c:y val="4.6271186440677965E-2"/>
          <c:w val="0.78780577427821508"/>
          <c:h val="0.629397660038257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'3.3.7'!$C$1</c:f>
              <c:strCache>
                <c:ptCount val="1"/>
                <c:pt idx="0">
                  <c:v>Дефіцит СЗДУ</c:v>
                </c:pt>
              </c:strCache>
            </c:strRef>
          </c:tx>
          <c:spPr>
            <a:solidFill>
              <a:srgbClr val="057D4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'3.3.7'!$A$4:$A$10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'3.3.7'!$C$4:$C$10</c:f>
              <c:numCache>
                <c:formatCode>0.0</c:formatCode>
                <c:ptCount val="7"/>
                <c:pt idx="0">
                  <c:v>17</c:v>
                </c:pt>
                <c:pt idx="1">
                  <c:v>50.3</c:v>
                </c:pt>
                <c:pt idx="2">
                  <c:v>38.4</c:v>
                </c:pt>
                <c:pt idx="3">
                  <c:v>72.8</c:v>
                </c:pt>
                <c:pt idx="4">
                  <c:v>59.6</c:v>
                </c:pt>
                <c:pt idx="5">
                  <c:v>63.7</c:v>
                </c:pt>
                <c:pt idx="6">
                  <c:v>70.900000000000006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E-445D-AE0C-82D979971976}"/>
            </c:ext>
          </c:extLst>
        </c:ser>
        <c:ser>
          <c:idx val="1"/>
          <c:order val="1"/>
          <c:tx>
            <c:strRef>
              <c:f>'3.3.7'!$D$1</c:f>
              <c:strCache>
                <c:ptCount val="1"/>
                <c:pt idx="0">
                  <c:v>Фінансування НАК 'Нафтогаз'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'3.3.7'!$A$4:$A$10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'3.3.7'!$D$4:$D$10</c:f>
              <c:numCache>
                <c:formatCode>0.0</c:formatCode>
                <c:ptCount val="7"/>
                <c:pt idx="0">
                  <c:v>20.5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E-445D-AE0C-82D979971976}"/>
            </c:ext>
          </c:extLst>
        </c:ser>
        <c:ser>
          <c:idx val="2"/>
          <c:order val="2"/>
          <c:tx>
            <c:strRef>
              <c:f>'3.3.7'!$E$1</c:f>
              <c:strCache>
                <c:ptCount val="1"/>
                <c:pt idx="0">
                  <c:v>Рекапіталізація банків та інше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'3.3.7'!$A$4:$A$10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'3.3.7'!$E$4:$E$10</c:f>
              <c:numCache>
                <c:formatCode>0.0</c:formatCode>
                <c:ptCount val="7"/>
                <c:pt idx="0">
                  <c:v>45.3</c:v>
                </c:pt>
                <c:pt idx="1">
                  <c:v>129.19999999999999</c:v>
                </c:pt>
                <c:pt idx="2">
                  <c:v>70.7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6E-445D-AE0C-82D979971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19845760"/>
        <c:axId val="519847296"/>
      </c:barChart>
      <c:lineChart>
        <c:grouping val="standard"/>
        <c:varyColors val="0"/>
        <c:ser>
          <c:idx val="4"/>
          <c:order val="3"/>
          <c:tx>
            <c:strRef>
              <c:f>'3.3.7'!$B$1</c:f>
              <c:strCache>
                <c:ptCount val="1"/>
                <c:pt idx="0">
                  <c:v>Державний та гарантований борг, % ВВП (п. 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'3.3.7'!$B$4:$B$10</c:f>
              <c:numCache>
                <c:formatCode>0.0</c:formatCode>
                <c:ptCount val="7"/>
                <c:pt idx="0">
                  <c:v>79</c:v>
                </c:pt>
                <c:pt idx="1">
                  <c:v>80.900000000000006</c:v>
                </c:pt>
                <c:pt idx="2">
                  <c:v>71.8</c:v>
                </c:pt>
                <c:pt idx="3">
                  <c:v>61</c:v>
                </c:pt>
                <c:pt idx="4">
                  <c:v>57.8</c:v>
                </c:pt>
                <c:pt idx="5">
                  <c:v>56.9</c:v>
                </c:pt>
                <c:pt idx="6">
                  <c:v>55.5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7E6E-445D-AE0C-82D979971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850624"/>
        <c:axId val="519849088"/>
        <c:extLst/>
      </c:lineChart>
      <c:catAx>
        <c:axId val="51984576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847296"/>
        <c:crosses val="autoZero"/>
        <c:auto val="1"/>
        <c:lblAlgn val="ctr"/>
        <c:lblOffset val="100"/>
        <c:noMultiLvlLbl val="0"/>
      </c:catAx>
      <c:valAx>
        <c:axId val="519847296"/>
        <c:scaling>
          <c:orientation val="minMax"/>
          <c:max val="2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845760"/>
        <c:crosses val="autoZero"/>
        <c:crossBetween val="between"/>
      </c:valAx>
      <c:valAx>
        <c:axId val="51984908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high"/>
        <c:spPr>
          <a:ln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19850624"/>
        <c:crosses val="max"/>
        <c:crossBetween val="between"/>
        <c:majorUnit val="25"/>
      </c:valAx>
      <c:catAx>
        <c:axId val="51985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9849088"/>
        <c:crosses val="autoZero"/>
        <c:auto val="1"/>
        <c:lblAlgn val="ctr"/>
        <c:lblOffset val="100"/>
        <c:noMultiLvlLbl val="0"/>
      </c:catAx>
      <c:spPr>
        <a:blipFill>
          <a:blip xmlns:r="http://schemas.openxmlformats.org/officeDocument/2006/relationships" r:embed="rId1"/>
          <a:stretch>
            <a:fillRect l="50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8709284220828313"/>
          <c:w val="0.96250000000000002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1276595744680851E-2"/>
          <c:w val="0.96250000000000002"/>
          <c:h val="0.69148936170212771"/>
        </c:manualLayout>
      </c:layout>
      <c:areaChart>
        <c:grouping val="standard"/>
        <c:varyColors val="0"/>
        <c:ser>
          <c:idx val="4"/>
          <c:order val="1"/>
          <c:tx>
            <c:strRef>
              <c:f>'2.1.5'!$E$1</c:f>
              <c:strCache>
                <c:ptCount val="1"/>
                <c:pt idx="0">
                  <c:v>Ціни на паливо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'2.1.5'!$G$4:$G$31</c:f>
              <c:numCache>
                <c:formatCode>mm/yyyy</c:formatCode>
                <c:ptCount val="28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  <c:pt idx="27">
                  <c:v>43435</c:v>
                </c:pt>
              </c:numCache>
            </c:numRef>
          </c:cat>
          <c:val>
            <c:numRef>
              <c:f>'2.1.5'!$T$4:$T$31</c:f>
              <c:numCache>
                <c:formatCode>0.0</c:formatCode>
                <c:ptCount val="28"/>
                <c:pt idx="0">
                  <c:v>3.5070000000000001</c:v>
                </c:pt>
                <c:pt idx="1">
                  <c:v>1.819</c:v>
                </c:pt>
                <c:pt idx="2">
                  <c:v>0.84199999999999997</c:v>
                </c:pt>
                <c:pt idx="3">
                  <c:v>1.274</c:v>
                </c:pt>
                <c:pt idx="4">
                  <c:v>0.71</c:v>
                </c:pt>
                <c:pt idx="5">
                  <c:v>0.65800000000000003</c:v>
                </c:pt>
                <c:pt idx="6">
                  <c:v>0.77800000000000002</c:v>
                </c:pt>
                <c:pt idx="7">
                  <c:v>0.85400000000000009</c:v>
                </c:pt>
                <c:pt idx="8">
                  <c:v>3.113</c:v>
                </c:pt>
                <c:pt idx="9">
                  <c:v>11.944000000000001</c:v>
                </c:pt>
                <c:pt idx="10">
                  <c:v>17.408999999999999</c:v>
                </c:pt>
                <c:pt idx="11">
                  <c:v>24.888999999999999</c:v>
                </c:pt>
                <c:pt idx="12">
                  <c:v>46.019000000000005</c:v>
                </c:pt>
                <c:pt idx="13">
                  <c:v>57.67799999999999</c:v>
                </c:pt>
                <c:pt idx="14">
                  <c:v>52.033999999999992</c:v>
                </c:pt>
                <c:pt idx="15">
                  <c:v>43.273000000000003</c:v>
                </c:pt>
                <c:pt idx="16">
                  <c:v>21.351999999999997</c:v>
                </c:pt>
                <c:pt idx="17">
                  <c:v>6.9190000000000005</c:v>
                </c:pt>
                <c:pt idx="18">
                  <c:v>7.8980000000000006</c:v>
                </c:pt>
                <c:pt idx="19">
                  <c:v>12.4</c:v>
                </c:pt>
                <c:pt idx="20">
                  <c:v>15.07</c:v>
                </c:pt>
                <c:pt idx="21">
                  <c:v>15.572000000000001</c:v>
                </c:pt>
                <c:pt idx="22">
                  <c:v>16.379000000000001</c:v>
                </c:pt>
                <c:pt idx="23">
                  <c:v>13.667999999999999</c:v>
                </c:pt>
                <c:pt idx="24">
                  <c:v>13.200000000000001</c:v>
                </c:pt>
                <c:pt idx="25">
                  <c:v>9.8999999999999986</c:v>
                </c:pt>
                <c:pt idx="26">
                  <c:v>8.9160000000000004</c:v>
                </c:pt>
                <c:pt idx="27">
                  <c:v>9.8009999999999984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3-4E28-B45C-FFCA9F69D739}"/>
            </c:ext>
          </c:extLst>
        </c:ser>
        <c:ser>
          <c:idx val="3"/>
          <c:order val="2"/>
          <c:tx>
            <c:strRef>
              <c:f>'2.1.5'!$D$1</c:f>
              <c:strCache>
                <c:ptCount val="1"/>
                <c:pt idx="0">
                  <c:v>Адміністративно регульовані ціни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'2.1.5'!$G$4:$G$31</c:f>
              <c:numCache>
                <c:formatCode>mm/yyyy</c:formatCode>
                <c:ptCount val="28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  <c:pt idx="27">
                  <c:v>43435</c:v>
                </c:pt>
              </c:numCache>
            </c:numRef>
          </c:cat>
          <c:val>
            <c:numRef>
              <c:f>'2.1.5'!$S$4:$S$31</c:f>
              <c:numCache>
                <c:formatCode>0.0</c:formatCode>
                <c:ptCount val="28"/>
                <c:pt idx="0">
                  <c:v>3.323</c:v>
                </c:pt>
                <c:pt idx="1">
                  <c:v>1.6910000000000001</c:v>
                </c:pt>
                <c:pt idx="2">
                  <c:v>0.71499999999999997</c:v>
                </c:pt>
                <c:pt idx="3">
                  <c:v>1.139</c:v>
                </c:pt>
                <c:pt idx="4">
                  <c:v>0.67799999999999994</c:v>
                </c:pt>
                <c:pt idx="5">
                  <c:v>0.65800000000000003</c:v>
                </c:pt>
                <c:pt idx="6">
                  <c:v>0.77800000000000002</c:v>
                </c:pt>
                <c:pt idx="7">
                  <c:v>0.85400000000000009</c:v>
                </c:pt>
                <c:pt idx="8">
                  <c:v>2.9470000000000001</c:v>
                </c:pt>
                <c:pt idx="9">
                  <c:v>11.133000000000001</c:v>
                </c:pt>
                <c:pt idx="10">
                  <c:v>16.302999999999997</c:v>
                </c:pt>
                <c:pt idx="11">
                  <c:v>23.702999999999999</c:v>
                </c:pt>
                <c:pt idx="12">
                  <c:v>44.386000000000003</c:v>
                </c:pt>
                <c:pt idx="13">
                  <c:v>56.759999999999991</c:v>
                </c:pt>
                <c:pt idx="14">
                  <c:v>51.611999999999995</c:v>
                </c:pt>
                <c:pt idx="15">
                  <c:v>42.944000000000003</c:v>
                </c:pt>
                <c:pt idx="16">
                  <c:v>21.351999999999997</c:v>
                </c:pt>
                <c:pt idx="17">
                  <c:v>6.7770000000000001</c:v>
                </c:pt>
                <c:pt idx="18">
                  <c:v>7.5990000000000002</c:v>
                </c:pt>
                <c:pt idx="19">
                  <c:v>12.01</c:v>
                </c:pt>
                <c:pt idx="20">
                  <c:v>13.736000000000001</c:v>
                </c:pt>
                <c:pt idx="21">
                  <c:v>14.949000000000002</c:v>
                </c:pt>
                <c:pt idx="22">
                  <c:v>15.739000000000001</c:v>
                </c:pt>
                <c:pt idx="23">
                  <c:v>12.712</c:v>
                </c:pt>
                <c:pt idx="24">
                  <c:v>12.39</c:v>
                </c:pt>
                <c:pt idx="25">
                  <c:v>9.036999999999999</c:v>
                </c:pt>
                <c:pt idx="26">
                  <c:v>7.8819999999999997</c:v>
                </c:pt>
                <c:pt idx="27">
                  <c:v>9.4149999999999991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3-4E28-B45C-FFCA9F69D739}"/>
            </c:ext>
          </c:extLst>
        </c:ser>
        <c:ser>
          <c:idx val="2"/>
          <c:order val="3"/>
          <c:tx>
            <c:strRef>
              <c:f>'2.1.5'!$C$1</c:f>
              <c:strCache>
                <c:ptCount val="1"/>
                <c:pt idx="0">
                  <c:v>Ціни на сирі продукти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'2.1.5'!$G$4:$G$31</c:f>
              <c:numCache>
                <c:formatCode>mm/yyyy</c:formatCode>
                <c:ptCount val="28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  <c:pt idx="27">
                  <c:v>43435</c:v>
                </c:pt>
              </c:numCache>
            </c:numRef>
          </c:cat>
          <c:val>
            <c:numRef>
              <c:f>'2.1.5'!$R$4:$R$31</c:f>
              <c:numCache>
                <c:formatCode>0.0</c:formatCode>
                <c:ptCount val="28"/>
                <c:pt idx="0">
                  <c:v>2.57</c:v>
                </c:pt>
                <c:pt idx="1">
                  <c:v>1.6910000000000001</c:v>
                </c:pt>
                <c:pt idx="2">
                  <c:v>0.71499999999999997</c:v>
                </c:pt>
                <c:pt idx="3">
                  <c:v>0.60199999999999998</c:v>
                </c:pt>
                <c:pt idx="4">
                  <c:v>0.184</c:v>
                </c:pt>
                <c:pt idx="5">
                  <c:v>4.9000000000000002E-2</c:v>
                </c:pt>
                <c:pt idx="6">
                  <c:v>7.0000000000000007E-2</c:v>
                </c:pt>
                <c:pt idx="7">
                  <c:v>5.5E-2</c:v>
                </c:pt>
                <c:pt idx="8">
                  <c:v>2.08</c:v>
                </c:pt>
                <c:pt idx="9">
                  <c:v>8.07</c:v>
                </c:pt>
                <c:pt idx="10">
                  <c:v>11.274999999999999</c:v>
                </c:pt>
                <c:pt idx="11">
                  <c:v>17.015000000000001</c:v>
                </c:pt>
                <c:pt idx="12">
                  <c:v>35.066000000000003</c:v>
                </c:pt>
                <c:pt idx="13">
                  <c:v>35.141999999999996</c:v>
                </c:pt>
                <c:pt idx="14">
                  <c:v>31.190999999999999</c:v>
                </c:pt>
                <c:pt idx="15">
                  <c:v>27.759</c:v>
                </c:pt>
                <c:pt idx="16">
                  <c:v>9.6069999999999993</c:v>
                </c:pt>
                <c:pt idx="17">
                  <c:v>3.79</c:v>
                </c:pt>
                <c:pt idx="18">
                  <c:v>3.7119999999999997</c:v>
                </c:pt>
                <c:pt idx="19">
                  <c:v>2.927</c:v>
                </c:pt>
                <c:pt idx="20">
                  <c:v>5.2130000000000001</c:v>
                </c:pt>
                <c:pt idx="21">
                  <c:v>9.1170000000000009</c:v>
                </c:pt>
                <c:pt idx="22">
                  <c:v>9.6189999999999998</c:v>
                </c:pt>
                <c:pt idx="23">
                  <c:v>9.1489999999999991</c:v>
                </c:pt>
                <c:pt idx="24">
                  <c:v>9.58</c:v>
                </c:pt>
                <c:pt idx="25">
                  <c:v>6.3309999999999995</c:v>
                </c:pt>
                <c:pt idx="26">
                  <c:v>5.3170000000000002</c:v>
                </c:pt>
                <c:pt idx="27">
                  <c:v>5.6890000000000001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23-4E28-B45C-FFCA9F69D739}"/>
            </c:ext>
          </c:extLst>
        </c:ser>
        <c:ser>
          <c:idx val="1"/>
          <c:order val="4"/>
          <c:tx>
            <c:strRef>
              <c:f>'2.1.5'!$B$1</c:f>
              <c:strCache>
                <c:ptCount val="1"/>
                <c:pt idx="0">
                  <c:v>Базовий ІСЦ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'2.1.5'!$G$4:$G$31</c:f>
              <c:numCache>
                <c:formatCode>mm/yyyy</c:formatCode>
                <c:ptCount val="28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  <c:pt idx="27">
                  <c:v>43435</c:v>
                </c:pt>
              </c:numCache>
            </c:numRef>
          </c:cat>
          <c:val>
            <c:numRef>
              <c:f>'2.1.5'!$Q$4:$Q$31</c:f>
              <c:numCache>
                <c:formatCode>0.0</c:formatCode>
                <c:ptCount val="28"/>
                <c:pt idx="0">
                  <c:v>2.57</c:v>
                </c:pt>
                <c:pt idx="1">
                  <c:v>1.6910000000000001</c:v>
                </c:pt>
                <c:pt idx="2">
                  <c:v>0.71499999999999997</c:v>
                </c:pt>
                <c:pt idx="3">
                  <c:v>0.60199999999999998</c:v>
                </c:pt>
                <c:pt idx="4">
                  <c:v>0.184</c:v>
                </c:pt>
                <c:pt idx="5">
                  <c:v>4.9000000000000002E-2</c:v>
                </c:pt>
                <c:pt idx="6">
                  <c:v>7.0000000000000007E-2</c:v>
                </c:pt>
                <c:pt idx="7">
                  <c:v>5.5E-2</c:v>
                </c:pt>
                <c:pt idx="8">
                  <c:v>1.0489999999999999</c:v>
                </c:pt>
                <c:pt idx="9">
                  <c:v>4.3769999999999998</c:v>
                </c:pt>
                <c:pt idx="10">
                  <c:v>6.9139999999999997</c:v>
                </c:pt>
                <c:pt idx="11">
                  <c:v>11.12</c:v>
                </c:pt>
                <c:pt idx="12">
                  <c:v>21.672000000000001</c:v>
                </c:pt>
                <c:pt idx="13">
                  <c:v>21.189</c:v>
                </c:pt>
                <c:pt idx="14">
                  <c:v>20.212</c:v>
                </c:pt>
                <c:pt idx="15">
                  <c:v>16.503</c:v>
                </c:pt>
                <c:pt idx="16">
                  <c:v>7.0010000000000003</c:v>
                </c:pt>
                <c:pt idx="17">
                  <c:v>3.5590000000000002</c:v>
                </c:pt>
                <c:pt idx="18">
                  <c:v>2.8</c:v>
                </c:pt>
                <c:pt idx="19">
                  <c:v>2.601</c:v>
                </c:pt>
                <c:pt idx="20">
                  <c:v>3.8</c:v>
                </c:pt>
                <c:pt idx="21">
                  <c:v>4.2370000000000001</c:v>
                </c:pt>
                <c:pt idx="22">
                  <c:v>4.5359999999999996</c:v>
                </c:pt>
                <c:pt idx="23">
                  <c:v>5.1689999999999996</c:v>
                </c:pt>
                <c:pt idx="24">
                  <c:v>5.0910000000000002</c:v>
                </c:pt>
                <c:pt idx="25">
                  <c:v>4.9139999999999997</c:v>
                </c:pt>
                <c:pt idx="26">
                  <c:v>4.6310000000000002</c:v>
                </c:pt>
                <c:pt idx="27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23-4E28-B45C-FFCA9F69D739}"/>
            </c:ext>
          </c:extLst>
        </c:ser>
        <c:ser>
          <c:idx val="8"/>
          <c:order val="5"/>
          <c:tx>
            <c:strRef>
              <c:f>'2.1.5'!$X$1</c:f>
              <c:strCache>
                <c:ptCount val="1"/>
                <c:pt idx="0">
                  <c:v>Ціни на паливо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'2.1.5'!$G$4:$G$31</c:f>
              <c:numCache>
                <c:formatCode>mm/yyyy</c:formatCode>
                <c:ptCount val="28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  <c:pt idx="27">
                  <c:v>43435</c:v>
                </c:pt>
              </c:numCache>
            </c:numRef>
          </c:cat>
          <c:val>
            <c:numRef>
              <c:f>'2.1.5'!$X$4:$X$31</c:f>
              <c:numCache>
                <c:formatCode>0.0</c:formatCode>
                <c:ptCount val="28"/>
                <c:pt idx="0">
                  <c:v>-2.2040000000000002</c:v>
                </c:pt>
                <c:pt idx="1">
                  <c:v>-3.754</c:v>
                </c:pt>
                <c:pt idx="2">
                  <c:v>-1.5250000000000001</c:v>
                </c:pt>
                <c:pt idx="3">
                  <c:v>-1.7290000000000001</c:v>
                </c:pt>
                <c:pt idx="4">
                  <c:v>-2.1389999999999998</c:v>
                </c:pt>
                <c:pt idx="5">
                  <c:v>-1.206</c:v>
                </c:pt>
                <c:pt idx="6">
                  <c:v>-1.5359999999999998</c:v>
                </c:pt>
                <c:pt idx="7">
                  <c:v>-0.66500000000000004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-0.42399999999999999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23-4E28-B45C-FFCA9F69D739}"/>
            </c:ext>
          </c:extLst>
        </c:ser>
        <c:ser>
          <c:idx val="7"/>
          <c:order val="6"/>
          <c:tx>
            <c:strRef>
              <c:f>'2.1.5'!$W$1</c:f>
              <c:strCache>
                <c:ptCount val="1"/>
                <c:pt idx="0">
                  <c:v>Адміністративно регульвані ціни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'2.1.5'!$G$4:$G$31</c:f>
              <c:numCache>
                <c:formatCode>mm/yyyy</c:formatCode>
                <c:ptCount val="28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  <c:pt idx="27">
                  <c:v>43435</c:v>
                </c:pt>
              </c:numCache>
            </c:numRef>
          </c:cat>
          <c:val>
            <c:numRef>
              <c:f>'2.1.5'!$W$4:$W$31</c:f>
              <c:numCache>
                <c:formatCode>0.0</c:formatCode>
                <c:ptCount val="28"/>
                <c:pt idx="0">
                  <c:v>-2.2040000000000002</c:v>
                </c:pt>
                <c:pt idx="1">
                  <c:v>-3.754</c:v>
                </c:pt>
                <c:pt idx="2">
                  <c:v>-1.5250000000000001</c:v>
                </c:pt>
                <c:pt idx="3">
                  <c:v>-1.7290000000000001</c:v>
                </c:pt>
                <c:pt idx="4">
                  <c:v>-2.1389999999999998</c:v>
                </c:pt>
                <c:pt idx="5">
                  <c:v>-1.194</c:v>
                </c:pt>
                <c:pt idx="6">
                  <c:v>-1.5269999999999999</c:v>
                </c:pt>
                <c:pt idx="7">
                  <c:v>-0.623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23-4E28-B45C-FFCA9F69D739}"/>
            </c:ext>
          </c:extLst>
        </c:ser>
        <c:ser>
          <c:idx val="6"/>
          <c:order val="7"/>
          <c:tx>
            <c:strRef>
              <c:f>'2.1.5'!$V$1</c:f>
              <c:strCache>
                <c:ptCount val="1"/>
                <c:pt idx="0">
                  <c:v>Ціни на сирі продукти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'2.1.5'!$G$4:$G$31</c:f>
              <c:numCache>
                <c:formatCode>mm/yyyy</c:formatCode>
                <c:ptCount val="28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  <c:pt idx="27">
                  <c:v>43435</c:v>
                </c:pt>
              </c:numCache>
            </c:numRef>
          </c:cat>
          <c:val>
            <c:numRef>
              <c:f>'2.1.5'!$V$4:$V$31</c:f>
              <c:numCache>
                <c:formatCode>0.0</c:formatCode>
                <c:ptCount val="28"/>
                <c:pt idx="0">
                  <c:v>-2.2040000000000002</c:v>
                </c:pt>
                <c:pt idx="1">
                  <c:v>-3.6629999999999998</c:v>
                </c:pt>
                <c:pt idx="2">
                  <c:v>-1.4790000000000001</c:v>
                </c:pt>
                <c:pt idx="3">
                  <c:v>-1.7290000000000001</c:v>
                </c:pt>
                <c:pt idx="4">
                  <c:v>-2.1389999999999998</c:v>
                </c:pt>
                <c:pt idx="5">
                  <c:v>-1.194</c:v>
                </c:pt>
                <c:pt idx="6">
                  <c:v>-1.5269999999999999</c:v>
                </c:pt>
                <c:pt idx="7">
                  <c:v>-0.623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23-4E28-B45C-FFCA9F69D739}"/>
            </c:ext>
          </c:extLst>
        </c:ser>
        <c:ser>
          <c:idx val="5"/>
          <c:order val="8"/>
          <c:tx>
            <c:strRef>
              <c:f>'2.1.5'!$U$1</c:f>
              <c:strCache>
                <c:ptCount val="1"/>
                <c:pt idx="0">
                  <c:v>Базовий ІСЦ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'2.1.5'!$G$4:$G$31</c:f>
              <c:numCache>
                <c:formatCode>mm/yyyy</c:formatCode>
                <c:ptCount val="28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  <c:pt idx="27">
                  <c:v>43435</c:v>
                </c:pt>
              </c:numCache>
            </c:numRef>
          </c:cat>
          <c:val>
            <c:numRef>
              <c:f>'2.1.5'!$U$4:$U$31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23-4E28-B45C-FFCA9F69D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9056768"/>
        <c:axId val="519074944"/>
      </c:areaChart>
      <c:lineChart>
        <c:grouping val="standard"/>
        <c:varyColors val="0"/>
        <c:ser>
          <c:idx val="0"/>
          <c:order val="0"/>
          <c:tx>
            <c:strRef>
              <c:f>'2.1.5'!$F$1</c:f>
              <c:strCache>
                <c:ptCount val="1"/>
                <c:pt idx="0">
                  <c:v>ІСЦ, % р/р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  <a:effectLst/>
          </c:spPr>
          <c:marker>
            <c:symbol val="none"/>
          </c:marker>
          <c:cat>
            <c:numRef>
              <c:f>'2.1.5'!$G$4:$G$31</c:f>
              <c:numCache>
                <c:formatCode>mm/yyyy</c:formatCode>
                <c:ptCount val="28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  <c:pt idx="27">
                  <c:v>43435</c:v>
                </c:pt>
              </c:numCache>
            </c:numRef>
          </c:cat>
          <c:val>
            <c:numRef>
              <c:f>'2.1.5'!$F$4:$F$31</c:f>
              <c:numCache>
                <c:formatCode>0.0</c:formatCode>
                <c:ptCount val="28"/>
                <c:pt idx="0">
                  <c:v>1.9</c:v>
                </c:pt>
                <c:pt idx="1">
                  <c:v>-1.2</c:v>
                </c:pt>
                <c:pt idx="2">
                  <c:v>0</c:v>
                </c:pt>
                <c:pt idx="3">
                  <c:v>-0.2</c:v>
                </c:pt>
                <c:pt idx="4">
                  <c:v>-0.8</c:v>
                </c:pt>
                <c:pt idx="5">
                  <c:v>-0.1</c:v>
                </c:pt>
                <c:pt idx="6">
                  <c:v>-0.5</c:v>
                </c:pt>
                <c:pt idx="7">
                  <c:v>0.5</c:v>
                </c:pt>
                <c:pt idx="8">
                  <c:v>3.4</c:v>
                </c:pt>
                <c:pt idx="9">
                  <c:v>12</c:v>
                </c:pt>
                <c:pt idx="10">
                  <c:v>17.5</c:v>
                </c:pt>
                <c:pt idx="11">
                  <c:v>25</c:v>
                </c:pt>
                <c:pt idx="12">
                  <c:v>46</c:v>
                </c:pt>
                <c:pt idx="13">
                  <c:v>57.7</c:v>
                </c:pt>
                <c:pt idx="14">
                  <c:v>52</c:v>
                </c:pt>
                <c:pt idx="15">
                  <c:v>43.3</c:v>
                </c:pt>
                <c:pt idx="16">
                  <c:v>20.9</c:v>
                </c:pt>
                <c:pt idx="17">
                  <c:v>6.9</c:v>
                </c:pt>
                <c:pt idx="18">
                  <c:v>7.9</c:v>
                </c:pt>
                <c:pt idx="19">
                  <c:v>12.4</c:v>
                </c:pt>
                <c:pt idx="20">
                  <c:v>15.1</c:v>
                </c:pt>
                <c:pt idx="21">
                  <c:v>15.6</c:v>
                </c:pt>
                <c:pt idx="22">
                  <c:v>16.399999999999999</c:v>
                </c:pt>
                <c:pt idx="23">
                  <c:v>13.7</c:v>
                </c:pt>
                <c:pt idx="24">
                  <c:v>13.2</c:v>
                </c:pt>
                <c:pt idx="25">
                  <c:v>9.9</c:v>
                </c:pt>
                <c:pt idx="26">
                  <c:v>8.9</c:v>
                </c:pt>
                <c:pt idx="27" formatCode="General">
                  <c:v>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23-4E28-B45C-FFCA9F69D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056768"/>
        <c:axId val="519074944"/>
      </c:lineChart>
      <c:dateAx>
        <c:axId val="51905676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074944"/>
        <c:crosses val="autoZero"/>
        <c:auto val="1"/>
        <c:lblOffset val="100"/>
        <c:baseTimeUnit val="months"/>
        <c:majorUnit val="12"/>
        <c:majorTimeUnit val="months"/>
      </c:dateAx>
      <c:valAx>
        <c:axId val="519074944"/>
        <c:scaling>
          <c:orientation val="minMax"/>
          <c:max val="6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056768"/>
        <c:crosses val="autoZero"/>
        <c:crossBetween val="between"/>
        <c:majorUnit val="10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2.5000000000000001E-2"/>
          <c:y val="0.72872340425531912"/>
          <c:w val="0.95833333333333337"/>
          <c:h val="0.2712765957446808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88779527559048E-2"/>
          <c:y val="2.3688123219373219E-2"/>
          <c:w val="0.81838910761154837"/>
          <c:h val="0.67799679487179487"/>
        </c:manualLayout>
      </c:layout>
      <c:lineChart>
        <c:grouping val="standard"/>
        <c:varyColors val="0"/>
        <c:ser>
          <c:idx val="0"/>
          <c:order val="0"/>
          <c:tx>
            <c:strRef>
              <c:f>'3.3.8'!$B$1</c:f>
              <c:strCache>
                <c:ptCount val="1"/>
                <c:pt idx="0">
                  <c:v>Реальна заробітна плата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'3.3.8'!$A$4:$A$23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'3.3.8'!$B$4:$B$23</c:f>
              <c:numCache>
                <c:formatCode>0.0</c:formatCode>
                <c:ptCount val="20"/>
                <c:pt idx="0">
                  <c:v>19.399999999999999</c:v>
                </c:pt>
                <c:pt idx="1">
                  <c:v>20</c:v>
                </c:pt>
                <c:pt idx="2">
                  <c:v>17.2</c:v>
                </c:pt>
                <c:pt idx="3">
                  <c:v>20</c:v>
                </c:pt>
                <c:pt idx="4">
                  <c:v>10.7</c:v>
                </c:pt>
                <c:pt idx="5">
                  <c:v>13.3</c:v>
                </c:pt>
                <c:pt idx="6">
                  <c:v>14.6</c:v>
                </c:pt>
                <c:pt idx="7">
                  <c:v>11.6</c:v>
                </c:pt>
                <c:pt idx="8">
                  <c:v>12.9</c:v>
                </c:pt>
                <c:pt idx="9">
                  <c:v>6.8</c:v>
                </c:pt>
                <c:pt idx="10">
                  <c:v>4</c:v>
                </c:pt>
                <c:pt idx="11">
                  <c:v>4.8</c:v>
                </c:pt>
                <c:pt idx="12">
                  <c:v>4.5999999999999996</c:v>
                </c:pt>
                <c:pt idx="13">
                  <c:v>4.2</c:v>
                </c:pt>
                <c:pt idx="14">
                  <c:v>4.4000000000000004</c:v>
                </c:pt>
                <c:pt idx="15">
                  <c:v>4.2</c:v>
                </c:pt>
                <c:pt idx="16">
                  <c:v>3.4</c:v>
                </c:pt>
                <c:pt idx="17">
                  <c:v>3.4</c:v>
                </c:pt>
                <c:pt idx="18">
                  <c:v>3.4</c:v>
                </c:pt>
                <c:pt idx="19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33-4FDE-8B45-A2CFE47E96D5}"/>
            </c:ext>
          </c:extLst>
        </c:ser>
        <c:ser>
          <c:idx val="1"/>
          <c:order val="1"/>
          <c:tx>
            <c:strRef>
              <c:f>'3.3.8'!$C$1</c:f>
              <c:strCache>
                <c:ptCount val="1"/>
                <c:pt idx="0">
                  <c:v>Реальна заробітна плата (попередній прогноз)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ysDot"/>
            </a:ln>
          </c:spPr>
          <c:marker>
            <c:symbol val="none"/>
          </c:marker>
          <c:cat>
            <c:strRef>
              <c:f>'3.3.8'!$A$4:$A$23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'3.3.8'!$C$4:$C$23</c:f>
              <c:numCache>
                <c:formatCode>0.0</c:formatCode>
                <c:ptCount val="20"/>
                <c:pt idx="6">
                  <c:v>14.6</c:v>
                </c:pt>
                <c:pt idx="7">
                  <c:v>12.8</c:v>
                </c:pt>
                <c:pt idx="8">
                  <c:v>13.1</c:v>
                </c:pt>
                <c:pt idx="9">
                  <c:v>7.1</c:v>
                </c:pt>
                <c:pt idx="10">
                  <c:v>4.3</c:v>
                </c:pt>
                <c:pt idx="11">
                  <c:v>4</c:v>
                </c:pt>
                <c:pt idx="12">
                  <c:v>4.5999999999999996</c:v>
                </c:pt>
                <c:pt idx="13">
                  <c:v>4.2</c:v>
                </c:pt>
                <c:pt idx="14">
                  <c:v>4.4000000000000004</c:v>
                </c:pt>
                <c:pt idx="15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33-4FDE-8B45-A2CFE47E9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599040"/>
        <c:axId val="518600576"/>
      </c:lineChart>
      <c:lineChart>
        <c:grouping val="standard"/>
        <c:varyColors val="0"/>
        <c:ser>
          <c:idx val="2"/>
          <c:order val="2"/>
          <c:tx>
            <c:strRef>
              <c:f>'3.3.8'!$D$1</c:f>
              <c:strCache>
                <c:ptCount val="1"/>
                <c:pt idx="0">
                  <c:v>Рівень безробіття за методологією МОП, с/с (п.ш.)</c:v>
                </c:pt>
              </c:strCache>
            </c:strRef>
          </c:tx>
          <c:spPr>
            <a:ln>
              <a:solidFill>
                <a:srgbClr val="7D0532"/>
              </a:solidFill>
            </a:ln>
          </c:spPr>
          <c:marker>
            <c:symbol val="none"/>
          </c:marker>
          <c:cat>
            <c:strRef>
              <c:f>'3.3.8'!$A$4:$A$23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'3.3.8'!$D$4:$D$23</c:f>
              <c:numCache>
                <c:formatCode>0.0</c:formatCode>
                <c:ptCount val="20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9.4</c:v>
                </c:pt>
                <c:pt idx="4">
                  <c:v>9.1</c:v>
                </c:pt>
                <c:pt idx="5">
                  <c:v>8.8000000000000007</c:v>
                </c:pt>
                <c:pt idx="6">
                  <c:v>8.6999999999999993</c:v>
                </c:pt>
                <c:pt idx="7">
                  <c:v>8.5</c:v>
                </c:pt>
                <c:pt idx="8">
                  <c:v>8.4</c:v>
                </c:pt>
                <c:pt idx="9">
                  <c:v>8.5</c:v>
                </c:pt>
                <c:pt idx="10">
                  <c:v>8.6</c:v>
                </c:pt>
                <c:pt idx="11">
                  <c:v>8.6</c:v>
                </c:pt>
                <c:pt idx="12">
                  <c:v>8.6999999999999993</c:v>
                </c:pt>
                <c:pt idx="13">
                  <c:v>8.6999999999999993</c:v>
                </c:pt>
                <c:pt idx="14">
                  <c:v>8.6999999999999993</c:v>
                </c:pt>
                <c:pt idx="15">
                  <c:v>8.6999999999999993</c:v>
                </c:pt>
                <c:pt idx="16">
                  <c:v>8.6999999999999993</c:v>
                </c:pt>
                <c:pt idx="17">
                  <c:v>8.6999999999999993</c:v>
                </c:pt>
                <c:pt idx="18">
                  <c:v>8.6999999999999993</c:v>
                </c:pt>
                <c:pt idx="19">
                  <c:v>8.6999999999999993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3C-4793-A88B-11AE52918445}"/>
            </c:ext>
          </c:extLst>
        </c:ser>
        <c:ser>
          <c:idx val="3"/>
          <c:order val="3"/>
          <c:tx>
            <c:strRef>
              <c:f>'3.3.8'!$E$1</c:f>
              <c:strCache>
                <c:ptCount val="1"/>
                <c:pt idx="0">
                  <c:v>Рівень безробіття, с/с (попередній прогноз, п.ш.)</c:v>
                </c:pt>
              </c:strCache>
            </c:strRef>
          </c:tx>
          <c:spPr>
            <a:ln>
              <a:solidFill>
                <a:srgbClr val="DC4B64"/>
              </a:solidFill>
              <a:prstDash val="sysDot"/>
            </a:ln>
          </c:spPr>
          <c:marker>
            <c:symbol val="none"/>
          </c:marker>
          <c:cat>
            <c:strRef>
              <c:f>'3.3.8'!$A$4:$A$23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'3.3.8'!$E$4:$E$23</c:f>
              <c:numCache>
                <c:formatCode>0.0</c:formatCode>
                <c:ptCount val="20"/>
                <c:pt idx="5">
                  <c:v>8.8000000000000007</c:v>
                </c:pt>
                <c:pt idx="6">
                  <c:v>8.5</c:v>
                </c:pt>
                <c:pt idx="7">
                  <c:v>8.5</c:v>
                </c:pt>
                <c:pt idx="8">
                  <c:v>8.5</c:v>
                </c:pt>
                <c:pt idx="9">
                  <c:v>8.6</c:v>
                </c:pt>
                <c:pt idx="10">
                  <c:v>8.6</c:v>
                </c:pt>
                <c:pt idx="11">
                  <c:v>8.6999999999999993</c:v>
                </c:pt>
                <c:pt idx="12">
                  <c:v>8.8000000000000007</c:v>
                </c:pt>
                <c:pt idx="13">
                  <c:v>8.8000000000000007</c:v>
                </c:pt>
                <c:pt idx="14">
                  <c:v>8.8000000000000007</c:v>
                </c:pt>
                <c:pt idx="15">
                  <c:v>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3C-4793-A88B-11AE52918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603904"/>
        <c:axId val="518602112"/>
      </c:lineChart>
      <c:catAx>
        <c:axId val="5185990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60057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860057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599040"/>
        <c:crosses val="autoZero"/>
        <c:crossBetween val="between"/>
      </c:valAx>
      <c:valAx>
        <c:axId val="518602112"/>
        <c:scaling>
          <c:orientation val="minMax"/>
          <c:min val="5"/>
        </c:scaling>
        <c:delete val="0"/>
        <c:axPos val="r"/>
        <c:numFmt formatCode="0" sourceLinked="0"/>
        <c:majorTickMark val="out"/>
        <c:minorTickMark val="none"/>
        <c:tickLblPos val="nextTo"/>
        <c:crossAx val="518603904"/>
        <c:crosses val="max"/>
        <c:crossBetween val="between"/>
        <c:majorUnit val="1"/>
      </c:valAx>
      <c:catAx>
        <c:axId val="518603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602112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35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7710843373493976"/>
          <c:w val="1"/>
          <c:h val="0.2228915662650602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2289672297187"/>
          <c:y val="4.095E-2"/>
          <c:w val="0.79080243081647994"/>
          <c:h val="0.5496319732569388"/>
        </c:manualLayout>
      </c:layout>
      <c:barChart>
        <c:barDir val="col"/>
        <c:grouping val="stacked"/>
        <c:varyColors val="0"/>
        <c:ser>
          <c:idx val="1"/>
          <c:order val="2"/>
          <c:tx>
            <c:strRef>
              <c:f>'3.4.1'!$D$1</c:f>
              <c:strCache>
                <c:ptCount val="1"/>
                <c:pt idx="0">
                  <c:v>Баланс товарів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'3.4.1'!$A$4:$A$10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'3.4.1'!$D$4:$D$10</c:f>
              <c:numCache>
                <c:formatCode>0.0</c:formatCode>
                <c:ptCount val="7"/>
                <c:pt idx="0">
                  <c:v>-3.5</c:v>
                </c:pt>
                <c:pt idx="1">
                  <c:v>-6.9</c:v>
                </c:pt>
                <c:pt idx="2">
                  <c:v>-9.6999999999999993</c:v>
                </c:pt>
                <c:pt idx="3">
                  <c:v>-13</c:v>
                </c:pt>
                <c:pt idx="4">
                  <c:v>-13.7</c:v>
                </c:pt>
                <c:pt idx="5">
                  <c:v>-14.1</c:v>
                </c:pt>
                <c:pt idx="6">
                  <c:v>-15.2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5-4D9F-8A4A-23D7560F035F}"/>
            </c:ext>
          </c:extLst>
        </c:ser>
        <c:ser>
          <c:idx val="2"/>
          <c:order val="3"/>
          <c:tx>
            <c:strRef>
              <c:f>'3.4.1'!$E$1</c:f>
              <c:strCache>
                <c:ptCount val="1"/>
                <c:pt idx="0">
                  <c:v>Баланс послуг 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'3.4.1'!$A$4:$A$10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'3.4.1'!$E$4:$E$10</c:f>
              <c:numCache>
                <c:formatCode>0.0</c:formatCode>
                <c:ptCount val="7"/>
                <c:pt idx="0">
                  <c:v>1.1000000000000001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1.9</c:v>
                </c:pt>
                <c:pt idx="5">
                  <c:v>0.5</c:v>
                </c:pt>
                <c:pt idx="6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35-4D9F-8A4A-23D7560F035F}"/>
            </c:ext>
          </c:extLst>
        </c:ser>
        <c:ser>
          <c:idx val="3"/>
          <c:order val="4"/>
          <c:tx>
            <c:strRef>
              <c:f>'3.4.1'!$F$1</c:f>
              <c:strCache>
                <c:ptCount val="1"/>
                <c:pt idx="0">
                  <c:v>Первинні доходи (сальдо)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'3.4.1'!$A$4:$A$10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'3.4.1'!$F$4:$F$10</c:f>
              <c:numCache>
                <c:formatCode>0.0</c:formatCode>
                <c:ptCount val="7"/>
                <c:pt idx="0">
                  <c:v>0.4</c:v>
                </c:pt>
                <c:pt idx="1">
                  <c:v>1.5</c:v>
                </c:pt>
                <c:pt idx="2">
                  <c:v>2.6</c:v>
                </c:pt>
                <c:pt idx="3">
                  <c:v>3.2</c:v>
                </c:pt>
                <c:pt idx="4">
                  <c:v>3.4</c:v>
                </c:pt>
                <c:pt idx="5">
                  <c:v>4</c:v>
                </c:pt>
                <c:pt idx="6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35-4D9F-8A4A-23D7560F035F}"/>
            </c:ext>
          </c:extLst>
        </c:ser>
        <c:ser>
          <c:idx val="4"/>
          <c:order val="5"/>
          <c:tx>
            <c:strRef>
              <c:f>'3.4.1'!$G$1</c:f>
              <c:strCache>
                <c:ptCount val="1"/>
                <c:pt idx="0">
                  <c:v>Вторинні доходи (сальдо)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'3.4.1'!$A$4:$A$10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'3.4.1'!$G$4:$G$10</c:f>
              <c:numCache>
                <c:formatCode>0.0</c:formatCode>
                <c:ptCount val="7"/>
                <c:pt idx="0">
                  <c:v>3.6</c:v>
                </c:pt>
                <c:pt idx="1">
                  <c:v>3.6</c:v>
                </c:pt>
                <c:pt idx="2">
                  <c:v>3.6</c:v>
                </c:pt>
                <c:pt idx="3">
                  <c:v>3.7</c:v>
                </c:pt>
                <c:pt idx="4">
                  <c:v>3.9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35-4D9F-8A4A-23D7560F0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18710016"/>
        <c:axId val="518711552"/>
      </c:barChart>
      <c:lineChart>
        <c:grouping val="standard"/>
        <c:varyColors val="0"/>
        <c:ser>
          <c:idx val="5"/>
          <c:order val="0"/>
          <c:tx>
            <c:strRef>
              <c:f>'3.4.1'!$C$1</c:f>
              <c:strCache>
                <c:ptCount val="1"/>
                <c:pt idx="0">
                  <c:v>Поточний рахунок, % від ВВП (попередній прогноз, п.ш.)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ysDash"/>
            </a:ln>
          </c:spPr>
          <c:marker>
            <c:symbol val="none"/>
          </c:marker>
          <c:cat>
            <c:numRef>
              <c:f>'3.4.1'!$A$4:$A$10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'3.4.1'!$C$4:$C$9</c:f>
              <c:numCache>
                <c:formatCode>0.0</c:formatCode>
                <c:ptCount val="6"/>
                <c:pt idx="0">
                  <c:v>1.8</c:v>
                </c:pt>
                <c:pt idx="1">
                  <c:v>-1.4</c:v>
                </c:pt>
                <c:pt idx="2">
                  <c:v>-2.2000000000000002</c:v>
                </c:pt>
                <c:pt idx="3">
                  <c:v>-2.7</c:v>
                </c:pt>
                <c:pt idx="4">
                  <c:v>-2.5</c:v>
                </c:pt>
                <c:pt idx="5">
                  <c:v>-2.8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35-4D9F-8A4A-23D7560F035F}"/>
            </c:ext>
          </c:extLst>
        </c:ser>
        <c:ser>
          <c:idx val="6"/>
          <c:order val="1"/>
          <c:tx>
            <c:strRef>
              <c:f>'3.4.1'!$B$1</c:f>
              <c:strCache>
                <c:ptCount val="1"/>
                <c:pt idx="0">
                  <c:v>Поточний рахунок, % від ВВП (п.ш.)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'3.4.1'!$A$4:$A$10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'3.4.1'!$B$4:$B$10</c:f>
              <c:numCache>
                <c:formatCode>0.0</c:formatCode>
                <c:ptCount val="7"/>
                <c:pt idx="0">
                  <c:v>1.8</c:v>
                </c:pt>
                <c:pt idx="1">
                  <c:v>-1.4</c:v>
                </c:pt>
                <c:pt idx="2">
                  <c:v>-2.2000000000000002</c:v>
                </c:pt>
                <c:pt idx="3">
                  <c:v>-3.6</c:v>
                </c:pt>
                <c:pt idx="4">
                  <c:v>-3.1</c:v>
                </c:pt>
                <c:pt idx="5">
                  <c:v>-3.6</c:v>
                </c:pt>
                <c:pt idx="6">
                  <c:v>-3.9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35-4D9F-8A4A-23D7560F0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718976"/>
        <c:axId val="518717440"/>
      </c:lineChart>
      <c:catAx>
        <c:axId val="5187100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711552"/>
        <c:crosses val="autoZero"/>
        <c:auto val="1"/>
        <c:lblAlgn val="ctr"/>
        <c:lblOffset val="100"/>
        <c:noMultiLvlLbl val="0"/>
      </c:catAx>
      <c:valAx>
        <c:axId val="518711552"/>
        <c:scaling>
          <c:orientation val="minMax"/>
          <c:min val="-16"/>
        </c:scaling>
        <c:delete val="0"/>
        <c:axPos val="l"/>
        <c:majorGridlines>
          <c:spPr>
            <a:ln w="3175"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710016"/>
        <c:crosses val="autoZero"/>
        <c:crossBetween val="between"/>
        <c:majorUnit val="4"/>
      </c:valAx>
      <c:valAx>
        <c:axId val="518717440"/>
        <c:scaling>
          <c:orientation val="minMax"/>
          <c:max val="3"/>
          <c:min val="-4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718976"/>
        <c:crosses val="max"/>
        <c:crossBetween val="between"/>
        <c:majorUnit val="1"/>
        <c:minorUnit val="1"/>
      </c:valAx>
      <c:catAx>
        <c:axId val="51871897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518717440"/>
        <c:crosses val="autoZero"/>
        <c:auto val="1"/>
        <c:lblAlgn val="ctr"/>
        <c:lblOffset val="100"/>
        <c:noMultiLvlLbl val="1"/>
      </c:cat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chemeClr val="tx1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6669378728938995"/>
          <c:w val="1"/>
          <c:h val="0.3330621271061005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0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78" l="0.70000000000000062" r="0.70000000000000062" t="0.75000000000000078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xMode val="edge"/>
          <c:yMode val="edge"/>
          <c:x val="1.8749999999999999E-2"/>
          <c:y val="2.2598870056497175E-2"/>
          <c:w val="0.96666666666666667"/>
          <c:h val="0.7344632768361582"/>
        </c:manualLayout>
      </c:layout>
      <c:lineChart>
        <c:grouping val="standard"/>
        <c:varyColors val="0"/>
        <c:ser>
          <c:idx val="0"/>
          <c:order val="0"/>
          <c:tx>
            <c:strRef>
              <c:f>'3.4.2'!$D$1</c:f>
              <c:strCache>
                <c:ptCount val="1"/>
                <c:pt idx="0">
                  <c:v>Торговельний баланс (без енергоносіїв), млрд дол.</c:v>
                </c:pt>
              </c:strCache>
            </c:strRef>
          </c:tx>
          <c:spPr>
            <a:solidFill>
              <a:srgbClr val="057D46"/>
            </a:solidFill>
            <a:ln/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marker>
            <c:symbol val="none"/>
          </c:marker>
          <c:cat>
            <c:numRef>
              <c:f>'3.4.2'!$A$4:$A$19</c:f>
              <c:numCache>
                <c:formatCode>General</c:formatCode>
                <c:ptCount val="16"/>
                <c:pt idx="1">
                  <c:v>2007</c:v>
                </c:pt>
                <c:pt idx="3">
                  <c:v>2009</c:v>
                </c:pt>
                <c:pt idx="5">
                  <c:v>2011</c:v>
                </c:pt>
                <c:pt idx="7">
                  <c:v>2013</c:v>
                </c:pt>
                <c:pt idx="9">
                  <c:v>2015</c:v>
                </c:pt>
                <c:pt idx="11">
                  <c:v>2017</c:v>
                </c:pt>
                <c:pt idx="13">
                  <c:v>2019</c:v>
                </c:pt>
                <c:pt idx="15">
                  <c:v>2021</c:v>
                </c:pt>
              </c:numCache>
            </c:numRef>
          </c:cat>
          <c:val>
            <c:numRef>
              <c:f>'3.4.2'!$D$4:$D$19</c:f>
              <c:numCache>
                <c:formatCode>0.0</c:formatCode>
                <c:ptCount val="16"/>
                <c:pt idx="0">
                  <c:v>5.0999999999999996</c:v>
                </c:pt>
                <c:pt idx="1">
                  <c:v>3.2</c:v>
                </c:pt>
                <c:pt idx="2">
                  <c:v>1.2</c:v>
                </c:pt>
                <c:pt idx="3">
                  <c:v>10</c:v>
                </c:pt>
                <c:pt idx="4">
                  <c:v>11.9</c:v>
                </c:pt>
                <c:pt idx="5">
                  <c:v>12.6</c:v>
                </c:pt>
                <c:pt idx="6">
                  <c:v>8.3000000000000007</c:v>
                </c:pt>
                <c:pt idx="7">
                  <c:v>2.7</c:v>
                </c:pt>
                <c:pt idx="8">
                  <c:v>8.4</c:v>
                </c:pt>
                <c:pt idx="9">
                  <c:v>8</c:v>
                </c:pt>
                <c:pt idx="10">
                  <c:v>1</c:v>
                </c:pt>
                <c:pt idx="11">
                  <c:v>2.2999999999999998</c:v>
                </c:pt>
                <c:pt idx="12">
                  <c:v>1.1000000000000001</c:v>
                </c:pt>
                <c:pt idx="13">
                  <c:v>-0.1</c:v>
                </c:pt>
                <c:pt idx="14">
                  <c:v>-2.2000000000000002</c:v>
                </c:pt>
                <c:pt idx="15">
                  <c:v>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3-47C7-B554-5CF36E2BBD85}"/>
            </c:ext>
          </c:extLst>
        </c:ser>
        <c:ser>
          <c:idx val="3"/>
          <c:order val="1"/>
          <c:tx>
            <c:strRef>
              <c:f>'3.4.2'!$C$1</c:f>
              <c:strCache>
                <c:ptCount val="1"/>
                <c:pt idx="0">
                  <c:v>Баланс енергоносіїв, млрд дол.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'3.4.2'!$A$4:$A$19</c:f>
              <c:numCache>
                <c:formatCode>General</c:formatCode>
                <c:ptCount val="16"/>
                <c:pt idx="1">
                  <c:v>2007</c:v>
                </c:pt>
                <c:pt idx="3">
                  <c:v>2009</c:v>
                </c:pt>
                <c:pt idx="5">
                  <c:v>2011</c:v>
                </c:pt>
                <c:pt idx="7">
                  <c:v>2013</c:v>
                </c:pt>
                <c:pt idx="9">
                  <c:v>2015</c:v>
                </c:pt>
                <c:pt idx="11">
                  <c:v>2017</c:v>
                </c:pt>
                <c:pt idx="13">
                  <c:v>2019</c:v>
                </c:pt>
                <c:pt idx="15">
                  <c:v>2021</c:v>
                </c:pt>
              </c:numCache>
            </c:numRef>
          </c:cat>
          <c:val>
            <c:numRef>
              <c:f>'3.4.2'!$C$4:$C$19</c:f>
              <c:numCache>
                <c:formatCode>0.0</c:formatCode>
                <c:ptCount val="16"/>
                <c:pt idx="0">
                  <c:v>-8.1999999999999993</c:v>
                </c:pt>
                <c:pt idx="1">
                  <c:v>-11.3</c:v>
                </c:pt>
                <c:pt idx="2">
                  <c:v>-15.6</c:v>
                </c:pt>
                <c:pt idx="3">
                  <c:v>-11.9</c:v>
                </c:pt>
                <c:pt idx="4">
                  <c:v>-15.8</c:v>
                </c:pt>
                <c:pt idx="5">
                  <c:v>-22.7</c:v>
                </c:pt>
                <c:pt idx="6">
                  <c:v>-22.7</c:v>
                </c:pt>
                <c:pt idx="7">
                  <c:v>-18.399999999999999</c:v>
                </c:pt>
                <c:pt idx="8">
                  <c:v>-13</c:v>
                </c:pt>
                <c:pt idx="9">
                  <c:v>-10.4</c:v>
                </c:pt>
                <c:pt idx="10">
                  <c:v>-7.4</c:v>
                </c:pt>
                <c:pt idx="11">
                  <c:v>-10.9</c:v>
                </c:pt>
                <c:pt idx="12">
                  <c:v>-12.6</c:v>
                </c:pt>
                <c:pt idx="13">
                  <c:v>-11.7</c:v>
                </c:pt>
                <c:pt idx="14">
                  <c:v>-11.4</c:v>
                </c:pt>
                <c:pt idx="15">
                  <c:v>-11.3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13-47C7-B554-5CF36E2BB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764032"/>
        <c:axId val="518765568"/>
      </c:lineChart>
      <c:lineChart>
        <c:grouping val="standard"/>
        <c:varyColors val="0"/>
        <c:ser>
          <c:idx val="2"/>
          <c:order val="2"/>
          <c:tx>
            <c:strRef>
              <c:f>'3.4.2'!$B$1</c:f>
              <c:strCache>
                <c:ptCount val="1"/>
                <c:pt idx="0">
                  <c:v>РЕОК, 12.1999=1 (п. ш.)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'3.4.2'!$A$4:$A$19</c:f>
              <c:numCache>
                <c:formatCode>General</c:formatCode>
                <c:ptCount val="16"/>
                <c:pt idx="1">
                  <c:v>2007</c:v>
                </c:pt>
                <c:pt idx="3">
                  <c:v>2009</c:v>
                </c:pt>
                <c:pt idx="5">
                  <c:v>2011</c:v>
                </c:pt>
                <c:pt idx="7">
                  <c:v>2013</c:v>
                </c:pt>
                <c:pt idx="9">
                  <c:v>2015</c:v>
                </c:pt>
                <c:pt idx="11">
                  <c:v>2017</c:v>
                </c:pt>
                <c:pt idx="13">
                  <c:v>2019</c:v>
                </c:pt>
                <c:pt idx="15">
                  <c:v>2021</c:v>
                </c:pt>
              </c:numCache>
            </c:numRef>
          </c:cat>
          <c:val>
            <c:numRef>
              <c:f>'3.4.2'!$B$4:$B$19</c:f>
              <c:numCache>
                <c:formatCode>0.0</c:formatCode>
                <c:ptCount val="16"/>
                <c:pt idx="0">
                  <c:v>1.0760000000000001</c:v>
                </c:pt>
                <c:pt idx="1">
                  <c:v>1.0669999999999999</c:v>
                </c:pt>
                <c:pt idx="2">
                  <c:v>1.1180000000000001</c:v>
                </c:pt>
                <c:pt idx="3">
                  <c:v>0.94299999999999995</c:v>
                </c:pt>
                <c:pt idx="4">
                  <c:v>0.98499999999999999</c:v>
                </c:pt>
                <c:pt idx="5">
                  <c:v>0.97599999999999998</c:v>
                </c:pt>
                <c:pt idx="6">
                  <c:v>0.99</c:v>
                </c:pt>
                <c:pt idx="7">
                  <c:v>0.94499999999999995</c:v>
                </c:pt>
                <c:pt idx="8">
                  <c:v>0.76400000000000001</c:v>
                </c:pt>
                <c:pt idx="9">
                  <c:v>0.75</c:v>
                </c:pt>
                <c:pt idx="10">
                  <c:v>0.75600000000000001</c:v>
                </c:pt>
                <c:pt idx="11">
                  <c:v>0.78400000000000003</c:v>
                </c:pt>
                <c:pt idx="12">
                  <c:v>0.83099999999999996</c:v>
                </c:pt>
                <c:pt idx="13">
                  <c:v>0.88500000000000001</c:v>
                </c:pt>
                <c:pt idx="14">
                  <c:v>0.878</c:v>
                </c:pt>
                <c:pt idx="15">
                  <c:v>0.85499999999999998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13-47C7-B554-5CF36E2BB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772992"/>
        <c:axId val="518771456"/>
      </c:lineChart>
      <c:catAx>
        <c:axId val="51876403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76556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8765568"/>
        <c:scaling>
          <c:orientation val="minMax"/>
          <c:max val="2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764032"/>
        <c:crosses val="autoZero"/>
        <c:crossBetween val="between"/>
        <c:majorUnit val="10"/>
      </c:valAx>
      <c:valAx>
        <c:axId val="518771456"/>
        <c:scaling>
          <c:orientation val="minMax"/>
          <c:max val="1.2"/>
          <c:min val="0.70000000000000007"/>
        </c:scaling>
        <c:delete val="0"/>
        <c:axPos val="r"/>
        <c:numFmt formatCode="0.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772992"/>
        <c:crosses val="max"/>
        <c:crossBetween val="between"/>
        <c:majorUnit val="0.1"/>
      </c:valAx>
      <c:catAx>
        <c:axId val="518772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771456"/>
        <c:crosses val="autoZero"/>
        <c:auto val="1"/>
        <c:lblAlgn val="ctr"/>
        <c:lblOffset val="100"/>
        <c:noMultiLvlLbl val="0"/>
      </c:catAx>
      <c:spPr>
        <a:blipFill>
          <a:blip xmlns:r="http://schemas.openxmlformats.org/officeDocument/2006/relationships" r:embed="rId1"/>
          <a:stretch>
            <a:fillRect l="81000"/>
          </a:stretch>
        </a:blipFill>
        <a:ln w="9525">
          <a:solidFill>
            <a:srgbClr val="505050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4587170247786816"/>
          <c:w val="0.98333333333333328"/>
          <c:h val="0.20338983050847459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2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04178782631423E-2"/>
          <c:y val="4.3333333333333335E-2"/>
          <c:w val="0.86478583330610648"/>
          <c:h val="0.621181935591384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'3.4.3'!$D$1</c:f>
              <c:strCache>
                <c:ptCount val="1"/>
                <c:pt idx="0">
                  <c:v>Обсяги, млрд м3</c:v>
                </c:pt>
              </c:strCache>
            </c:strRef>
          </c:tx>
          <c:spPr>
            <a:solidFill>
              <a:srgbClr val="057D46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'3.4.3'!$A$8:$A$27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'3.4.3'!$D$8:$D$27</c:f>
              <c:numCache>
                <c:formatCode>0.0</c:formatCode>
                <c:ptCount val="20"/>
                <c:pt idx="0">
                  <c:v>4.2</c:v>
                </c:pt>
                <c:pt idx="1">
                  <c:v>2.9</c:v>
                </c:pt>
                <c:pt idx="2">
                  <c:v>3.5</c:v>
                </c:pt>
                <c:pt idx="3">
                  <c:v>3.3</c:v>
                </c:pt>
                <c:pt idx="4">
                  <c:v>1.8</c:v>
                </c:pt>
                <c:pt idx="5">
                  <c:v>2.6</c:v>
                </c:pt>
                <c:pt idx="6">
                  <c:v>3.8</c:v>
                </c:pt>
                <c:pt idx="7">
                  <c:v>2.5</c:v>
                </c:pt>
                <c:pt idx="8">
                  <c:v>2.2999999999999998</c:v>
                </c:pt>
                <c:pt idx="9">
                  <c:v>3.1</c:v>
                </c:pt>
                <c:pt idx="10">
                  <c:v>2.8</c:v>
                </c:pt>
                <c:pt idx="11">
                  <c:v>2.4</c:v>
                </c:pt>
                <c:pt idx="12">
                  <c:v>2.7</c:v>
                </c:pt>
                <c:pt idx="13">
                  <c:v>2</c:v>
                </c:pt>
                <c:pt idx="14">
                  <c:v>2.4</c:v>
                </c:pt>
                <c:pt idx="15">
                  <c:v>2.4</c:v>
                </c:pt>
                <c:pt idx="16">
                  <c:v>2.1</c:v>
                </c:pt>
                <c:pt idx="17">
                  <c:v>2.2000000000000002</c:v>
                </c:pt>
                <c:pt idx="18">
                  <c:v>2.4</c:v>
                </c:pt>
                <c:pt idx="19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A-46D5-8FAC-2DF6A34BFA12}"/>
            </c:ext>
          </c:extLst>
        </c:ser>
        <c:ser>
          <c:idx val="1"/>
          <c:order val="1"/>
          <c:tx>
            <c:strRef>
              <c:f>'3.4.3'!$E$1</c:f>
              <c:strCache>
                <c:ptCount val="1"/>
                <c:pt idx="0">
                  <c:v>Обсяги, млрд м3 (попередній прогноз)</c:v>
                </c:pt>
              </c:strCache>
            </c:strRef>
          </c:tx>
          <c:spPr>
            <a:solidFill>
              <a:srgbClr val="91C864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'3.4.3'!$A$8:$A$27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'3.4.3'!$E$8:$E$27</c:f>
              <c:numCache>
                <c:formatCode>0.0</c:formatCode>
                <c:ptCount val="20"/>
                <c:pt idx="7">
                  <c:v>1.9</c:v>
                </c:pt>
                <c:pt idx="8">
                  <c:v>3</c:v>
                </c:pt>
                <c:pt idx="9">
                  <c:v>3.1</c:v>
                </c:pt>
                <c:pt idx="10">
                  <c:v>2.8</c:v>
                </c:pt>
                <c:pt idx="11">
                  <c:v>1.6</c:v>
                </c:pt>
                <c:pt idx="12">
                  <c:v>2.7</c:v>
                </c:pt>
                <c:pt idx="13">
                  <c:v>2</c:v>
                </c:pt>
                <c:pt idx="14">
                  <c:v>2.4</c:v>
                </c:pt>
                <c:pt idx="15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A-46D5-8FAC-2DF6A34BF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20774016"/>
        <c:axId val="520775552"/>
      </c:barChart>
      <c:lineChart>
        <c:grouping val="standard"/>
        <c:varyColors val="0"/>
        <c:ser>
          <c:idx val="3"/>
          <c:order val="2"/>
          <c:tx>
            <c:strRef>
              <c:f>'3.4.3'!$C$1</c:f>
              <c:strCache>
                <c:ptCount val="1"/>
                <c:pt idx="0">
                  <c:v>Ціна, дол. США/тис. м3 (попередній прогноз, п. ш.)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ash"/>
            </a:ln>
          </c:spPr>
          <c:marker>
            <c:symbol val="none"/>
          </c:marker>
          <c:cat>
            <c:strRef>
              <c:f>'3.4.3'!$A$8:$A$27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'3.4.3'!$C$8:$C$27</c:f>
              <c:numCache>
                <c:formatCode>0.0</c:formatCode>
                <c:ptCount val="20"/>
                <c:pt idx="0">
                  <c:v>241.8</c:v>
                </c:pt>
                <c:pt idx="1">
                  <c:v>213.3</c:v>
                </c:pt>
                <c:pt idx="2">
                  <c:v>215.8</c:v>
                </c:pt>
                <c:pt idx="3">
                  <c:v>250.9</c:v>
                </c:pt>
                <c:pt idx="4">
                  <c:v>289.5</c:v>
                </c:pt>
                <c:pt idx="5">
                  <c:v>274.8</c:v>
                </c:pt>
                <c:pt idx="6">
                  <c:v>303.45928480543279</c:v>
                </c:pt>
                <c:pt idx="7">
                  <c:v>351.8</c:v>
                </c:pt>
                <c:pt idx="8">
                  <c:v>357.7</c:v>
                </c:pt>
                <c:pt idx="9">
                  <c:v>338.4</c:v>
                </c:pt>
                <c:pt idx="10">
                  <c:v>333.2</c:v>
                </c:pt>
                <c:pt idx="11">
                  <c:v>349.7</c:v>
                </c:pt>
                <c:pt idx="12">
                  <c:v>343.3</c:v>
                </c:pt>
                <c:pt idx="13">
                  <c:v>324.5</c:v>
                </c:pt>
                <c:pt idx="14">
                  <c:v>324</c:v>
                </c:pt>
                <c:pt idx="15">
                  <c:v>333.3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4A-46D5-8FAC-2DF6A34BFA12}"/>
            </c:ext>
          </c:extLst>
        </c:ser>
        <c:ser>
          <c:idx val="2"/>
          <c:order val="3"/>
          <c:tx>
            <c:strRef>
              <c:f>'3.4.3'!$B$1</c:f>
              <c:strCache>
                <c:ptCount val="1"/>
                <c:pt idx="0">
                  <c:v>Ціна, дол. США/тис. м3 (п. 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'3.4.3'!$A$8:$A$27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'3.4.3'!$B$8:$B$27</c:f>
              <c:numCache>
                <c:formatCode>0.0</c:formatCode>
                <c:ptCount val="20"/>
                <c:pt idx="0">
                  <c:v>241.8</c:v>
                </c:pt>
                <c:pt idx="1">
                  <c:v>213.3</c:v>
                </c:pt>
                <c:pt idx="2">
                  <c:v>215.8</c:v>
                </c:pt>
                <c:pt idx="3">
                  <c:v>250.9</c:v>
                </c:pt>
                <c:pt idx="4">
                  <c:v>289.45417901240444</c:v>
                </c:pt>
                <c:pt idx="5">
                  <c:v>274.84377708919959</c:v>
                </c:pt>
                <c:pt idx="6">
                  <c:v>303.45928480543279</c:v>
                </c:pt>
                <c:pt idx="7">
                  <c:v>343.14647016322084</c:v>
                </c:pt>
                <c:pt idx="8">
                  <c:v>301.10000000000002</c:v>
                </c:pt>
                <c:pt idx="9">
                  <c:v>285</c:v>
                </c:pt>
                <c:pt idx="10">
                  <c:v>276.60000000000002</c:v>
                </c:pt>
                <c:pt idx="11">
                  <c:v>289.89999999999998</c:v>
                </c:pt>
                <c:pt idx="12">
                  <c:v>290</c:v>
                </c:pt>
                <c:pt idx="13">
                  <c:v>276.5</c:v>
                </c:pt>
                <c:pt idx="14">
                  <c:v>276.7</c:v>
                </c:pt>
                <c:pt idx="15">
                  <c:v>291.7</c:v>
                </c:pt>
                <c:pt idx="16">
                  <c:v>300</c:v>
                </c:pt>
                <c:pt idx="17">
                  <c:v>289.8</c:v>
                </c:pt>
                <c:pt idx="18">
                  <c:v>286.7</c:v>
                </c:pt>
                <c:pt idx="19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4A-46D5-8FAC-2DF6A34BF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787072"/>
        <c:axId val="520777088"/>
      </c:lineChart>
      <c:catAx>
        <c:axId val="5207740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077555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20775552"/>
        <c:scaling>
          <c:orientation val="minMax"/>
          <c:max val="8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0774016"/>
        <c:crosses val="autoZero"/>
        <c:crossBetween val="between"/>
        <c:majorUnit val="2"/>
      </c:valAx>
      <c:valAx>
        <c:axId val="520777088"/>
        <c:scaling>
          <c:orientation val="minMax"/>
          <c:max val="400"/>
          <c:min val="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0787072"/>
        <c:crosses val="max"/>
        <c:crossBetween val="between"/>
        <c:majorUnit val="100"/>
      </c:valAx>
      <c:catAx>
        <c:axId val="52078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0777088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40000"/>
          </a:stretch>
        </a:blipFill>
        <a:ln w="9525">
          <a:solidFill>
            <a:schemeClr val="tx1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5299170936966209"/>
          <c:w val="0.97925311203319498"/>
          <c:h val="0.20634920634920634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98052733034927E-2"/>
          <c:y val="4.095E-2"/>
          <c:w val="0.89712320710948479"/>
          <c:h val="0.6520169291338582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'3.4.4'!$D$1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rgbClr val="057D46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'3.4.4'!$A$4:$A$10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'3.4.4'!$D$4:$D$10</c:f>
              <c:numCache>
                <c:formatCode>@</c:formatCode>
                <c:ptCount val="7"/>
                <c:pt idx="0">
                  <c:v>-4.4000000000000004</c:v>
                </c:pt>
                <c:pt idx="1">
                  <c:v>-3.4</c:v>
                </c:pt>
                <c:pt idx="2">
                  <c:v>2.8</c:v>
                </c:pt>
                <c:pt idx="3">
                  <c:v>7.2</c:v>
                </c:pt>
                <c:pt idx="4">
                  <c:v>1.4</c:v>
                </c:pt>
                <c:pt idx="5">
                  <c:v>3</c:v>
                </c:pt>
                <c:pt idx="6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F3-4ECD-B1F5-502C1049B2D5}"/>
            </c:ext>
          </c:extLst>
        </c:ser>
        <c:ser>
          <c:idx val="1"/>
          <c:order val="1"/>
          <c:tx>
            <c:strRef>
              <c:f>'3.4.4'!$C$1</c:f>
              <c:strCache>
                <c:ptCount val="1"/>
                <c:pt idx="0">
                  <c:v>Готівкова валюта поза банками</c:v>
                </c:pt>
              </c:strCache>
            </c:strRef>
          </c:tx>
          <c:spPr>
            <a:solidFill>
              <a:srgbClr val="91C864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'3.4.4'!$A$4:$A$10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'3.4.4'!$C$4:$C$10</c:f>
              <c:numCache>
                <c:formatCode>@</c:formatCode>
                <c:ptCount val="7"/>
                <c:pt idx="0">
                  <c:v>0.2</c:v>
                </c:pt>
                <c:pt idx="1">
                  <c:v>2.7</c:v>
                </c:pt>
                <c:pt idx="2">
                  <c:v>-0.4</c:v>
                </c:pt>
                <c:pt idx="3">
                  <c:v>-2.1</c:v>
                </c:pt>
                <c:pt idx="4">
                  <c:v>-0.5</c:v>
                </c:pt>
                <c:pt idx="5">
                  <c:v>-0.4</c:v>
                </c:pt>
                <c:pt idx="6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F3-4ECD-B1F5-502C1049B2D5}"/>
            </c:ext>
          </c:extLst>
        </c:ser>
        <c:ser>
          <c:idx val="0"/>
          <c:order val="2"/>
          <c:tx>
            <c:strRef>
              <c:f>'3.4.4'!$B$1</c:f>
              <c:strCache>
                <c:ptCount val="1"/>
                <c:pt idx="0">
                  <c:v>Прямі іноземні інвестиції </c:v>
                </c:pt>
              </c:strCache>
            </c:strRef>
          </c:tx>
          <c:spPr>
            <a:solidFill>
              <a:srgbClr val="7D0532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'3.4.4'!$A$4:$A$10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'3.4.4'!$B$4:$B$10</c:f>
              <c:numCache>
                <c:formatCode>@</c:formatCode>
                <c:ptCount val="7"/>
                <c:pt idx="0">
                  <c:v>3</c:v>
                </c:pt>
                <c:pt idx="1">
                  <c:v>3.3</c:v>
                </c:pt>
                <c:pt idx="2">
                  <c:v>2.6</c:v>
                </c:pt>
                <c:pt idx="3">
                  <c:v>2.4</c:v>
                </c:pt>
                <c:pt idx="4">
                  <c:v>2.5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F3-4ECD-B1F5-502C1049B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22804608"/>
        <c:axId val="522826880"/>
      </c:barChart>
      <c:lineChart>
        <c:grouping val="standard"/>
        <c:varyColors val="0"/>
        <c:ser>
          <c:idx val="5"/>
          <c:order val="3"/>
          <c:tx>
            <c:strRef>
              <c:f>'3.4.4'!$F$1</c:f>
              <c:strCache>
                <c:ptCount val="1"/>
                <c:pt idx="0">
                  <c:v>Фінансовий рахунок (попередній прогноз)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'3.4.4'!$A$4:$A$10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'3.4.4'!$F$4:$F$10</c:f>
              <c:numCache>
                <c:formatCode>@</c:formatCode>
                <c:ptCount val="7"/>
                <c:pt idx="0">
                  <c:v>-1.2</c:v>
                </c:pt>
                <c:pt idx="1">
                  <c:v>2.6</c:v>
                </c:pt>
                <c:pt idx="2">
                  <c:v>5</c:v>
                </c:pt>
                <c:pt idx="3">
                  <c:v>4.2</c:v>
                </c:pt>
                <c:pt idx="4">
                  <c:v>1.9</c:v>
                </c:pt>
                <c:pt idx="5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F3-4ECD-B1F5-502C1049B2D5}"/>
            </c:ext>
          </c:extLst>
        </c:ser>
        <c:ser>
          <c:idx val="4"/>
          <c:order val="4"/>
          <c:tx>
            <c:strRef>
              <c:f>'3.4.4'!$E$1</c:f>
              <c:strCache>
                <c:ptCount val="1"/>
                <c:pt idx="0">
                  <c:v>Фінансовий рахунок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'3.4.4'!$A$4:$A$10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'3.4.4'!$E$4:$E$10</c:f>
              <c:numCache>
                <c:formatCode>@</c:formatCode>
                <c:ptCount val="7"/>
                <c:pt idx="0">
                  <c:v>-1.2</c:v>
                </c:pt>
                <c:pt idx="1">
                  <c:v>2.6</c:v>
                </c:pt>
                <c:pt idx="2">
                  <c:v>5</c:v>
                </c:pt>
                <c:pt idx="3">
                  <c:v>7.5</c:v>
                </c:pt>
                <c:pt idx="4">
                  <c:v>3.4</c:v>
                </c:pt>
                <c:pt idx="5">
                  <c:v>5.5</c:v>
                </c:pt>
                <c:pt idx="6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F3-4ECD-B1F5-502C1049B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842496"/>
        <c:axId val="522828416"/>
      </c:lineChart>
      <c:catAx>
        <c:axId val="52280460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826880"/>
        <c:crosses val="autoZero"/>
        <c:auto val="1"/>
        <c:lblAlgn val="ctr"/>
        <c:lblOffset val="100"/>
        <c:noMultiLvlLbl val="0"/>
      </c:catAx>
      <c:valAx>
        <c:axId val="522826880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804608"/>
        <c:crosses val="autoZero"/>
        <c:crossBetween val="between"/>
        <c:majorUnit val="2"/>
      </c:valAx>
      <c:valAx>
        <c:axId val="522828416"/>
        <c:scaling>
          <c:orientation val="minMax"/>
        </c:scaling>
        <c:delete val="1"/>
        <c:axPos val="r"/>
        <c:numFmt formatCode="#,##0" sourceLinked="0"/>
        <c:majorTickMark val="none"/>
        <c:minorTickMark val="none"/>
        <c:tickLblPos val="nextTo"/>
        <c:crossAx val="522842496"/>
        <c:crosses val="max"/>
        <c:crossBetween val="between"/>
      </c:valAx>
      <c:catAx>
        <c:axId val="522842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2828416"/>
        <c:crosses val="autoZero"/>
        <c:auto val="1"/>
        <c:lblAlgn val="ctr"/>
        <c:lblOffset val="100"/>
        <c:noMultiLvlLbl val="1"/>
      </c:catAx>
      <c:spPr>
        <a:blipFill dpi="0" rotWithShape="1">
          <a:blip xmlns:r="http://schemas.openxmlformats.org/officeDocument/2006/relationships" r:embed="rId1"/>
          <a:srcRect/>
          <a:stretch>
            <a:fillRect l="43000"/>
          </a:stretch>
        </a:blipFill>
        <a:ln w="9525">
          <a:solidFill>
            <a:schemeClr val="tx1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8.2987551867219917E-3"/>
          <c:y val="0.7800964566929135"/>
          <c:w val="0.94190871369294604"/>
          <c:h val="0.215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04593720390769E-2"/>
          <c:y val="2.2169312169312172E-2"/>
          <c:w val="0.85613421766262621"/>
          <c:h val="0.557689872099320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'3.4.5'!$D$1</c:f>
              <c:strCache>
                <c:ptCount val="1"/>
                <c:pt idx="0">
                  <c:v>Валові міжнародні резерви</c:v>
                </c:pt>
              </c:strCache>
            </c:strRef>
          </c:tx>
          <c:spPr>
            <a:solidFill>
              <a:srgbClr val="057D46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'3.4.5'!$A$4:$A$23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'3.4.5'!$D$4:$D$23</c:f>
              <c:numCache>
                <c:formatCode>0.0</c:formatCode>
                <c:ptCount val="20"/>
                <c:pt idx="0">
                  <c:v>15.1</c:v>
                </c:pt>
                <c:pt idx="1">
                  <c:v>18</c:v>
                </c:pt>
                <c:pt idx="2">
                  <c:v>18.600000000000001</c:v>
                </c:pt>
                <c:pt idx="3">
                  <c:v>18.8</c:v>
                </c:pt>
                <c:pt idx="4">
                  <c:v>18.2</c:v>
                </c:pt>
                <c:pt idx="5">
                  <c:v>18</c:v>
                </c:pt>
                <c:pt idx="6">
                  <c:v>16.600000000000001</c:v>
                </c:pt>
                <c:pt idx="7">
                  <c:v>20.8</c:v>
                </c:pt>
                <c:pt idx="8">
                  <c:v>20</c:v>
                </c:pt>
                <c:pt idx="9">
                  <c:v>21.7</c:v>
                </c:pt>
                <c:pt idx="10">
                  <c:v>19.600000000000001</c:v>
                </c:pt>
                <c:pt idx="11">
                  <c:v>20.6</c:v>
                </c:pt>
                <c:pt idx="12">
                  <c:v>21.8</c:v>
                </c:pt>
                <c:pt idx="13">
                  <c:v>22.5</c:v>
                </c:pt>
                <c:pt idx="14">
                  <c:v>21.9</c:v>
                </c:pt>
                <c:pt idx="15">
                  <c:v>21.4</c:v>
                </c:pt>
                <c:pt idx="16">
                  <c:v>22.5</c:v>
                </c:pt>
                <c:pt idx="17">
                  <c:v>22.7</c:v>
                </c:pt>
                <c:pt idx="18">
                  <c:v>21.9</c:v>
                </c:pt>
                <c:pt idx="19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7E-4C70-8E3E-588FB6663E8F}"/>
            </c:ext>
          </c:extLst>
        </c:ser>
        <c:ser>
          <c:idx val="1"/>
          <c:order val="1"/>
          <c:tx>
            <c:strRef>
              <c:f>'3.4.5'!$E$1</c:f>
              <c:strCache>
                <c:ptCount val="1"/>
                <c:pt idx="0">
                  <c:v>Валові міжнародні резерви (попередній прогноз)</c:v>
                </c:pt>
              </c:strCache>
            </c:strRef>
          </c:tx>
          <c:spPr>
            <a:solidFill>
              <a:srgbClr val="91C864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'3.4.5'!$A$4:$A$23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'3.4.5'!$E$4:$E$23</c:f>
              <c:numCache>
                <c:formatCode>0.0</c:formatCode>
                <c:ptCount val="20"/>
                <c:pt idx="6">
                  <c:v>16.600000000000001</c:v>
                </c:pt>
                <c:pt idx="7">
                  <c:v>19.2</c:v>
                </c:pt>
                <c:pt idx="8">
                  <c:v>17.899999999999999</c:v>
                </c:pt>
                <c:pt idx="9">
                  <c:v>19.2</c:v>
                </c:pt>
                <c:pt idx="10">
                  <c:v>17.7</c:v>
                </c:pt>
                <c:pt idx="11">
                  <c:v>18.600000000000001</c:v>
                </c:pt>
                <c:pt idx="12">
                  <c:v>19.600000000000001</c:v>
                </c:pt>
                <c:pt idx="13">
                  <c:v>20.3</c:v>
                </c:pt>
                <c:pt idx="14">
                  <c:v>19.5</c:v>
                </c:pt>
                <c:pt idx="15">
                  <c:v>19.100000000000001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7E-4C70-8E3E-588FB6663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22601984"/>
        <c:axId val="522603520"/>
      </c:barChart>
      <c:lineChart>
        <c:grouping val="standard"/>
        <c:varyColors val="0"/>
        <c:ser>
          <c:idx val="3"/>
          <c:order val="2"/>
          <c:tx>
            <c:strRef>
              <c:f>'3.4.5'!$C$1</c:f>
              <c:strCache>
                <c:ptCount val="1"/>
                <c:pt idx="0">
                  <c:v>У місяцях імпорту майбутнього періоду (попередній прогноз, п. ш.)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ash"/>
            </a:ln>
          </c:spPr>
          <c:marker>
            <c:symbol val="none"/>
          </c:marker>
          <c:cat>
            <c:strRef>
              <c:f>'3.4.5'!$A$4:$A$23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'3.4.5'!$C$4:$C$23</c:f>
              <c:numCache>
                <c:formatCode>0.0</c:formatCode>
                <c:ptCount val="20"/>
                <c:pt idx="0">
                  <c:v>2.8</c:v>
                </c:pt>
                <c:pt idx="1">
                  <c:v>3.3</c:v>
                </c:pt>
                <c:pt idx="2">
                  <c:v>3.2</c:v>
                </c:pt>
                <c:pt idx="3">
                  <c:v>3.2</c:v>
                </c:pt>
                <c:pt idx="4">
                  <c:v>3.1</c:v>
                </c:pt>
                <c:pt idx="5">
                  <c:v>3</c:v>
                </c:pt>
                <c:pt idx="6">
                  <c:v>2.8</c:v>
                </c:pt>
                <c:pt idx="7">
                  <c:v>3.2</c:v>
                </c:pt>
                <c:pt idx="8">
                  <c:v>3</c:v>
                </c:pt>
                <c:pt idx="9">
                  <c:v>3.2</c:v>
                </c:pt>
                <c:pt idx="10">
                  <c:v>2.9</c:v>
                </c:pt>
                <c:pt idx="11">
                  <c:v>3</c:v>
                </c:pt>
                <c:pt idx="12">
                  <c:v>3.2</c:v>
                </c:pt>
                <c:pt idx="13">
                  <c:v>3.2</c:v>
                </c:pt>
                <c:pt idx="14">
                  <c:v>3.1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7E-4C70-8E3E-588FB6663E8F}"/>
            </c:ext>
          </c:extLst>
        </c:ser>
        <c:ser>
          <c:idx val="2"/>
          <c:order val="3"/>
          <c:tx>
            <c:strRef>
              <c:f>'3.4.5'!$B$1</c:f>
              <c:strCache>
                <c:ptCount val="1"/>
                <c:pt idx="0">
                  <c:v>У місяцях імпорту майбутнього періоду (п. 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'3.4.5'!$A$4:$A$23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'3.4.5'!$B$4:$B$23</c:f>
              <c:numCache>
                <c:formatCode>0.0</c:formatCode>
                <c:ptCount val="20"/>
                <c:pt idx="0">
                  <c:v>2.8</c:v>
                </c:pt>
                <c:pt idx="1">
                  <c:v>3.3</c:v>
                </c:pt>
                <c:pt idx="2">
                  <c:v>3.2</c:v>
                </c:pt>
                <c:pt idx="3">
                  <c:v>3.2</c:v>
                </c:pt>
                <c:pt idx="4">
                  <c:v>3</c:v>
                </c:pt>
                <c:pt idx="5">
                  <c:v>2.9</c:v>
                </c:pt>
                <c:pt idx="6">
                  <c:v>2.7</c:v>
                </c:pt>
                <c:pt idx="7">
                  <c:v>3.4</c:v>
                </c:pt>
                <c:pt idx="8">
                  <c:v>3.2</c:v>
                </c:pt>
                <c:pt idx="9">
                  <c:v>3.5</c:v>
                </c:pt>
                <c:pt idx="10">
                  <c:v>3.1</c:v>
                </c:pt>
                <c:pt idx="11">
                  <c:v>3.3</c:v>
                </c:pt>
                <c:pt idx="12">
                  <c:v>3.4</c:v>
                </c:pt>
                <c:pt idx="13">
                  <c:v>3.5</c:v>
                </c:pt>
                <c:pt idx="14">
                  <c:v>3.4</c:v>
                </c:pt>
                <c:pt idx="15">
                  <c:v>3.3</c:v>
                </c:pt>
                <c:pt idx="16">
                  <c:v>3.4</c:v>
                </c:pt>
                <c:pt idx="17">
                  <c:v>3.4</c:v>
                </c:pt>
                <c:pt idx="18">
                  <c:v>3.2</c:v>
                </c:pt>
                <c:pt idx="1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7E-4C70-8E3E-588FB6663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606848"/>
        <c:axId val="522605312"/>
      </c:lineChart>
      <c:catAx>
        <c:axId val="52260198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60352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22603520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601984"/>
        <c:crosses val="autoZero"/>
        <c:crossBetween val="between"/>
        <c:majorUnit val="5"/>
      </c:valAx>
      <c:valAx>
        <c:axId val="522605312"/>
        <c:scaling>
          <c:orientation val="minMax"/>
          <c:max val="5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606848"/>
        <c:crosses val="max"/>
        <c:crossBetween val="between"/>
        <c:majorUnit val="1"/>
      </c:valAx>
      <c:catAx>
        <c:axId val="522606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2605312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40000"/>
          </a:stretch>
        </a:blipFill>
        <a:ln w="9525">
          <a:solidFill>
            <a:schemeClr val="tx1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67421697287839022"/>
          <c:w val="1"/>
          <c:h val="0.32275132275132273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34711286089239E-2"/>
          <c:y val="4.9337349397590359E-2"/>
          <c:w val="0.87216896325459314"/>
          <c:h val="0.710592448534294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'3.5.1'!$B$1</c:f>
              <c:strCache>
                <c:ptCount val="1"/>
                <c:pt idx="0">
                  <c:v>Готівка поза банками (М0)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'3.5.1'!$E$4:$E$23</c:f>
              <c:strCache>
                <c:ptCount val="20"/>
                <c:pt idx="1">
                  <c:v>IІ.17</c:v>
                </c:pt>
                <c:pt idx="3">
                  <c:v>IV.17</c:v>
                </c:pt>
                <c:pt idx="5">
                  <c:v>IІ.18</c:v>
                </c:pt>
                <c:pt idx="7">
                  <c:v>IV.18</c:v>
                </c:pt>
                <c:pt idx="9">
                  <c:v>IІ.19</c:v>
                </c:pt>
                <c:pt idx="11">
                  <c:v>IV.19</c:v>
                </c:pt>
                <c:pt idx="13">
                  <c:v>IІ.20</c:v>
                </c:pt>
                <c:pt idx="15">
                  <c:v>IV.20</c:v>
                </c:pt>
                <c:pt idx="17">
                  <c:v>IІ.21</c:v>
                </c:pt>
                <c:pt idx="19">
                  <c:v>IV.21</c:v>
                </c:pt>
              </c:strCache>
            </c:strRef>
          </c:cat>
          <c:val>
            <c:numRef>
              <c:f>'3.5.1'!$B$4:$B$23</c:f>
              <c:numCache>
                <c:formatCode>0.0</c:formatCode>
                <c:ptCount val="20"/>
                <c:pt idx="0">
                  <c:v>290.8</c:v>
                </c:pt>
                <c:pt idx="1">
                  <c:v>307.8</c:v>
                </c:pt>
                <c:pt idx="2">
                  <c:v>306.39999999999998</c:v>
                </c:pt>
                <c:pt idx="3">
                  <c:v>332.5</c:v>
                </c:pt>
                <c:pt idx="4">
                  <c:v>323.39999999999998</c:v>
                </c:pt>
                <c:pt idx="5">
                  <c:v>343.9</c:v>
                </c:pt>
                <c:pt idx="6">
                  <c:v>347.3</c:v>
                </c:pt>
                <c:pt idx="7">
                  <c:v>364.8</c:v>
                </c:pt>
                <c:pt idx="8">
                  <c:v>360.3</c:v>
                </c:pt>
                <c:pt idx="9">
                  <c:v>373.9</c:v>
                </c:pt>
                <c:pt idx="10">
                  <c:v>374.1</c:v>
                </c:pt>
                <c:pt idx="11">
                  <c:v>391.1</c:v>
                </c:pt>
                <c:pt idx="12">
                  <c:v>382.5</c:v>
                </c:pt>
                <c:pt idx="13">
                  <c:v>397.9</c:v>
                </c:pt>
                <c:pt idx="14">
                  <c:v>398.1</c:v>
                </c:pt>
                <c:pt idx="15">
                  <c:v>414.8</c:v>
                </c:pt>
                <c:pt idx="16">
                  <c:v>405.5</c:v>
                </c:pt>
                <c:pt idx="17">
                  <c:v>419.4</c:v>
                </c:pt>
                <c:pt idx="18">
                  <c:v>419.7</c:v>
                </c:pt>
                <c:pt idx="19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9B-4930-B16C-77003CFC5BE3}"/>
            </c:ext>
          </c:extLst>
        </c:ser>
        <c:ser>
          <c:idx val="1"/>
          <c:order val="1"/>
          <c:tx>
            <c:strRef>
              <c:f>'3.5.1'!$C$1</c:f>
              <c:strCache>
                <c:ptCount val="1"/>
                <c:pt idx="0">
                  <c:v>Готівка в касах банків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'3.5.1'!$E$4:$E$23</c:f>
              <c:strCache>
                <c:ptCount val="20"/>
                <c:pt idx="1">
                  <c:v>IІ.17</c:v>
                </c:pt>
                <c:pt idx="3">
                  <c:v>IV.17</c:v>
                </c:pt>
                <c:pt idx="5">
                  <c:v>IІ.18</c:v>
                </c:pt>
                <c:pt idx="7">
                  <c:v>IV.18</c:v>
                </c:pt>
                <c:pt idx="9">
                  <c:v>IІ.19</c:v>
                </c:pt>
                <c:pt idx="11">
                  <c:v>IV.19</c:v>
                </c:pt>
                <c:pt idx="13">
                  <c:v>IІ.20</c:v>
                </c:pt>
                <c:pt idx="15">
                  <c:v>IV.20</c:v>
                </c:pt>
                <c:pt idx="17">
                  <c:v>IІ.21</c:v>
                </c:pt>
                <c:pt idx="19">
                  <c:v>IV.21</c:v>
                </c:pt>
              </c:strCache>
            </c:strRef>
          </c:cat>
          <c:val>
            <c:numRef>
              <c:f>'3.5.1'!$C$4:$C$23</c:f>
              <c:numCache>
                <c:formatCode>0.0</c:formatCode>
                <c:ptCount val="20"/>
                <c:pt idx="0">
                  <c:v>20.7</c:v>
                </c:pt>
                <c:pt idx="1">
                  <c:v>23.2</c:v>
                </c:pt>
                <c:pt idx="2">
                  <c:v>23.6</c:v>
                </c:pt>
                <c:pt idx="3">
                  <c:v>29</c:v>
                </c:pt>
                <c:pt idx="4">
                  <c:v>25.9</c:v>
                </c:pt>
                <c:pt idx="5">
                  <c:v>29.7</c:v>
                </c:pt>
                <c:pt idx="6">
                  <c:v>27.7</c:v>
                </c:pt>
                <c:pt idx="7">
                  <c:v>35.4</c:v>
                </c:pt>
                <c:pt idx="8">
                  <c:v>29.1</c:v>
                </c:pt>
                <c:pt idx="9">
                  <c:v>32.9</c:v>
                </c:pt>
                <c:pt idx="10">
                  <c:v>30.2</c:v>
                </c:pt>
                <c:pt idx="11">
                  <c:v>37.1</c:v>
                </c:pt>
                <c:pt idx="12">
                  <c:v>31.7</c:v>
                </c:pt>
                <c:pt idx="13">
                  <c:v>36.1</c:v>
                </c:pt>
                <c:pt idx="14">
                  <c:v>33</c:v>
                </c:pt>
                <c:pt idx="15">
                  <c:v>40.200000000000003</c:v>
                </c:pt>
                <c:pt idx="16">
                  <c:v>34</c:v>
                </c:pt>
                <c:pt idx="17">
                  <c:v>38.4</c:v>
                </c:pt>
                <c:pt idx="18">
                  <c:v>35.4</c:v>
                </c:pt>
                <c:pt idx="19">
                  <c:v>43.3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9B-4930-B16C-77003CFC5BE3}"/>
            </c:ext>
          </c:extLst>
        </c:ser>
        <c:ser>
          <c:idx val="2"/>
          <c:order val="2"/>
          <c:tx>
            <c:strRef>
              <c:f>'3.5.1'!$D$1</c:f>
              <c:strCache>
                <c:ptCount val="1"/>
                <c:pt idx="0">
                  <c:v>Коррахунки в НБУ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'3.5.1'!$E$4:$E$23</c:f>
              <c:strCache>
                <c:ptCount val="20"/>
                <c:pt idx="1">
                  <c:v>IІ.17</c:v>
                </c:pt>
                <c:pt idx="3">
                  <c:v>IV.17</c:v>
                </c:pt>
                <c:pt idx="5">
                  <c:v>IІ.18</c:v>
                </c:pt>
                <c:pt idx="7">
                  <c:v>IV.18</c:v>
                </c:pt>
                <c:pt idx="9">
                  <c:v>IІ.19</c:v>
                </c:pt>
                <c:pt idx="11">
                  <c:v>IV.19</c:v>
                </c:pt>
                <c:pt idx="13">
                  <c:v>IІ.20</c:v>
                </c:pt>
                <c:pt idx="15">
                  <c:v>IV.20</c:v>
                </c:pt>
                <c:pt idx="17">
                  <c:v>IІ.21</c:v>
                </c:pt>
                <c:pt idx="19">
                  <c:v>IV.21</c:v>
                </c:pt>
              </c:strCache>
            </c:strRef>
          </c:cat>
          <c:val>
            <c:numRef>
              <c:f>'3.5.1'!$D$4:$D$23</c:f>
              <c:numCache>
                <c:formatCode>0.0</c:formatCode>
                <c:ptCount val="20"/>
                <c:pt idx="0">
                  <c:v>45.4</c:v>
                </c:pt>
                <c:pt idx="1">
                  <c:v>50.7</c:v>
                </c:pt>
                <c:pt idx="2">
                  <c:v>43.4</c:v>
                </c:pt>
                <c:pt idx="3">
                  <c:v>37.5</c:v>
                </c:pt>
                <c:pt idx="4">
                  <c:v>43.8</c:v>
                </c:pt>
                <c:pt idx="5">
                  <c:v>46.4</c:v>
                </c:pt>
                <c:pt idx="6">
                  <c:v>49.3</c:v>
                </c:pt>
                <c:pt idx="7">
                  <c:v>35.6</c:v>
                </c:pt>
                <c:pt idx="8">
                  <c:v>51</c:v>
                </c:pt>
                <c:pt idx="9">
                  <c:v>51.9</c:v>
                </c:pt>
                <c:pt idx="10">
                  <c:v>53.4</c:v>
                </c:pt>
                <c:pt idx="11">
                  <c:v>54.3</c:v>
                </c:pt>
                <c:pt idx="12">
                  <c:v>54.7</c:v>
                </c:pt>
                <c:pt idx="13">
                  <c:v>55.9</c:v>
                </c:pt>
                <c:pt idx="14">
                  <c:v>57.2</c:v>
                </c:pt>
                <c:pt idx="15">
                  <c:v>58.9</c:v>
                </c:pt>
                <c:pt idx="16">
                  <c:v>59.1</c:v>
                </c:pt>
                <c:pt idx="17">
                  <c:v>60.2</c:v>
                </c:pt>
                <c:pt idx="18">
                  <c:v>62.4</c:v>
                </c:pt>
                <c:pt idx="19">
                  <c:v>64.5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9B-4930-B16C-77003CFC5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22662272"/>
        <c:axId val="522663808"/>
      </c:barChart>
      <c:catAx>
        <c:axId val="5226622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663808"/>
        <c:crosses val="autoZero"/>
        <c:auto val="1"/>
        <c:lblAlgn val="ctr"/>
        <c:lblOffset val="40"/>
        <c:tickLblSkip val="1"/>
        <c:tickMarkSkip val="4"/>
        <c:noMultiLvlLbl val="0"/>
      </c:catAx>
      <c:valAx>
        <c:axId val="522663808"/>
        <c:scaling>
          <c:orientation val="minMax"/>
          <c:max val="6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662272"/>
        <c:crosses val="autoZero"/>
        <c:crossBetween val="between"/>
        <c:majorUnit val="100"/>
      </c:valAx>
      <c:spPr>
        <a:blipFill dpi="0" rotWithShape="1">
          <a:blip xmlns:r="http://schemas.openxmlformats.org/officeDocument/2006/relationships" r:embed="rId1">
            <a:alphaModFix amt="30000"/>
          </a:blip>
          <a:srcRect/>
          <a:stretch>
            <a:fillRect l="40000"/>
          </a:stretch>
        </a:blipFill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82489584566658769"/>
          <c:w val="0.97916666666666663"/>
          <c:h val="0.1564761610525692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111" l="0.70000000000000062" r="0.70000000000000062" t="0.75000000000000111" header="0.30000000000000032" footer="0.30000000000000032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38779527559051E-2"/>
          <c:y val="4.9337349397590359E-2"/>
          <c:w val="0.87330118110236221"/>
          <c:h val="0.70002039654681714"/>
        </c:manualLayout>
      </c:layout>
      <c:lineChart>
        <c:grouping val="standard"/>
        <c:varyColors val="0"/>
        <c:ser>
          <c:idx val="0"/>
          <c:order val="0"/>
          <c:tx>
            <c:strRef>
              <c:f>'3.5.2'!$B$1</c:f>
              <c:strCache>
                <c:ptCount val="1"/>
                <c:pt idx="0">
                  <c:v>Готівка поза банками (М0)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'3.5.2'!$E$4:$E$23</c:f>
              <c:strCache>
                <c:ptCount val="20"/>
                <c:pt idx="1">
                  <c:v>IІ.17</c:v>
                </c:pt>
                <c:pt idx="3">
                  <c:v>IV.17</c:v>
                </c:pt>
                <c:pt idx="5">
                  <c:v>IІ.18</c:v>
                </c:pt>
                <c:pt idx="7">
                  <c:v>IV.18</c:v>
                </c:pt>
                <c:pt idx="9">
                  <c:v>IІ.19</c:v>
                </c:pt>
                <c:pt idx="11">
                  <c:v>IV.19</c:v>
                </c:pt>
                <c:pt idx="13">
                  <c:v>IІ.20</c:v>
                </c:pt>
                <c:pt idx="15">
                  <c:v>IV.20</c:v>
                </c:pt>
                <c:pt idx="17">
                  <c:v>IІ.21</c:v>
                </c:pt>
                <c:pt idx="19">
                  <c:v>IV.21</c:v>
                </c:pt>
              </c:strCache>
            </c:strRef>
          </c:cat>
          <c:val>
            <c:numRef>
              <c:f>'3.5.2'!$B$4:$B$23</c:f>
              <c:numCache>
                <c:formatCode>0.0</c:formatCode>
                <c:ptCount val="20"/>
                <c:pt idx="0">
                  <c:v>7.8</c:v>
                </c:pt>
                <c:pt idx="1">
                  <c:v>7.2</c:v>
                </c:pt>
                <c:pt idx="2">
                  <c:v>4.7</c:v>
                </c:pt>
                <c:pt idx="3">
                  <c:v>5.8</c:v>
                </c:pt>
                <c:pt idx="4">
                  <c:v>11.2</c:v>
                </c:pt>
                <c:pt idx="5">
                  <c:v>11.7</c:v>
                </c:pt>
                <c:pt idx="6">
                  <c:v>13.3</c:v>
                </c:pt>
                <c:pt idx="7">
                  <c:v>9.6999999999999993</c:v>
                </c:pt>
                <c:pt idx="8">
                  <c:v>11.4</c:v>
                </c:pt>
                <c:pt idx="9">
                  <c:v>8.6999999999999993</c:v>
                </c:pt>
                <c:pt idx="10">
                  <c:v>7.7</c:v>
                </c:pt>
                <c:pt idx="11">
                  <c:v>7.2</c:v>
                </c:pt>
                <c:pt idx="12">
                  <c:v>6.2</c:v>
                </c:pt>
                <c:pt idx="13">
                  <c:v>6.4</c:v>
                </c:pt>
                <c:pt idx="14">
                  <c:v>6.4</c:v>
                </c:pt>
                <c:pt idx="15">
                  <c:v>6</c:v>
                </c:pt>
                <c:pt idx="16">
                  <c:v>6</c:v>
                </c:pt>
                <c:pt idx="17">
                  <c:v>5.4</c:v>
                </c:pt>
                <c:pt idx="18">
                  <c:v>5.4</c:v>
                </c:pt>
                <c:pt idx="19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36-4F1D-A6BC-61E127852B8C}"/>
            </c:ext>
          </c:extLst>
        </c:ser>
        <c:ser>
          <c:idx val="2"/>
          <c:order val="1"/>
          <c:tx>
            <c:strRef>
              <c:f>'3.5.2'!$C$1</c:f>
              <c:strCache>
                <c:ptCount val="1"/>
                <c:pt idx="0">
                  <c:v>Грошова маса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'3.5.2'!$E$4:$E$23</c:f>
              <c:strCache>
                <c:ptCount val="20"/>
                <c:pt idx="1">
                  <c:v>IІ.17</c:v>
                </c:pt>
                <c:pt idx="3">
                  <c:v>IV.17</c:v>
                </c:pt>
                <c:pt idx="5">
                  <c:v>IІ.18</c:v>
                </c:pt>
                <c:pt idx="7">
                  <c:v>IV.18</c:v>
                </c:pt>
                <c:pt idx="9">
                  <c:v>IІ.19</c:v>
                </c:pt>
                <c:pt idx="11">
                  <c:v>IV.19</c:v>
                </c:pt>
                <c:pt idx="13">
                  <c:v>IІ.20</c:v>
                </c:pt>
                <c:pt idx="15">
                  <c:v>IV.20</c:v>
                </c:pt>
                <c:pt idx="17">
                  <c:v>IІ.21</c:v>
                </c:pt>
                <c:pt idx="19">
                  <c:v>IV.21</c:v>
                </c:pt>
              </c:strCache>
            </c:strRef>
          </c:cat>
          <c:val>
            <c:numRef>
              <c:f>'3.5.2'!$C$4:$C$23</c:f>
              <c:numCache>
                <c:formatCode>0.0</c:formatCode>
                <c:ptCount val="20"/>
                <c:pt idx="0">
                  <c:v>6.7</c:v>
                </c:pt>
                <c:pt idx="1">
                  <c:v>6.5</c:v>
                </c:pt>
                <c:pt idx="2">
                  <c:v>6.6</c:v>
                </c:pt>
                <c:pt idx="3">
                  <c:v>9.6</c:v>
                </c:pt>
                <c:pt idx="4">
                  <c:v>8.6999999999999993</c:v>
                </c:pt>
                <c:pt idx="5">
                  <c:v>9.9</c:v>
                </c:pt>
                <c:pt idx="6">
                  <c:v>11.1</c:v>
                </c:pt>
                <c:pt idx="7">
                  <c:v>5.6</c:v>
                </c:pt>
                <c:pt idx="8">
                  <c:v>8</c:v>
                </c:pt>
                <c:pt idx="9">
                  <c:v>6.7</c:v>
                </c:pt>
                <c:pt idx="10">
                  <c:v>6.1</c:v>
                </c:pt>
                <c:pt idx="11">
                  <c:v>8.9</c:v>
                </c:pt>
                <c:pt idx="12">
                  <c:v>7.7</c:v>
                </c:pt>
                <c:pt idx="13">
                  <c:v>8.1</c:v>
                </c:pt>
                <c:pt idx="14">
                  <c:v>7.7</c:v>
                </c:pt>
                <c:pt idx="15">
                  <c:v>8.5</c:v>
                </c:pt>
                <c:pt idx="16">
                  <c:v>8.3000000000000007</c:v>
                </c:pt>
                <c:pt idx="17">
                  <c:v>7.5</c:v>
                </c:pt>
                <c:pt idx="18">
                  <c:v>8.3000000000000007</c:v>
                </c:pt>
                <c:pt idx="19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36-4F1D-A6BC-61E127852B8C}"/>
            </c:ext>
          </c:extLst>
        </c:ser>
        <c:ser>
          <c:idx val="3"/>
          <c:order val="2"/>
          <c:tx>
            <c:strRef>
              <c:f>'3.5.2'!$D$1</c:f>
              <c:strCache>
                <c:ptCount val="1"/>
                <c:pt idx="0">
                  <c:v>Грошова база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'3.5.2'!$E$4:$E$23</c:f>
              <c:strCache>
                <c:ptCount val="20"/>
                <c:pt idx="1">
                  <c:v>IІ.17</c:v>
                </c:pt>
                <c:pt idx="3">
                  <c:v>IV.17</c:v>
                </c:pt>
                <c:pt idx="5">
                  <c:v>IІ.18</c:v>
                </c:pt>
                <c:pt idx="7">
                  <c:v>IV.18</c:v>
                </c:pt>
                <c:pt idx="9">
                  <c:v>IІ.19</c:v>
                </c:pt>
                <c:pt idx="11">
                  <c:v>IV.19</c:v>
                </c:pt>
                <c:pt idx="13">
                  <c:v>IІ.20</c:v>
                </c:pt>
                <c:pt idx="15">
                  <c:v>IV.20</c:v>
                </c:pt>
                <c:pt idx="17">
                  <c:v>IІ.21</c:v>
                </c:pt>
                <c:pt idx="19">
                  <c:v>IV.21</c:v>
                </c:pt>
              </c:strCache>
            </c:strRef>
          </c:cat>
          <c:val>
            <c:numRef>
              <c:f>'3.5.2'!$D$4:$D$23</c:f>
              <c:numCache>
                <c:formatCode>0.0</c:formatCode>
                <c:ptCount val="20"/>
                <c:pt idx="0">
                  <c:v>9.1</c:v>
                </c:pt>
                <c:pt idx="1">
                  <c:v>8.3000000000000007</c:v>
                </c:pt>
                <c:pt idx="2">
                  <c:v>5.0999999999999996</c:v>
                </c:pt>
                <c:pt idx="3">
                  <c:v>4.5999999999999996</c:v>
                </c:pt>
                <c:pt idx="4">
                  <c:v>10.199999999999999</c:v>
                </c:pt>
                <c:pt idx="5">
                  <c:v>10</c:v>
                </c:pt>
                <c:pt idx="6">
                  <c:v>13.6</c:v>
                </c:pt>
                <c:pt idx="7">
                  <c:v>9.1999999999999993</c:v>
                </c:pt>
                <c:pt idx="8">
                  <c:v>12</c:v>
                </c:pt>
                <c:pt idx="9">
                  <c:v>9.1999999999999993</c:v>
                </c:pt>
                <c:pt idx="10">
                  <c:v>7.9</c:v>
                </c:pt>
                <c:pt idx="11">
                  <c:v>10.7</c:v>
                </c:pt>
                <c:pt idx="12">
                  <c:v>6.5</c:v>
                </c:pt>
                <c:pt idx="13">
                  <c:v>6.8</c:v>
                </c:pt>
                <c:pt idx="14">
                  <c:v>6.7</c:v>
                </c:pt>
                <c:pt idx="15">
                  <c:v>6.5</c:v>
                </c:pt>
                <c:pt idx="16">
                  <c:v>6.3</c:v>
                </c:pt>
                <c:pt idx="17">
                  <c:v>5.7</c:v>
                </c:pt>
                <c:pt idx="18">
                  <c:v>6</c:v>
                </c:pt>
                <c:pt idx="19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36-4F1D-A6BC-61E127852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2740480"/>
        <c:axId val="522742016"/>
      </c:lineChart>
      <c:catAx>
        <c:axId val="5227404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742016"/>
        <c:crosses val="autoZero"/>
        <c:auto val="1"/>
        <c:lblAlgn val="ctr"/>
        <c:lblOffset val="40"/>
        <c:tickLblSkip val="1"/>
        <c:tickMarkSkip val="4"/>
        <c:noMultiLvlLbl val="0"/>
      </c:catAx>
      <c:valAx>
        <c:axId val="522742016"/>
        <c:scaling>
          <c:orientation val="minMax"/>
          <c:max val="14"/>
          <c:min val="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740480"/>
        <c:crosses val="autoZero"/>
        <c:crossBetween val="between"/>
        <c:majorUnit val="2"/>
      </c:valAx>
      <c:spPr>
        <a:blipFill>
          <a:blip xmlns:r="http://schemas.openxmlformats.org/officeDocument/2006/relationships" r:embed="rId1">
            <a:alphaModFix amt="30000"/>
          </a:blip>
          <a:stretch>
            <a:fillRect l="40000"/>
          </a:stretch>
        </a:blipFill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83500948676596143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111" l="0.70000000000000062" r="0.70000000000000062" t="0.75000000000000111" header="0.30000000000000032" footer="0.30000000000000032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44387410287126E-2"/>
          <c:y val="5.2838709677419354E-2"/>
          <c:w val="0.88171883202099732"/>
          <c:h val="0.73716462861497156"/>
        </c:manualLayout>
      </c:layout>
      <c:lineChart>
        <c:grouping val="standard"/>
        <c:varyColors val="0"/>
        <c:ser>
          <c:idx val="0"/>
          <c:order val="0"/>
          <c:tx>
            <c:strRef>
              <c:f>'3.5.3'!$B$1</c:f>
              <c:strCache>
                <c:ptCount val="1"/>
                <c:pt idx="0">
                  <c:v>Поточний прогноз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'3.5.3'!$D$4:$D$23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'3.5.3'!$B$4:$B$23</c:f>
              <c:numCache>
                <c:formatCode>#,##0.00</c:formatCode>
                <c:ptCount val="20"/>
                <c:pt idx="0">
                  <c:v>0.98</c:v>
                </c:pt>
                <c:pt idx="1">
                  <c:v>1</c:v>
                </c:pt>
                <c:pt idx="2">
                  <c:v>1.02</c:v>
                </c:pt>
                <c:pt idx="3">
                  <c:v>1.01</c:v>
                </c:pt>
                <c:pt idx="4">
                  <c:v>0.99</c:v>
                </c:pt>
                <c:pt idx="5">
                  <c:v>1.08</c:v>
                </c:pt>
                <c:pt idx="6">
                  <c:v>1.07</c:v>
                </c:pt>
                <c:pt idx="7">
                  <c:v>1.1000000000000001</c:v>
                </c:pt>
                <c:pt idx="8">
                  <c:v>1.1200000000000001</c:v>
                </c:pt>
                <c:pt idx="9">
                  <c:v>1.1399999999999999</c:v>
                </c:pt>
                <c:pt idx="10">
                  <c:v>1.1299999999999999</c:v>
                </c:pt>
                <c:pt idx="11">
                  <c:v>1.1200000000000001</c:v>
                </c:pt>
                <c:pt idx="12">
                  <c:v>1.1299999999999999</c:v>
                </c:pt>
                <c:pt idx="13">
                  <c:v>1.1399999999999999</c:v>
                </c:pt>
                <c:pt idx="14">
                  <c:v>1.1200000000000001</c:v>
                </c:pt>
                <c:pt idx="15">
                  <c:v>1.1000000000000001</c:v>
                </c:pt>
                <c:pt idx="16">
                  <c:v>1.1100000000000001</c:v>
                </c:pt>
                <c:pt idx="17">
                  <c:v>1.1100000000000001</c:v>
                </c:pt>
                <c:pt idx="18">
                  <c:v>1.1000000000000001</c:v>
                </c:pt>
                <c:pt idx="19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D2-4258-A6AA-36B93989D793}"/>
            </c:ext>
          </c:extLst>
        </c:ser>
        <c:ser>
          <c:idx val="1"/>
          <c:order val="1"/>
          <c:tx>
            <c:strRef>
              <c:f>'3.5.3'!$C$1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'3.5.3'!$D$4:$D$23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'3.5.3'!$C$4:$C$23</c:f>
              <c:numCache>
                <c:formatCode>#,##0.00</c:formatCode>
                <c:ptCount val="20"/>
                <c:pt idx="0">
                  <c:v>0.98</c:v>
                </c:pt>
                <c:pt idx="1">
                  <c:v>1</c:v>
                </c:pt>
                <c:pt idx="2">
                  <c:v>1.02</c:v>
                </c:pt>
                <c:pt idx="3">
                  <c:v>1.01</c:v>
                </c:pt>
                <c:pt idx="4">
                  <c:v>0.99</c:v>
                </c:pt>
                <c:pt idx="5">
                  <c:v>1.08</c:v>
                </c:pt>
                <c:pt idx="6">
                  <c:v>1.07</c:v>
                </c:pt>
                <c:pt idx="7">
                  <c:v>1.03</c:v>
                </c:pt>
                <c:pt idx="8">
                  <c:v>1.06</c:v>
                </c:pt>
                <c:pt idx="9">
                  <c:v>1.1299999999999999</c:v>
                </c:pt>
                <c:pt idx="10">
                  <c:v>1.1100000000000001</c:v>
                </c:pt>
                <c:pt idx="11">
                  <c:v>1.06</c:v>
                </c:pt>
                <c:pt idx="12">
                  <c:v>1.07</c:v>
                </c:pt>
                <c:pt idx="13">
                  <c:v>1.1200000000000001</c:v>
                </c:pt>
                <c:pt idx="14">
                  <c:v>1.1000000000000001</c:v>
                </c:pt>
                <c:pt idx="15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D2-4258-A6AA-36B93989D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640832"/>
        <c:axId val="523642368"/>
      </c:lineChart>
      <c:catAx>
        <c:axId val="5236408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3642368"/>
        <c:crosses val="autoZero"/>
        <c:auto val="1"/>
        <c:lblAlgn val="ctr"/>
        <c:lblOffset val="100"/>
        <c:tickMarkSkip val="4"/>
        <c:noMultiLvlLbl val="0"/>
      </c:catAx>
      <c:valAx>
        <c:axId val="52364236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3640832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30000"/>
          </a:blip>
          <a:srcRect/>
          <a:stretch>
            <a:fillRect l="40000"/>
          </a:stretch>
        </a:blipFill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638779527559051E-2"/>
          <c:y val="4.6271186440677965E-2"/>
          <c:w val="0.8779445538057743"/>
          <c:h val="0.87233551314560254"/>
        </c:manualLayout>
      </c:layout>
      <c:areaChart>
        <c:grouping val="stacked"/>
        <c:varyColors val="0"/>
        <c:ser>
          <c:idx val="9"/>
          <c:order val="0"/>
          <c:spPr>
            <a:noFill/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'3.6.1'!$C$5:$C$10</c:f>
              <c:numCache>
                <c:formatCode>0.0</c:formatCode>
                <c:ptCount val="6"/>
                <c:pt idx="1">
                  <c:v>2.5245128636079102</c:v>
                </c:pt>
                <c:pt idx="2">
                  <c:v>2.8439863664329903</c:v>
                </c:pt>
                <c:pt idx="3">
                  <c:v>-1.2395772977900839</c:v>
                </c:pt>
                <c:pt idx="4">
                  <c:v>-2.4635790202679377</c:v>
                </c:pt>
                <c:pt idx="5">
                  <c:v>-2.5322784304693817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DB-43AD-B072-01DE59DB4D7A}"/>
            </c:ext>
          </c:extLst>
        </c:ser>
        <c:ser>
          <c:idx val="6"/>
          <c:order val="1"/>
          <c:tx>
            <c:strRef>
              <c:f>'3.6.1'!$D$1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'3.6.1'!$D$5:$D$10</c:f>
              <c:numCache>
                <c:formatCode>0.0</c:formatCode>
                <c:ptCount val="6"/>
                <c:pt idx="2">
                  <c:v>0.15945999999999971</c:v>
                </c:pt>
                <c:pt idx="3">
                  <c:v>1.3824699999999996</c:v>
                </c:pt>
                <c:pt idx="4">
                  <c:v>1.9823800000000009</c:v>
                </c:pt>
                <c:pt idx="5">
                  <c:v>2.3054000000000006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DB-43AD-B072-01DE59DB4D7A}"/>
            </c:ext>
          </c:extLst>
        </c:ser>
        <c:ser>
          <c:idx val="5"/>
          <c:order val="2"/>
          <c:tx>
            <c:strRef>
              <c:f>'3.6.1'!$E$1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'3.6.1'!$E$5:$E$10</c:f>
              <c:numCache>
                <c:formatCode>0.0</c:formatCode>
                <c:ptCount val="6"/>
                <c:pt idx="2">
                  <c:v>9.4870000000000232E-2</c:v>
                </c:pt>
                <c:pt idx="3">
                  <c:v>0.82242000000000015</c:v>
                </c:pt>
                <c:pt idx="4">
                  <c:v>1.1793100000000001</c:v>
                </c:pt>
                <c:pt idx="5">
                  <c:v>1.3714599999999999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DB-43AD-B072-01DE59DB4D7A}"/>
            </c:ext>
          </c:extLst>
        </c:ser>
        <c:ser>
          <c:idx val="4"/>
          <c:order val="3"/>
          <c:tx>
            <c:strRef>
              <c:f>'3.6.1'!$F$1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'3.6.1'!$F$5:$F$10</c:f>
              <c:numCache>
                <c:formatCode>0.0</c:formatCode>
                <c:ptCount val="6"/>
                <c:pt idx="2">
                  <c:v>7.5790000000000024E-2</c:v>
                </c:pt>
                <c:pt idx="3">
                  <c:v>0.65706000000000042</c:v>
                </c:pt>
                <c:pt idx="4">
                  <c:v>0.94218999999999919</c:v>
                </c:pt>
                <c:pt idx="5">
                  <c:v>1.0957099999999995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DB-43AD-B072-01DE59DB4D7A}"/>
            </c:ext>
          </c:extLst>
        </c:ser>
        <c:ser>
          <c:idx val="0"/>
          <c:order val="4"/>
          <c:tx>
            <c:strRef>
              <c:f>'3.6.1'!$G$1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'3.6.1'!$G$5:$G$10</c:f>
              <c:numCache>
                <c:formatCode>0.0</c:formatCode>
                <c:ptCount val="6"/>
                <c:pt idx="2">
                  <c:v>0.10098999999999991</c:v>
                </c:pt>
                <c:pt idx="3">
                  <c:v>0.87553999999999998</c:v>
                </c:pt>
                <c:pt idx="4">
                  <c:v>1.2554700000000003</c:v>
                </c:pt>
                <c:pt idx="5">
                  <c:v>1.4600400000000002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DB-43AD-B072-01DE59DB4D7A}"/>
            </c:ext>
          </c:extLst>
        </c:ser>
        <c:ser>
          <c:idx val="3"/>
          <c:order val="5"/>
          <c:tx>
            <c:strRef>
              <c:f>'3.6.1'!$H$1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'3.6.1'!$H$5:$H$10</c:f>
              <c:numCache>
                <c:formatCode>0.0</c:formatCode>
                <c:ptCount val="6"/>
                <c:pt idx="2">
                  <c:v>7.768461538461531E-2</c:v>
                </c:pt>
                <c:pt idx="3">
                  <c:v>0.67349230769230761</c:v>
                </c:pt>
                <c:pt idx="4">
                  <c:v>0.96574615384615403</c:v>
                </c:pt>
                <c:pt idx="5">
                  <c:v>1.1231076923076924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DB-43AD-B072-01DE59DB4D7A}"/>
            </c:ext>
          </c:extLst>
        </c:ser>
        <c:ser>
          <c:idx val="2"/>
          <c:order val="6"/>
          <c:tx>
            <c:strRef>
              <c:f>'3.6.1'!$I$1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'3.6.1'!$I$5:$I$10</c:f>
              <c:numCache>
                <c:formatCode>0.0</c:formatCode>
                <c:ptCount val="6"/>
                <c:pt idx="2">
                  <c:v>5.8300000000000018E-2</c:v>
                </c:pt>
                <c:pt idx="3">
                  <c:v>0.50543076923076957</c:v>
                </c:pt>
                <c:pt idx="4">
                  <c:v>0.72476153846153779</c:v>
                </c:pt>
                <c:pt idx="5">
                  <c:v>0.84285384615384573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DB-43AD-B072-01DE59DB4D7A}"/>
            </c:ext>
          </c:extLst>
        </c:ser>
        <c:ser>
          <c:idx val="1"/>
          <c:order val="7"/>
          <c:tx>
            <c:strRef>
              <c:f>'3.6.1'!$J$1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'3.6.1'!$J$5:$J$10</c:f>
              <c:numCache>
                <c:formatCode>0.0</c:formatCode>
                <c:ptCount val="6"/>
                <c:pt idx="2">
                  <c:v>7.2976923076923259E-2</c:v>
                </c:pt>
                <c:pt idx="3">
                  <c:v>0.63263076923076933</c:v>
                </c:pt>
                <c:pt idx="4">
                  <c:v>0.90716153846153846</c:v>
                </c:pt>
                <c:pt idx="5">
                  <c:v>1.0549692307692307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DB-43AD-B072-01DE59DB4D7A}"/>
            </c:ext>
          </c:extLst>
        </c:ser>
        <c:ser>
          <c:idx val="7"/>
          <c:order val="9"/>
          <c:tx>
            <c:strRef>
              <c:f>'3.6.1'!$K$1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'3.6.1'!$K$5:$K$10</c:f>
              <c:numCache>
                <c:formatCode>General</c:formatCode>
                <c:ptCount val="6"/>
                <c:pt idx="2" formatCode="0.0">
                  <c:v>0.12266153846153824</c:v>
                </c:pt>
                <c:pt idx="3" formatCode="0.0">
                  <c:v>1.0634384615384613</c:v>
                </c:pt>
                <c:pt idx="4" formatCode="0.0">
                  <c:v>1.524907692307693</c:v>
                </c:pt>
                <c:pt idx="5" formatCode="0.0">
                  <c:v>1.7733846153846158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DB-43AD-B072-01DE59DB4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710400"/>
        <c:axId val="521278592"/>
      </c:areaChart>
      <c:lineChart>
        <c:grouping val="standard"/>
        <c:varyColors val="0"/>
        <c:ser>
          <c:idx val="8"/>
          <c:order val="8"/>
          <c:tx>
            <c:strRef>
              <c:f>'3.6.1'!$B$1</c:f>
              <c:strCache>
                <c:ptCount val="1"/>
                <c:pt idx="0">
                  <c:v>ВВП</c:v>
                </c:pt>
              </c:strCache>
            </c:strRef>
          </c:tx>
          <c:spPr>
            <a:ln w="25400">
              <a:solidFill>
                <a:srgbClr val="005591"/>
              </a:solidFill>
            </a:ln>
          </c:spPr>
          <c:marker>
            <c:symbol val="circle"/>
            <c:size val="5"/>
            <c:spPr>
              <a:solidFill>
                <a:srgbClr val="005591"/>
              </a:solidFill>
              <a:ln w="3175">
                <a:solidFill>
                  <a:srgbClr val="005591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25-4CA9-8F8B-3FCB59C8EF5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25-4CA9-8F8B-3FCB59C8EF5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25-4CA9-8F8B-3FCB59C8EF51}"/>
                </c:ext>
              </c:extLst>
            </c:dLbl>
            <c:dLbl>
              <c:idx val="5"/>
              <c:layout>
                <c:manualLayout>
                  <c:x val="-7.3802165354330707E-2"/>
                  <c:y val="-5.2613105565194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25-4CA9-8F8B-3FCB59C8EF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'3.6.1'!$B$5:$B$10</c:f>
              <c:numCache>
                <c:formatCode>0.0</c:formatCode>
                <c:ptCount val="6"/>
                <c:pt idx="0">
                  <c:v>2.4</c:v>
                </c:pt>
                <c:pt idx="1">
                  <c:v>2.5</c:v>
                </c:pt>
                <c:pt idx="2">
                  <c:v>3.3</c:v>
                </c:pt>
                <c:pt idx="3">
                  <c:v>2.5</c:v>
                </c:pt>
                <c:pt idx="4">
                  <c:v>2.9</c:v>
                </c:pt>
                <c:pt idx="5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DB-43AD-B072-01DE59DB4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710400"/>
        <c:axId val="521278592"/>
      </c:lineChart>
      <c:dateAx>
        <c:axId val="52271040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1278592"/>
        <c:crossesAt val="0"/>
        <c:auto val="0"/>
        <c:lblOffset val="100"/>
        <c:baseTimeUnit val="days"/>
        <c:majorUnit val="1"/>
        <c:minorUnit val="1"/>
      </c:dateAx>
      <c:valAx>
        <c:axId val="521278592"/>
        <c:scaling>
          <c:orientation val="minMax"/>
          <c:max val="10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710400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2"/>
          <a:srcRect/>
          <a:stretch>
            <a:fillRect l="4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17593733595800526"/>
          <c:y val="0.18654966857956312"/>
          <c:w val="0.11896653543307087"/>
          <c:h val="0.24963032163352461"/>
        </c:manualLayout>
      </c:layout>
      <c:overlay val="0"/>
    </c:legend>
    <c:plotVisOnly val="1"/>
    <c:dispBlanksAs val="gap"/>
    <c:showDLblsOverMax val="0"/>
  </c:chart>
  <c:spPr>
    <a:noFill/>
    <a:ln w="9525">
      <a:noFill/>
    </a:ln>
    <a:extLst/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4921259845" footer="0.4921259845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'2.1.6'!$A$4</c:f>
              <c:strCache>
                <c:ptCount val="1"/>
                <c:pt idx="0">
                  <c:v>Сире м'ясо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'2.1.6'!$D$1:$E$1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'2.1.6'!$D$4:$E$4</c:f>
              <c:numCache>
                <c:formatCode>0.0</c:formatCode>
                <c:ptCount val="2"/>
                <c:pt idx="0">
                  <c:v>11.68</c:v>
                </c:pt>
                <c:pt idx="1">
                  <c:v>2.23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B1-435C-B179-DFBA1CE8C96D}"/>
            </c:ext>
          </c:extLst>
        </c:ser>
        <c:ser>
          <c:idx val="1"/>
          <c:order val="1"/>
          <c:tx>
            <c:strRef>
              <c:f>'2.1.6'!$A$5</c:f>
              <c:strCache>
                <c:ptCount val="1"/>
                <c:pt idx="0">
                  <c:v>Молоко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'2.1.6'!$D$1:$E$1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'2.1.6'!$D$5:$E$5</c:f>
              <c:numCache>
                <c:formatCode>0.0</c:formatCode>
                <c:ptCount val="2"/>
                <c:pt idx="0">
                  <c:v>3.01</c:v>
                </c:pt>
                <c:pt idx="1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B1-435C-B179-DFBA1CE8C96D}"/>
            </c:ext>
          </c:extLst>
        </c:ser>
        <c:ser>
          <c:idx val="2"/>
          <c:order val="2"/>
          <c:tx>
            <c:strRef>
              <c:f>'2.1.6'!$A$6</c:f>
              <c:strCache>
                <c:ptCount val="1"/>
                <c:pt idx="0">
                  <c:v>Яйця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'2.1.6'!$D$1:$E$1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'2.1.6'!$D$6:$E$6</c:f>
              <c:numCache>
                <c:formatCode>0.0</c:formatCode>
                <c:ptCount val="2"/>
                <c:pt idx="0">
                  <c:v>1.46</c:v>
                </c:pt>
                <c:pt idx="1">
                  <c:v>-0.44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B1-435C-B179-DFBA1CE8C96D}"/>
            </c:ext>
          </c:extLst>
        </c:ser>
        <c:ser>
          <c:idx val="3"/>
          <c:order val="3"/>
          <c:tx>
            <c:strRef>
              <c:f>'2.1.6'!$A$7</c:f>
              <c:strCache>
                <c:ptCount val="1"/>
                <c:pt idx="0">
                  <c:v>Овочі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'2.1.6'!$D$1:$E$1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'2.1.6'!$D$7:$E$7</c:f>
              <c:numCache>
                <c:formatCode>0.0</c:formatCode>
                <c:ptCount val="2"/>
                <c:pt idx="0">
                  <c:v>2.5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B1-435C-B179-DFBA1CE8C96D}"/>
            </c:ext>
          </c:extLst>
        </c:ser>
        <c:ser>
          <c:idx val="4"/>
          <c:order val="4"/>
          <c:tx>
            <c:strRef>
              <c:f>'2.1.6'!$A$8</c:f>
              <c:strCache>
                <c:ptCount val="1"/>
                <c:pt idx="0">
                  <c:v>Фрукти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'2.1.6'!$D$1:$E$1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'2.1.6'!$D$8:$E$8</c:f>
              <c:numCache>
                <c:formatCode>0.0</c:formatCode>
                <c:ptCount val="2"/>
                <c:pt idx="0">
                  <c:v>3.98</c:v>
                </c:pt>
                <c:pt idx="1">
                  <c:v>-1.91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B1-435C-B179-DFBA1CE8C96D}"/>
            </c:ext>
          </c:extLst>
        </c:ser>
        <c:ser>
          <c:idx val="5"/>
          <c:order val="5"/>
          <c:tx>
            <c:strRef>
              <c:f>'2.1.6'!$A$9</c:f>
              <c:strCache>
                <c:ptCount val="1"/>
                <c:pt idx="0">
                  <c:v>Цукор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'2.1.6'!$D$1:$E$1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'2.1.6'!$D$9:$E$9</c:f>
              <c:numCache>
                <c:formatCode>0.0</c:formatCode>
                <c:ptCount val="2"/>
                <c:pt idx="0">
                  <c:v>-0.61</c:v>
                </c:pt>
                <c:pt idx="1">
                  <c:v>-0.39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B1-435C-B179-DFBA1CE8C96D}"/>
            </c:ext>
          </c:extLst>
        </c:ser>
        <c:ser>
          <c:idx val="6"/>
          <c:order val="6"/>
          <c:tx>
            <c:strRef>
              <c:f>'2.1.6'!$A$10</c:f>
              <c:strCache>
                <c:ptCount val="1"/>
                <c:pt idx="0">
                  <c:v>Крупи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'2.1.6'!$D$1:$E$1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'2.1.6'!$D$10:$E$10</c:f>
              <c:numCache>
                <c:formatCode>0.0</c:formatCode>
                <c:ptCount val="2"/>
                <c:pt idx="0">
                  <c:v>-1.19</c:v>
                </c:pt>
                <c:pt idx="1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B1-435C-B179-DFBA1CE8C96D}"/>
            </c:ext>
          </c:extLst>
        </c:ser>
        <c:ser>
          <c:idx val="7"/>
          <c:order val="7"/>
          <c:tx>
            <c:strRef>
              <c:f>'2.1.6'!$A$11</c:f>
              <c:strCache>
                <c:ptCount val="1"/>
                <c:pt idx="0">
                  <c:v>Інше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'2.1.6'!$D$1:$E$1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'2.1.6'!$D$11:$E$11</c:f>
              <c:numCache>
                <c:formatCode>0.0</c:formatCode>
                <c:ptCount val="2"/>
                <c:pt idx="0">
                  <c:v>2.66</c:v>
                </c:pt>
                <c:pt idx="1">
                  <c:v>-7.9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B1-435C-B179-DFBA1CE8C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19180288"/>
        <c:axId val="519181824"/>
      </c:barChart>
      <c:barChart>
        <c:barDir val="bar"/>
        <c:grouping val="stacked"/>
        <c:varyColors val="0"/>
        <c:ser>
          <c:idx val="8"/>
          <c:order val="8"/>
          <c:tx>
            <c:strRef>
              <c:f>'2.1.6'!$A$12</c:f>
              <c:strCache>
                <c:ptCount val="1"/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0.26344028871391079"/>
                  <c:y val="-5.42168674698795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1-435C-B179-DFBA1CE8C96D}"/>
                </c:ext>
              </c:extLst>
            </c:dLbl>
            <c:dLbl>
              <c:idx val="1"/>
              <c:layout>
                <c:manualLayout>
                  <c:x val="4.5201115485564269E-2"/>
                  <c:y val="-5.42168674698795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1-435C-B179-DFBA1CE8C96D}"/>
                </c:ext>
              </c:extLst>
            </c:dLbl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'2.1.6'!$D$1:$E$1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'2.1.6'!$D$12:$E$12</c:f>
              <c:numCache>
                <c:formatCode>0.0</c:formatCode>
                <c:ptCount val="2"/>
                <c:pt idx="0">
                  <c:v>23.5</c:v>
                </c:pt>
                <c:pt idx="1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B1-435C-B179-DFBA1CE8C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519197440"/>
        <c:axId val="519183360"/>
      </c:barChart>
      <c:catAx>
        <c:axId val="51918028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181824"/>
        <c:crosses val="autoZero"/>
        <c:auto val="1"/>
        <c:lblAlgn val="ctr"/>
        <c:lblOffset val="100"/>
        <c:noMultiLvlLbl val="0"/>
      </c:catAx>
      <c:valAx>
        <c:axId val="51918182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180288"/>
        <c:crosses val="autoZero"/>
        <c:crossBetween val="between"/>
      </c:valAx>
      <c:valAx>
        <c:axId val="519183360"/>
        <c:scaling>
          <c:orientation val="minMax"/>
          <c:max val="30"/>
          <c:min val="-5"/>
        </c:scaling>
        <c:delete val="1"/>
        <c:axPos val="t"/>
        <c:numFmt formatCode="0.0" sourceLinked="1"/>
        <c:majorTickMark val="out"/>
        <c:minorTickMark val="none"/>
        <c:tickLblPos val="nextTo"/>
        <c:crossAx val="519197440"/>
        <c:crosses val="max"/>
        <c:crossBetween val="between"/>
      </c:valAx>
      <c:catAx>
        <c:axId val="519197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1918336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67934731050185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409E-2"/>
          <c:y val="3.929083333333333E-2"/>
          <c:w val="0.89627608401084014"/>
          <c:h val="0.87678460837887062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'3.6.2'!$C$4:$C$23</c:f>
              <c:numCache>
                <c:formatCode>0.0</c:formatCode>
                <c:ptCount val="20"/>
                <c:pt idx="0">
                  <c:v>15.1</c:v>
                </c:pt>
                <c:pt idx="1">
                  <c:v>15.6</c:v>
                </c:pt>
                <c:pt idx="2">
                  <c:v>16.399999999999999</c:v>
                </c:pt>
                <c:pt idx="3">
                  <c:v>13.7</c:v>
                </c:pt>
                <c:pt idx="4">
                  <c:v>13.2</c:v>
                </c:pt>
                <c:pt idx="5">
                  <c:v>9.9</c:v>
                </c:pt>
                <c:pt idx="6">
                  <c:v>8.9</c:v>
                </c:pt>
                <c:pt idx="7">
                  <c:v>9.8000000000000007</c:v>
                </c:pt>
                <c:pt idx="8">
                  <c:v>6.5479434540781334</c:v>
                </c:pt>
                <c:pt idx="9">
                  <c:v>5.0967151173900564</c:v>
                </c:pt>
                <c:pt idx="10">
                  <c:v>3.2747676265147216</c:v>
                </c:pt>
                <c:pt idx="11">
                  <c:v>1.237304981602005</c:v>
                </c:pt>
                <c:pt idx="12">
                  <c:v>0.73742754465874683</c:v>
                </c:pt>
                <c:pt idx="13">
                  <c:v>0.41179497957951927</c:v>
                </c:pt>
                <c:pt idx="14">
                  <c:v>-0.42782980856163633</c:v>
                </c:pt>
                <c:pt idx="15">
                  <c:v>-1.2049769230769236</c:v>
                </c:pt>
                <c:pt idx="16">
                  <c:v>-1.1050671096680347</c:v>
                </c:pt>
                <c:pt idx="17">
                  <c:v>-0.98085098098040646</c:v>
                </c:pt>
                <c:pt idx="18">
                  <c:v>-1.0337814637666307</c:v>
                </c:pt>
                <c:pt idx="19">
                  <c:v>-1.3370692307692309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F-4EC8-8DE2-3228503DB9AD}"/>
            </c:ext>
          </c:extLst>
        </c:ser>
        <c:ser>
          <c:idx val="5"/>
          <c:order val="1"/>
          <c:tx>
            <c:strRef>
              <c:f>'3.6.2'!$D$1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'3.6.2'!$D$4:$D$23</c:f>
              <c:numCache>
                <c:formatCode>0.0</c:formatCode>
                <c:ptCount val="20"/>
                <c:pt idx="7">
                  <c:v>0</c:v>
                </c:pt>
                <c:pt idx="8">
                  <c:v>0.68838461538461526</c:v>
                </c:pt>
                <c:pt idx="9">
                  <c:v>1.2367692307692315</c:v>
                </c:pt>
                <c:pt idx="10">
                  <c:v>1.6391538461538464</c:v>
                </c:pt>
                <c:pt idx="11">
                  <c:v>1.8864615384615391</c:v>
                </c:pt>
                <c:pt idx="12">
                  <c:v>1.9553846153846153</c:v>
                </c:pt>
                <c:pt idx="13">
                  <c:v>2.081461538461538</c:v>
                </c:pt>
                <c:pt idx="14">
                  <c:v>2.2200000000000006</c:v>
                </c:pt>
                <c:pt idx="15">
                  <c:v>2.2951538461538465</c:v>
                </c:pt>
                <c:pt idx="16">
                  <c:v>2.314923076923078</c:v>
                </c:pt>
                <c:pt idx="17">
                  <c:v>2.3200769230769227</c:v>
                </c:pt>
                <c:pt idx="18">
                  <c:v>2.3310769230769233</c:v>
                </c:pt>
                <c:pt idx="19">
                  <c:v>2.3439999999999999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3F-4EC8-8DE2-3228503DB9AD}"/>
            </c:ext>
          </c:extLst>
        </c:ser>
        <c:ser>
          <c:idx val="6"/>
          <c:order val="2"/>
          <c:tx>
            <c:strRef>
              <c:f>'3.6.2'!$E$1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'3.6.2'!$E$4:$E$23</c:f>
              <c:numCache>
                <c:formatCode>0.0</c:formatCode>
                <c:ptCount val="20"/>
                <c:pt idx="7">
                  <c:v>0</c:v>
                </c:pt>
                <c:pt idx="8">
                  <c:v>0.40953846153846085</c:v>
                </c:pt>
                <c:pt idx="9">
                  <c:v>0.73569230769230798</c:v>
                </c:pt>
                <c:pt idx="10">
                  <c:v>0.97507692307692295</c:v>
                </c:pt>
                <c:pt idx="11">
                  <c:v>1.1221538461538463</c:v>
                </c:pt>
                <c:pt idx="12">
                  <c:v>1.1632307692307693</c:v>
                </c:pt>
                <c:pt idx="13">
                  <c:v>1.2382538461538468</c:v>
                </c:pt>
                <c:pt idx="14">
                  <c:v>1.320623076923076</c:v>
                </c:pt>
                <c:pt idx="15">
                  <c:v>1.3654076923076917</c:v>
                </c:pt>
                <c:pt idx="16">
                  <c:v>1.3770923076923074</c:v>
                </c:pt>
                <c:pt idx="17">
                  <c:v>1.380223076923077</c:v>
                </c:pt>
                <c:pt idx="18">
                  <c:v>1.3867307692307689</c:v>
                </c:pt>
                <c:pt idx="19">
                  <c:v>1.3944846153846153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3F-4EC8-8DE2-3228503DB9AD}"/>
            </c:ext>
          </c:extLst>
        </c:ser>
        <c:ser>
          <c:idx val="4"/>
          <c:order val="3"/>
          <c:tx>
            <c:strRef>
              <c:f>'3.6.2'!$F$1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'3.6.2'!$F$4:$F$23</c:f>
              <c:numCache>
                <c:formatCode>0.0</c:formatCode>
                <c:ptCount val="20"/>
                <c:pt idx="7">
                  <c:v>0</c:v>
                </c:pt>
                <c:pt idx="8">
                  <c:v>0.32715384615384613</c:v>
                </c:pt>
                <c:pt idx="9">
                  <c:v>0.58783076923076893</c:v>
                </c:pt>
                <c:pt idx="10">
                  <c:v>0.77907692307692333</c:v>
                </c:pt>
                <c:pt idx="11">
                  <c:v>0.89657692307692272</c:v>
                </c:pt>
                <c:pt idx="12">
                  <c:v>0.92935384615384575</c:v>
                </c:pt>
                <c:pt idx="13">
                  <c:v>0.9892846153846151</c:v>
                </c:pt>
                <c:pt idx="14">
                  <c:v>1.0551153846153851</c:v>
                </c:pt>
                <c:pt idx="15">
                  <c:v>1.0908461538461545</c:v>
                </c:pt>
                <c:pt idx="16">
                  <c:v>1.1002230769230772</c:v>
                </c:pt>
                <c:pt idx="17">
                  <c:v>1.1026769230769233</c:v>
                </c:pt>
                <c:pt idx="18">
                  <c:v>1.1079153846153846</c:v>
                </c:pt>
                <c:pt idx="19">
                  <c:v>1.1140692307692308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3F-4EC8-8DE2-3228503DB9AD}"/>
            </c:ext>
          </c:extLst>
        </c:ser>
        <c:ser>
          <c:idx val="0"/>
          <c:order val="4"/>
          <c:tx>
            <c:strRef>
              <c:f>'3.6.2'!$G$1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'3.6.2'!$G$4:$G$23</c:f>
              <c:numCache>
                <c:formatCode>0.0</c:formatCode>
                <c:ptCount val="20"/>
                <c:pt idx="7">
                  <c:v>0</c:v>
                </c:pt>
                <c:pt idx="8">
                  <c:v>0.43595384615384702</c:v>
                </c:pt>
                <c:pt idx="9">
                  <c:v>0.78325384615384541</c:v>
                </c:pt>
                <c:pt idx="10">
                  <c:v>1.0380538461538462</c:v>
                </c:pt>
                <c:pt idx="11">
                  <c:v>1.1946846153846147</c:v>
                </c:pt>
                <c:pt idx="12">
                  <c:v>1.2383615384615383</c:v>
                </c:pt>
                <c:pt idx="13">
                  <c:v>1.3182307692307693</c:v>
                </c:pt>
                <c:pt idx="14">
                  <c:v>1.4059461538461537</c:v>
                </c:pt>
                <c:pt idx="15">
                  <c:v>1.4535692307692307</c:v>
                </c:pt>
                <c:pt idx="16">
                  <c:v>1.4660538461538455</c:v>
                </c:pt>
                <c:pt idx="17">
                  <c:v>1.4693307692307689</c:v>
                </c:pt>
                <c:pt idx="18">
                  <c:v>1.4763076923076923</c:v>
                </c:pt>
                <c:pt idx="19">
                  <c:v>1.4845153846153847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3F-4EC8-8DE2-3228503DB9AD}"/>
            </c:ext>
          </c:extLst>
        </c:ser>
        <c:ser>
          <c:idx val="3"/>
          <c:order val="5"/>
          <c:tx>
            <c:strRef>
              <c:f>'3.6.2'!$H$1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'3.6.2'!$H$4:$H$23</c:f>
              <c:numCache>
                <c:formatCode>0.0</c:formatCode>
                <c:ptCount val="20"/>
                <c:pt idx="7">
                  <c:v>0</c:v>
                </c:pt>
                <c:pt idx="8">
                  <c:v>0.56674000000000113</c:v>
                </c:pt>
                <c:pt idx="9">
                  <c:v>1.0182299999999991</c:v>
                </c:pt>
                <c:pt idx="10">
                  <c:v>1.3494700000000002</c:v>
                </c:pt>
                <c:pt idx="11">
                  <c:v>1.5530899999999992</c:v>
                </c:pt>
                <c:pt idx="12">
                  <c:v>1.6098699999999999</c:v>
                </c:pt>
                <c:pt idx="13">
                  <c:v>1.7137000000000002</c:v>
                </c:pt>
                <c:pt idx="14">
                  <c:v>1.8277299999999999</c:v>
                </c:pt>
                <c:pt idx="15">
                  <c:v>1.88964</c:v>
                </c:pt>
                <c:pt idx="16">
                  <c:v>1.9058699999999993</c:v>
                </c:pt>
                <c:pt idx="17">
                  <c:v>1.9101299999999997</c:v>
                </c:pt>
                <c:pt idx="18">
                  <c:v>1.9192</c:v>
                </c:pt>
                <c:pt idx="19">
                  <c:v>1.9298700000000002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3F-4EC8-8DE2-3228503DB9AD}"/>
            </c:ext>
          </c:extLst>
        </c:ser>
        <c:ser>
          <c:idx val="2"/>
          <c:order val="6"/>
          <c:tx>
            <c:strRef>
              <c:f>'3.6.2'!$I$1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'3.6.2'!$I$4:$I$23</c:f>
              <c:numCache>
                <c:formatCode>0.0</c:formatCode>
                <c:ptCount val="20"/>
                <c:pt idx="7">
                  <c:v>0</c:v>
                </c:pt>
                <c:pt idx="8">
                  <c:v>0.42530000000000001</c:v>
                </c:pt>
                <c:pt idx="9">
                  <c:v>0.76417999999999964</c:v>
                </c:pt>
                <c:pt idx="10">
                  <c:v>1.0128000000000004</c:v>
                </c:pt>
                <c:pt idx="11">
                  <c:v>1.1655499999999996</c:v>
                </c:pt>
                <c:pt idx="12">
                  <c:v>1.2081599999999995</c:v>
                </c:pt>
                <c:pt idx="13">
                  <c:v>1.2860699999999996</c:v>
                </c:pt>
                <c:pt idx="14">
                  <c:v>1.3716500000000007</c:v>
                </c:pt>
                <c:pt idx="15">
                  <c:v>1.4181000000000008</c:v>
                </c:pt>
                <c:pt idx="16">
                  <c:v>1.4302900000000003</c:v>
                </c:pt>
                <c:pt idx="17">
                  <c:v>1.4334800000000003</c:v>
                </c:pt>
                <c:pt idx="18">
                  <c:v>1.4402900000000001</c:v>
                </c:pt>
                <c:pt idx="19">
                  <c:v>1.4482900000000001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3F-4EC8-8DE2-3228503DB9AD}"/>
            </c:ext>
          </c:extLst>
        </c:ser>
        <c:ser>
          <c:idx val="1"/>
          <c:order val="7"/>
          <c:tx>
            <c:strRef>
              <c:f>'3.6.2'!$J$1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'3.6.2'!$J$4:$J$23</c:f>
              <c:numCache>
                <c:formatCode>0.0</c:formatCode>
                <c:ptCount val="20"/>
                <c:pt idx="7">
                  <c:v>0</c:v>
                </c:pt>
                <c:pt idx="8">
                  <c:v>0.5323999999999991</c:v>
                </c:pt>
                <c:pt idx="9">
                  <c:v>0.95640000000000036</c:v>
                </c:pt>
                <c:pt idx="10">
                  <c:v>1.2675999999999998</c:v>
                </c:pt>
                <c:pt idx="11">
                  <c:v>1.4588000000000001</c:v>
                </c:pt>
                <c:pt idx="12">
                  <c:v>1.5122</c:v>
                </c:pt>
                <c:pt idx="13">
                  <c:v>1.6097300000000008</c:v>
                </c:pt>
                <c:pt idx="14">
                  <c:v>1.7168099999999988</c:v>
                </c:pt>
                <c:pt idx="15">
                  <c:v>1.7750299999999992</c:v>
                </c:pt>
                <c:pt idx="16">
                  <c:v>1.7902199999999997</c:v>
                </c:pt>
                <c:pt idx="17">
                  <c:v>1.7942900000000002</c:v>
                </c:pt>
                <c:pt idx="18">
                  <c:v>1.8027499999999996</c:v>
                </c:pt>
                <c:pt idx="19">
                  <c:v>1.8128299999999999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3F-4EC8-8DE2-3228503DB9AD}"/>
            </c:ext>
          </c:extLst>
        </c:ser>
        <c:ser>
          <c:idx val="7"/>
          <c:order val="12"/>
          <c:tx>
            <c:strRef>
              <c:f>'3.6.2'!$K$1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'3.6.2'!$K$4:$K$23</c:f>
              <c:numCache>
                <c:formatCode>0.0</c:formatCode>
                <c:ptCount val="20"/>
                <c:pt idx="7">
                  <c:v>0</c:v>
                </c:pt>
                <c:pt idx="8">
                  <c:v>0.89489999999999981</c:v>
                </c:pt>
                <c:pt idx="9">
                  <c:v>1.607800000000001</c:v>
                </c:pt>
                <c:pt idx="10">
                  <c:v>2.1309000000000005</c:v>
                </c:pt>
                <c:pt idx="11">
                  <c:v>2.4524000000000008</c:v>
                </c:pt>
                <c:pt idx="12">
                  <c:v>2.5419999999999998</c:v>
                </c:pt>
                <c:pt idx="13">
                  <c:v>2.7058999999999997</c:v>
                </c:pt>
                <c:pt idx="14">
                  <c:v>2.886000000000001</c:v>
                </c:pt>
                <c:pt idx="15">
                  <c:v>2.9837000000000007</c:v>
                </c:pt>
                <c:pt idx="16">
                  <c:v>3.0094000000000012</c:v>
                </c:pt>
                <c:pt idx="17">
                  <c:v>3.0160999999999998</c:v>
                </c:pt>
                <c:pt idx="18">
                  <c:v>3.0304000000000002</c:v>
                </c:pt>
                <c:pt idx="19">
                  <c:v>3.0472000000000001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F-4EC8-8DE2-3228503D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4054912"/>
        <c:axId val="524056448"/>
      </c:areaChart>
      <c:lineChart>
        <c:grouping val="standard"/>
        <c:varyColors val="0"/>
        <c:ser>
          <c:idx val="11"/>
          <c:order val="8"/>
          <c:tx>
            <c:strRef>
              <c:f>'3.6.2'!$N$1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dash"/>
            </a:ln>
          </c:spPr>
          <c:marker>
            <c:symbol val="circle"/>
            <c:size val="4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'3.6.2'!$N$4:$N$23</c:f>
              <c:numCache>
                <c:formatCode>General</c:formatCode>
                <c:ptCount val="20"/>
                <c:pt idx="0">
                  <c:v>12</c:v>
                </c:pt>
                <c:pt idx="1">
                  <c:v>12</c:v>
                </c:pt>
                <c:pt idx="2">
                  <c:v>10</c:v>
                </c:pt>
                <c:pt idx="3">
                  <c:v>8</c:v>
                </c:pt>
                <c:pt idx="4">
                  <c:v>7.5</c:v>
                </c:pt>
                <c:pt idx="5" formatCode="0.0">
                  <c:v>7</c:v>
                </c:pt>
                <c:pt idx="6" formatCode="0.0">
                  <c:v>6.5</c:v>
                </c:pt>
                <c:pt idx="7" formatCode="0.0">
                  <c:v>6</c:v>
                </c:pt>
                <c:pt idx="8" formatCode="0.0">
                  <c:v>5.75</c:v>
                </c:pt>
                <c:pt idx="9" formatCode="0.0">
                  <c:v>5.5</c:v>
                </c:pt>
                <c:pt idx="10" formatCode="0.0">
                  <c:v>5.25</c:v>
                </c:pt>
                <c:pt idx="11" formatCode="0.0">
                  <c:v>5</c:v>
                </c:pt>
                <c:pt idx="12" formatCode="0.0">
                  <c:v>5</c:v>
                </c:pt>
                <c:pt idx="13" formatCode="0.0">
                  <c:v>5</c:v>
                </c:pt>
                <c:pt idx="14" formatCode="0.0">
                  <c:v>5</c:v>
                </c:pt>
                <c:pt idx="15" formatCode="0.0">
                  <c:v>5</c:v>
                </c:pt>
                <c:pt idx="16" formatCode="0.0">
                  <c:v>5</c:v>
                </c:pt>
                <c:pt idx="17" formatCode="0.0">
                  <c:v>5</c:v>
                </c:pt>
                <c:pt idx="18">
                  <c:v>5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3F-4EC8-8DE2-3228503DB9AD}"/>
            </c:ext>
          </c:extLst>
        </c:ser>
        <c:ser>
          <c:idx val="10"/>
          <c:order val="9"/>
          <c:tx>
            <c:strRef>
              <c:f>'3.6.2'!$M$1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'3.6.2'!$M$4:$M$23</c:f>
              <c:numCache>
                <c:formatCode>General</c:formatCode>
                <c:ptCount val="20"/>
                <c:pt idx="0">
                  <c:v>9</c:v>
                </c:pt>
                <c:pt idx="1">
                  <c:v>9</c:v>
                </c:pt>
                <c:pt idx="2">
                  <c:v>7</c:v>
                </c:pt>
                <c:pt idx="3">
                  <c:v>6</c:v>
                </c:pt>
                <c:pt idx="4">
                  <c:v>5.5</c:v>
                </c:pt>
                <c:pt idx="5" formatCode="0.0">
                  <c:v>5</c:v>
                </c:pt>
                <c:pt idx="6" formatCode="0.0">
                  <c:v>4.5</c:v>
                </c:pt>
                <c:pt idx="7" formatCode="0.0">
                  <c:v>4</c:v>
                </c:pt>
                <c:pt idx="8" formatCode="0.0">
                  <c:v>3.75</c:v>
                </c:pt>
                <c:pt idx="9" formatCode="0.0">
                  <c:v>3.5</c:v>
                </c:pt>
                <c:pt idx="10" formatCode="0.0">
                  <c:v>3.25</c:v>
                </c:pt>
                <c:pt idx="11" formatCode="0.0">
                  <c:v>4</c:v>
                </c:pt>
                <c:pt idx="12" formatCode="0.0">
                  <c:v>4</c:v>
                </c:pt>
                <c:pt idx="13" formatCode="0.0">
                  <c:v>4</c:v>
                </c:pt>
                <c:pt idx="14" formatCode="0.0">
                  <c:v>4</c:v>
                </c:pt>
                <c:pt idx="15" formatCode="0.0">
                  <c:v>4</c:v>
                </c:pt>
                <c:pt idx="16" formatCode="0.0">
                  <c:v>4</c:v>
                </c:pt>
                <c:pt idx="17" formatCode="0.0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3F-4EC8-8DE2-3228503DB9AD}"/>
            </c:ext>
          </c:extLst>
        </c:ser>
        <c:ser>
          <c:idx val="12"/>
          <c:order val="10"/>
          <c:tx>
            <c:strRef>
              <c:f>'3.6.2'!$O$1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'3.6.2'!$O$4:$O$23</c:f>
              <c:numCache>
                <c:formatCode>General</c:formatCode>
                <c:ptCount val="20"/>
                <c:pt idx="0">
                  <c:v>15</c:v>
                </c:pt>
                <c:pt idx="1">
                  <c:v>15</c:v>
                </c:pt>
                <c:pt idx="2">
                  <c:v>13</c:v>
                </c:pt>
                <c:pt idx="3">
                  <c:v>10</c:v>
                </c:pt>
                <c:pt idx="4">
                  <c:v>9.5</c:v>
                </c:pt>
                <c:pt idx="5" formatCode="0.0">
                  <c:v>9</c:v>
                </c:pt>
                <c:pt idx="6" formatCode="0.0">
                  <c:v>8.5</c:v>
                </c:pt>
                <c:pt idx="7" formatCode="0.0">
                  <c:v>8</c:v>
                </c:pt>
                <c:pt idx="8" formatCode="0.0">
                  <c:v>7.75</c:v>
                </c:pt>
                <c:pt idx="9" formatCode="0.0">
                  <c:v>7.5</c:v>
                </c:pt>
                <c:pt idx="10" formatCode="0.0">
                  <c:v>7.25</c:v>
                </c:pt>
                <c:pt idx="11" formatCode="0.0">
                  <c:v>6</c:v>
                </c:pt>
                <c:pt idx="12" formatCode="0.0">
                  <c:v>6</c:v>
                </c:pt>
                <c:pt idx="13" formatCode="0.0">
                  <c:v>6</c:v>
                </c:pt>
                <c:pt idx="14" formatCode="0.0">
                  <c:v>6</c:v>
                </c:pt>
                <c:pt idx="15" formatCode="0.0">
                  <c:v>6</c:v>
                </c:pt>
                <c:pt idx="16" formatCode="0.0">
                  <c:v>6</c:v>
                </c:pt>
                <c:pt idx="17" formatCode="0.0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3F-4EC8-8DE2-3228503DB9AD}"/>
            </c:ext>
          </c:extLst>
        </c:ser>
        <c:ser>
          <c:idx val="8"/>
          <c:order val="11"/>
          <c:tx>
            <c:strRef>
              <c:f>'3.6.2'!$B$1</c:f>
              <c:strCache>
                <c:ptCount val="1"/>
                <c:pt idx="0">
                  <c:v>ІСЦ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'3.6.2'!$B$4:$B$23</c:f>
              <c:numCache>
                <c:formatCode>0.0</c:formatCode>
                <c:ptCount val="20"/>
                <c:pt idx="0">
                  <c:v>15.1</c:v>
                </c:pt>
                <c:pt idx="1">
                  <c:v>15.6</c:v>
                </c:pt>
                <c:pt idx="2">
                  <c:v>16.399999999999999</c:v>
                </c:pt>
                <c:pt idx="3">
                  <c:v>13.7</c:v>
                </c:pt>
                <c:pt idx="4">
                  <c:v>13.2</c:v>
                </c:pt>
                <c:pt idx="5">
                  <c:v>9.9</c:v>
                </c:pt>
                <c:pt idx="6">
                  <c:v>8.9</c:v>
                </c:pt>
                <c:pt idx="7">
                  <c:v>9.8000000000000007</c:v>
                </c:pt>
                <c:pt idx="8">
                  <c:v>8.4</c:v>
                </c:pt>
                <c:pt idx="9">
                  <c:v>8.4</c:v>
                </c:pt>
                <c:pt idx="10">
                  <c:v>7.7</c:v>
                </c:pt>
                <c:pt idx="11">
                  <c:v>6.3</c:v>
                </c:pt>
                <c:pt idx="12">
                  <c:v>6</c:v>
                </c:pt>
                <c:pt idx="13">
                  <c:v>6</c:v>
                </c:pt>
                <c:pt idx="14">
                  <c:v>5.6</c:v>
                </c:pt>
                <c:pt idx="15">
                  <c:v>5</c:v>
                </c:pt>
                <c:pt idx="16">
                  <c:v>5.2</c:v>
                </c:pt>
                <c:pt idx="17">
                  <c:v>5.3</c:v>
                </c:pt>
                <c:pt idx="18">
                  <c:v>5.3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3F-4EC8-8DE2-3228503D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054912"/>
        <c:axId val="524056448"/>
      </c:lineChart>
      <c:catAx>
        <c:axId val="5240549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24056448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524056448"/>
        <c:scaling>
          <c:orientation val="minMax"/>
          <c:max val="20"/>
          <c:min val="-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24054912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>
            <a:alphaModFix amt="75000"/>
          </a:blip>
          <a:srcRect/>
          <a:stretch>
            <a:fillRect l="4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6.5888429752066074E-2"/>
          <c:y val="0.65964874857792943"/>
          <c:w val="0.20523186409550045"/>
          <c:h val="0.25863196814562001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326443569553804E-2"/>
          <c:y val="4.8749686332910512E-2"/>
          <c:w val="0.86925688976377957"/>
          <c:h val="0.64354699487526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'2.1.7'!$D$1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'2.1.7'!$A$4:$A$14</c:f>
              <c:strCache>
                <c:ptCount val="11"/>
                <c:pt idx="0">
                  <c:v>Словаччина</c:v>
                </c:pt>
                <c:pt idx="1">
                  <c:v>Чехія</c:v>
                </c:pt>
                <c:pt idx="2">
                  <c:v>Угорщина</c:v>
                </c:pt>
                <c:pt idx="3">
                  <c:v>Польща</c:v>
                </c:pt>
                <c:pt idx="4">
                  <c:v>Туреччина</c:v>
                </c:pt>
                <c:pt idx="5">
                  <c:v>Румунія</c:v>
                </c:pt>
                <c:pt idx="6">
                  <c:v>Росія</c:v>
                </c:pt>
                <c:pt idx="7">
                  <c:v>Білорусь</c:v>
                </c:pt>
                <c:pt idx="8">
                  <c:v>Молдова</c:v>
                </c:pt>
                <c:pt idx="9">
                  <c:v>Казахстан</c:v>
                </c:pt>
                <c:pt idx="10">
                  <c:v>Грузія</c:v>
                </c:pt>
              </c:strCache>
            </c:strRef>
          </c:cat>
          <c:val>
            <c:numRef>
              <c:f>'2.1.7'!$D$4:$D$14</c:f>
              <c:numCache>
                <c:formatCode>General</c:formatCode>
                <c:ptCount val="11"/>
                <c:pt idx="0">
                  <c:v>195.5</c:v>
                </c:pt>
                <c:pt idx="1">
                  <c:v>180.4</c:v>
                </c:pt>
                <c:pt idx="2">
                  <c:v>169.2</c:v>
                </c:pt>
                <c:pt idx="3">
                  <c:v>149.4</c:v>
                </c:pt>
                <c:pt idx="4">
                  <c:v>168.4</c:v>
                </c:pt>
                <c:pt idx="5">
                  <c:v>146.19999999999999</c:v>
                </c:pt>
                <c:pt idx="6">
                  <c:v>169</c:v>
                </c:pt>
                <c:pt idx="7">
                  <c:v>136.80000000000001</c:v>
                </c:pt>
                <c:pt idx="8">
                  <c:v>110.6</c:v>
                </c:pt>
                <c:pt idx="9">
                  <c:v>125</c:v>
                </c:pt>
                <c:pt idx="10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5-474B-8B56-E2BAFD96FE49}"/>
            </c:ext>
          </c:extLst>
        </c:ser>
        <c:ser>
          <c:idx val="2"/>
          <c:order val="1"/>
          <c:tx>
            <c:strRef>
              <c:f>'2.1.7'!$E$1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'2.1.7'!$A$4:$A$14</c:f>
              <c:strCache>
                <c:ptCount val="11"/>
                <c:pt idx="0">
                  <c:v>Словаччина</c:v>
                </c:pt>
                <c:pt idx="1">
                  <c:v>Чехія</c:v>
                </c:pt>
                <c:pt idx="2">
                  <c:v>Угорщина</c:v>
                </c:pt>
                <c:pt idx="3">
                  <c:v>Польща</c:v>
                </c:pt>
                <c:pt idx="4">
                  <c:v>Туреччина</c:v>
                </c:pt>
                <c:pt idx="5">
                  <c:v>Румунія</c:v>
                </c:pt>
                <c:pt idx="6">
                  <c:v>Росія</c:v>
                </c:pt>
                <c:pt idx="7">
                  <c:v>Білорусь</c:v>
                </c:pt>
                <c:pt idx="8">
                  <c:v>Молдова</c:v>
                </c:pt>
                <c:pt idx="9">
                  <c:v>Казахстан</c:v>
                </c:pt>
                <c:pt idx="10">
                  <c:v>Грузія</c:v>
                </c:pt>
              </c:strCache>
            </c:strRef>
          </c:cat>
          <c:val>
            <c:numRef>
              <c:f>'2.1.7'!$E$4:$E$14</c:f>
              <c:numCache>
                <c:formatCode>General</c:formatCode>
                <c:ptCount val="11"/>
                <c:pt idx="0">
                  <c:v>214.2</c:v>
                </c:pt>
                <c:pt idx="1">
                  <c:v>214</c:v>
                </c:pt>
                <c:pt idx="2">
                  <c:v>189.5</c:v>
                </c:pt>
                <c:pt idx="3">
                  <c:v>175.9</c:v>
                </c:pt>
                <c:pt idx="4">
                  <c:v>177.5</c:v>
                </c:pt>
                <c:pt idx="5">
                  <c:v>161.1</c:v>
                </c:pt>
                <c:pt idx="6">
                  <c:v>176.2</c:v>
                </c:pt>
                <c:pt idx="7">
                  <c:v>136.9</c:v>
                </c:pt>
                <c:pt idx="8">
                  <c:v>130.69999999999999</c:v>
                </c:pt>
                <c:pt idx="9">
                  <c:v>137.69999999999999</c:v>
                </c:pt>
                <c:pt idx="10">
                  <c:v>120.7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5-474B-8B56-E2BAFD96FE49}"/>
            </c:ext>
          </c:extLst>
        </c:ser>
        <c:ser>
          <c:idx val="0"/>
          <c:order val="2"/>
          <c:tx>
            <c:strRef>
              <c:f>'2.1.7'!$F$1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'2.1.7'!$A$4:$A$14</c:f>
              <c:strCache>
                <c:ptCount val="11"/>
                <c:pt idx="0">
                  <c:v>Словаччина</c:v>
                </c:pt>
                <c:pt idx="1">
                  <c:v>Чехія</c:v>
                </c:pt>
                <c:pt idx="2">
                  <c:v>Угорщина</c:v>
                </c:pt>
                <c:pt idx="3">
                  <c:v>Польща</c:v>
                </c:pt>
                <c:pt idx="4">
                  <c:v>Туреччина</c:v>
                </c:pt>
                <c:pt idx="5">
                  <c:v>Румунія</c:v>
                </c:pt>
                <c:pt idx="6">
                  <c:v>Росія</c:v>
                </c:pt>
                <c:pt idx="7">
                  <c:v>Білорусь</c:v>
                </c:pt>
                <c:pt idx="8">
                  <c:v>Молдова</c:v>
                </c:pt>
                <c:pt idx="9">
                  <c:v>Казахстан</c:v>
                </c:pt>
                <c:pt idx="10">
                  <c:v>Грузія</c:v>
                </c:pt>
              </c:strCache>
            </c:strRef>
          </c:cat>
          <c:val>
            <c:numRef>
              <c:f>'2.1.7'!$F$4:$F$14</c:f>
              <c:numCache>
                <c:formatCode>General</c:formatCode>
                <c:ptCount val="11"/>
                <c:pt idx="0">
                  <c:v>171.3</c:v>
                </c:pt>
                <c:pt idx="1">
                  <c:v>169.5</c:v>
                </c:pt>
                <c:pt idx="2">
                  <c:v>144</c:v>
                </c:pt>
                <c:pt idx="3">
                  <c:v>136.4</c:v>
                </c:pt>
                <c:pt idx="4">
                  <c:v>135.5</c:v>
                </c:pt>
                <c:pt idx="5">
                  <c:v>133</c:v>
                </c:pt>
                <c:pt idx="6">
                  <c:v>129.9</c:v>
                </c:pt>
                <c:pt idx="7">
                  <c:v>123.6</c:v>
                </c:pt>
                <c:pt idx="8">
                  <c:v>111.1</c:v>
                </c:pt>
                <c:pt idx="9">
                  <c:v>105.7</c:v>
                </c:pt>
                <c:pt idx="10">
                  <c:v>104.1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95-474B-8B56-E2BAFD96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19254016"/>
        <c:axId val="519255552"/>
      </c:barChart>
      <c:catAx>
        <c:axId val="5192540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255552"/>
        <c:crosses val="autoZero"/>
        <c:auto val="1"/>
        <c:lblAlgn val="ctr"/>
        <c:lblOffset val="100"/>
        <c:noMultiLvlLbl val="0"/>
      </c:catAx>
      <c:valAx>
        <c:axId val="51925555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254016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1.2500000000000001E-2"/>
          <c:y val="0.92258064516129035"/>
          <c:w val="0.96250000000000002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xMode val="edge"/>
          <c:yMode val="edge"/>
          <c:x val="7.5229658792650917E-3"/>
          <c:y val="2.1276595744680851E-2"/>
          <c:w val="0.9458333333333333"/>
          <c:h val="0.69148936170212771"/>
        </c:manualLayout>
      </c:layout>
      <c:lineChart>
        <c:grouping val="standard"/>
        <c:varyColors val="0"/>
        <c:ser>
          <c:idx val="3"/>
          <c:order val="0"/>
          <c:tx>
            <c:strRef>
              <c:f>'2.1.8'!$E$1</c:f>
              <c:strCache>
                <c:ptCount val="1"/>
                <c:pt idx="0">
                  <c:v>Ціни на продукти з високим ступенем оброблення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'2.1.8'!$F$4:$F$39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'2.1.8'!$E$4:$E$39</c:f>
              <c:numCache>
                <c:formatCode>0.0</c:formatCode>
                <c:ptCount val="36"/>
                <c:pt idx="0">
                  <c:v>37.6</c:v>
                </c:pt>
                <c:pt idx="1">
                  <c:v>31.2</c:v>
                </c:pt>
                <c:pt idx="2">
                  <c:v>15.6</c:v>
                </c:pt>
                <c:pt idx="3">
                  <c:v>8.9</c:v>
                </c:pt>
                <c:pt idx="4">
                  <c:v>6.6</c:v>
                </c:pt>
                <c:pt idx="5">
                  <c:v>5.9</c:v>
                </c:pt>
                <c:pt idx="6">
                  <c:v>5.4</c:v>
                </c:pt>
                <c:pt idx="7">
                  <c:v>5.2</c:v>
                </c:pt>
                <c:pt idx="8">
                  <c:v>5</c:v>
                </c:pt>
                <c:pt idx="9">
                  <c:v>5.6</c:v>
                </c:pt>
                <c:pt idx="10">
                  <c:v>5.8</c:v>
                </c:pt>
                <c:pt idx="11">
                  <c:v>5.7</c:v>
                </c:pt>
                <c:pt idx="12">
                  <c:v>5.8</c:v>
                </c:pt>
                <c:pt idx="13">
                  <c:v>6.7</c:v>
                </c:pt>
                <c:pt idx="14">
                  <c:v>7.6</c:v>
                </c:pt>
                <c:pt idx="15">
                  <c:v>7.9</c:v>
                </c:pt>
                <c:pt idx="16">
                  <c:v>8.1</c:v>
                </c:pt>
                <c:pt idx="17">
                  <c:v>8.4</c:v>
                </c:pt>
                <c:pt idx="18">
                  <c:v>9</c:v>
                </c:pt>
                <c:pt idx="19">
                  <c:v>9.6999999999999993</c:v>
                </c:pt>
                <c:pt idx="20">
                  <c:v>10.4</c:v>
                </c:pt>
                <c:pt idx="21">
                  <c:v>11.4</c:v>
                </c:pt>
                <c:pt idx="22">
                  <c:v>12.3</c:v>
                </c:pt>
                <c:pt idx="23">
                  <c:v>11.9</c:v>
                </c:pt>
                <c:pt idx="24">
                  <c:v>12.8</c:v>
                </c:pt>
                <c:pt idx="25">
                  <c:v>12.2</c:v>
                </c:pt>
                <c:pt idx="26">
                  <c:v>11.8</c:v>
                </c:pt>
                <c:pt idx="27">
                  <c:v>11.7</c:v>
                </c:pt>
                <c:pt idx="28">
                  <c:v>11.4</c:v>
                </c:pt>
                <c:pt idx="29">
                  <c:v>11.2</c:v>
                </c:pt>
                <c:pt idx="30">
                  <c:v>10.6</c:v>
                </c:pt>
                <c:pt idx="31">
                  <c:v>10.1</c:v>
                </c:pt>
                <c:pt idx="32">
                  <c:v>10.1</c:v>
                </c:pt>
                <c:pt idx="33">
                  <c:v>10</c:v>
                </c:pt>
                <c:pt idx="34">
                  <c:v>10</c:v>
                </c:pt>
                <c:pt idx="35" formatCode="General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6-4C86-B5D9-370F7C924C4F}"/>
            </c:ext>
          </c:extLst>
        </c:ser>
        <c:ser>
          <c:idx val="1"/>
          <c:order val="1"/>
          <c:tx>
            <c:strRef>
              <c:f>'2.1.8'!$D$1</c:f>
              <c:strCache>
                <c:ptCount val="1"/>
                <c:pt idx="0">
                  <c:v>Ціни на сирі продукти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'2.1.8'!$F$4:$F$39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'2.1.8'!$D$4:$D$39</c:f>
              <c:numCache>
                <c:formatCode>0.0</c:formatCode>
                <c:ptCount val="36"/>
                <c:pt idx="0">
                  <c:v>38.299999999999997</c:v>
                </c:pt>
                <c:pt idx="1">
                  <c:v>28.4</c:v>
                </c:pt>
                <c:pt idx="2">
                  <c:v>9.1999999999999993</c:v>
                </c:pt>
                <c:pt idx="3">
                  <c:v>6.2</c:v>
                </c:pt>
                <c:pt idx="4">
                  <c:v>1.6</c:v>
                </c:pt>
                <c:pt idx="5">
                  <c:v>0.8</c:v>
                </c:pt>
                <c:pt idx="6">
                  <c:v>3.2</c:v>
                </c:pt>
                <c:pt idx="7">
                  <c:v>5</c:v>
                </c:pt>
                <c:pt idx="8">
                  <c:v>3.5</c:v>
                </c:pt>
                <c:pt idx="9">
                  <c:v>4.5</c:v>
                </c:pt>
                <c:pt idx="10">
                  <c:v>1.4</c:v>
                </c:pt>
                <c:pt idx="11">
                  <c:v>1.2</c:v>
                </c:pt>
                <c:pt idx="12">
                  <c:v>1</c:v>
                </c:pt>
                <c:pt idx="13">
                  <c:v>4.0999999999999996</c:v>
                </c:pt>
                <c:pt idx="14">
                  <c:v>6.7</c:v>
                </c:pt>
                <c:pt idx="15">
                  <c:v>8.9</c:v>
                </c:pt>
                <c:pt idx="16">
                  <c:v>13.8</c:v>
                </c:pt>
                <c:pt idx="17">
                  <c:v>23.6</c:v>
                </c:pt>
                <c:pt idx="18">
                  <c:v>25.5</c:v>
                </c:pt>
                <c:pt idx="19">
                  <c:v>24.8</c:v>
                </c:pt>
                <c:pt idx="20">
                  <c:v>28.2</c:v>
                </c:pt>
                <c:pt idx="21">
                  <c:v>25.3</c:v>
                </c:pt>
                <c:pt idx="22">
                  <c:v>23.9</c:v>
                </c:pt>
                <c:pt idx="23">
                  <c:v>23.5</c:v>
                </c:pt>
                <c:pt idx="24">
                  <c:v>23.6</c:v>
                </c:pt>
                <c:pt idx="25">
                  <c:v>22.9</c:v>
                </c:pt>
                <c:pt idx="26">
                  <c:v>23.3</c:v>
                </c:pt>
                <c:pt idx="27">
                  <c:v>22.6</c:v>
                </c:pt>
                <c:pt idx="28">
                  <c:v>14.5</c:v>
                </c:pt>
                <c:pt idx="29">
                  <c:v>5.2</c:v>
                </c:pt>
                <c:pt idx="30">
                  <c:v>1</c:v>
                </c:pt>
                <c:pt idx="31">
                  <c:v>1.7</c:v>
                </c:pt>
                <c:pt idx="32">
                  <c:v>0.8</c:v>
                </c:pt>
                <c:pt idx="33" formatCode="General">
                  <c:v>1.6</c:v>
                </c:pt>
                <c:pt idx="34" formatCode="General">
                  <c:v>2.4</c:v>
                </c:pt>
                <c:pt idx="35" formatCode="General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F6-4C86-B5D9-370F7C924C4F}"/>
            </c:ext>
          </c:extLst>
        </c:ser>
        <c:ser>
          <c:idx val="0"/>
          <c:order val="2"/>
          <c:tx>
            <c:strRef>
              <c:f>'2.1.8'!$B$1</c:f>
              <c:strCache>
                <c:ptCount val="1"/>
                <c:pt idx="0">
                  <c:v>Харчова промисловість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'2.1.8'!$F$4:$F$39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'2.1.8'!$B$4:$B$39</c:f>
              <c:numCache>
                <c:formatCode>0.0</c:formatCode>
                <c:ptCount val="36"/>
                <c:pt idx="0">
                  <c:v>32.9</c:v>
                </c:pt>
                <c:pt idx="1">
                  <c:v>25.5</c:v>
                </c:pt>
                <c:pt idx="2">
                  <c:v>14.7</c:v>
                </c:pt>
                <c:pt idx="3">
                  <c:v>11.3</c:v>
                </c:pt>
                <c:pt idx="4">
                  <c:v>11.6</c:v>
                </c:pt>
                <c:pt idx="5">
                  <c:v>10.7</c:v>
                </c:pt>
                <c:pt idx="6">
                  <c:v>13</c:v>
                </c:pt>
                <c:pt idx="7">
                  <c:v>11.5</c:v>
                </c:pt>
                <c:pt idx="8">
                  <c:v>14.4</c:v>
                </c:pt>
                <c:pt idx="9">
                  <c:v>15.5</c:v>
                </c:pt>
                <c:pt idx="10">
                  <c:v>14.8</c:v>
                </c:pt>
                <c:pt idx="11">
                  <c:v>16.2</c:v>
                </c:pt>
                <c:pt idx="12">
                  <c:v>16.399999999999999</c:v>
                </c:pt>
                <c:pt idx="13">
                  <c:v>16.7</c:v>
                </c:pt>
                <c:pt idx="14">
                  <c:v>16.600000000000001</c:v>
                </c:pt>
                <c:pt idx="15">
                  <c:v>16.3</c:v>
                </c:pt>
                <c:pt idx="16">
                  <c:v>16.899999999999999</c:v>
                </c:pt>
                <c:pt idx="17">
                  <c:v>16.5</c:v>
                </c:pt>
                <c:pt idx="18">
                  <c:v>14.7</c:v>
                </c:pt>
                <c:pt idx="19">
                  <c:v>15.7</c:v>
                </c:pt>
                <c:pt idx="20">
                  <c:v>14.1</c:v>
                </c:pt>
                <c:pt idx="21">
                  <c:v>13.3</c:v>
                </c:pt>
                <c:pt idx="22">
                  <c:v>13.5</c:v>
                </c:pt>
                <c:pt idx="23">
                  <c:v>12.5</c:v>
                </c:pt>
                <c:pt idx="24">
                  <c:v>11.9</c:v>
                </c:pt>
                <c:pt idx="25">
                  <c:v>10.9</c:v>
                </c:pt>
                <c:pt idx="26">
                  <c:v>10.3</c:v>
                </c:pt>
                <c:pt idx="27">
                  <c:v>10.7</c:v>
                </c:pt>
                <c:pt idx="28">
                  <c:v>10</c:v>
                </c:pt>
                <c:pt idx="29">
                  <c:v>9.6</c:v>
                </c:pt>
                <c:pt idx="30">
                  <c:v>8.4</c:v>
                </c:pt>
                <c:pt idx="31">
                  <c:v>8.9</c:v>
                </c:pt>
                <c:pt idx="32">
                  <c:v>9.1999999999999993</c:v>
                </c:pt>
                <c:pt idx="33" formatCode="General">
                  <c:v>9.5999999999999943</c:v>
                </c:pt>
                <c:pt idx="34" formatCode="General">
                  <c:v>8.5999999999999943</c:v>
                </c:pt>
                <c:pt idx="3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6-4C86-B5D9-370F7C924C4F}"/>
            </c:ext>
          </c:extLst>
        </c:ser>
        <c:ser>
          <c:idx val="2"/>
          <c:order val="3"/>
          <c:tx>
            <c:strRef>
              <c:f>'2.1.8'!$C$1</c:f>
              <c:strCache>
                <c:ptCount val="1"/>
                <c:pt idx="0">
                  <c:v>Індекс цін реалізації продукції с/г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'2.1.8'!$F$4:$F$39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'2.1.8'!$C$4:$C$39</c:f>
              <c:numCache>
                <c:formatCode>0.0</c:formatCode>
                <c:ptCount val="36"/>
                <c:pt idx="0">
                  <c:v>28.1</c:v>
                </c:pt>
                <c:pt idx="1">
                  <c:v>14.6</c:v>
                </c:pt>
                <c:pt idx="2">
                  <c:v>1.4</c:v>
                </c:pt>
                <c:pt idx="3">
                  <c:v>1.9</c:v>
                </c:pt>
                <c:pt idx="4">
                  <c:v>6.7</c:v>
                </c:pt>
                <c:pt idx="5">
                  <c:v>3</c:v>
                </c:pt>
                <c:pt idx="6">
                  <c:v>8.1999999999999993</c:v>
                </c:pt>
                <c:pt idx="7">
                  <c:v>4.5</c:v>
                </c:pt>
                <c:pt idx="8">
                  <c:v>14.9</c:v>
                </c:pt>
                <c:pt idx="9">
                  <c:v>17.5</c:v>
                </c:pt>
                <c:pt idx="10">
                  <c:v>6</c:v>
                </c:pt>
                <c:pt idx="11">
                  <c:v>7.7</c:v>
                </c:pt>
                <c:pt idx="12">
                  <c:v>13.5</c:v>
                </c:pt>
                <c:pt idx="13">
                  <c:v>9.6999999999999993</c:v>
                </c:pt>
                <c:pt idx="14">
                  <c:v>11.1</c:v>
                </c:pt>
                <c:pt idx="15">
                  <c:v>11.2</c:v>
                </c:pt>
                <c:pt idx="16">
                  <c:v>7.3</c:v>
                </c:pt>
                <c:pt idx="17">
                  <c:v>10.199999999999999</c:v>
                </c:pt>
                <c:pt idx="18">
                  <c:v>8.6999999999999993</c:v>
                </c:pt>
                <c:pt idx="19">
                  <c:v>10.1</c:v>
                </c:pt>
                <c:pt idx="20">
                  <c:v>12.4</c:v>
                </c:pt>
                <c:pt idx="21">
                  <c:v>13</c:v>
                </c:pt>
                <c:pt idx="22">
                  <c:v>12.8</c:v>
                </c:pt>
                <c:pt idx="23">
                  <c:v>12.1</c:v>
                </c:pt>
                <c:pt idx="24">
                  <c:v>11.8</c:v>
                </c:pt>
                <c:pt idx="25">
                  <c:v>10</c:v>
                </c:pt>
                <c:pt idx="26">
                  <c:v>12.3</c:v>
                </c:pt>
                <c:pt idx="27">
                  <c:v>13.9</c:v>
                </c:pt>
                <c:pt idx="28">
                  <c:v>13.4</c:v>
                </c:pt>
                <c:pt idx="29">
                  <c:v>9.6</c:v>
                </c:pt>
                <c:pt idx="30">
                  <c:v>7.8</c:v>
                </c:pt>
                <c:pt idx="31">
                  <c:v>11.2</c:v>
                </c:pt>
                <c:pt idx="32">
                  <c:v>11.7</c:v>
                </c:pt>
                <c:pt idx="33" formatCode="General">
                  <c:v>7.2</c:v>
                </c:pt>
                <c:pt idx="34" formatCode="General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F6-4C86-B5D9-370F7C924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341568"/>
        <c:axId val="519343104"/>
      </c:lineChart>
      <c:catAx>
        <c:axId val="5193415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343104"/>
        <c:crosses val="autoZero"/>
        <c:auto val="0"/>
        <c:lblAlgn val="ctr"/>
        <c:lblOffset val="100"/>
        <c:tickMarkSkip val="12"/>
        <c:noMultiLvlLbl val="1"/>
      </c:catAx>
      <c:valAx>
        <c:axId val="519343104"/>
        <c:scaling>
          <c:orientation val="minMax"/>
          <c:max val="4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341568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0380549505779866"/>
          <c:w val="0.96250000000000002"/>
          <c:h val="0.2553191489361701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 algn="l" rtl="0">
        <a:defRPr lang="uk-UA" sz="750" b="0" i="0" u="none" strike="noStrike" kern="1200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xMode val="edge"/>
          <c:yMode val="edge"/>
          <c:x val="2.0833333333333333E-3"/>
          <c:y val="2.2598870056497175E-2"/>
          <c:w val="0.96250000000000002"/>
          <c:h val="0.7344632768361582"/>
        </c:manualLayout>
      </c:layout>
      <c:lineChart>
        <c:grouping val="standard"/>
        <c:varyColors val="0"/>
        <c:ser>
          <c:idx val="0"/>
          <c:order val="0"/>
          <c:tx>
            <c:strRef>
              <c:f>'2.1.9'!$B$1</c:f>
              <c:strCache>
                <c:ptCount val="1"/>
                <c:pt idx="0">
                  <c:v>Споживчі ціни на паливо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'2.1.9'!$E$4:$E$39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'2.1.9'!$B$4:$B$39</c:f>
              <c:numCache>
                <c:formatCode>0.0</c:formatCode>
                <c:ptCount val="36"/>
                <c:pt idx="0">
                  <c:v>13.167413067590857</c:v>
                </c:pt>
                <c:pt idx="1">
                  <c:v>-6.9496973213969824</c:v>
                </c:pt>
                <c:pt idx="2">
                  <c:v>-12.328507137676112</c:v>
                </c:pt>
                <c:pt idx="3">
                  <c:v>-0.55488192909542988</c:v>
                </c:pt>
                <c:pt idx="4">
                  <c:v>4.9088850117538803</c:v>
                </c:pt>
                <c:pt idx="5">
                  <c:v>7.4494449062334667</c:v>
                </c:pt>
                <c:pt idx="6">
                  <c:v>7.6416929010179899</c:v>
                </c:pt>
                <c:pt idx="7">
                  <c:v>8.4897184236005074</c:v>
                </c:pt>
                <c:pt idx="8">
                  <c:v>12.865836669832007</c:v>
                </c:pt>
                <c:pt idx="9">
                  <c:v>15.547218237737127</c:v>
                </c:pt>
                <c:pt idx="10">
                  <c:v>17.834685356380575</c:v>
                </c:pt>
                <c:pt idx="11">
                  <c:v>18.940819957483114</c:v>
                </c:pt>
                <c:pt idx="12">
                  <c:v>23.520539060774965</c:v>
                </c:pt>
                <c:pt idx="13">
                  <c:v>27.250732969052891</c:v>
                </c:pt>
                <c:pt idx="14">
                  <c:v>25.520700262854092</c:v>
                </c:pt>
                <c:pt idx="15">
                  <c:v>20.527377239304982</c:v>
                </c:pt>
                <c:pt idx="16">
                  <c:v>14.881090695605124</c:v>
                </c:pt>
                <c:pt idx="17">
                  <c:v>11.009978105717906</c:v>
                </c:pt>
                <c:pt idx="18">
                  <c:v>9.7406470581728826</c:v>
                </c:pt>
                <c:pt idx="19">
                  <c:v>9.9032013869984752</c:v>
                </c:pt>
                <c:pt idx="20">
                  <c:v>11.781392494265802</c:v>
                </c:pt>
                <c:pt idx="21">
                  <c:v>16.013753457742467</c:v>
                </c:pt>
                <c:pt idx="22">
                  <c:v>18.01259397873298</c:v>
                </c:pt>
                <c:pt idx="23">
                  <c:v>20.292111951924483</c:v>
                </c:pt>
                <c:pt idx="24">
                  <c:v>21.8</c:v>
                </c:pt>
                <c:pt idx="25">
                  <c:v>21.9</c:v>
                </c:pt>
                <c:pt idx="26">
                  <c:v>18.899999999999999</c:v>
                </c:pt>
                <c:pt idx="27">
                  <c:v>16.7</c:v>
                </c:pt>
                <c:pt idx="28">
                  <c:v>16.5</c:v>
                </c:pt>
                <c:pt idx="29">
                  <c:v>18.100000000000001</c:v>
                </c:pt>
                <c:pt idx="30">
                  <c:v>19</c:v>
                </c:pt>
                <c:pt idx="31">
                  <c:v>19.7</c:v>
                </c:pt>
                <c:pt idx="32">
                  <c:v>22.7</c:v>
                </c:pt>
                <c:pt idx="33" formatCode="General">
                  <c:v>24.5</c:v>
                </c:pt>
                <c:pt idx="34">
                  <c:v>19</c:v>
                </c:pt>
                <c:pt idx="35">
                  <c:v>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87-4B92-94DE-D44247D8F450}"/>
            </c:ext>
          </c:extLst>
        </c:ser>
        <c:ser>
          <c:idx val="2"/>
          <c:order val="1"/>
          <c:tx>
            <c:strRef>
              <c:f>'2.1.9'!$C$1</c:f>
              <c:strCache>
                <c:ptCount val="1"/>
                <c:pt idx="0">
                  <c:v>Середньомісячні ціни на Brent у грн екв.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'2.1.9'!$E$4:$E$39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'2.1.9'!$C$4:$C$39</c:f>
              <c:numCache>
                <c:formatCode>0.0</c:formatCode>
                <c:ptCount val="36"/>
                <c:pt idx="0">
                  <c:v>-2.9263112415692376</c:v>
                </c:pt>
                <c:pt idx="1">
                  <c:v>-38.812764136358702</c:v>
                </c:pt>
                <c:pt idx="2">
                  <c:v>-19.868979899395057</c:v>
                </c:pt>
                <c:pt idx="3">
                  <c:v>-19.218993249442875</c:v>
                </c:pt>
                <c:pt idx="4">
                  <c:v>-12.111071922071332</c:v>
                </c:pt>
                <c:pt idx="5">
                  <c:v>-8.7993307835881183</c:v>
                </c:pt>
                <c:pt idx="6">
                  <c:v>-8.1191580995789252</c:v>
                </c:pt>
                <c:pt idx="7">
                  <c:v>13.692087543459451</c:v>
                </c:pt>
                <c:pt idx="8">
                  <c:v>18.118186609777183</c:v>
                </c:pt>
                <c:pt idx="9">
                  <c:v>21.338441755551301</c:v>
                </c:pt>
                <c:pt idx="10">
                  <c:v>15.179757252196964</c:v>
                </c:pt>
                <c:pt idx="11">
                  <c:v>58.913609074183938</c:v>
                </c:pt>
                <c:pt idx="12">
                  <c:v>98.942825381175027</c:v>
                </c:pt>
                <c:pt idx="13">
                  <c:v>70.826804461197099</c:v>
                </c:pt>
                <c:pt idx="14">
                  <c:v>36.571139308437353</c:v>
                </c:pt>
                <c:pt idx="15">
                  <c:v>32.051139867822428</c:v>
                </c:pt>
                <c:pt idx="16">
                  <c:v>13.12196712196274</c:v>
                </c:pt>
                <c:pt idx="17">
                  <c:v>1.301528908673717</c:v>
                </c:pt>
                <c:pt idx="18">
                  <c:v>13.0418619115799</c:v>
                </c:pt>
                <c:pt idx="19">
                  <c:v>13.868996320185218</c:v>
                </c:pt>
                <c:pt idx="20">
                  <c:v>18.661445296806704</c:v>
                </c:pt>
                <c:pt idx="21">
                  <c:v>19.903880251720167</c:v>
                </c:pt>
                <c:pt idx="22">
                  <c:v>39.998061399433823</c:v>
                </c:pt>
                <c:pt idx="23">
                  <c:v>25.839501013423472</c:v>
                </c:pt>
                <c:pt idx="24">
                  <c:v>31.630421050384086</c:v>
                </c:pt>
                <c:pt idx="25">
                  <c:v>18.428278727821336</c:v>
                </c:pt>
                <c:pt idx="26">
                  <c:v>24.037124920856073</c:v>
                </c:pt>
                <c:pt idx="27">
                  <c:v>32.082309238957947</c:v>
                </c:pt>
                <c:pt idx="28">
                  <c:v>49.623281106383246</c:v>
                </c:pt>
                <c:pt idx="29">
                  <c:v>59.368636812076375</c:v>
                </c:pt>
                <c:pt idx="30">
                  <c:v>55.008519514037232</c:v>
                </c:pt>
                <c:pt idx="31">
                  <c:v>51.385768394709629</c:v>
                </c:pt>
                <c:pt idx="32">
                  <c:v>54.444165047459649</c:v>
                </c:pt>
                <c:pt idx="33" formatCode="General">
                  <c:v>48.4</c:v>
                </c:pt>
                <c:pt idx="34" formatCode="General">
                  <c:v>8.3000000000000007</c:v>
                </c:pt>
                <c:pt idx="35" formatCode="General">
                  <c:v>-11.7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87-4B92-94DE-D44247D8F450}"/>
            </c:ext>
          </c:extLst>
        </c:ser>
        <c:ser>
          <c:idx val="1"/>
          <c:order val="2"/>
          <c:tx>
            <c:strRef>
              <c:f>'2.1.9'!$D$1</c:f>
              <c:strCache>
                <c:ptCount val="1"/>
                <c:pt idx="0">
                  <c:v>Ціни у добуванні нафти та природного газу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'2.1.9'!$E$4:$E$39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'2.1.9'!$D$4:$D$39</c:f>
              <c:numCache>
                <c:formatCode>0.0</c:formatCode>
                <c:ptCount val="36"/>
                <c:pt idx="0">
                  <c:v>89.4</c:v>
                </c:pt>
                <c:pt idx="1">
                  <c:v>98.199999999999989</c:v>
                </c:pt>
                <c:pt idx="2">
                  <c:v>70.400000000000006</c:v>
                </c:pt>
                <c:pt idx="3">
                  <c:v>-11.5</c:v>
                </c:pt>
                <c:pt idx="4">
                  <c:v>47.5</c:v>
                </c:pt>
                <c:pt idx="5">
                  <c:v>51</c:v>
                </c:pt>
                <c:pt idx="6">
                  <c:v>51</c:v>
                </c:pt>
                <c:pt idx="7">
                  <c:v>52.199999999999989</c:v>
                </c:pt>
                <c:pt idx="8">
                  <c:v>65.300000000000011</c:v>
                </c:pt>
                <c:pt idx="9">
                  <c:v>72.400000000000006</c:v>
                </c:pt>
                <c:pt idx="10">
                  <c:v>68.400000000000006</c:v>
                </c:pt>
                <c:pt idx="11">
                  <c:v>76.5</c:v>
                </c:pt>
                <c:pt idx="12">
                  <c:v>123.8</c:v>
                </c:pt>
                <c:pt idx="13">
                  <c:v>116.2</c:v>
                </c:pt>
                <c:pt idx="14">
                  <c:v>88.3</c:v>
                </c:pt>
                <c:pt idx="15">
                  <c:v>94.1</c:v>
                </c:pt>
                <c:pt idx="16">
                  <c:v>12</c:v>
                </c:pt>
                <c:pt idx="17">
                  <c:v>8.9000000000000057</c:v>
                </c:pt>
                <c:pt idx="18">
                  <c:v>10</c:v>
                </c:pt>
                <c:pt idx="19">
                  <c:v>17.900000000000006</c:v>
                </c:pt>
                <c:pt idx="20">
                  <c:v>13.299999999999997</c:v>
                </c:pt>
                <c:pt idx="21">
                  <c:v>8.6</c:v>
                </c:pt>
                <c:pt idx="22">
                  <c:v>14.599999999999994</c:v>
                </c:pt>
                <c:pt idx="23">
                  <c:v>16.100000000000001</c:v>
                </c:pt>
                <c:pt idx="24">
                  <c:v>11.099999999999994</c:v>
                </c:pt>
                <c:pt idx="25">
                  <c:v>8.2000000000000028</c:v>
                </c:pt>
                <c:pt idx="26">
                  <c:v>8.9</c:v>
                </c:pt>
                <c:pt idx="27">
                  <c:v>8.4</c:v>
                </c:pt>
                <c:pt idx="28">
                  <c:v>15.200000000000003</c:v>
                </c:pt>
                <c:pt idx="29">
                  <c:v>18</c:v>
                </c:pt>
                <c:pt idx="30">
                  <c:v>17.399999999999999</c:v>
                </c:pt>
                <c:pt idx="31">
                  <c:v>16.100000000000001</c:v>
                </c:pt>
                <c:pt idx="32">
                  <c:v>16</c:v>
                </c:pt>
                <c:pt idx="33">
                  <c:v>17</c:v>
                </c:pt>
                <c:pt idx="34" formatCode="General">
                  <c:v>28.900000000000006</c:v>
                </c:pt>
                <c:pt idx="35" formatCode="General">
                  <c:v>24.900000000000006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87-4B92-94DE-D44247D8F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636864"/>
        <c:axId val="519638400"/>
      </c:lineChart>
      <c:catAx>
        <c:axId val="51963686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638400"/>
        <c:crosses val="autoZero"/>
        <c:auto val="0"/>
        <c:lblAlgn val="ctr"/>
        <c:lblOffset val="100"/>
        <c:tickMarkSkip val="12"/>
        <c:noMultiLvlLbl val="1"/>
      </c:catAx>
      <c:valAx>
        <c:axId val="519638400"/>
        <c:scaling>
          <c:orientation val="minMax"/>
          <c:max val="125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636864"/>
        <c:crosses val="autoZero"/>
        <c:crossBetween val="between"/>
        <c:majorUnit val="25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661670892833311"/>
          <c:w val="0.97916666666666663"/>
          <c:h val="0.203389830508474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 algn="l" rtl="0">
        <a:defRPr lang="uk-UA" sz="750" b="0" i="0" u="none" strike="noStrike" kern="1200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4711286089239E-2"/>
          <c:y val="3.9240111063287508E-2"/>
          <c:w val="0.87723622047244099"/>
          <c:h val="0.50513743659856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'2.1.10'!$A$4</c:f>
              <c:strCache>
                <c:ptCount val="1"/>
                <c:pt idx="0">
                  <c:v>Оплата праці з ЄСВ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'2.1.10'!$D$1:$G$1</c:f>
              <c:strCache>
                <c:ptCount val="4"/>
                <c:pt idx="0">
                  <c:v>Водо-
постачання</c:v>
                </c:pt>
                <c:pt idx="1">
                  <c:v>Залізничні
перевезення*</c:v>
                </c:pt>
                <c:pt idx="2">
                  <c:v>Поштові
послуги</c:v>
                </c:pt>
                <c:pt idx="3">
                  <c:v>Хліб</c:v>
                </c:pt>
              </c:strCache>
            </c:strRef>
          </c:cat>
          <c:val>
            <c:numRef>
              <c:f>'2.1.10'!$D$4:$G$4</c:f>
              <c:numCache>
                <c:formatCode>0.0</c:formatCode>
                <c:ptCount val="4"/>
                <c:pt idx="0">
                  <c:v>33.799999999999997</c:v>
                </c:pt>
                <c:pt idx="1">
                  <c:v>42.300000000000004</c:v>
                </c:pt>
                <c:pt idx="2">
                  <c:v>71.2</c:v>
                </c:pt>
                <c:pt idx="3">
                  <c:v>22.7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B-46ED-B226-97C626783F84}"/>
            </c:ext>
          </c:extLst>
        </c:ser>
        <c:ser>
          <c:idx val="5"/>
          <c:order val="1"/>
          <c:tx>
            <c:strRef>
              <c:f>'2.1.10'!$A$9</c:f>
              <c:strCache>
                <c:ptCount val="1"/>
                <c:pt idx="0">
                  <c:v>Амортизація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'2.1.10'!$D$1:$G$1</c:f>
              <c:strCache>
                <c:ptCount val="4"/>
                <c:pt idx="0">
                  <c:v>Водо-
постачання</c:v>
                </c:pt>
                <c:pt idx="1">
                  <c:v>Залізничні
перевезення*</c:v>
                </c:pt>
                <c:pt idx="2">
                  <c:v>Поштові
послуги</c:v>
                </c:pt>
                <c:pt idx="3">
                  <c:v>Хліб</c:v>
                </c:pt>
              </c:strCache>
            </c:strRef>
          </c:cat>
          <c:val>
            <c:numRef>
              <c:f>'2.1.10'!$D$9:$G$9</c:f>
              <c:numCache>
                <c:formatCode>0.0</c:formatCode>
                <c:ptCount val="4"/>
                <c:pt idx="0">
                  <c:v>3.9</c:v>
                </c:pt>
                <c:pt idx="1">
                  <c:v>16.899999999999999</c:v>
                </c:pt>
                <c:pt idx="2">
                  <c:v>3.4</c:v>
                </c:pt>
                <c:pt idx="3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4B-46ED-B226-97C626783F84}"/>
            </c:ext>
          </c:extLst>
        </c:ser>
        <c:ser>
          <c:idx val="1"/>
          <c:order val="2"/>
          <c:tx>
            <c:strRef>
              <c:f>'2.1.10'!$A$5</c:f>
              <c:strCache>
                <c:ptCount val="1"/>
                <c:pt idx="0">
                  <c:v>Паливо, енергія, сировина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'2.1.10'!$D$1:$G$1</c:f>
              <c:strCache>
                <c:ptCount val="4"/>
                <c:pt idx="0">
                  <c:v>Водо-
постачання</c:v>
                </c:pt>
                <c:pt idx="1">
                  <c:v>Залізничні
перевезення*</c:v>
                </c:pt>
                <c:pt idx="2">
                  <c:v>Поштові
послуги</c:v>
                </c:pt>
                <c:pt idx="3">
                  <c:v>Хліб</c:v>
                </c:pt>
              </c:strCache>
            </c:strRef>
          </c:cat>
          <c:val>
            <c:numRef>
              <c:f>'2.1.10'!$D$5:$G$5</c:f>
              <c:numCache>
                <c:formatCode>0.0</c:formatCode>
                <c:ptCount val="4"/>
                <c:pt idx="2">
                  <c:v>8.6999999999999993</c:v>
                </c:pt>
                <c:pt idx="3">
                  <c:v>52.5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4B-46ED-B226-97C626783F84}"/>
            </c:ext>
          </c:extLst>
        </c:ser>
        <c:ser>
          <c:idx val="2"/>
          <c:order val="3"/>
          <c:tx>
            <c:strRef>
              <c:f>'2.1.10'!$A$6</c:f>
              <c:strCache>
                <c:ptCount val="1"/>
                <c:pt idx="0">
                  <c:v>Електроенергія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'2.1.10'!$D$1:$G$1</c:f>
              <c:strCache>
                <c:ptCount val="4"/>
                <c:pt idx="0">
                  <c:v>Водо-
постачання</c:v>
                </c:pt>
                <c:pt idx="1">
                  <c:v>Залізничні
перевезення*</c:v>
                </c:pt>
                <c:pt idx="2">
                  <c:v>Поштові
послуги</c:v>
                </c:pt>
                <c:pt idx="3">
                  <c:v>Хліб</c:v>
                </c:pt>
              </c:strCache>
            </c:strRef>
          </c:cat>
          <c:val>
            <c:numRef>
              <c:f>'2.1.10'!$D$6:$G$6</c:f>
              <c:numCache>
                <c:formatCode>0.0</c:formatCode>
                <c:ptCount val="4"/>
                <c:pt idx="0">
                  <c:v>30.1</c:v>
                </c:pt>
                <c:pt idx="1">
                  <c:v>10.199999999999999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4B-46ED-B226-97C626783F84}"/>
            </c:ext>
          </c:extLst>
        </c:ser>
        <c:ser>
          <c:idx val="3"/>
          <c:order val="4"/>
          <c:tx>
            <c:strRef>
              <c:f>'2.1.10'!$A$7</c:f>
              <c:strCache>
                <c:ptCount val="1"/>
                <c:pt idx="0">
                  <c:v>Сировина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'2.1.10'!$D$1:$G$1</c:f>
              <c:strCache>
                <c:ptCount val="4"/>
                <c:pt idx="0">
                  <c:v>Водо-
постачання</c:v>
                </c:pt>
                <c:pt idx="1">
                  <c:v>Залізничні
перевезення*</c:v>
                </c:pt>
                <c:pt idx="2">
                  <c:v>Поштові
послуги</c:v>
                </c:pt>
                <c:pt idx="3">
                  <c:v>Хліб</c:v>
                </c:pt>
              </c:strCache>
            </c:strRef>
          </c:cat>
          <c:val>
            <c:numRef>
              <c:f>'2.1.10'!$D$7:$G$7</c:f>
              <c:numCache>
                <c:formatCode>0.0</c:formatCode>
                <c:ptCount val="4"/>
                <c:pt idx="0">
                  <c:v>12.1</c:v>
                </c:pt>
                <c:pt idx="1">
                  <c:v>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4B-46ED-B226-97C626783F84}"/>
            </c:ext>
          </c:extLst>
        </c:ser>
        <c:ser>
          <c:idx val="4"/>
          <c:order val="5"/>
          <c:tx>
            <c:strRef>
              <c:f>'2.1.10'!$A$8</c:f>
              <c:strCache>
                <c:ptCount val="1"/>
                <c:pt idx="0">
                  <c:v>Паливо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'2.1.10'!$D$1:$G$1</c:f>
              <c:strCache>
                <c:ptCount val="4"/>
                <c:pt idx="0">
                  <c:v>Водо-
постачання</c:v>
                </c:pt>
                <c:pt idx="1">
                  <c:v>Залізничні
перевезення*</c:v>
                </c:pt>
                <c:pt idx="2">
                  <c:v>Поштові
послуги</c:v>
                </c:pt>
                <c:pt idx="3">
                  <c:v>Хліб</c:v>
                </c:pt>
              </c:strCache>
            </c:strRef>
          </c:cat>
          <c:val>
            <c:numRef>
              <c:f>'2.1.10'!$D$8:$G$8</c:f>
              <c:numCache>
                <c:formatCode>0.0</c:formatCode>
                <c:ptCount val="4"/>
                <c:pt idx="0">
                  <c:v>2.2999999999999998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4B-46ED-B226-97C626783F84}"/>
            </c:ext>
          </c:extLst>
        </c:ser>
        <c:ser>
          <c:idx val="6"/>
          <c:order val="6"/>
          <c:tx>
            <c:strRef>
              <c:f>'2.1.10'!$A$10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'2.1.10'!$D$1:$G$1</c:f>
              <c:strCache>
                <c:ptCount val="4"/>
                <c:pt idx="0">
                  <c:v>Водо-
постачання</c:v>
                </c:pt>
                <c:pt idx="1">
                  <c:v>Залізничні
перевезення*</c:v>
                </c:pt>
                <c:pt idx="2">
                  <c:v>Поштові
послуги</c:v>
                </c:pt>
                <c:pt idx="3">
                  <c:v>Хліб</c:v>
                </c:pt>
              </c:strCache>
            </c:strRef>
          </c:cat>
          <c:val>
            <c:numRef>
              <c:f>'2.1.10'!$D$10:$G$10</c:f>
              <c:numCache>
                <c:formatCode>0.0</c:formatCode>
                <c:ptCount val="4"/>
                <c:pt idx="0">
                  <c:v>17.8</c:v>
                </c:pt>
                <c:pt idx="1">
                  <c:v>11.199999999999996</c:v>
                </c:pt>
                <c:pt idx="2">
                  <c:v>16.7</c:v>
                </c:pt>
                <c:pt idx="3">
                  <c:v>23.3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D4B-46ED-B226-97C626783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19707264"/>
        <c:axId val="519717248"/>
      </c:barChart>
      <c:lineChart>
        <c:grouping val="standard"/>
        <c:varyColors val="0"/>
        <c:ser>
          <c:idx val="8"/>
          <c:order val="8"/>
          <c:tx>
            <c:strRef>
              <c:f>'2.1.10'!$A$12</c:f>
              <c:strCache>
                <c:ptCount val="1"/>
                <c:pt idx="0">
                  <c:v>Загальний ІСЦ, % р/р          </c:v>
                </c:pt>
              </c:strCache>
            </c:strRef>
          </c:tx>
          <c:spPr>
            <a:ln w="25400" cmpd="sng">
              <a:solidFill>
                <a:schemeClr val="tx2"/>
              </a:solidFill>
              <a:prstDash val="sysDot"/>
            </a:ln>
            <a:effectLst/>
          </c:spPr>
          <c:marker>
            <c:symbol val="none"/>
          </c:marker>
          <c:cat>
            <c:strRef>
              <c:f>'2.1.10'!$D$1:$G$1</c:f>
              <c:strCache>
                <c:ptCount val="4"/>
                <c:pt idx="0">
                  <c:v>Водо-
постачання</c:v>
                </c:pt>
                <c:pt idx="1">
                  <c:v>Залізничні
перевезення*</c:v>
                </c:pt>
                <c:pt idx="2">
                  <c:v>Поштові
послуги</c:v>
                </c:pt>
                <c:pt idx="3">
                  <c:v>Хліб</c:v>
                </c:pt>
              </c:strCache>
            </c:strRef>
          </c:cat>
          <c:val>
            <c:numRef>
              <c:f>'2.1.10'!$D$12:$G$12</c:f>
              <c:numCache>
                <c:formatCode>0.0</c:formatCode>
                <c:ptCount val="4"/>
                <c:pt idx="0">
                  <c:v>9.8000000000000007</c:v>
                </c:pt>
                <c:pt idx="1">
                  <c:v>9.8000000000000007</c:v>
                </c:pt>
                <c:pt idx="2">
                  <c:v>9.8000000000000007</c:v>
                </c:pt>
                <c:pt idx="3">
                  <c:v>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4B-46ED-B226-97C626783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707264"/>
        <c:axId val="519717248"/>
      </c:lineChart>
      <c:scatterChart>
        <c:scatterStyle val="lineMarker"/>
        <c:varyColors val="0"/>
        <c:ser>
          <c:idx val="7"/>
          <c:order val="7"/>
          <c:tx>
            <c:strRef>
              <c:f>'2.1.10'!$A$11</c:f>
              <c:strCache>
                <c:ptCount val="1"/>
                <c:pt idx="0">
                  <c:v>Зміна цін у 2018 році, %</c:v>
                </c:pt>
              </c:strCache>
            </c:strRef>
          </c:tx>
          <c:spPr>
            <a:solidFill>
              <a:srgbClr val="8C969B"/>
            </a:solidFill>
            <a:ln w="19050"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marker>
            <c:symbol val="circle"/>
            <c:size val="5"/>
            <c:spPr>
              <a:solidFill>
                <a:schemeClr val="tx2"/>
              </a:solidFill>
              <a:ln>
                <a:solidFill>
                  <a:schemeClr val="bg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strRef>
              <c:f>'2.1.10'!$D$1:$G$1</c:f>
              <c:strCache>
                <c:ptCount val="4"/>
                <c:pt idx="0">
                  <c:v>Водо-
постачання</c:v>
                </c:pt>
                <c:pt idx="1">
                  <c:v>Залізничні
перевезення*</c:v>
                </c:pt>
                <c:pt idx="2">
                  <c:v>Поштові
послуги</c:v>
                </c:pt>
                <c:pt idx="3">
                  <c:v>Хліб</c:v>
                </c:pt>
              </c:strCache>
            </c:strRef>
          </c:xVal>
          <c:yVal>
            <c:numRef>
              <c:f>'2.1.10'!$D$11:$G$11</c:f>
              <c:numCache>
                <c:formatCode>0.0</c:formatCode>
                <c:ptCount val="4"/>
                <c:pt idx="0">
                  <c:v>20.100000000000001</c:v>
                </c:pt>
                <c:pt idx="1">
                  <c:v>16</c:v>
                </c:pt>
                <c:pt idx="2">
                  <c:v>75</c:v>
                </c:pt>
                <c:pt idx="3">
                  <c:v>21.5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D4B-46ED-B226-97C626783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9707264"/>
        <c:axId val="519717248"/>
      </c:scatterChart>
      <c:catAx>
        <c:axId val="51970726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717248"/>
        <c:crosses val="autoZero"/>
        <c:auto val="1"/>
        <c:lblAlgn val="ctr"/>
        <c:lblOffset val="100"/>
        <c:noMultiLvlLbl val="0"/>
      </c:catAx>
      <c:valAx>
        <c:axId val="519717248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707264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ayout>
        <c:manualLayout>
          <c:xMode val="edge"/>
          <c:yMode val="edge"/>
          <c:x val="4.1666666666666666E-3"/>
          <c:y val="0.66195711066663288"/>
          <c:w val="0.9916666666666667"/>
          <c:h val="0.28470584263783749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'2.1.10'!$A$23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'2.1.10'!$D$23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453-4DA4-8087-189B468CE6FB}"/>
            </c:ext>
          </c:extLst>
        </c:ser>
        <c:ser>
          <c:idx val="1"/>
          <c:order val="1"/>
          <c:tx>
            <c:strRef>
              <c:f>'2.1.10'!$A$24</c:f>
              <c:strCache>
                <c:ptCount val="1"/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'2.1.10'!$D$24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453-4DA4-8087-189B468CE6FB}"/>
            </c:ext>
          </c:extLst>
        </c:ser>
        <c:ser>
          <c:idx val="2"/>
          <c:order val="2"/>
          <c:tx>
            <c:strRef>
              <c:f>'2.1.10'!$A$25</c:f>
              <c:strCache>
                <c:ptCount val="1"/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'2.1.10'!$D$25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453-4DA4-8087-189B468CE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19756416"/>
        <c:axId val="519758208"/>
      </c:barChart>
      <c:catAx>
        <c:axId val="519756416"/>
        <c:scaling>
          <c:orientation val="minMax"/>
        </c:scaling>
        <c:delete val="1"/>
        <c:axPos val="b"/>
        <c:maj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crossAx val="519758208"/>
        <c:crosses val="autoZero"/>
        <c:auto val="1"/>
        <c:lblAlgn val="ctr"/>
        <c:lblOffset val="100"/>
        <c:noMultiLvlLbl val="0"/>
      </c:catAx>
      <c:valAx>
        <c:axId val="519758208"/>
        <c:scaling>
          <c:orientation val="minMax"/>
        </c:scaling>
        <c:delete val="1"/>
        <c:axPos val="l"/>
        <c:numFmt formatCode="General" sourceLinked="1"/>
        <c:majorTickMark val="in"/>
        <c:minorTickMark val="none"/>
        <c:tickLblPos val="low"/>
        <c:crossAx val="519756416"/>
        <c:crosses val="autoZero"/>
        <c:crossBetween val="between"/>
      </c:valAx>
      <c:spPr>
        <a:noFill/>
        <a:ln w="9525">
          <a:noFill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3.5416666666666666E-2"/>
          <c:y val="2.2598870056497175E-2"/>
          <c:w val="0.9291666666666667"/>
          <c:h val="0.7344632768361582"/>
        </c:manualLayout>
      </c:layout>
      <c:lineChart>
        <c:grouping val="standard"/>
        <c:varyColors val="0"/>
        <c:ser>
          <c:idx val="0"/>
          <c:order val="0"/>
          <c:tx>
            <c:strRef>
              <c:f>'1.1'!$B$1</c:f>
              <c:strCache>
                <c:ptCount val="1"/>
                <c:pt idx="0">
                  <c:v>ВВП країн, ринки яких розвиваються*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'1.1'!$A$4:$A$22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'1.1'!$B$4:$B$22</c:f>
              <c:numCache>
                <c:formatCode>#,##0.0_ ;\-#,##0.0\ </c:formatCode>
                <c:ptCount val="19"/>
                <c:pt idx="0">
                  <c:v>5.2</c:v>
                </c:pt>
                <c:pt idx="1">
                  <c:v>4.8</c:v>
                </c:pt>
                <c:pt idx="2">
                  <c:v>4.3</c:v>
                </c:pt>
                <c:pt idx="3">
                  <c:v>4.3</c:v>
                </c:pt>
                <c:pt idx="4">
                  <c:v>4</c:v>
                </c:pt>
                <c:pt idx="5">
                  <c:v>4</c:v>
                </c:pt>
                <c:pt idx="6">
                  <c:v>3.9</c:v>
                </c:pt>
                <c:pt idx="7">
                  <c:v>4.2</c:v>
                </c:pt>
                <c:pt idx="8">
                  <c:v>4.2</c:v>
                </c:pt>
                <c:pt idx="9">
                  <c:v>4.5</c:v>
                </c:pt>
                <c:pt idx="10">
                  <c:v>4</c:v>
                </c:pt>
                <c:pt idx="11">
                  <c:v>4.3</c:v>
                </c:pt>
                <c:pt idx="12">
                  <c:v>4.3</c:v>
                </c:pt>
                <c:pt idx="13">
                  <c:v>4.4000000000000004</c:v>
                </c:pt>
                <c:pt idx="14">
                  <c:v>4.8</c:v>
                </c:pt>
                <c:pt idx="15">
                  <c:v>4.5</c:v>
                </c:pt>
                <c:pt idx="16">
                  <c:v>4.7</c:v>
                </c:pt>
                <c:pt idx="17">
                  <c:v>4.8</c:v>
                </c:pt>
                <c:pt idx="18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80-4B41-BE78-800C77379F3C}"/>
            </c:ext>
          </c:extLst>
        </c:ser>
        <c:ser>
          <c:idx val="1"/>
          <c:order val="1"/>
          <c:tx>
            <c:strRef>
              <c:f>'1.1'!$C$1</c:f>
              <c:strCache>
                <c:ptCount val="1"/>
                <c:pt idx="0">
                  <c:v>ВВП розвинутих країн*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'1.1'!$A$4:$A$22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'1.1'!$C$4:$C$22</c:f>
              <c:numCache>
                <c:formatCode>#,##0.0_ ;\-#,##0.0\ </c:formatCode>
                <c:ptCount val="19"/>
                <c:pt idx="0">
                  <c:v>2.1</c:v>
                </c:pt>
                <c:pt idx="1">
                  <c:v>1.9</c:v>
                </c:pt>
                <c:pt idx="2">
                  <c:v>2.1</c:v>
                </c:pt>
                <c:pt idx="3">
                  <c:v>2</c:v>
                </c:pt>
                <c:pt idx="4">
                  <c:v>2.4</c:v>
                </c:pt>
                <c:pt idx="5">
                  <c:v>2.5</c:v>
                </c:pt>
                <c:pt idx="6">
                  <c:v>2.2000000000000002</c:v>
                </c:pt>
                <c:pt idx="7">
                  <c:v>2</c:v>
                </c:pt>
                <c:pt idx="8">
                  <c:v>1.6</c:v>
                </c:pt>
                <c:pt idx="9">
                  <c:v>1.8</c:v>
                </c:pt>
                <c:pt idx="10">
                  <c:v>1.5</c:v>
                </c:pt>
                <c:pt idx="11">
                  <c:v>1.8</c:v>
                </c:pt>
                <c:pt idx="12">
                  <c:v>2.2000000000000002</c:v>
                </c:pt>
                <c:pt idx="13">
                  <c:v>2.1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2.4</c:v>
                </c:pt>
                <c:pt idx="18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80-4B41-BE78-800C77379F3C}"/>
            </c:ext>
          </c:extLst>
        </c:ser>
        <c:ser>
          <c:idx val="2"/>
          <c:order val="2"/>
          <c:tx>
            <c:strRef>
              <c:f>'1.1'!$D$1</c:f>
              <c:strCache>
                <c:ptCount val="1"/>
                <c:pt idx="0">
                  <c:v>UAwGDP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'1.1'!$A$4:$A$22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'1.1'!$D$4:$D$22</c:f>
              <c:numCache>
                <c:formatCode>#,##0.0_ ;\-#,##0.0\ </c:formatCode>
                <c:ptCount val="19"/>
                <c:pt idx="0">
                  <c:v>2.7</c:v>
                </c:pt>
                <c:pt idx="1">
                  <c:v>2.4</c:v>
                </c:pt>
                <c:pt idx="2">
                  <c:v>2.5</c:v>
                </c:pt>
                <c:pt idx="3">
                  <c:v>2.2999999999999998</c:v>
                </c:pt>
                <c:pt idx="4">
                  <c:v>1.8</c:v>
                </c:pt>
                <c:pt idx="5">
                  <c:v>1.3</c:v>
                </c:pt>
                <c:pt idx="6">
                  <c:v>1.4</c:v>
                </c:pt>
                <c:pt idx="7">
                  <c:v>1.3</c:v>
                </c:pt>
                <c:pt idx="8">
                  <c:v>2.1</c:v>
                </c:pt>
                <c:pt idx="9">
                  <c:v>2.5</c:v>
                </c:pt>
                <c:pt idx="10">
                  <c:v>1.8</c:v>
                </c:pt>
                <c:pt idx="11">
                  <c:v>2.4</c:v>
                </c:pt>
                <c:pt idx="12">
                  <c:v>3.2</c:v>
                </c:pt>
                <c:pt idx="13">
                  <c:v>3.8</c:v>
                </c:pt>
                <c:pt idx="14">
                  <c:v>4.3</c:v>
                </c:pt>
                <c:pt idx="15">
                  <c:v>3.7</c:v>
                </c:pt>
                <c:pt idx="16">
                  <c:v>3.8</c:v>
                </c:pt>
                <c:pt idx="17">
                  <c:v>3.6</c:v>
                </c:pt>
                <c:pt idx="18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80-4B41-BE78-800C77379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29376"/>
        <c:axId val="487031168"/>
      </c:lineChart>
      <c:catAx>
        <c:axId val="4870293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031168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487031168"/>
        <c:scaling>
          <c:orientation val="minMax"/>
          <c:max val="6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029376"/>
        <c:crosses val="autoZero"/>
        <c:crossBetween val="between"/>
        <c:majorUnit val="1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0225988700564976"/>
          <c:w val="0.9458333333333333"/>
          <c:h val="0.1977401129943502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t>Вклад компонент промышленной инфляции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3"/>
          <c:order val="0"/>
          <c:tx>
            <c:v>Другие</c:v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BAF-4DB6-8E18-E30EF297627A}"/>
            </c:ext>
          </c:extLst>
        </c:ser>
        <c:ser>
          <c:idx val="0"/>
          <c:order val="1"/>
          <c:tx>
            <c:v>Электроэнергия, газ и вода</c:v>
          </c:tx>
          <c:spPr>
            <a:gradFill rotWithShape="0">
              <a:gsLst>
                <a:gs pos="0">
                  <a:srgbClr val="0D0000">
                    <a:gamma/>
                    <a:shade val="46275"/>
                    <a:invGamma/>
                  </a:srgbClr>
                </a:gs>
                <a:gs pos="50000">
                  <a:srgbClr val="0D0000"/>
                </a:gs>
                <a:gs pos="100000">
                  <a:srgbClr val="0D00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EBAF-4DB6-8E18-E30EF297627A}"/>
            </c:ext>
          </c:extLst>
        </c:ser>
        <c:ser>
          <c:idx val="1"/>
          <c:order val="2"/>
          <c:tx>
            <c:v>Металлургия и обработка металла</c:v>
          </c:tx>
          <c:spPr>
            <a:gradFill rotWithShape="0">
              <a:gsLst>
                <a:gs pos="0">
                  <a:srgbClr val="280000">
                    <a:gamma/>
                    <a:shade val="46275"/>
                    <a:invGamma/>
                  </a:srgbClr>
                </a:gs>
                <a:gs pos="50000">
                  <a:srgbClr val="280000"/>
                </a:gs>
                <a:gs pos="100000">
                  <a:srgbClr val="2800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EBAF-4DB6-8E18-E30EF297627A}"/>
            </c:ext>
          </c:extLst>
        </c:ser>
        <c:ser>
          <c:idx val="2"/>
          <c:order val="3"/>
          <c:tx>
            <c:v>Добывающая</c:v>
          </c:tx>
          <c:spPr>
            <a:gradFill rotWithShape="0">
              <a:gsLst>
                <a:gs pos="0">
                  <a:srgbClr val="320000">
                    <a:gamma/>
                    <a:shade val="46275"/>
                    <a:invGamma/>
                  </a:srgbClr>
                </a:gs>
                <a:gs pos="50000">
                  <a:srgbClr val="320000"/>
                </a:gs>
                <a:gs pos="100000">
                  <a:srgbClr val="3200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EBAF-4DB6-8E18-E30EF297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9955968"/>
        <c:axId val="519957504"/>
      </c:barChart>
      <c:lineChart>
        <c:grouping val="standard"/>
        <c:varyColors val="0"/>
        <c:ser>
          <c:idx val="4"/>
          <c:order val="4"/>
          <c:tx>
            <c:v>Годовое изменение (левая шкала)</c:v>
          </c:tx>
          <c:marker>
            <c:symbol val="none"/>
          </c:marker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4-EBAF-4DB6-8E18-E30EF297627A}"/>
              </c:ext>
            </c:extLst>
          </c:dPt>
          <c:val>
            <c:numRef>
              <c:f>'ІІ.1.11'!#REF!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EBAF-4DB6-8E18-E30EF297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948544"/>
        <c:axId val="519954432"/>
      </c:lineChart>
      <c:dateAx>
        <c:axId val="5199485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mmm/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en-US"/>
          </a:p>
        </c:txPr>
        <c:crossAx val="519954432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519954432"/>
        <c:scaling>
          <c:orientation val="minMax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en-US"/>
          </a:p>
        </c:txPr>
        <c:crossAx val="519948544"/>
        <c:crosses val="autoZero"/>
        <c:crossBetween val="between"/>
        <c:majorUnit val="4"/>
      </c:valAx>
      <c:catAx>
        <c:axId val="519955968"/>
        <c:scaling>
          <c:orientation val="minMax"/>
        </c:scaling>
        <c:delete val="1"/>
        <c:axPos val="b"/>
        <c:numFmt formatCode="mm/yyyy" sourceLinked="1"/>
        <c:majorTickMark val="out"/>
        <c:minorTickMark val="none"/>
        <c:tickLblPos val="nextTo"/>
        <c:crossAx val="519957504"/>
        <c:crosses val="autoZero"/>
        <c:auto val="1"/>
        <c:lblAlgn val="ctr"/>
        <c:lblOffset val="100"/>
        <c:noMultiLvlLbl val="0"/>
      </c:catAx>
      <c:valAx>
        <c:axId val="519957504"/>
        <c:scaling>
          <c:orientation val="minMax"/>
          <c:max val="7"/>
          <c:min val="-0.88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en-US"/>
          </a:p>
        </c:txPr>
        <c:crossAx val="51995596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t>Внески компонентів промислової інфляції, в. п.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WPI_comp_y!#REF!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6666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F50-42DC-B445-722F18A5E533}"/>
            </c:ext>
          </c:extLst>
        </c:ser>
        <c:ser>
          <c:idx val="1"/>
          <c:order val="1"/>
          <c:tx>
            <c:v>металургія та залізна руда</c:v>
          </c:tx>
          <c:spPr>
            <a:solidFill>
              <a:srgbClr val="0080C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F50-42DC-B445-722F18A5E533}"/>
            </c:ext>
          </c:extLst>
        </c:ser>
        <c:ser>
          <c:idx val="2"/>
          <c:order val="3"/>
          <c:tx>
            <c:v>харчова промисловість</c:v>
          </c:tx>
          <c:spPr>
            <a:solidFill>
              <a:srgbClr val="339933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F50-42DC-B445-722F18A5E533}"/>
            </c:ext>
          </c:extLst>
        </c:ser>
        <c:ser>
          <c:idx val="3"/>
          <c:order val="4"/>
          <c:tx>
            <c:v>інші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F50-42DC-B445-722F18A5E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20091136"/>
        <c:axId val="520092672"/>
      </c:barChart>
      <c:lineChart>
        <c:grouping val="standard"/>
        <c:varyColors val="0"/>
        <c:ser>
          <c:idx val="4"/>
          <c:order val="2"/>
          <c:tx>
            <c:strRef>
              <c:f>'ІІ.1.11'!#REF!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04-FF50-42DC-B445-722F18A5E533}"/>
              </c:ext>
            </c:extLst>
          </c:dPt>
          <c:val>
            <c:numRef>
              <c:f>'ІІ.1.11'!#REF!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F50-42DC-B445-722F18A5E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087808"/>
        <c:axId val="520089600"/>
      </c:lineChart>
      <c:dateAx>
        <c:axId val="520087808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en-US"/>
          </a:p>
        </c:txPr>
        <c:crossAx val="520089600"/>
        <c:crosses val="autoZero"/>
        <c:auto val="1"/>
        <c:lblOffset val="100"/>
        <c:baseTimeUnit val="months"/>
        <c:majorUnit val="4"/>
        <c:majorTimeUnit val="months"/>
        <c:minorUnit val="2"/>
        <c:minorTimeUnit val="months"/>
      </c:dateAx>
      <c:valAx>
        <c:axId val="520089600"/>
        <c:scaling>
          <c:orientation val="minMax"/>
          <c:max val="28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en-US"/>
          </a:p>
        </c:txPr>
        <c:crossAx val="520087808"/>
        <c:crosses val="autoZero"/>
        <c:crossBetween val="between"/>
        <c:majorUnit val="4"/>
      </c:valAx>
      <c:catAx>
        <c:axId val="520091136"/>
        <c:scaling>
          <c:orientation val="minMax"/>
        </c:scaling>
        <c:delete val="1"/>
        <c:axPos val="b"/>
        <c:numFmt formatCode="mm/yyyy" sourceLinked="1"/>
        <c:majorTickMark val="out"/>
        <c:minorTickMark val="none"/>
        <c:tickLblPos val="nextTo"/>
        <c:crossAx val="520092672"/>
        <c:crosses val="autoZero"/>
        <c:auto val="1"/>
        <c:lblAlgn val="ctr"/>
        <c:lblOffset val="100"/>
        <c:noMultiLvlLbl val="0"/>
      </c:catAx>
      <c:valAx>
        <c:axId val="520092672"/>
        <c:scaling>
          <c:orientation val="minMax"/>
          <c:max val="7"/>
          <c:min val="-3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en-US"/>
          </a:p>
        </c:txPr>
        <c:crossAx val="520091136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t>Внески компонентів ІЦВ, в. п.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WPI_comp_y!#REF!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6666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D76-4810-A85E-359333E568DE}"/>
            </c:ext>
          </c:extLst>
        </c:ser>
        <c:ser>
          <c:idx val="1"/>
          <c:order val="1"/>
          <c:tx>
            <c:v>металургія та залізна руда</c:v>
          </c:tx>
          <c:spPr>
            <a:solidFill>
              <a:srgbClr val="A6CAF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D76-4810-A85E-359333E568DE}"/>
            </c:ext>
          </c:extLst>
        </c:ser>
        <c:ser>
          <c:idx val="2"/>
          <c:order val="3"/>
          <c:tx>
            <c:v>харчова пром-ть</c:v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D76-4810-A85E-359333E568DE}"/>
            </c:ext>
          </c:extLst>
        </c:ser>
        <c:ser>
          <c:idx val="3"/>
          <c:order val="4"/>
          <c:tx>
            <c:v>інші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7D76-4810-A85E-359333E56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20205824"/>
        <c:axId val="520207360"/>
      </c:barChart>
      <c:lineChart>
        <c:grouping val="standard"/>
        <c:varyColors val="0"/>
        <c:ser>
          <c:idx val="4"/>
          <c:order val="2"/>
          <c:tx>
            <c:strRef>
              <c:f>'ІІ.1.11'!#REF!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4-7D76-4810-A85E-359333E568DE}"/>
              </c:ext>
            </c:extLst>
          </c:dPt>
          <c:val>
            <c:numRef>
              <c:f>'ІІ.1.11'!#REF!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7D76-4810-A85E-359333E56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94304"/>
        <c:axId val="520204288"/>
      </c:lineChart>
      <c:dateAx>
        <c:axId val="520194304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en-US"/>
          </a:p>
        </c:txPr>
        <c:crossAx val="520204288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520204288"/>
        <c:scaling>
          <c:orientation val="minMax"/>
          <c:max val="3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en-US"/>
          </a:p>
        </c:txPr>
        <c:crossAx val="520194304"/>
        <c:crosses val="autoZero"/>
        <c:crossBetween val="between"/>
        <c:majorUnit val="4"/>
      </c:valAx>
      <c:catAx>
        <c:axId val="520205824"/>
        <c:scaling>
          <c:orientation val="minMax"/>
        </c:scaling>
        <c:delete val="1"/>
        <c:axPos val="b"/>
        <c:numFmt formatCode="mm/yyyy" sourceLinked="1"/>
        <c:majorTickMark val="out"/>
        <c:minorTickMark val="none"/>
        <c:tickLblPos val="nextTo"/>
        <c:crossAx val="520207360"/>
        <c:crosses val="autoZero"/>
        <c:auto val="1"/>
        <c:lblAlgn val="ctr"/>
        <c:lblOffset val="100"/>
        <c:noMultiLvlLbl val="0"/>
      </c:catAx>
      <c:valAx>
        <c:axId val="520207360"/>
        <c:scaling>
          <c:orientation val="minMax"/>
          <c:max val="8"/>
          <c:min val="-2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en-US"/>
          </a:p>
        </c:txPr>
        <c:crossAx val="52020582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2.0833333333333333E-3"/>
          <c:y val="1.0646935464725201E-2"/>
          <c:w val="0.96250000000000002"/>
          <c:h val="0.65326633165829151"/>
        </c:manualLayout>
      </c:layout>
      <c:lineChart>
        <c:grouping val="standard"/>
        <c:varyColors val="0"/>
        <c:ser>
          <c:idx val="0"/>
          <c:order val="0"/>
          <c:tx>
            <c:strRef>
              <c:f>'2.1.11'!$F$1</c:f>
              <c:strCache>
                <c:ptCount val="1"/>
                <c:pt idx="0">
                  <c:v>Вир-во коксу та коксопродуктів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0-BCCA-4ABB-9628-C3F0891C576C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1-BCCA-4ABB-9628-C3F0891C576C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2-BCCA-4ABB-9628-C3F0891C576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3-BCCA-4ABB-9628-C3F0891C576C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4-BCCA-4ABB-9628-C3F0891C576C}"/>
              </c:ext>
            </c:extLst>
          </c:dPt>
          <c:cat>
            <c:strRef>
              <c:f>'2.1.11'!$G$4:$G$39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'2.1.11'!$F$4:$F$39</c:f>
              <c:numCache>
                <c:formatCode>General</c:formatCode>
                <c:ptCount val="36"/>
                <c:pt idx="0">
                  <c:v>17.200000000000003</c:v>
                </c:pt>
                <c:pt idx="1">
                  <c:v>-14.599999999999994</c:v>
                </c:pt>
                <c:pt idx="2">
                  <c:v>-7.4000000000000057</c:v>
                </c:pt>
                <c:pt idx="3">
                  <c:v>-9</c:v>
                </c:pt>
                <c:pt idx="4">
                  <c:v>-4.4000000000000057</c:v>
                </c:pt>
                <c:pt idx="5">
                  <c:v>-8.0999999999999943</c:v>
                </c:pt>
                <c:pt idx="6">
                  <c:v>1.4000000000000057</c:v>
                </c:pt>
                <c:pt idx="7" formatCode="0.0">
                  <c:v>-1.4000000000000057</c:v>
                </c:pt>
                <c:pt idx="8" formatCode="0.0">
                  <c:v>13.6</c:v>
                </c:pt>
                <c:pt idx="9" formatCode="0.0">
                  <c:v>66.7</c:v>
                </c:pt>
                <c:pt idx="10" formatCode="0.0">
                  <c:v>70.599999999999994</c:v>
                </c:pt>
                <c:pt idx="11">
                  <c:v>78.400000000000006</c:v>
                </c:pt>
                <c:pt idx="12">
                  <c:v>79.900000000000006</c:v>
                </c:pt>
                <c:pt idx="13">
                  <c:v>103.3</c:v>
                </c:pt>
                <c:pt idx="14">
                  <c:v>80.599999999999994</c:v>
                </c:pt>
                <c:pt idx="15">
                  <c:v>84.1</c:v>
                </c:pt>
                <c:pt idx="16">
                  <c:v>79.5</c:v>
                </c:pt>
                <c:pt idx="17">
                  <c:v>70</c:v>
                </c:pt>
                <c:pt idx="18">
                  <c:v>52</c:v>
                </c:pt>
                <c:pt idx="19">
                  <c:v>63.4</c:v>
                </c:pt>
                <c:pt idx="20">
                  <c:v>46.7</c:v>
                </c:pt>
                <c:pt idx="21">
                  <c:v>39.299999999999997</c:v>
                </c:pt>
                <c:pt idx="22">
                  <c:v>37.700000000000003</c:v>
                </c:pt>
                <c:pt idx="23">
                  <c:v>43</c:v>
                </c:pt>
                <c:pt idx="24">
                  <c:v>34.400000000000006</c:v>
                </c:pt>
                <c:pt idx="25">
                  <c:v>25.4</c:v>
                </c:pt>
                <c:pt idx="26">
                  <c:v>17.100000000000001</c:v>
                </c:pt>
                <c:pt idx="27">
                  <c:v>20.6</c:v>
                </c:pt>
                <c:pt idx="28">
                  <c:v>26.099999999999994</c:v>
                </c:pt>
                <c:pt idx="29">
                  <c:v>25</c:v>
                </c:pt>
                <c:pt idx="30">
                  <c:v>17.400000000000006</c:v>
                </c:pt>
                <c:pt idx="31">
                  <c:v>22.9</c:v>
                </c:pt>
                <c:pt idx="32">
                  <c:v>24.4</c:v>
                </c:pt>
                <c:pt idx="33">
                  <c:v>9.5</c:v>
                </c:pt>
                <c:pt idx="34">
                  <c:v>4.5999999999999996</c:v>
                </c:pt>
                <c:pt idx="35">
                  <c:v>-3.1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CA-4ABB-9628-C3F0891C576C}"/>
            </c:ext>
          </c:extLst>
        </c:ser>
        <c:ser>
          <c:idx val="5"/>
          <c:order val="1"/>
          <c:tx>
            <c:strRef>
              <c:f>'2.1.11'!$D$1</c:f>
              <c:strCache>
                <c:ptCount val="1"/>
                <c:pt idx="0">
                  <c:v>Машинобудування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6-BCCA-4ABB-9628-C3F0891C576C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7-BCCA-4ABB-9628-C3F0891C576C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8-BCCA-4ABB-9628-C3F0891C576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9-BCCA-4ABB-9628-C3F0891C576C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A-BCCA-4ABB-9628-C3F0891C576C}"/>
              </c:ext>
            </c:extLst>
          </c:dPt>
          <c:cat>
            <c:strRef>
              <c:f>'2.1.11'!$G$4:$G$39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'2.1.11'!$D$4:$D$39</c:f>
              <c:numCache>
                <c:formatCode>General</c:formatCode>
                <c:ptCount val="36"/>
                <c:pt idx="0">
                  <c:v>25.5</c:v>
                </c:pt>
                <c:pt idx="1">
                  <c:v>16</c:v>
                </c:pt>
                <c:pt idx="2">
                  <c:v>13.299999999999997</c:v>
                </c:pt>
                <c:pt idx="3">
                  <c:v>13.299999999999997</c:v>
                </c:pt>
                <c:pt idx="4">
                  <c:v>13.5</c:v>
                </c:pt>
                <c:pt idx="5">
                  <c:v>10.299999999999997</c:v>
                </c:pt>
                <c:pt idx="6">
                  <c:v>10.299999999999997</c:v>
                </c:pt>
                <c:pt idx="7">
                  <c:v>10.400000000000006</c:v>
                </c:pt>
                <c:pt idx="8">
                  <c:v>11</c:v>
                </c:pt>
                <c:pt idx="9">
                  <c:v>10.900000000000006</c:v>
                </c:pt>
                <c:pt idx="10">
                  <c:v>9.5</c:v>
                </c:pt>
                <c:pt idx="11">
                  <c:v>10.9</c:v>
                </c:pt>
                <c:pt idx="12">
                  <c:v>9</c:v>
                </c:pt>
                <c:pt idx="13">
                  <c:v>12.2</c:v>
                </c:pt>
                <c:pt idx="14">
                  <c:v>11.4</c:v>
                </c:pt>
                <c:pt idx="15">
                  <c:v>11.900000000000006</c:v>
                </c:pt>
                <c:pt idx="16">
                  <c:v>11.200000000000003</c:v>
                </c:pt>
                <c:pt idx="17">
                  <c:v>11.599999999999994</c:v>
                </c:pt>
                <c:pt idx="18">
                  <c:v>12.5</c:v>
                </c:pt>
                <c:pt idx="19">
                  <c:v>13.299999999999997</c:v>
                </c:pt>
                <c:pt idx="20">
                  <c:v>14.599999999999994</c:v>
                </c:pt>
                <c:pt idx="21">
                  <c:v>16.099999999999994</c:v>
                </c:pt>
                <c:pt idx="22">
                  <c:v>17</c:v>
                </c:pt>
                <c:pt idx="23">
                  <c:v>16.2</c:v>
                </c:pt>
                <c:pt idx="24">
                  <c:v>19.799999999999997</c:v>
                </c:pt>
                <c:pt idx="25">
                  <c:v>17.299999999999997</c:v>
                </c:pt>
                <c:pt idx="26">
                  <c:v>17.299999999999997</c:v>
                </c:pt>
                <c:pt idx="27">
                  <c:v>15.900000000000006</c:v>
                </c:pt>
                <c:pt idx="28">
                  <c:v>16</c:v>
                </c:pt>
                <c:pt idx="29">
                  <c:v>17.299999999999997</c:v>
                </c:pt>
                <c:pt idx="30">
                  <c:v>16.400000000000006</c:v>
                </c:pt>
                <c:pt idx="31">
                  <c:v>16.7</c:v>
                </c:pt>
                <c:pt idx="32">
                  <c:v>15.7</c:v>
                </c:pt>
                <c:pt idx="33">
                  <c:v>14.5</c:v>
                </c:pt>
                <c:pt idx="34">
                  <c:v>14.1</c:v>
                </c:pt>
                <c:pt idx="35">
                  <c:v>13.1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CCA-4ABB-9628-C3F0891C576C}"/>
            </c:ext>
          </c:extLst>
        </c:ser>
        <c:ser>
          <c:idx val="3"/>
          <c:order val="2"/>
          <c:tx>
            <c:strRef>
              <c:f>'2.1.11'!$E$1</c:f>
              <c:strCache>
                <c:ptCount val="1"/>
                <c:pt idx="0">
                  <c:v>Хімічне в-во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C-BCCA-4ABB-9628-C3F0891C576C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D-BCCA-4ABB-9628-C3F0891C576C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E-BCCA-4ABB-9628-C3F0891C576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F-BCCA-4ABB-9628-C3F0891C576C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10-BCCA-4ABB-9628-C3F0891C576C}"/>
              </c:ext>
            </c:extLst>
          </c:dPt>
          <c:cat>
            <c:strRef>
              <c:f>'2.1.11'!$G$4:$G$39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'2.1.11'!$E$4:$E$39</c:f>
              <c:numCache>
                <c:formatCode>General</c:formatCode>
                <c:ptCount val="36"/>
                <c:pt idx="0">
                  <c:v>20.599999999999994</c:v>
                </c:pt>
                <c:pt idx="1">
                  <c:v>-9.9999999999994316E-2</c:v>
                </c:pt>
                <c:pt idx="2">
                  <c:v>-5.2999999999999972</c:v>
                </c:pt>
                <c:pt idx="3">
                  <c:v>-0.90000000000000568</c:v>
                </c:pt>
                <c:pt idx="4">
                  <c:v>0.40000000000000568</c:v>
                </c:pt>
                <c:pt idx="5">
                  <c:v>-1.9000000000000057</c:v>
                </c:pt>
                <c:pt idx="6">
                  <c:v>-4.5</c:v>
                </c:pt>
                <c:pt idx="7" formatCode="0.0">
                  <c:v>-4.9000000000000057</c:v>
                </c:pt>
                <c:pt idx="8" formatCode="0.0">
                  <c:v>-7.9</c:v>
                </c:pt>
                <c:pt idx="9" formatCode="0.0">
                  <c:v>-8.5</c:v>
                </c:pt>
                <c:pt idx="10" formatCode="0.0">
                  <c:v>-7.7</c:v>
                </c:pt>
                <c:pt idx="11">
                  <c:v>-1.4</c:v>
                </c:pt>
                <c:pt idx="12">
                  <c:v>4.5</c:v>
                </c:pt>
                <c:pt idx="13">
                  <c:v>10.9</c:v>
                </c:pt>
                <c:pt idx="14">
                  <c:v>12.5</c:v>
                </c:pt>
                <c:pt idx="15">
                  <c:v>14.5</c:v>
                </c:pt>
                <c:pt idx="16">
                  <c:v>12.4</c:v>
                </c:pt>
                <c:pt idx="17">
                  <c:v>12.7</c:v>
                </c:pt>
                <c:pt idx="18">
                  <c:v>15</c:v>
                </c:pt>
                <c:pt idx="19">
                  <c:v>13.9</c:v>
                </c:pt>
                <c:pt idx="20">
                  <c:v>17.899999999999999</c:v>
                </c:pt>
                <c:pt idx="21">
                  <c:v>21</c:v>
                </c:pt>
                <c:pt idx="22">
                  <c:v>25</c:v>
                </c:pt>
                <c:pt idx="23">
                  <c:v>21.9</c:v>
                </c:pt>
                <c:pt idx="24">
                  <c:v>17.5</c:v>
                </c:pt>
                <c:pt idx="25">
                  <c:v>10.9</c:v>
                </c:pt>
                <c:pt idx="26">
                  <c:v>9.6</c:v>
                </c:pt>
                <c:pt idx="27">
                  <c:v>7.5</c:v>
                </c:pt>
                <c:pt idx="28">
                  <c:v>8</c:v>
                </c:pt>
                <c:pt idx="29">
                  <c:v>8.5</c:v>
                </c:pt>
                <c:pt idx="30">
                  <c:v>10.799999999999997</c:v>
                </c:pt>
                <c:pt idx="31">
                  <c:v>13.2</c:v>
                </c:pt>
                <c:pt idx="32">
                  <c:v>13.6</c:v>
                </c:pt>
                <c:pt idx="33">
                  <c:v>11.8</c:v>
                </c:pt>
                <c:pt idx="34">
                  <c:v>9.3000000000000007</c:v>
                </c:pt>
                <c:pt idx="35">
                  <c:v>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CCA-4ABB-9628-C3F0891C576C}"/>
            </c:ext>
          </c:extLst>
        </c:ser>
        <c:ser>
          <c:idx val="2"/>
          <c:order val="3"/>
          <c:tx>
            <c:strRef>
              <c:f>'2.1.11'!$C$1</c:f>
              <c:strCache>
                <c:ptCount val="1"/>
                <c:pt idx="0">
                  <c:v>Металургія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2-BCCA-4ABB-9628-C3F0891C576C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13-BCCA-4ABB-9628-C3F0891C576C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4-BCCA-4ABB-9628-C3F0891C576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5-BCCA-4ABB-9628-C3F0891C576C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16-BCCA-4ABB-9628-C3F0891C576C}"/>
              </c:ext>
            </c:extLst>
          </c:dPt>
          <c:cat>
            <c:strRef>
              <c:f>'2.1.11'!$G$4:$G$39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'2.1.11'!$C$4:$C$39</c:f>
              <c:numCache>
                <c:formatCode>General</c:formatCode>
                <c:ptCount val="36"/>
                <c:pt idx="0">
                  <c:v>9.4000000000000057</c:v>
                </c:pt>
                <c:pt idx="1">
                  <c:v>7.7000000000000028</c:v>
                </c:pt>
                <c:pt idx="2">
                  <c:v>-2.4000000000000057</c:v>
                </c:pt>
                <c:pt idx="3">
                  <c:v>4.5999999999999943</c:v>
                </c:pt>
                <c:pt idx="4">
                  <c:v>20.400000000000006</c:v>
                </c:pt>
                <c:pt idx="5">
                  <c:v>27.799999999999997</c:v>
                </c:pt>
                <c:pt idx="6">
                  <c:v>25</c:v>
                </c:pt>
                <c:pt idx="7">
                  <c:v>22.599999999999994</c:v>
                </c:pt>
                <c:pt idx="8">
                  <c:v>24.5</c:v>
                </c:pt>
                <c:pt idx="9">
                  <c:v>28.1</c:v>
                </c:pt>
                <c:pt idx="10">
                  <c:v>31.3</c:v>
                </c:pt>
                <c:pt idx="11">
                  <c:v>41.8</c:v>
                </c:pt>
                <c:pt idx="12">
                  <c:v>49.9</c:v>
                </c:pt>
                <c:pt idx="13">
                  <c:v>57</c:v>
                </c:pt>
                <c:pt idx="14">
                  <c:v>54</c:v>
                </c:pt>
                <c:pt idx="15">
                  <c:v>45.5</c:v>
                </c:pt>
                <c:pt idx="16">
                  <c:v>28.9</c:v>
                </c:pt>
                <c:pt idx="17">
                  <c:v>20.8</c:v>
                </c:pt>
                <c:pt idx="18">
                  <c:v>21.7</c:v>
                </c:pt>
                <c:pt idx="19">
                  <c:v>27.8</c:v>
                </c:pt>
                <c:pt idx="20">
                  <c:v>30.9</c:v>
                </c:pt>
                <c:pt idx="21">
                  <c:v>36.5</c:v>
                </c:pt>
                <c:pt idx="22">
                  <c:v>34.799999999999997</c:v>
                </c:pt>
                <c:pt idx="23">
                  <c:v>26.9</c:v>
                </c:pt>
                <c:pt idx="24">
                  <c:v>26.799999999999997</c:v>
                </c:pt>
                <c:pt idx="25">
                  <c:v>21.7</c:v>
                </c:pt>
                <c:pt idx="26">
                  <c:v>19.7</c:v>
                </c:pt>
                <c:pt idx="27">
                  <c:v>19.100000000000001</c:v>
                </c:pt>
                <c:pt idx="28">
                  <c:v>17.700000000000003</c:v>
                </c:pt>
                <c:pt idx="29">
                  <c:v>18.599999999999994</c:v>
                </c:pt>
                <c:pt idx="30">
                  <c:v>20.400000000000006</c:v>
                </c:pt>
                <c:pt idx="31">
                  <c:v>18.5</c:v>
                </c:pt>
                <c:pt idx="32">
                  <c:v>16.8</c:v>
                </c:pt>
                <c:pt idx="33">
                  <c:v>10.8</c:v>
                </c:pt>
                <c:pt idx="34">
                  <c:v>8.9</c:v>
                </c:pt>
                <c:pt idx="35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CCA-4ABB-9628-C3F0891C576C}"/>
            </c:ext>
          </c:extLst>
        </c:ser>
        <c:ser>
          <c:idx val="4"/>
          <c:order val="4"/>
          <c:tx>
            <c:strRef>
              <c:f>'2.1.11'!$B$1</c:f>
              <c:strCache>
                <c:ptCount val="1"/>
                <c:pt idx="0">
                  <c:v>Добувна промисловість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'2.1.11'!$G$4:$G$39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'2.1.11'!$B$4:$B$39</c:f>
              <c:numCache>
                <c:formatCode>General</c:formatCode>
                <c:ptCount val="36"/>
                <c:pt idx="0">
                  <c:v>12.700000000000003</c:v>
                </c:pt>
                <c:pt idx="1">
                  <c:v>11.799999999999997</c:v>
                </c:pt>
                <c:pt idx="2">
                  <c:v>8.7000000000000028</c:v>
                </c:pt>
                <c:pt idx="3">
                  <c:v>10.299999999999997</c:v>
                </c:pt>
                <c:pt idx="4">
                  <c:v>37.900000000000006</c:v>
                </c:pt>
                <c:pt idx="5">
                  <c:v>35.300000000000011</c:v>
                </c:pt>
                <c:pt idx="6">
                  <c:v>27.900000000000006</c:v>
                </c:pt>
                <c:pt idx="7">
                  <c:v>34.5</c:v>
                </c:pt>
                <c:pt idx="8">
                  <c:v>44.599999999999994</c:v>
                </c:pt>
                <c:pt idx="9">
                  <c:v>46.800000000000011</c:v>
                </c:pt>
                <c:pt idx="10">
                  <c:v>56.199999999999989</c:v>
                </c:pt>
                <c:pt idx="11">
                  <c:v>85.1</c:v>
                </c:pt>
                <c:pt idx="12">
                  <c:v>109.1</c:v>
                </c:pt>
                <c:pt idx="13">
                  <c:v>101</c:v>
                </c:pt>
                <c:pt idx="14">
                  <c:v>94.7</c:v>
                </c:pt>
                <c:pt idx="15">
                  <c:v>75.699999999999989</c:v>
                </c:pt>
                <c:pt idx="16">
                  <c:v>32.400000000000006</c:v>
                </c:pt>
                <c:pt idx="17">
                  <c:v>30.5</c:v>
                </c:pt>
                <c:pt idx="18">
                  <c:v>35.700000000000003</c:v>
                </c:pt>
                <c:pt idx="19">
                  <c:v>39.599999999999994</c:v>
                </c:pt>
                <c:pt idx="20">
                  <c:v>35.099999999999994</c:v>
                </c:pt>
                <c:pt idx="21">
                  <c:v>37.799999999999997</c:v>
                </c:pt>
                <c:pt idx="22">
                  <c:v>43.800000000000011</c:v>
                </c:pt>
                <c:pt idx="23">
                  <c:v>30.4</c:v>
                </c:pt>
                <c:pt idx="24">
                  <c:v>23.099999999999994</c:v>
                </c:pt>
                <c:pt idx="25">
                  <c:v>23.5</c:v>
                </c:pt>
                <c:pt idx="26">
                  <c:v>12.700000000000003</c:v>
                </c:pt>
                <c:pt idx="27">
                  <c:v>8.2999999999999972</c:v>
                </c:pt>
                <c:pt idx="28">
                  <c:v>18.900000000000006</c:v>
                </c:pt>
                <c:pt idx="29">
                  <c:v>25</c:v>
                </c:pt>
                <c:pt idx="30">
                  <c:v>26.299999999999997</c:v>
                </c:pt>
                <c:pt idx="31">
                  <c:v>20.9</c:v>
                </c:pt>
                <c:pt idx="32">
                  <c:v>17.7</c:v>
                </c:pt>
                <c:pt idx="33">
                  <c:v>17.5</c:v>
                </c:pt>
                <c:pt idx="34">
                  <c:v>13.7</c:v>
                </c:pt>
                <c:pt idx="35">
                  <c:v>14.3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CA-4ABB-9628-C3F0891C5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966912"/>
        <c:axId val="520968448"/>
      </c:lineChart>
      <c:catAx>
        <c:axId val="520966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0968448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520968448"/>
        <c:scaling>
          <c:orientation val="minMax"/>
          <c:max val="120"/>
          <c:min val="-2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0966912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.18333333333333332"/>
          <c:y val="0.67700075179044827"/>
          <c:w val="0.65833333333333344"/>
          <c:h val="0.301507537688442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t>Вклад компонент промышленной инфляции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3"/>
          <c:order val="0"/>
          <c:tx>
            <c:v>Другие</c:v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734-48C1-B918-78C80FE52E26}"/>
            </c:ext>
          </c:extLst>
        </c:ser>
        <c:ser>
          <c:idx val="0"/>
          <c:order val="1"/>
          <c:tx>
            <c:v>Электроэнергия, газ и вода</c:v>
          </c:tx>
          <c:spPr>
            <a:gradFill rotWithShape="0">
              <a:gsLst>
                <a:gs pos="0">
                  <a:srgbClr val="0D0000">
                    <a:gamma/>
                    <a:shade val="46275"/>
                    <a:invGamma/>
                  </a:srgbClr>
                </a:gs>
                <a:gs pos="50000">
                  <a:srgbClr val="0D0000"/>
                </a:gs>
                <a:gs pos="100000">
                  <a:srgbClr val="0D00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734-48C1-B918-78C80FE52E26}"/>
            </c:ext>
          </c:extLst>
        </c:ser>
        <c:ser>
          <c:idx val="1"/>
          <c:order val="2"/>
          <c:tx>
            <c:v>Металлургия и обработка металла</c:v>
          </c:tx>
          <c:spPr>
            <a:gradFill rotWithShape="0">
              <a:gsLst>
                <a:gs pos="0">
                  <a:srgbClr val="280000">
                    <a:gamma/>
                    <a:shade val="46275"/>
                    <a:invGamma/>
                  </a:srgbClr>
                </a:gs>
                <a:gs pos="50000">
                  <a:srgbClr val="280000"/>
                </a:gs>
                <a:gs pos="100000">
                  <a:srgbClr val="2800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34-48C1-B918-78C80FE52E26}"/>
            </c:ext>
          </c:extLst>
        </c:ser>
        <c:ser>
          <c:idx val="2"/>
          <c:order val="3"/>
          <c:tx>
            <c:v>Добывающая</c:v>
          </c:tx>
          <c:spPr>
            <a:gradFill rotWithShape="0">
              <a:gsLst>
                <a:gs pos="0">
                  <a:srgbClr val="320000">
                    <a:gamma/>
                    <a:shade val="46275"/>
                    <a:invGamma/>
                  </a:srgbClr>
                </a:gs>
                <a:gs pos="50000">
                  <a:srgbClr val="320000"/>
                </a:gs>
                <a:gs pos="100000">
                  <a:srgbClr val="3200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8734-48C1-B918-78C80FE52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1064832"/>
        <c:axId val="521066368"/>
      </c:barChart>
      <c:lineChart>
        <c:grouping val="standard"/>
        <c:varyColors val="0"/>
        <c:ser>
          <c:idx val="4"/>
          <c:order val="4"/>
          <c:tx>
            <c:v>Годовое изменение (левая шкала)</c:v>
          </c:tx>
          <c:marker>
            <c:symbol val="none"/>
          </c:marker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4-8734-48C1-B918-78C80FE52E26}"/>
              </c:ext>
            </c:extLst>
          </c:dPt>
          <c:val>
            <c:numRef>
              <c:f>'ІІ.1.11'!#REF!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8734-48C1-B918-78C80FE52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045120"/>
        <c:axId val="521046656"/>
      </c:lineChart>
      <c:dateAx>
        <c:axId val="5210451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mmm/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en-US"/>
          </a:p>
        </c:txPr>
        <c:crossAx val="521046656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521046656"/>
        <c:scaling>
          <c:orientation val="minMax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en-US"/>
          </a:p>
        </c:txPr>
        <c:crossAx val="521045120"/>
        <c:crosses val="autoZero"/>
        <c:crossBetween val="between"/>
        <c:majorUnit val="4"/>
      </c:valAx>
      <c:catAx>
        <c:axId val="521064832"/>
        <c:scaling>
          <c:orientation val="minMax"/>
        </c:scaling>
        <c:delete val="1"/>
        <c:axPos val="b"/>
        <c:numFmt formatCode="mm/yyyy" sourceLinked="1"/>
        <c:majorTickMark val="out"/>
        <c:minorTickMark val="none"/>
        <c:tickLblPos val="nextTo"/>
        <c:crossAx val="521066368"/>
        <c:crosses val="autoZero"/>
        <c:auto val="1"/>
        <c:lblAlgn val="ctr"/>
        <c:lblOffset val="100"/>
        <c:noMultiLvlLbl val="0"/>
      </c:catAx>
      <c:valAx>
        <c:axId val="521066368"/>
        <c:scaling>
          <c:orientation val="minMax"/>
          <c:max val="7"/>
          <c:min val="-0.88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en-US"/>
          </a:p>
        </c:txPr>
        <c:crossAx val="52106483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t>Внески компонентів промислової інфляції, в. п.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WPI_comp_y!#REF!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6666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CAC-44AD-B393-8AA2AB6FF228}"/>
            </c:ext>
          </c:extLst>
        </c:ser>
        <c:ser>
          <c:idx val="1"/>
          <c:order val="1"/>
          <c:tx>
            <c:v>металургія та залізна руда</c:v>
          </c:tx>
          <c:spPr>
            <a:solidFill>
              <a:srgbClr val="0080C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2CAC-44AD-B393-8AA2AB6FF228}"/>
            </c:ext>
          </c:extLst>
        </c:ser>
        <c:ser>
          <c:idx val="2"/>
          <c:order val="3"/>
          <c:tx>
            <c:v>харчова промисловість</c:v>
          </c:tx>
          <c:spPr>
            <a:solidFill>
              <a:srgbClr val="339933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2CAC-44AD-B393-8AA2AB6FF228}"/>
            </c:ext>
          </c:extLst>
        </c:ser>
        <c:ser>
          <c:idx val="3"/>
          <c:order val="4"/>
          <c:tx>
            <c:v>інші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2CAC-44AD-B393-8AA2AB6FF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21126272"/>
        <c:axId val="521127808"/>
      </c:barChart>
      <c:lineChart>
        <c:grouping val="standard"/>
        <c:varyColors val="0"/>
        <c:ser>
          <c:idx val="4"/>
          <c:order val="2"/>
          <c:tx>
            <c:strRef>
              <c:f>'ІІ.1.11'!#REF!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04-2CAC-44AD-B393-8AA2AB6FF228}"/>
              </c:ext>
            </c:extLst>
          </c:dPt>
          <c:val>
            <c:numRef>
              <c:f>'ІІ.1.11'!#REF!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2CAC-44AD-B393-8AA2AB6FF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18848"/>
        <c:axId val="521120384"/>
      </c:lineChart>
      <c:dateAx>
        <c:axId val="521118848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en-US"/>
          </a:p>
        </c:txPr>
        <c:crossAx val="521120384"/>
        <c:crosses val="autoZero"/>
        <c:auto val="1"/>
        <c:lblOffset val="100"/>
        <c:baseTimeUnit val="months"/>
        <c:majorUnit val="4"/>
        <c:majorTimeUnit val="months"/>
        <c:minorUnit val="2"/>
        <c:minorTimeUnit val="months"/>
      </c:dateAx>
      <c:valAx>
        <c:axId val="521120384"/>
        <c:scaling>
          <c:orientation val="minMax"/>
          <c:max val="28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en-US"/>
          </a:p>
        </c:txPr>
        <c:crossAx val="521118848"/>
        <c:crosses val="autoZero"/>
        <c:crossBetween val="between"/>
        <c:majorUnit val="4"/>
      </c:valAx>
      <c:catAx>
        <c:axId val="521126272"/>
        <c:scaling>
          <c:orientation val="minMax"/>
        </c:scaling>
        <c:delete val="1"/>
        <c:axPos val="b"/>
        <c:numFmt formatCode="mm/yyyy" sourceLinked="1"/>
        <c:majorTickMark val="out"/>
        <c:minorTickMark val="none"/>
        <c:tickLblPos val="nextTo"/>
        <c:crossAx val="521127808"/>
        <c:crosses val="autoZero"/>
        <c:auto val="1"/>
        <c:lblAlgn val="ctr"/>
        <c:lblOffset val="100"/>
        <c:noMultiLvlLbl val="0"/>
      </c:catAx>
      <c:valAx>
        <c:axId val="521127808"/>
        <c:scaling>
          <c:orientation val="minMax"/>
          <c:max val="7"/>
          <c:min val="-3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en-US"/>
          </a:p>
        </c:txPr>
        <c:crossAx val="521126272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t>Внески компонентів ІЦВ, в. п.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WPI_comp_y!#REF!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6666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81E-47CC-9D28-7C77683D5830}"/>
            </c:ext>
          </c:extLst>
        </c:ser>
        <c:ser>
          <c:idx val="1"/>
          <c:order val="1"/>
          <c:tx>
            <c:v>металургія та залізна руда</c:v>
          </c:tx>
          <c:spPr>
            <a:solidFill>
              <a:srgbClr val="A6CAF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81E-47CC-9D28-7C77683D5830}"/>
            </c:ext>
          </c:extLst>
        </c:ser>
        <c:ser>
          <c:idx val="2"/>
          <c:order val="3"/>
          <c:tx>
            <c:v>харчова пром-ть</c:v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A81E-47CC-9D28-7C77683D5830}"/>
            </c:ext>
          </c:extLst>
        </c:ser>
        <c:ser>
          <c:idx val="3"/>
          <c:order val="4"/>
          <c:tx>
            <c:v>інші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A81E-47CC-9D28-7C77683D5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27499648"/>
        <c:axId val="527501184"/>
      </c:barChart>
      <c:lineChart>
        <c:grouping val="standard"/>
        <c:varyColors val="0"/>
        <c:ser>
          <c:idx val="4"/>
          <c:order val="2"/>
          <c:tx>
            <c:strRef>
              <c:f>'ІІ.1.11'!#REF!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4-A81E-47CC-9D28-7C77683D5830}"/>
              </c:ext>
            </c:extLst>
          </c:dPt>
          <c:val>
            <c:numRef>
              <c:f>'ІІ.1.11'!#REF!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A81E-47CC-9D28-7C77683D5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75840"/>
        <c:axId val="527477376"/>
      </c:lineChart>
      <c:dateAx>
        <c:axId val="527475840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en-US"/>
          </a:p>
        </c:txPr>
        <c:crossAx val="52747737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527477376"/>
        <c:scaling>
          <c:orientation val="minMax"/>
          <c:max val="3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en-US"/>
          </a:p>
        </c:txPr>
        <c:crossAx val="527475840"/>
        <c:crosses val="autoZero"/>
        <c:crossBetween val="between"/>
        <c:majorUnit val="4"/>
      </c:valAx>
      <c:catAx>
        <c:axId val="527499648"/>
        <c:scaling>
          <c:orientation val="minMax"/>
        </c:scaling>
        <c:delete val="1"/>
        <c:axPos val="b"/>
        <c:numFmt formatCode="mm/yyyy" sourceLinked="1"/>
        <c:majorTickMark val="out"/>
        <c:minorTickMark val="none"/>
        <c:tickLblPos val="nextTo"/>
        <c:crossAx val="527501184"/>
        <c:crosses val="autoZero"/>
        <c:auto val="1"/>
        <c:lblAlgn val="ctr"/>
        <c:lblOffset val="100"/>
        <c:noMultiLvlLbl val="0"/>
      </c:catAx>
      <c:valAx>
        <c:axId val="527501184"/>
        <c:scaling>
          <c:orientation val="minMax"/>
          <c:max val="8"/>
          <c:min val="-2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en-US"/>
          </a:p>
        </c:txPr>
        <c:crossAx val="5274996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8749999999999999E-2"/>
          <c:y val="2.2598870056497175E-2"/>
          <c:w val="0.9458333333333333"/>
          <c:h val="0.7344632768361582"/>
        </c:manualLayout>
      </c:layout>
      <c:lineChart>
        <c:grouping val="standard"/>
        <c:varyColors val="0"/>
        <c:ser>
          <c:idx val="4"/>
          <c:order val="0"/>
          <c:tx>
            <c:strRef>
              <c:f>'2.1.12'!$B$1</c:f>
              <c:strCache>
                <c:ptCount val="1"/>
                <c:pt idx="0">
                  <c:v>Промисловіть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'2.1.12'!$E$4:$E$39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'2.1.12'!$B$4:$B$39</c:f>
              <c:numCache>
                <c:formatCode>General</c:formatCode>
                <c:ptCount val="36"/>
                <c:pt idx="0">
                  <c:v>21.200000000000003</c:v>
                </c:pt>
                <c:pt idx="1">
                  <c:v>17.399999999999999</c:v>
                </c:pt>
                <c:pt idx="2">
                  <c:v>10.5</c:v>
                </c:pt>
                <c:pt idx="3">
                  <c:v>10.1</c:v>
                </c:pt>
                <c:pt idx="4">
                  <c:v>16.399999999999999</c:v>
                </c:pt>
                <c:pt idx="5">
                  <c:v>15.7</c:v>
                </c:pt>
                <c:pt idx="6">
                  <c:v>18.3</c:v>
                </c:pt>
                <c:pt idx="7">
                  <c:v>18.899999999999999</c:v>
                </c:pt>
                <c:pt idx="8">
                  <c:v>19.600000000000001</c:v>
                </c:pt>
                <c:pt idx="9">
                  <c:v>29.2</c:v>
                </c:pt>
                <c:pt idx="10">
                  <c:v>32</c:v>
                </c:pt>
                <c:pt idx="11">
                  <c:v>35.700000000000003</c:v>
                </c:pt>
                <c:pt idx="12">
                  <c:v>36.799999999999997</c:v>
                </c:pt>
                <c:pt idx="13">
                  <c:v>38.9</c:v>
                </c:pt>
                <c:pt idx="14">
                  <c:v>38.299999999999997</c:v>
                </c:pt>
                <c:pt idx="15">
                  <c:v>35.6</c:v>
                </c:pt>
                <c:pt idx="16">
                  <c:v>27.1</c:v>
                </c:pt>
                <c:pt idx="17">
                  <c:v>26.3</c:v>
                </c:pt>
                <c:pt idx="18">
                  <c:v>23.3</c:v>
                </c:pt>
                <c:pt idx="19">
                  <c:v>23.6</c:v>
                </c:pt>
                <c:pt idx="20">
                  <c:v>22.4</c:v>
                </c:pt>
                <c:pt idx="21">
                  <c:v>18.8</c:v>
                </c:pt>
                <c:pt idx="22">
                  <c:v>18.399999999999999</c:v>
                </c:pt>
                <c:pt idx="23">
                  <c:v>16.5</c:v>
                </c:pt>
                <c:pt idx="24">
                  <c:v>22</c:v>
                </c:pt>
                <c:pt idx="25">
                  <c:v>19.600000000000001</c:v>
                </c:pt>
                <c:pt idx="26">
                  <c:v>15.9</c:v>
                </c:pt>
                <c:pt idx="27">
                  <c:v>14.1</c:v>
                </c:pt>
                <c:pt idx="28">
                  <c:v>16.5</c:v>
                </c:pt>
                <c:pt idx="29">
                  <c:v>18.399999999999999</c:v>
                </c:pt>
                <c:pt idx="30">
                  <c:v>18.100000000000001</c:v>
                </c:pt>
                <c:pt idx="31">
                  <c:v>19.3</c:v>
                </c:pt>
                <c:pt idx="32">
                  <c:v>18.899999999999999</c:v>
                </c:pt>
                <c:pt idx="33">
                  <c:v>16.600000000000001</c:v>
                </c:pt>
                <c:pt idx="34">
                  <c:v>16.5</c:v>
                </c:pt>
                <c:pt idx="35">
                  <c:v>14.2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B-4FAE-90B5-C9D816781E54}"/>
            </c:ext>
          </c:extLst>
        </c:ser>
        <c:ser>
          <c:idx val="2"/>
          <c:order val="1"/>
          <c:tx>
            <c:strRef>
              <c:f>'2.1.12'!$C$1</c:f>
              <c:strCache>
                <c:ptCount val="1"/>
                <c:pt idx="0">
                  <c:v>Промисловість за межі України*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1-E4AB-4FAE-90B5-C9D816781E54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2-E4AB-4FAE-90B5-C9D816781E54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3-E4AB-4FAE-90B5-C9D816781E54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4-E4AB-4FAE-90B5-C9D816781E54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5-E4AB-4FAE-90B5-C9D816781E54}"/>
              </c:ext>
            </c:extLst>
          </c:dPt>
          <c:cat>
            <c:strRef>
              <c:f>'2.1.12'!$E$4:$E$39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'2.1.12'!$C$4:$C$39</c:f>
              <c:numCache>
                <c:formatCode>General</c:formatCode>
                <c:ptCount val="36"/>
                <c:pt idx="24">
                  <c:v>16</c:v>
                </c:pt>
                <c:pt idx="25">
                  <c:v>11.599999999999994</c:v>
                </c:pt>
                <c:pt idx="26">
                  <c:v>7.9000000000000057</c:v>
                </c:pt>
                <c:pt idx="27">
                  <c:v>7.7999999999999972</c:v>
                </c:pt>
                <c:pt idx="28">
                  <c:v>8.5</c:v>
                </c:pt>
                <c:pt idx="29">
                  <c:v>11.200000000000003</c:v>
                </c:pt>
                <c:pt idx="30">
                  <c:v>13.5</c:v>
                </c:pt>
                <c:pt idx="31">
                  <c:v>12.700000000000003</c:v>
                </c:pt>
                <c:pt idx="32">
                  <c:v>12.200000000000003</c:v>
                </c:pt>
                <c:pt idx="33">
                  <c:v>9.0999999999999943</c:v>
                </c:pt>
                <c:pt idx="34">
                  <c:v>7.7000000000000028</c:v>
                </c:pt>
                <c:pt idx="35">
                  <c:v>5.7000000000000028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AB-4FAE-90B5-C9D816781E54}"/>
            </c:ext>
          </c:extLst>
        </c:ser>
        <c:ser>
          <c:idx val="5"/>
          <c:order val="2"/>
          <c:tx>
            <c:strRef>
              <c:f>'2.1.12'!$D$1</c:f>
              <c:strCache>
                <c:ptCount val="1"/>
                <c:pt idx="0">
                  <c:v>Е/е, газ, пар та конд. повітря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7-E4AB-4FAE-90B5-C9D816781E54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8-E4AB-4FAE-90B5-C9D816781E54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9-E4AB-4FAE-90B5-C9D816781E54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A-E4AB-4FAE-90B5-C9D816781E54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B-E4AB-4FAE-90B5-C9D816781E54}"/>
              </c:ext>
            </c:extLst>
          </c:dPt>
          <c:cat>
            <c:strRef>
              <c:f>'2.1.12'!$E$4:$E$39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'2.1.12'!$D$4:$D$39</c:f>
              <c:numCache>
                <c:formatCode>General</c:formatCode>
                <c:ptCount val="36"/>
                <c:pt idx="0">
                  <c:v>24.5</c:v>
                </c:pt>
                <c:pt idx="1">
                  <c:v>32.5</c:v>
                </c:pt>
                <c:pt idx="2">
                  <c:v>23.599999999999994</c:v>
                </c:pt>
                <c:pt idx="3">
                  <c:v>17.799999999999997</c:v>
                </c:pt>
                <c:pt idx="4">
                  <c:v>18.900000000000006</c:v>
                </c:pt>
                <c:pt idx="5">
                  <c:v>14.400000000000006</c:v>
                </c:pt>
                <c:pt idx="6">
                  <c:v>24.400000000000006</c:v>
                </c:pt>
                <c:pt idx="7">
                  <c:v>27</c:v>
                </c:pt>
                <c:pt idx="8">
                  <c:v>19.8</c:v>
                </c:pt>
                <c:pt idx="9">
                  <c:v>51.2</c:v>
                </c:pt>
                <c:pt idx="10">
                  <c:v>57.5</c:v>
                </c:pt>
                <c:pt idx="11">
                  <c:v>51.5</c:v>
                </c:pt>
                <c:pt idx="12">
                  <c:v>37.1</c:v>
                </c:pt>
                <c:pt idx="13">
                  <c:v>38.700000000000003</c:v>
                </c:pt>
                <c:pt idx="14">
                  <c:v>42.6</c:v>
                </c:pt>
                <c:pt idx="15">
                  <c:v>44.2</c:v>
                </c:pt>
                <c:pt idx="16">
                  <c:v>37.9</c:v>
                </c:pt>
                <c:pt idx="17">
                  <c:v>42.5</c:v>
                </c:pt>
                <c:pt idx="18">
                  <c:v>31</c:v>
                </c:pt>
                <c:pt idx="19">
                  <c:v>23.8</c:v>
                </c:pt>
                <c:pt idx="20">
                  <c:v>20.8</c:v>
                </c:pt>
                <c:pt idx="21">
                  <c:v>4.7</c:v>
                </c:pt>
                <c:pt idx="22">
                  <c:v>1</c:v>
                </c:pt>
                <c:pt idx="23">
                  <c:v>4</c:v>
                </c:pt>
                <c:pt idx="24">
                  <c:v>31.099999999999994</c:v>
                </c:pt>
                <c:pt idx="25">
                  <c:v>29</c:v>
                </c:pt>
                <c:pt idx="26">
                  <c:v>22.4</c:v>
                </c:pt>
                <c:pt idx="27">
                  <c:v>17.100000000000001</c:v>
                </c:pt>
                <c:pt idx="28">
                  <c:v>23.400000000000006</c:v>
                </c:pt>
                <c:pt idx="29">
                  <c:v>28.099999999999994</c:v>
                </c:pt>
                <c:pt idx="30">
                  <c:v>26.799999999999997</c:v>
                </c:pt>
                <c:pt idx="31">
                  <c:v>33.200000000000003</c:v>
                </c:pt>
                <c:pt idx="32">
                  <c:v>33.9</c:v>
                </c:pt>
                <c:pt idx="33">
                  <c:v>30.1</c:v>
                </c:pt>
                <c:pt idx="34">
                  <c:v>34.4</c:v>
                </c:pt>
                <c:pt idx="35">
                  <c:v>29.8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AB-4FAE-90B5-C9D816781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7549568"/>
        <c:axId val="527551104"/>
      </c:lineChart>
      <c:catAx>
        <c:axId val="5275495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7551104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527551104"/>
        <c:scaling>
          <c:orientation val="minMax"/>
          <c:max val="6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7549568"/>
        <c:crosses val="autoZero"/>
        <c:crossBetween val="between"/>
      </c:valAx>
      <c:spPr>
        <a:noFill/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.12083333333333333"/>
          <c:y val="0.7661670892833311"/>
          <c:w val="0.79166666666666663"/>
          <c:h val="0.203389830508474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2598870056497175E-2"/>
          <c:w val="0.9458333333333333"/>
          <c:h val="0.7344632768361582"/>
        </c:manualLayout>
      </c:layout>
      <c:lineChart>
        <c:grouping val="standard"/>
        <c:varyColors val="0"/>
        <c:ser>
          <c:idx val="0"/>
          <c:order val="0"/>
          <c:tx>
            <c:strRef>
              <c:f>'2.1.13'!$B$1</c:f>
              <c:strCache>
                <c:ptCount val="1"/>
                <c:pt idx="0">
                  <c:v>Курс гривні до іноземних валют  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'2.1.13'!$F$4:$F$23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'2.1.13'!$B$4:$B$23</c:f>
              <c:numCache>
                <c:formatCode>0.0</c:formatCode>
                <c:ptCount val="20"/>
                <c:pt idx="0">
                  <c:v>44.6</c:v>
                </c:pt>
                <c:pt idx="1">
                  <c:v>49.9</c:v>
                </c:pt>
                <c:pt idx="2">
                  <c:v>55.1</c:v>
                </c:pt>
                <c:pt idx="3">
                  <c:v>61.5</c:v>
                </c:pt>
                <c:pt idx="4">
                  <c:v>68</c:v>
                </c:pt>
                <c:pt idx="5">
                  <c:v>65.3</c:v>
                </c:pt>
                <c:pt idx="6">
                  <c:v>66.099999999999994</c:v>
                </c:pt>
                <c:pt idx="7">
                  <c:v>66.8</c:v>
                </c:pt>
                <c:pt idx="8">
                  <c:v>68.3</c:v>
                </c:pt>
                <c:pt idx="9">
                  <c:v>55.5</c:v>
                </c:pt>
                <c:pt idx="10">
                  <c:v>59.7</c:v>
                </c:pt>
                <c:pt idx="11">
                  <c:v>62</c:v>
                </c:pt>
                <c:pt idx="12">
                  <c:v>60.8</c:v>
                </c:pt>
                <c:pt idx="13">
                  <c:v>51.9</c:v>
                </c:pt>
                <c:pt idx="14">
                  <c:v>52.2</c:v>
                </c:pt>
                <c:pt idx="15">
                  <c:v>59.3</c:v>
                </c:pt>
                <c:pt idx="16">
                  <c:v>59.9</c:v>
                </c:pt>
                <c:pt idx="17">
                  <c:v>49.5</c:v>
                </c:pt>
                <c:pt idx="18">
                  <c:v>64.2</c:v>
                </c:pt>
                <c:pt idx="19" formatCode="General">
                  <c:v>60.7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B-4932-9A29-44E179D4356C}"/>
            </c:ext>
          </c:extLst>
        </c:ser>
        <c:ser>
          <c:idx val="1"/>
          <c:order val="1"/>
          <c:tx>
            <c:strRef>
              <c:f>'2.1.13'!$C$1</c:f>
              <c:strCache>
                <c:ptCount val="1"/>
                <c:pt idx="0">
                  <c:v>Ціни на енергоносії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'2.1.13'!$F$4:$F$23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'2.1.13'!$C$4:$C$23</c:f>
              <c:numCache>
                <c:formatCode>0.0</c:formatCode>
                <c:ptCount val="20"/>
                <c:pt idx="0">
                  <c:v>57.3</c:v>
                </c:pt>
                <c:pt idx="1">
                  <c:v>64.3</c:v>
                </c:pt>
                <c:pt idx="2">
                  <c:v>67.8</c:v>
                </c:pt>
                <c:pt idx="3">
                  <c:v>68.2</c:v>
                </c:pt>
                <c:pt idx="4">
                  <c:v>70.900000000000006</c:v>
                </c:pt>
                <c:pt idx="5">
                  <c:v>66.3</c:v>
                </c:pt>
                <c:pt idx="6">
                  <c:v>63.5</c:v>
                </c:pt>
                <c:pt idx="7">
                  <c:v>65.3</c:v>
                </c:pt>
                <c:pt idx="8">
                  <c:v>57.8</c:v>
                </c:pt>
                <c:pt idx="9">
                  <c:v>62.1</c:v>
                </c:pt>
                <c:pt idx="10">
                  <c:v>63.7</c:v>
                </c:pt>
                <c:pt idx="11">
                  <c:v>69.400000000000006</c:v>
                </c:pt>
                <c:pt idx="12">
                  <c:v>68.900000000000006</c:v>
                </c:pt>
                <c:pt idx="13">
                  <c:v>65.8</c:v>
                </c:pt>
                <c:pt idx="14">
                  <c:v>61.8</c:v>
                </c:pt>
                <c:pt idx="15">
                  <c:v>65.7</c:v>
                </c:pt>
                <c:pt idx="16">
                  <c:v>67.5</c:v>
                </c:pt>
                <c:pt idx="17">
                  <c:v>60.8</c:v>
                </c:pt>
                <c:pt idx="18">
                  <c:v>65.5</c:v>
                </c:pt>
                <c:pt idx="19" formatCode="General">
                  <c:v>68.599999999999994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B-4932-9A29-44E179D4356C}"/>
            </c:ext>
          </c:extLst>
        </c:ser>
        <c:ser>
          <c:idx val="2"/>
          <c:order val="2"/>
          <c:tx>
            <c:strRef>
              <c:f>'2.1.13'!$D$1</c:f>
              <c:strCache>
                <c:ptCount val="1"/>
                <c:pt idx="0">
                  <c:v>Ціни на сировину та матеріали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'2.1.13'!$F$4:$F$23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'2.1.13'!$D$4:$D$23</c:f>
              <c:numCache>
                <c:formatCode>0.0</c:formatCode>
                <c:ptCount val="20"/>
                <c:pt idx="0">
                  <c:v>53.9</c:v>
                </c:pt>
                <c:pt idx="1">
                  <c:v>55.8</c:v>
                </c:pt>
                <c:pt idx="2">
                  <c:v>58.8</c:v>
                </c:pt>
                <c:pt idx="3">
                  <c:v>56.3</c:v>
                </c:pt>
                <c:pt idx="4">
                  <c:v>63.3</c:v>
                </c:pt>
                <c:pt idx="5">
                  <c:v>62.4</c:v>
                </c:pt>
                <c:pt idx="6">
                  <c:v>60.6</c:v>
                </c:pt>
                <c:pt idx="7">
                  <c:v>62.2</c:v>
                </c:pt>
                <c:pt idx="8">
                  <c:v>58.7</c:v>
                </c:pt>
                <c:pt idx="9">
                  <c:v>59.3</c:v>
                </c:pt>
                <c:pt idx="10">
                  <c:v>58.5</c:v>
                </c:pt>
                <c:pt idx="11">
                  <c:v>61.3</c:v>
                </c:pt>
                <c:pt idx="12">
                  <c:v>61.4</c:v>
                </c:pt>
                <c:pt idx="13">
                  <c:v>61.8</c:v>
                </c:pt>
                <c:pt idx="14">
                  <c:v>60.6</c:v>
                </c:pt>
                <c:pt idx="15">
                  <c:v>60.4</c:v>
                </c:pt>
                <c:pt idx="16">
                  <c:v>65.7</c:v>
                </c:pt>
                <c:pt idx="17">
                  <c:v>61.2</c:v>
                </c:pt>
                <c:pt idx="18">
                  <c:v>61.9</c:v>
                </c:pt>
                <c:pt idx="19" formatCode="General">
                  <c:v>64.400000000000006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B-4932-9A29-44E179D4356C}"/>
            </c:ext>
          </c:extLst>
        </c:ser>
        <c:ser>
          <c:idx val="3"/>
          <c:order val="3"/>
          <c:tx>
            <c:strRef>
              <c:f>'2.1.13'!$E$1</c:f>
              <c:strCache>
                <c:ptCount val="1"/>
                <c:pt idx="0">
                  <c:v>Вартість трудових ресурсів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'2.1.13'!$F$4:$F$23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'2.1.13'!$E$4:$E$23</c:f>
              <c:numCache>
                <c:formatCode>0.0</c:formatCode>
                <c:ptCount val="20"/>
                <c:pt idx="0">
                  <c:v>25.1</c:v>
                </c:pt>
                <c:pt idx="1">
                  <c:v>19.8</c:v>
                </c:pt>
                <c:pt idx="2">
                  <c:v>22.2</c:v>
                </c:pt>
                <c:pt idx="3">
                  <c:v>21.4</c:v>
                </c:pt>
                <c:pt idx="4">
                  <c:v>19.3</c:v>
                </c:pt>
                <c:pt idx="5">
                  <c:v>21.2</c:v>
                </c:pt>
                <c:pt idx="6">
                  <c:v>23.4</c:v>
                </c:pt>
                <c:pt idx="7">
                  <c:v>28.8</c:v>
                </c:pt>
                <c:pt idx="8">
                  <c:v>25.9</c:v>
                </c:pt>
                <c:pt idx="9">
                  <c:v>31.3</c:v>
                </c:pt>
                <c:pt idx="10">
                  <c:v>34.799999999999997</c:v>
                </c:pt>
                <c:pt idx="11">
                  <c:v>47.1</c:v>
                </c:pt>
                <c:pt idx="12">
                  <c:v>51</c:v>
                </c:pt>
                <c:pt idx="13">
                  <c:v>48.6</c:v>
                </c:pt>
                <c:pt idx="14">
                  <c:v>49.3</c:v>
                </c:pt>
                <c:pt idx="15">
                  <c:v>53.1</c:v>
                </c:pt>
                <c:pt idx="16">
                  <c:v>53.7</c:v>
                </c:pt>
                <c:pt idx="17">
                  <c:v>50.2</c:v>
                </c:pt>
                <c:pt idx="18">
                  <c:v>50.9</c:v>
                </c:pt>
                <c:pt idx="19" formatCode="General">
                  <c:v>60.3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CB-4932-9A29-44E179D43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7727232"/>
        <c:axId val="527729024"/>
      </c:lineChart>
      <c:catAx>
        <c:axId val="5277272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7729024"/>
        <c:crosses val="autoZero"/>
        <c:auto val="1"/>
        <c:lblAlgn val="ctr"/>
        <c:lblOffset val="100"/>
        <c:tickMarkSkip val="4"/>
        <c:noMultiLvlLbl val="0"/>
      </c:catAx>
      <c:valAx>
        <c:axId val="5277290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772723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0225988700564976"/>
          <c:w val="0.96250000000000002"/>
          <c:h val="0.1977401129943502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2.3129921259842519E-4"/>
          <c:y val="1.6529337058674116E-2"/>
          <c:w val="0.9458333333333333"/>
          <c:h val="0.83870967741935487"/>
        </c:manualLayout>
      </c:layout>
      <c:lineChart>
        <c:grouping val="standard"/>
        <c:varyColors val="0"/>
        <c:ser>
          <c:idx val="1"/>
          <c:order val="0"/>
          <c:tx>
            <c:strRef>
              <c:f>'2.1.14'!$D$1</c:f>
              <c:strCache>
                <c:ptCount val="1"/>
                <c:pt idx="0">
                  <c:v>ІСЦ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'2.1.14'!$E$4:$E$39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'2.1.14'!$D$4:$D$39</c:f>
              <c:numCache>
                <c:formatCode>0.0</c:formatCode>
                <c:ptCount val="36"/>
                <c:pt idx="0">
                  <c:v>40.299999999999997</c:v>
                </c:pt>
                <c:pt idx="1">
                  <c:v>32.700000000000003</c:v>
                </c:pt>
                <c:pt idx="2">
                  <c:v>20.9</c:v>
                </c:pt>
                <c:pt idx="3">
                  <c:v>9.8134329459169294</c:v>
                </c:pt>
                <c:pt idx="4">
                  <c:v>7.5</c:v>
                </c:pt>
                <c:pt idx="5">
                  <c:v>6.9</c:v>
                </c:pt>
                <c:pt idx="6">
                  <c:v>7.9</c:v>
                </c:pt>
                <c:pt idx="7">
                  <c:v>8.4</c:v>
                </c:pt>
                <c:pt idx="8">
                  <c:v>7.9</c:v>
                </c:pt>
                <c:pt idx="9">
                  <c:v>12.4</c:v>
                </c:pt>
                <c:pt idx="10">
                  <c:v>12.1</c:v>
                </c:pt>
                <c:pt idx="11">
                  <c:v>12.4</c:v>
                </c:pt>
                <c:pt idx="12">
                  <c:v>12.6</c:v>
                </c:pt>
                <c:pt idx="13">
                  <c:v>14.2</c:v>
                </c:pt>
                <c:pt idx="14">
                  <c:v>15.1</c:v>
                </c:pt>
                <c:pt idx="15">
                  <c:v>12.2</c:v>
                </c:pt>
                <c:pt idx="16">
                  <c:v>13.5</c:v>
                </c:pt>
                <c:pt idx="17">
                  <c:v>15.6</c:v>
                </c:pt>
                <c:pt idx="18">
                  <c:v>15.9</c:v>
                </c:pt>
                <c:pt idx="19">
                  <c:v>16.2</c:v>
                </c:pt>
                <c:pt idx="20">
                  <c:v>16.399999999999999</c:v>
                </c:pt>
                <c:pt idx="21">
                  <c:v>14.6</c:v>
                </c:pt>
                <c:pt idx="22">
                  <c:v>13.6</c:v>
                </c:pt>
                <c:pt idx="23">
                  <c:v>13.7</c:v>
                </c:pt>
                <c:pt idx="24">
                  <c:v>14.1</c:v>
                </c:pt>
                <c:pt idx="25">
                  <c:v>14</c:v>
                </c:pt>
                <c:pt idx="26">
                  <c:v>13.2</c:v>
                </c:pt>
                <c:pt idx="27">
                  <c:v>13.1</c:v>
                </c:pt>
                <c:pt idx="28">
                  <c:v>11.7</c:v>
                </c:pt>
                <c:pt idx="29">
                  <c:v>9.9</c:v>
                </c:pt>
                <c:pt idx="30">
                  <c:v>8.9</c:v>
                </c:pt>
                <c:pt idx="31">
                  <c:v>9</c:v>
                </c:pt>
                <c:pt idx="32">
                  <c:v>8.9</c:v>
                </c:pt>
                <c:pt idx="33" formatCode="General">
                  <c:v>9.5</c:v>
                </c:pt>
                <c:pt idx="34" formatCode="General">
                  <c:v>10</c:v>
                </c:pt>
                <c:pt idx="35" formatCode="General">
                  <c:v>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D-4628-A4AF-FA9C611A8088}"/>
            </c:ext>
          </c:extLst>
        </c:ser>
        <c:ser>
          <c:idx val="0"/>
          <c:order val="1"/>
          <c:tx>
            <c:strRef>
              <c:f>'2.1.14'!$B$1</c:f>
              <c:strCache>
                <c:ptCount val="1"/>
                <c:pt idx="0">
                  <c:v>ІЦВ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'2.1.14'!$E$4:$E$39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'2.1.14'!$B$4:$B$39</c:f>
              <c:numCache>
                <c:formatCode>0.0</c:formatCode>
                <c:ptCount val="36"/>
                <c:pt idx="0">
                  <c:v>21.200000000000003</c:v>
                </c:pt>
                <c:pt idx="1">
                  <c:v>17.399999999999999</c:v>
                </c:pt>
                <c:pt idx="2">
                  <c:v>10.5</c:v>
                </c:pt>
                <c:pt idx="3">
                  <c:v>10.1</c:v>
                </c:pt>
                <c:pt idx="4">
                  <c:v>16.399999999999999</c:v>
                </c:pt>
                <c:pt idx="5">
                  <c:v>15.7</c:v>
                </c:pt>
                <c:pt idx="6">
                  <c:v>18.3</c:v>
                </c:pt>
                <c:pt idx="7">
                  <c:v>18.899999999999999</c:v>
                </c:pt>
                <c:pt idx="8">
                  <c:v>19.600000000000001</c:v>
                </c:pt>
                <c:pt idx="9">
                  <c:v>29.2</c:v>
                </c:pt>
                <c:pt idx="10">
                  <c:v>32</c:v>
                </c:pt>
                <c:pt idx="11">
                  <c:v>35.700000000000003</c:v>
                </c:pt>
                <c:pt idx="12">
                  <c:v>36.799999999999997</c:v>
                </c:pt>
                <c:pt idx="13">
                  <c:v>38.9</c:v>
                </c:pt>
                <c:pt idx="14">
                  <c:v>38.299999999999997</c:v>
                </c:pt>
                <c:pt idx="15">
                  <c:v>35.6</c:v>
                </c:pt>
                <c:pt idx="16">
                  <c:v>27.1</c:v>
                </c:pt>
                <c:pt idx="17">
                  <c:v>26.3</c:v>
                </c:pt>
                <c:pt idx="18">
                  <c:v>23.3</c:v>
                </c:pt>
                <c:pt idx="19">
                  <c:v>23.6</c:v>
                </c:pt>
                <c:pt idx="20">
                  <c:v>22.4</c:v>
                </c:pt>
                <c:pt idx="21">
                  <c:v>18.8</c:v>
                </c:pt>
                <c:pt idx="22">
                  <c:v>18.399999999999999</c:v>
                </c:pt>
                <c:pt idx="23">
                  <c:v>16.5</c:v>
                </c:pt>
                <c:pt idx="24">
                  <c:v>22</c:v>
                </c:pt>
                <c:pt idx="25">
                  <c:v>19.600000000000001</c:v>
                </c:pt>
                <c:pt idx="26">
                  <c:v>15.9</c:v>
                </c:pt>
                <c:pt idx="27">
                  <c:v>14.1</c:v>
                </c:pt>
                <c:pt idx="28">
                  <c:v>16.5</c:v>
                </c:pt>
                <c:pt idx="29">
                  <c:v>18.399999999999999</c:v>
                </c:pt>
                <c:pt idx="30">
                  <c:v>18.100000000000001</c:v>
                </c:pt>
                <c:pt idx="31">
                  <c:v>19.3</c:v>
                </c:pt>
                <c:pt idx="32">
                  <c:v>18.899999999999999</c:v>
                </c:pt>
                <c:pt idx="33" formatCode="General">
                  <c:v>16.600000000000001</c:v>
                </c:pt>
                <c:pt idx="34" formatCode="General">
                  <c:v>16.5</c:v>
                </c:pt>
                <c:pt idx="35" formatCode="General">
                  <c:v>14.2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CD-4628-A4AF-FA9C611A8088}"/>
            </c:ext>
          </c:extLst>
        </c:ser>
        <c:ser>
          <c:idx val="3"/>
          <c:order val="2"/>
          <c:tx>
            <c:strRef>
              <c:f>'2.1.14'!$C$1</c:f>
              <c:strCache>
                <c:ptCount val="1"/>
                <c:pt idx="0">
                  <c:v>Дефлятор ВВП*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2-CDCD-4628-A4AF-FA9C611A8088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3-CDCD-4628-A4AF-FA9C611A8088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04-CDCD-4628-A4AF-FA9C611A8088}"/>
              </c:ext>
            </c:extLst>
          </c:dPt>
          <c:dPt>
            <c:idx val="33"/>
            <c:bubble3D val="0"/>
            <c:spPr>
              <a:ln w="25400" cmpd="sng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6-CDCD-4628-A4AF-FA9C611A8088}"/>
              </c:ext>
            </c:extLst>
          </c:dPt>
          <c:dPt>
            <c:idx val="34"/>
            <c:bubble3D val="0"/>
            <c:spPr>
              <a:ln w="25400" cmpd="sng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8-CDCD-4628-A4AF-FA9C611A8088}"/>
              </c:ext>
            </c:extLst>
          </c:dPt>
          <c:dPt>
            <c:idx val="35"/>
            <c:bubble3D val="0"/>
            <c:spPr>
              <a:ln w="25400" cmpd="sng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A-CDCD-4628-A4AF-FA9C611A8088}"/>
              </c:ext>
            </c:extLst>
          </c:dPt>
          <c:cat>
            <c:strRef>
              <c:f>'2.1.14'!$E$4:$E$39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'2.1.14'!$C$4:$C$39</c:f>
              <c:numCache>
                <c:formatCode>0.0</c:formatCode>
                <c:ptCount val="36"/>
                <c:pt idx="0">
                  <c:v>20.9</c:v>
                </c:pt>
                <c:pt idx="1">
                  <c:v>20.9</c:v>
                </c:pt>
                <c:pt idx="2">
                  <c:v>20.9</c:v>
                </c:pt>
                <c:pt idx="3">
                  <c:v>15.3</c:v>
                </c:pt>
                <c:pt idx="4">
                  <c:v>15.3</c:v>
                </c:pt>
                <c:pt idx="5">
                  <c:v>15.3</c:v>
                </c:pt>
                <c:pt idx="6">
                  <c:v>15.3</c:v>
                </c:pt>
                <c:pt idx="7">
                  <c:v>15.3</c:v>
                </c:pt>
                <c:pt idx="8">
                  <c:v>15.3</c:v>
                </c:pt>
                <c:pt idx="9">
                  <c:v>17.399999999999999</c:v>
                </c:pt>
                <c:pt idx="10">
                  <c:v>17.399999999999999</c:v>
                </c:pt>
                <c:pt idx="11">
                  <c:v>17.399999999999999</c:v>
                </c:pt>
                <c:pt idx="12">
                  <c:v>26.2</c:v>
                </c:pt>
                <c:pt idx="13">
                  <c:v>26.2</c:v>
                </c:pt>
                <c:pt idx="14">
                  <c:v>26.2</c:v>
                </c:pt>
                <c:pt idx="15">
                  <c:v>20.9</c:v>
                </c:pt>
                <c:pt idx="16">
                  <c:v>20.9</c:v>
                </c:pt>
                <c:pt idx="17">
                  <c:v>20.9</c:v>
                </c:pt>
                <c:pt idx="18">
                  <c:v>21.1</c:v>
                </c:pt>
                <c:pt idx="19">
                  <c:v>21.1</c:v>
                </c:pt>
                <c:pt idx="20">
                  <c:v>21.1</c:v>
                </c:pt>
                <c:pt idx="21">
                  <c:v>20.9</c:v>
                </c:pt>
                <c:pt idx="22">
                  <c:v>20.9</c:v>
                </c:pt>
                <c:pt idx="23">
                  <c:v>20.9</c:v>
                </c:pt>
                <c:pt idx="24">
                  <c:v>14.9</c:v>
                </c:pt>
                <c:pt idx="25">
                  <c:v>14.9</c:v>
                </c:pt>
                <c:pt idx="26">
                  <c:v>14.9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16.100000000000001</c:v>
                </c:pt>
                <c:pt idx="31">
                  <c:v>16.100000000000001</c:v>
                </c:pt>
                <c:pt idx="32">
                  <c:v>16.100000000000001</c:v>
                </c:pt>
                <c:pt idx="33">
                  <c:v>12.8</c:v>
                </c:pt>
                <c:pt idx="34">
                  <c:v>12.8</c:v>
                </c:pt>
                <c:pt idx="35">
                  <c:v>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CD-4628-A4AF-FA9C611A8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7788672"/>
        <c:axId val="527806848"/>
      </c:lineChart>
      <c:catAx>
        <c:axId val="5277886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7806848"/>
        <c:crossesAt val="0"/>
        <c:auto val="0"/>
        <c:lblAlgn val="ctr"/>
        <c:lblOffset val="100"/>
        <c:tickLblSkip val="1"/>
        <c:tickMarkSkip val="12"/>
        <c:noMultiLvlLbl val="1"/>
      </c:catAx>
      <c:valAx>
        <c:axId val="527806848"/>
        <c:scaling>
          <c:orientation val="minMax"/>
          <c:max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7788672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8774193548387097"/>
          <c:w val="0.96250000000000002"/>
          <c:h val="7.74193548387096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2598870056497175E-2"/>
          <c:w val="0.96250000000000002"/>
          <c:h val="0.7344632768361582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'1.3'!$B$1</c:f>
              <c:strCache>
                <c:ptCount val="1"/>
                <c:pt idx="0">
                  <c:v>Єврозона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'1.3'!$B$4:$B$22</c:f>
              <c:numCache>
                <c:formatCode>0.0</c:formatCode>
                <c:ptCount val="19"/>
                <c:pt idx="0">
                  <c:v>0.23</c:v>
                </c:pt>
                <c:pt idx="1">
                  <c:v>0.17</c:v>
                </c:pt>
                <c:pt idx="2">
                  <c:v>0.19</c:v>
                </c:pt>
                <c:pt idx="3">
                  <c:v>0.23</c:v>
                </c:pt>
                <c:pt idx="4">
                  <c:v>0.41</c:v>
                </c:pt>
                <c:pt idx="5">
                  <c:v>0.46</c:v>
                </c:pt>
                <c:pt idx="6">
                  <c:v>0.46</c:v>
                </c:pt>
                <c:pt idx="7">
                  <c:v>0.46</c:v>
                </c:pt>
                <c:pt idx="8">
                  <c:v>0.41</c:v>
                </c:pt>
                <c:pt idx="9">
                  <c:v>0.39</c:v>
                </c:pt>
                <c:pt idx="10">
                  <c:v>0.42</c:v>
                </c:pt>
                <c:pt idx="11">
                  <c:v>0.47</c:v>
                </c:pt>
                <c:pt idx="12">
                  <c:v>0.55000000000000004</c:v>
                </c:pt>
                <c:pt idx="13">
                  <c:v>0.62</c:v>
                </c:pt>
                <c:pt idx="14">
                  <c:v>0.7</c:v>
                </c:pt>
                <c:pt idx="15">
                  <c:v>0.73</c:v>
                </c:pt>
                <c:pt idx="16">
                  <c:v>0.66</c:v>
                </c:pt>
                <c:pt idx="17">
                  <c:v>0.61</c:v>
                </c:pt>
                <c:pt idx="18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4-4F62-872E-5DCB072C6ECA}"/>
            </c:ext>
          </c:extLst>
        </c:ser>
        <c:ser>
          <c:idx val="1"/>
          <c:order val="2"/>
          <c:tx>
            <c:strRef>
              <c:f>'1.3'!$C$1</c:f>
              <c:strCache>
                <c:ptCount val="1"/>
                <c:pt idx="0">
                  <c:v>Росія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'1.3'!$C$4:$C$22</c:f>
              <c:numCache>
                <c:formatCode>0.0</c:formatCode>
                <c:ptCount val="19"/>
                <c:pt idx="0">
                  <c:v>0.21</c:v>
                </c:pt>
                <c:pt idx="1">
                  <c:v>0.36</c:v>
                </c:pt>
                <c:pt idx="2">
                  <c:v>0.28999999999999998</c:v>
                </c:pt>
                <c:pt idx="3">
                  <c:v>0.08</c:v>
                </c:pt>
                <c:pt idx="4">
                  <c:v>-0.72</c:v>
                </c:pt>
                <c:pt idx="5">
                  <c:v>-1.1599999999999999</c:v>
                </c:pt>
                <c:pt idx="6">
                  <c:v>-0.95</c:v>
                </c:pt>
                <c:pt idx="7">
                  <c:v>-0.98</c:v>
                </c:pt>
                <c:pt idx="8">
                  <c:v>-0.25</c:v>
                </c:pt>
                <c:pt idx="9">
                  <c:v>-0.12</c:v>
                </c:pt>
                <c:pt idx="10">
                  <c:v>-0.08</c:v>
                </c:pt>
                <c:pt idx="11">
                  <c:v>0.06</c:v>
                </c:pt>
                <c:pt idx="12">
                  <c:v>0.11</c:v>
                </c:pt>
                <c:pt idx="13">
                  <c:v>0.46</c:v>
                </c:pt>
                <c:pt idx="14">
                  <c:v>0.41</c:v>
                </c:pt>
                <c:pt idx="15">
                  <c:v>0.17</c:v>
                </c:pt>
                <c:pt idx="16">
                  <c:v>0.23</c:v>
                </c:pt>
                <c:pt idx="17">
                  <c:v>0.33</c:v>
                </c:pt>
                <c:pt idx="18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A4-4F62-872E-5DCB072C6ECA}"/>
            </c:ext>
          </c:extLst>
        </c:ser>
        <c:ser>
          <c:idx val="2"/>
          <c:order val="3"/>
          <c:tx>
            <c:strRef>
              <c:f>'1.3'!$D$1</c:f>
              <c:strCache>
                <c:ptCount val="1"/>
                <c:pt idx="0">
                  <c:v>Туреччина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'1.3'!$D$4:$D$22</c:f>
              <c:numCache>
                <c:formatCode>0.0</c:formatCode>
                <c:ptCount val="19"/>
                <c:pt idx="0">
                  <c:v>0.56000000000000005</c:v>
                </c:pt>
                <c:pt idx="1">
                  <c:v>0.19</c:v>
                </c:pt>
                <c:pt idx="2">
                  <c:v>0.24</c:v>
                </c:pt>
                <c:pt idx="3">
                  <c:v>0.38</c:v>
                </c:pt>
                <c:pt idx="4">
                  <c:v>0.25</c:v>
                </c:pt>
                <c:pt idx="5">
                  <c:v>0.51</c:v>
                </c:pt>
                <c:pt idx="6">
                  <c:v>0.42</c:v>
                </c:pt>
                <c:pt idx="7">
                  <c:v>0.53</c:v>
                </c:pt>
                <c:pt idx="8">
                  <c:v>0.37</c:v>
                </c:pt>
                <c:pt idx="9">
                  <c:v>0.38</c:v>
                </c:pt>
                <c:pt idx="10">
                  <c:v>-0.06</c:v>
                </c:pt>
                <c:pt idx="11">
                  <c:v>0.33</c:v>
                </c:pt>
                <c:pt idx="12">
                  <c:v>0.33</c:v>
                </c:pt>
                <c:pt idx="13">
                  <c:v>0.33</c:v>
                </c:pt>
                <c:pt idx="14">
                  <c:v>0.7</c:v>
                </c:pt>
                <c:pt idx="15">
                  <c:v>0.45</c:v>
                </c:pt>
                <c:pt idx="16">
                  <c:v>0.45</c:v>
                </c:pt>
                <c:pt idx="17">
                  <c:v>0.34</c:v>
                </c:pt>
                <c:pt idx="18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A4-4F62-872E-5DCB072C6ECA}"/>
            </c:ext>
          </c:extLst>
        </c:ser>
        <c:ser>
          <c:idx val="3"/>
          <c:order val="4"/>
          <c:tx>
            <c:strRef>
              <c:f>'1.3'!$F$1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'1.3'!$F$4:$F$22</c:f>
              <c:numCache>
                <c:formatCode>0.0</c:formatCode>
                <c:ptCount val="19"/>
                <c:pt idx="0">
                  <c:v>0.33</c:v>
                </c:pt>
                <c:pt idx="1">
                  <c:v>0.33</c:v>
                </c:pt>
                <c:pt idx="2">
                  <c:v>0.32</c:v>
                </c:pt>
                <c:pt idx="3">
                  <c:v>0.32</c:v>
                </c:pt>
                <c:pt idx="4">
                  <c:v>0.37</c:v>
                </c:pt>
                <c:pt idx="5">
                  <c:v>0.37</c:v>
                </c:pt>
                <c:pt idx="6">
                  <c:v>0.36</c:v>
                </c:pt>
                <c:pt idx="7">
                  <c:v>0.36</c:v>
                </c:pt>
                <c:pt idx="8">
                  <c:v>0.43</c:v>
                </c:pt>
                <c:pt idx="9">
                  <c:v>0.43</c:v>
                </c:pt>
                <c:pt idx="10">
                  <c:v>0.43</c:v>
                </c:pt>
                <c:pt idx="11">
                  <c:v>0.44</c:v>
                </c:pt>
                <c:pt idx="12">
                  <c:v>0.36</c:v>
                </c:pt>
                <c:pt idx="13">
                  <c:v>0.36</c:v>
                </c:pt>
                <c:pt idx="14">
                  <c:v>0.36</c:v>
                </c:pt>
                <c:pt idx="15">
                  <c:v>0.36</c:v>
                </c:pt>
                <c:pt idx="16">
                  <c:v>0.34</c:v>
                </c:pt>
                <c:pt idx="17">
                  <c:v>0.34</c:v>
                </c:pt>
                <c:pt idx="18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A4-4F62-872E-5DCB072C6ECA}"/>
            </c:ext>
          </c:extLst>
        </c:ser>
        <c:ser>
          <c:idx val="4"/>
          <c:order val="5"/>
          <c:tx>
            <c:strRef>
              <c:f>'1.3'!$G$1</c:f>
              <c:strCache>
                <c:ptCount val="1"/>
                <c:pt idx="0">
                  <c:v>Польща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'1.3'!$G$4:$G$22</c:f>
              <c:numCache>
                <c:formatCode>0.0</c:formatCode>
                <c:ptCount val="19"/>
                <c:pt idx="0">
                  <c:v>0.14000000000000001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0.21</c:v>
                </c:pt>
                <c:pt idx="5">
                  <c:v>0.18</c:v>
                </c:pt>
                <c:pt idx="6">
                  <c:v>0.2</c:v>
                </c:pt>
                <c:pt idx="7">
                  <c:v>0.25</c:v>
                </c:pt>
                <c:pt idx="8">
                  <c:v>0.17</c:v>
                </c:pt>
                <c:pt idx="9">
                  <c:v>0.18</c:v>
                </c:pt>
                <c:pt idx="10">
                  <c:v>0.15</c:v>
                </c:pt>
                <c:pt idx="11">
                  <c:v>0.15</c:v>
                </c:pt>
                <c:pt idx="12">
                  <c:v>0.3</c:v>
                </c:pt>
                <c:pt idx="13">
                  <c:v>0.27</c:v>
                </c:pt>
                <c:pt idx="14">
                  <c:v>0.35</c:v>
                </c:pt>
                <c:pt idx="15">
                  <c:v>0.33</c:v>
                </c:pt>
                <c:pt idx="16">
                  <c:v>0.37</c:v>
                </c:pt>
                <c:pt idx="17">
                  <c:v>0.36</c:v>
                </c:pt>
                <c:pt idx="18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A4-4F62-872E-5DCB072C6ECA}"/>
            </c:ext>
          </c:extLst>
        </c:ser>
        <c:ser>
          <c:idx val="5"/>
          <c:order val="6"/>
          <c:tx>
            <c:strRef>
              <c:f>'1.3'!$H$1</c:f>
              <c:strCache>
                <c:ptCount val="1"/>
                <c:pt idx="0">
                  <c:v>Індія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'1.3'!$H$4:$H$22</c:f>
              <c:numCache>
                <c:formatCode>0.0</c:formatCode>
                <c:ptCount val="19"/>
                <c:pt idx="0">
                  <c:v>0.24</c:v>
                </c:pt>
                <c:pt idx="1">
                  <c:v>0.27</c:v>
                </c:pt>
                <c:pt idx="2">
                  <c:v>0.22</c:v>
                </c:pt>
                <c:pt idx="3">
                  <c:v>0.2</c:v>
                </c:pt>
                <c:pt idx="4">
                  <c:v>0.26</c:v>
                </c:pt>
                <c:pt idx="5">
                  <c:v>0.27</c:v>
                </c:pt>
                <c:pt idx="6">
                  <c:v>0.27</c:v>
                </c:pt>
                <c:pt idx="7">
                  <c:v>0.26</c:v>
                </c:pt>
                <c:pt idx="8">
                  <c:v>0.31</c:v>
                </c:pt>
                <c:pt idx="9">
                  <c:v>0.28000000000000003</c:v>
                </c:pt>
                <c:pt idx="10">
                  <c:v>0.28999999999999998</c:v>
                </c:pt>
                <c:pt idx="11">
                  <c:v>0.28000000000000003</c:v>
                </c:pt>
                <c:pt idx="12">
                  <c:v>0.33</c:v>
                </c:pt>
                <c:pt idx="13">
                  <c:v>0.3</c:v>
                </c:pt>
                <c:pt idx="14">
                  <c:v>0.34</c:v>
                </c:pt>
                <c:pt idx="15">
                  <c:v>0.38</c:v>
                </c:pt>
                <c:pt idx="16">
                  <c:v>0.42</c:v>
                </c:pt>
                <c:pt idx="17">
                  <c:v>0.44</c:v>
                </c:pt>
                <c:pt idx="18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A4-4F62-872E-5DCB072C6ECA}"/>
            </c:ext>
          </c:extLst>
        </c:ser>
        <c:ser>
          <c:idx val="8"/>
          <c:order val="7"/>
          <c:tx>
            <c:strRef>
              <c:f>'1.3'!$E$1</c:f>
              <c:strCache>
                <c:ptCount val="1"/>
                <c:pt idx="0">
                  <c:v>Єгипет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'1.3'!$E$4:$E$22</c:f>
              <c:numCache>
                <c:formatCode>0.0</c:formatCode>
                <c:ptCount val="19"/>
                <c:pt idx="0">
                  <c:v>0.15</c:v>
                </c:pt>
                <c:pt idx="1">
                  <c:v>0.23</c:v>
                </c:pt>
                <c:pt idx="2">
                  <c:v>0.25</c:v>
                </c:pt>
                <c:pt idx="3">
                  <c:v>0.23</c:v>
                </c:pt>
                <c:pt idx="4">
                  <c:v>0.18</c:v>
                </c:pt>
                <c:pt idx="5">
                  <c:v>0.19</c:v>
                </c:pt>
                <c:pt idx="6">
                  <c:v>0.28000000000000003</c:v>
                </c:pt>
                <c:pt idx="7">
                  <c:v>0.22</c:v>
                </c:pt>
                <c:pt idx="8">
                  <c:v>0.21</c:v>
                </c:pt>
                <c:pt idx="9">
                  <c:v>0.25</c:v>
                </c:pt>
                <c:pt idx="10">
                  <c:v>0.19</c:v>
                </c:pt>
                <c:pt idx="11">
                  <c:v>0.21</c:v>
                </c:pt>
                <c:pt idx="12">
                  <c:v>0.28000000000000003</c:v>
                </c:pt>
                <c:pt idx="13">
                  <c:v>0.32</c:v>
                </c:pt>
                <c:pt idx="14">
                  <c:v>0.33</c:v>
                </c:pt>
                <c:pt idx="15">
                  <c:v>0.34</c:v>
                </c:pt>
                <c:pt idx="16">
                  <c:v>0.24</c:v>
                </c:pt>
                <c:pt idx="17">
                  <c:v>0.24</c:v>
                </c:pt>
                <c:pt idx="18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A4-4F62-872E-5DCB072C6ECA}"/>
            </c:ext>
          </c:extLst>
        </c:ser>
        <c:ser>
          <c:idx val="7"/>
          <c:order val="8"/>
          <c:tx>
            <c:strRef>
              <c:f>'1.3'!$I$1</c:f>
              <c:strCache>
                <c:ptCount val="1"/>
                <c:pt idx="0">
                  <c:v>Інші країни</c:v>
                </c:pt>
              </c:strCache>
            </c:strRef>
          </c:tx>
          <c:spPr>
            <a:solidFill>
              <a:srgbClr val="057D46">
                <a:tint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'1.3'!$I$4:$I$22</c:f>
              <c:numCache>
                <c:formatCode>0.0</c:formatCode>
                <c:ptCount val="19"/>
                <c:pt idx="0">
                  <c:v>0.8</c:v>
                </c:pt>
                <c:pt idx="1">
                  <c:v>0.74</c:v>
                </c:pt>
                <c:pt idx="2">
                  <c:v>0.87</c:v>
                </c:pt>
                <c:pt idx="3">
                  <c:v>0.73</c:v>
                </c:pt>
                <c:pt idx="4">
                  <c:v>0.79</c:v>
                </c:pt>
                <c:pt idx="5">
                  <c:v>0.53</c:v>
                </c:pt>
                <c:pt idx="6">
                  <c:v>0.32</c:v>
                </c:pt>
                <c:pt idx="7">
                  <c:v>0.22</c:v>
                </c:pt>
                <c:pt idx="8">
                  <c:v>0.48</c:v>
                </c:pt>
                <c:pt idx="9">
                  <c:v>0.66</c:v>
                </c:pt>
                <c:pt idx="10">
                  <c:v>0.45</c:v>
                </c:pt>
                <c:pt idx="11">
                  <c:v>0.47</c:v>
                </c:pt>
                <c:pt idx="12">
                  <c:v>0.95</c:v>
                </c:pt>
                <c:pt idx="13">
                  <c:v>1.1299999999999999</c:v>
                </c:pt>
                <c:pt idx="14">
                  <c:v>1.1499999999999999</c:v>
                </c:pt>
                <c:pt idx="15">
                  <c:v>0.96</c:v>
                </c:pt>
                <c:pt idx="16">
                  <c:v>1.02</c:v>
                </c:pt>
                <c:pt idx="17">
                  <c:v>0.95</c:v>
                </c:pt>
                <c:pt idx="18">
                  <c:v>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A4-4F62-872E-5DCB072C6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7342080"/>
        <c:axId val="487343616"/>
      </c:barChart>
      <c:lineChart>
        <c:grouping val="standard"/>
        <c:varyColors val="0"/>
        <c:ser>
          <c:idx val="6"/>
          <c:order val="0"/>
          <c:tx>
            <c:strRef>
              <c:f>'1.3'!$J$1</c:f>
              <c:strCache>
                <c:ptCount val="1"/>
                <c:pt idx="0">
                  <c:v>UAwGDP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'1.3'!$A$4:$A$22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'1.3'!$J$4:$J$22</c:f>
              <c:numCache>
                <c:formatCode>0.0</c:formatCode>
                <c:ptCount val="19"/>
                <c:pt idx="0">
                  <c:v>2.67</c:v>
                </c:pt>
                <c:pt idx="1">
                  <c:v>2.44</c:v>
                </c:pt>
                <c:pt idx="2">
                  <c:v>2.52</c:v>
                </c:pt>
                <c:pt idx="3">
                  <c:v>2.33</c:v>
                </c:pt>
                <c:pt idx="4">
                  <c:v>1.75</c:v>
                </c:pt>
                <c:pt idx="5">
                  <c:v>1.34</c:v>
                </c:pt>
                <c:pt idx="6">
                  <c:v>1.36</c:v>
                </c:pt>
                <c:pt idx="7">
                  <c:v>1.32</c:v>
                </c:pt>
                <c:pt idx="8">
                  <c:v>2.14</c:v>
                </c:pt>
                <c:pt idx="9">
                  <c:v>2.46</c:v>
                </c:pt>
                <c:pt idx="10">
                  <c:v>1.79</c:v>
                </c:pt>
                <c:pt idx="11">
                  <c:v>2.41</c:v>
                </c:pt>
                <c:pt idx="12">
                  <c:v>3.21</c:v>
                </c:pt>
                <c:pt idx="13">
                  <c:v>3.8</c:v>
                </c:pt>
                <c:pt idx="14">
                  <c:v>4.34</c:v>
                </c:pt>
                <c:pt idx="15">
                  <c:v>3.71</c:v>
                </c:pt>
                <c:pt idx="16">
                  <c:v>3.74</c:v>
                </c:pt>
                <c:pt idx="17">
                  <c:v>3.62</c:v>
                </c:pt>
                <c:pt idx="18">
                  <c:v>2.92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A4-4F62-872E-5DCB072C6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342080"/>
        <c:axId val="487343616"/>
      </c:lineChart>
      <c:catAx>
        <c:axId val="4873420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343616"/>
        <c:crosses val="autoZero"/>
        <c:auto val="1"/>
        <c:lblAlgn val="ctr"/>
        <c:lblOffset val="100"/>
        <c:tickLblSkip val="2"/>
        <c:tickMarkSkip val="8"/>
        <c:noMultiLvlLbl val="0"/>
      </c:catAx>
      <c:valAx>
        <c:axId val="487343616"/>
        <c:scaling>
          <c:orientation val="minMax"/>
          <c:max val="4.8"/>
          <c:min val="-1.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342080"/>
        <c:crosses val="autoZero"/>
        <c:crossBetween val="between"/>
        <c:majorUnit val="0.60000000000000009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1666666666666666E-3"/>
          <c:y val="0.77977000756261394"/>
          <c:w val="0.97916666666666663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2598870056497175E-2"/>
          <c:w val="0.9458333333333333"/>
          <c:h val="0.734463276836158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'B.1.1'!$A$5</c:f>
              <c:strCache>
                <c:ptCount val="1"/>
                <c:pt idx="0">
                  <c:v>Базова інфляція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'B.1.1'!$D$1:$E$1</c:f>
              <c:strCache>
                <c:ptCount val="2"/>
                <c:pt idx="0">
                  <c:v>Прогноз (Січень 2018)</c:v>
                </c:pt>
                <c:pt idx="1">
                  <c:v>Факт</c:v>
                </c:pt>
              </c:strCache>
            </c:strRef>
          </c:cat>
          <c:val>
            <c:numRef>
              <c:f>'B.1.1'!$D$5:$E$5</c:f>
              <c:numCache>
                <c:formatCode>0.0</c:formatCode>
                <c:ptCount val="2"/>
                <c:pt idx="0">
                  <c:v>4.3099999999999996</c:v>
                </c:pt>
                <c:pt idx="1">
                  <c:v>4.82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D-492E-8EA9-B5C9C84ED090}"/>
            </c:ext>
          </c:extLst>
        </c:ser>
        <c:ser>
          <c:idx val="2"/>
          <c:order val="2"/>
          <c:tx>
            <c:strRef>
              <c:f>'B.1.1'!$A$6</c:f>
              <c:strCache>
                <c:ptCount val="1"/>
                <c:pt idx="0">
                  <c:v>Сирі продукти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'B.1.1'!$D$1:$E$1</c:f>
              <c:strCache>
                <c:ptCount val="2"/>
                <c:pt idx="0">
                  <c:v>Прогноз (Січень 2018)</c:v>
                </c:pt>
                <c:pt idx="1">
                  <c:v>Факт</c:v>
                </c:pt>
              </c:strCache>
            </c:strRef>
          </c:cat>
          <c:val>
            <c:numRef>
              <c:f>'B.1.1'!$D$6:$E$6</c:f>
              <c:numCache>
                <c:formatCode>0.0</c:formatCode>
                <c:ptCount val="2"/>
                <c:pt idx="0">
                  <c:v>0.89</c:v>
                </c:pt>
                <c:pt idx="1">
                  <c:v>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D-492E-8EA9-B5C9C84ED090}"/>
            </c:ext>
          </c:extLst>
        </c:ser>
        <c:ser>
          <c:idx val="3"/>
          <c:order val="3"/>
          <c:tx>
            <c:strRef>
              <c:f>'B.1.1'!$A$7</c:f>
              <c:strCache>
                <c:ptCount val="1"/>
                <c:pt idx="0">
                  <c:v>Адміністративні тарифи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'B.1.1'!$D$1:$E$1</c:f>
              <c:strCache>
                <c:ptCount val="2"/>
                <c:pt idx="0">
                  <c:v>Прогноз (Січень 2018)</c:v>
                </c:pt>
                <c:pt idx="1">
                  <c:v>Факт</c:v>
                </c:pt>
              </c:strCache>
            </c:strRef>
          </c:cat>
          <c:val>
            <c:numRef>
              <c:f>'B.1.1'!$D$7:$E$7</c:f>
              <c:numCache>
                <c:formatCode>0.0</c:formatCode>
                <c:ptCount val="2"/>
                <c:pt idx="0">
                  <c:v>3.2</c:v>
                </c:pt>
                <c:pt idx="1">
                  <c:v>3.74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FD-492E-8EA9-B5C9C84ED090}"/>
            </c:ext>
          </c:extLst>
        </c:ser>
        <c:ser>
          <c:idx val="4"/>
          <c:order val="4"/>
          <c:tx>
            <c:strRef>
              <c:f>'B.1.1'!$A$8</c:f>
              <c:strCache>
                <c:ptCount val="1"/>
                <c:pt idx="0">
                  <c:v>Паливо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'B.1.1'!$D$1:$E$1</c:f>
              <c:strCache>
                <c:ptCount val="2"/>
                <c:pt idx="0">
                  <c:v>Прогноз (Січень 2018)</c:v>
                </c:pt>
                <c:pt idx="1">
                  <c:v>Факт</c:v>
                </c:pt>
              </c:strCache>
            </c:strRef>
          </c:cat>
          <c:val>
            <c:numRef>
              <c:f>'B.1.1'!$D$8:$E$8</c:f>
              <c:numCache>
                <c:formatCode>0.0</c:formatCode>
                <c:ptCount val="2"/>
                <c:pt idx="0">
                  <c:v>0.54600000000000004</c:v>
                </c:pt>
                <c:pt idx="1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FD-492E-8EA9-B5C9C84ED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27899264"/>
        <c:axId val="527921536"/>
      </c:barChart>
      <c:lineChart>
        <c:grouping val="standard"/>
        <c:varyColors val="0"/>
        <c:ser>
          <c:idx val="0"/>
          <c:order val="0"/>
          <c:tx>
            <c:strRef>
              <c:f>'B.1.1'!$A$4</c:f>
              <c:strCache>
                <c:ptCount val="1"/>
                <c:pt idx="0">
                  <c:v>Інфляція, %</c:v>
                </c:pt>
              </c:strCache>
            </c:strRef>
          </c:tx>
          <c:spPr>
            <a:ln w="25400" cmpd="sng">
              <a:noFill/>
              <a:prstDash val="solid"/>
            </a:ln>
            <a:effectLst/>
          </c:spPr>
          <c:marker>
            <c:symbol val="circle"/>
            <c:size val="5"/>
            <c:spPr>
              <a:solidFill>
                <a:srgbClr val="057D46"/>
              </a:solidFill>
              <a:ln w="25400">
                <a:solidFill>
                  <a:schemeClr val="tx2"/>
                </a:solidFill>
                <a:prstDash val="solid"/>
              </a:ln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4-23FD-492E-8EA9-B5C9C84ED0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2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'B.1.1'!$D$1:$E$1</c:f>
              <c:strCache>
                <c:ptCount val="2"/>
                <c:pt idx="0">
                  <c:v>Прогноз (Січень 2018)</c:v>
                </c:pt>
                <c:pt idx="1">
                  <c:v>Факт</c:v>
                </c:pt>
              </c:strCache>
            </c:strRef>
          </c:cat>
          <c:val>
            <c:numRef>
              <c:f>'B.1.1'!$D$4:$E$4</c:f>
              <c:numCache>
                <c:formatCode>0.0</c:formatCode>
                <c:ptCount val="2"/>
                <c:pt idx="0">
                  <c:v>8.9</c:v>
                </c:pt>
                <c:pt idx="1">
                  <c:v>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FD-492E-8EA9-B5C9C84ED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899264"/>
        <c:axId val="527921536"/>
      </c:lineChart>
      <c:catAx>
        <c:axId val="52789926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7921536"/>
        <c:crosses val="autoZero"/>
        <c:auto val="1"/>
        <c:lblAlgn val="ctr"/>
        <c:lblOffset val="100"/>
        <c:noMultiLvlLbl val="0"/>
      </c:catAx>
      <c:valAx>
        <c:axId val="52792153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7899264"/>
        <c:crosses val="autoZero"/>
        <c:crossBetween val="between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9166666666666667E-2"/>
          <c:y val="0.7661670892833311"/>
          <c:w val="0.93333333333333335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1276595744680851E-2"/>
          <c:w val="0.96250000000000002"/>
          <c:h val="0.691489361702127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'B.1.2'!$A$4</c:f>
              <c:strCache>
                <c:ptCount val="1"/>
                <c:pt idx="0">
                  <c:v>Базова інфляція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'B.1.2'!$D$1:$E$1</c:f>
              <c:strCache>
                <c:ptCount val="2"/>
                <c:pt idx="0">
                  <c:v>За компонентами</c:v>
                </c:pt>
                <c:pt idx="1">
                  <c:v>За факторами</c:v>
                </c:pt>
              </c:strCache>
            </c:strRef>
          </c:cat>
          <c:val>
            <c:numRef>
              <c:f>'B.1.2'!$D$4:$E$4</c:f>
              <c:numCache>
                <c:formatCode>General</c:formatCode>
                <c:ptCount val="2"/>
                <c:pt idx="0" formatCode="0.0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9-4517-93D0-93B3E884B23B}"/>
            </c:ext>
          </c:extLst>
        </c:ser>
        <c:ser>
          <c:idx val="4"/>
          <c:order val="1"/>
          <c:tx>
            <c:strRef>
              <c:f>'B.1.2'!$A$8</c:f>
              <c:strCache>
                <c:ptCount val="1"/>
                <c:pt idx="0">
                  <c:v>Адміністративні рішення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'B.1.2'!$D$1:$E$1</c:f>
              <c:strCache>
                <c:ptCount val="2"/>
                <c:pt idx="0">
                  <c:v>За компонентами</c:v>
                </c:pt>
                <c:pt idx="1">
                  <c:v>За факторами</c:v>
                </c:pt>
              </c:strCache>
            </c:strRef>
          </c:cat>
          <c:val>
            <c:numRef>
              <c:f>'B.1.2'!$D$8:$E$8</c:f>
              <c:numCache>
                <c:formatCode>0.0</c:formatCode>
                <c:ptCount val="2"/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9-4517-93D0-93B3E884B23B}"/>
            </c:ext>
          </c:extLst>
        </c:ser>
        <c:ser>
          <c:idx val="1"/>
          <c:order val="2"/>
          <c:tx>
            <c:strRef>
              <c:f>'B.1.2'!$A$5</c:f>
              <c:strCache>
                <c:ptCount val="1"/>
                <c:pt idx="0">
                  <c:v>Сирі продукти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'B.1.2'!$D$1:$E$1</c:f>
              <c:strCache>
                <c:ptCount val="2"/>
                <c:pt idx="0">
                  <c:v>За компонентами</c:v>
                </c:pt>
                <c:pt idx="1">
                  <c:v>За факторами</c:v>
                </c:pt>
              </c:strCache>
            </c:strRef>
          </c:cat>
          <c:val>
            <c:numRef>
              <c:f>'B.1.2'!$D$5:$E$5</c:f>
              <c:numCache>
                <c:formatCode>General</c:formatCode>
                <c:ptCount val="2"/>
                <c:pt idx="0" formatCode="0.0">
                  <c:v>-0.02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59-4517-93D0-93B3E884B23B}"/>
            </c:ext>
          </c:extLst>
        </c:ser>
        <c:ser>
          <c:idx val="6"/>
          <c:order val="3"/>
          <c:tx>
            <c:strRef>
              <c:f>'B.1.2'!$A$10</c:f>
              <c:strCache>
                <c:ptCount val="1"/>
                <c:pt idx="0">
                  <c:v>Фіскальна політика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'B.1.2'!$D$1:$E$1</c:f>
              <c:strCache>
                <c:ptCount val="2"/>
                <c:pt idx="0">
                  <c:v>За компонентами</c:v>
                </c:pt>
                <c:pt idx="1">
                  <c:v>За факторами</c:v>
                </c:pt>
              </c:strCache>
            </c:strRef>
          </c:cat>
          <c:val>
            <c:numRef>
              <c:f>'B.1.2'!$D$10:$E$10</c:f>
              <c:numCache>
                <c:formatCode>0.0</c:formatCode>
                <c:ptCount val="2"/>
                <c:pt idx="1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59-4517-93D0-93B3E884B23B}"/>
            </c:ext>
          </c:extLst>
        </c:ser>
        <c:ser>
          <c:idx val="2"/>
          <c:order val="4"/>
          <c:tx>
            <c:strRef>
              <c:f>'B.1.2'!$A$6</c:f>
              <c:strCache>
                <c:ptCount val="1"/>
                <c:pt idx="0">
                  <c:v>Адміністративні тарифи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'B.1.2'!$D$1:$E$1</c:f>
              <c:strCache>
                <c:ptCount val="2"/>
                <c:pt idx="0">
                  <c:v>За компонентами</c:v>
                </c:pt>
                <c:pt idx="1">
                  <c:v>За факторами</c:v>
                </c:pt>
              </c:strCache>
            </c:strRef>
          </c:cat>
          <c:val>
            <c:numRef>
              <c:f>'B.1.2'!$D$6:$E$6</c:f>
              <c:numCache>
                <c:formatCode>0.0</c:formatCode>
                <c:ptCount val="2"/>
                <c:pt idx="0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59-4517-93D0-93B3E884B23B}"/>
            </c:ext>
          </c:extLst>
        </c:ser>
        <c:ser>
          <c:idx val="5"/>
          <c:order val="5"/>
          <c:tx>
            <c:strRef>
              <c:f>'B.1.2'!$A$9</c:f>
              <c:strCache>
                <c:ptCount val="1"/>
                <c:pt idx="0">
                  <c:v>Зовнішні фактори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'B.1.2'!$D$1:$E$1</c:f>
              <c:strCache>
                <c:ptCount val="2"/>
                <c:pt idx="0">
                  <c:v>За компонентами</c:v>
                </c:pt>
                <c:pt idx="1">
                  <c:v>За факторами</c:v>
                </c:pt>
              </c:strCache>
            </c:strRef>
          </c:cat>
          <c:val>
            <c:numRef>
              <c:f>'B.1.2'!$D$9:$E$9</c:f>
              <c:numCache>
                <c:formatCode>0.0</c:formatCode>
                <c:ptCount val="2"/>
                <c:pt idx="1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59-4517-93D0-93B3E884B23B}"/>
            </c:ext>
          </c:extLst>
        </c:ser>
        <c:ser>
          <c:idx val="3"/>
          <c:order val="6"/>
          <c:tx>
            <c:strRef>
              <c:f>'B.1.2'!$A$7</c:f>
              <c:strCache>
                <c:ptCount val="1"/>
                <c:pt idx="0">
                  <c:v>Паливо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'B.1.2'!$D$1:$E$1</c:f>
              <c:strCache>
                <c:ptCount val="2"/>
                <c:pt idx="0">
                  <c:v>За компонентами</c:v>
                </c:pt>
                <c:pt idx="1">
                  <c:v>За факторами</c:v>
                </c:pt>
              </c:strCache>
            </c:strRef>
          </c:cat>
          <c:val>
            <c:numRef>
              <c:f>'B.1.2'!$D$7:$E$7</c:f>
              <c:numCache>
                <c:formatCode>General</c:formatCode>
                <c:ptCount val="2"/>
                <c:pt idx="0" formatCode="0.0">
                  <c:v>-0.16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59-4517-93D0-93B3E884B23B}"/>
            </c:ext>
          </c:extLst>
        </c:ser>
        <c:ser>
          <c:idx val="7"/>
          <c:order val="7"/>
          <c:tx>
            <c:strRef>
              <c:f>'B.1.2'!$A$11</c:f>
              <c:strCache>
                <c:ptCount val="1"/>
                <c:pt idx="0">
                  <c:v>Оплата праці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'B.1.2'!$D$11:$E$11</c:f>
              <c:numCache>
                <c:formatCode>0.0</c:formatCode>
                <c:ptCount val="2"/>
                <c:pt idx="1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59-4517-93D0-93B3E884B23B}"/>
            </c:ext>
          </c:extLst>
        </c:ser>
        <c:ser>
          <c:idx val="9"/>
          <c:order val="8"/>
          <c:tx>
            <c:strRef>
              <c:f>'B.1.2'!$A$2</c:f>
              <c:strCache>
                <c:ptCount val="1"/>
              </c:strCache>
            </c:strRef>
          </c:tx>
          <c:spPr>
            <a:noFill/>
          </c:spPr>
          <c:invertIfNegative val="0"/>
          <c:val>
            <c:numRef>
              <c:f>'B.1.2'!$D$13:$E$13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8-EE59-4517-93D0-93B3E884B23B}"/>
            </c:ext>
          </c:extLst>
        </c:ser>
        <c:ser>
          <c:idx val="8"/>
          <c:order val="9"/>
          <c:tx>
            <c:strRef>
              <c:f>'B.1.2'!$A$12</c:f>
              <c:strCache>
                <c:ptCount val="1"/>
                <c:pt idx="0">
                  <c:v>Інше</c:v>
                </c:pt>
              </c:strCache>
            </c:strRef>
          </c:tx>
          <c:spPr>
            <a:solidFill>
              <a:srgbClr val="91C864">
                <a:tint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'B.1.2'!$D$12:$E$12</c:f>
              <c:numCache>
                <c:formatCode>0.0</c:formatCode>
                <c:ptCount val="2"/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E59-4517-93D0-93B3E884B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9663872"/>
        <c:axId val="519292032"/>
      </c:barChart>
      <c:catAx>
        <c:axId val="4896638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292032"/>
        <c:crosses val="autoZero"/>
        <c:auto val="1"/>
        <c:lblAlgn val="ctr"/>
        <c:lblOffset val="100"/>
        <c:noMultiLvlLbl val="0"/>
      </c:catAx>
      <c:valAx>
        <c:axId val="519292032"/>
        <c:scaling>
          <c:orientation val="minMax"/>
          <c:max val="1.6"/>
          <c:min val="-0.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663872"/>
        <c:crosses val="autoZero"/>
        <c:crossBetween val="between"/>
        <c:majorUnit val="0.4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2116797900262466E-2"/>
          <c:y val="0.71818771988607799"/>
          <c:w val="0.83659973753280836"/>
          <c:h val="0.24989738649690066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6666666666666666E-2"/>
          <c:y val="2.5806451612903226E-2"/>
          <c:w val="0.98333333333333328"/>
          <c:h val="0.838709677419354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'2.2.1'!$B$1</c:f>
              <c:strCache>
                <c:ptCount val="1"/>
                <c:pt idx="0">
                  <c:v>Кв/кв, с/c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'2.2.1'!$A$4:$A$22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'2.2.1'!$B$4:$B$22</c:f>
              <c:numCache>
                <c:formatCode>General</c:formatCode>
                <c:ptCount val="19"/>
                <c:pt idx="0">
                  <c:v>-3.7</c:v>
                </c:pt>
                <c:pt idx="1">
                  <c:v>-3.9</c:v>
                </c:pt>
                <c:pt idx="2">
                  <c:v>-4.4000000000000004</c:v>
                </c:pt>
                <c:pt idx="3">
                  <c:v>-3.9</c:v>
                </c:pt>
                <c:pt idx="4">
                  <c:v>-2.8</c:v>
                </c:pt>
                <c:pt idx="5">
                  <c:v>-1.8</c:v>
                </c:pt>
                <c:pt idx="6">
                  <c:v>0.6</c:v>
                </c:pt>
                <c:pt idx="7">
                  <c:v>-0.1</c:v>
                </c:pt>
                <c:pt idx="8">
                  <c:v>1.4</c:v>
                </c:pt>
                <c:pt idx="9">
                  <c:v>0.7</c:v>
                </c:pt>
                <c:pt idx="10">
                  <c:v>0.8</c:v>
                </c:pt>
                <c:pt idx="11">
                  <c:v>1.1000000000000001</c:v>
                </c:pt>
                <c:pt idx="12">
                  <c:v>0.1</c:v>
                </c:pt>
                <c:pt idx="13">
                  <c:v>0.8</c:v>
                </c:pt>
                <c:pt idx="14">
                  <c:v>0.5</c:v>
                </c:pt>
                <c:pt idx="15">
                  <c:v>0.5</c:v>
                </c:pt>
                <c:pt idx="16" formatCode="0.0">
                  <c:v>0.9</c:v>
                </c:pt>
                <c:pt idx="17" formatCode="0.0">
                  <c:v>1</c:v>
                </c:pt>
                <c:pt idx="18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6-4F94-B0C3-DC48C9CD5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21336192"/>
        <c:axId val="421337728"/>
      </c:barChart>
      <c:lineChart>
        <c:grouping val="standard"/>
        <c:varyColors val="0"/>
        <c:ser>
          <c:idx val="1"/>
          <c:order val="1"/>
          <c:tx>
            <c:strRef>
              <c:f>'2.2.1'!$C$1</c:f>
              <c:strCache>
                <c:ptCount val="1"/>
                <c:pt idx="0">
                  <c:v>Р/р (п. ш.)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'2.2.1'!$A$4:$A$22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'2.2.1'!$C$4:$C$22</c:f>
              <c:numCache>
                <c:formatCode>0.0</c:formatCode>
                <c:ptCount val="19"/>
                <c:pt idx="0">
                  <c:v>-1</c:v>
                </c:pt>
                <c:pt idx="1">
                  <c:v>-4.3</c:v>
                </c:pt>
                <c:pt idx="2">
                  <c:v>-5.3</c:v>
                </c:pt>
                <c:pt idx="3">
                  <c:v>-14.4</c:v>
                </c:pt>
                <c:pt idx="4">
                  <c:v>-16</c:v>
                </c:pt>
                <c:pt idx="5">
                  <c:v>-14.5</c:v>
                </c:pt>
                <c:pt idx="6">
                  <c:v>-7</c:v>
                </c:pt>
                <c:pt idx="7">
                  <c:v>-2.4</c:v>
                </c:pt>
                <c:pt idx="8">
                  <c:v>0.1</c:v>
                </c:pt>
                <c:pt idx="9">
                  <c:v>1.7</c:v>
                </c:pt>
                <c:pt idx="10">
                  <c:v>2.7</c:v>
                </c:pt>
                <c:pt idx="11">
                  <c:v>4.5999999999999996</c:v>
                </c:pt>
                <c:pt idx="12">
                  <c:v>2.8</c:v>
                </c:pt>
                <c:pt idx="13">
                  <c:v>2.6</c:v>
                </c:pt>
                <c:pt idx="14">
                  <c:v>2.4</c:v>
                </c:pt>
                <c:pt idx="15">
                  <c:v>2.2000000000000002</c:v>
                </c:pt>
                <c:pt idx="16">
                  <c:v>3.1</c:v>
                </c:pt>
                <c:pt idx="17">
                  <c:v>3.8</c:v>
                </c:pt>
                <c:pt idx="18" formatCode="General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56-4F94-B0C3-DC48C9CD5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345152"/>
        <c:axId val="421343616"/>
      </c:lineChart>
      <c:catAx>
        <c:axId val="42133619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337728"/>
        <c:crosses val="autoZero"/>
        <c:auto val="1"/>
        <c:lblAlgn val="ctr"/>
        <c:lblOffset val="100"/>
        <c:tickMarkSkip val="4"/>
        <c:noMultiLvlLbl val="0"/>
      </c:catAx>
      <c:valAx>
        <c:axId val="421337728"/>
        <c:scaling>
          <c:orientation val="minMax"/>
          <c:min val="-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1336192"/>
        <c:crosses val="autoZero"/>
        <c:crossBetween val="between"/>
        <c:majorUnit val="3"/>
      </c:valAx>
      <c:valAx>
        <c:axId val="42134361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1345152"/>
        <c:crosses val="max"/>
        <c:crossBetween val="between"/>
        <c:majorUnit val="10"/>
      </c:valAx>
      <c:catAx>
        <c:axId val="4213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134361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1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2598870056497175E-2"/>
          <c:w val="0.96250000000000002"/>
          <c:h val="0.73446327683615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'2.2.2'!$C$1</c:f>
              <c:strCache>
                <c:ptCount val="1"/>
                <c:pt idx="0">
                  <c:v>Приватне споживання*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'2.2.2'!$C$4:$C$22</c:f>
              <c:numCache>
                <c:formatCode>0.0</c:formatCode>
                <c:ptCount val="19"/>
                <c:pt idx="0">
                  <c:v>2.34</c:v>
                </c:pt>
                <c:pt idx="1">
                  <c:v>-5.55</c:v>
                </c:pt>
                <c:pt idx="2">
                  <c:v>-9.61</c:v>
                </c:pt>
                <c:pt idx="3">
                  <c:v>-8.56</c:v>
                </c:pt>
                <c:pt idx="4">
                  <c:v>-15.34</c:v>
                </c:pt>
                <c:pt idx="5">
                  <c:v>-19.13</c:v>
                </c:pt>
                <c:pt idx="6">
                  <c:v>-12.21</c:v>
                </c:pt>
                <c:pt idx="7">
                  <c:v>-9.9499999999999993</c:v>
                </c:pt>
                <c:pt idx="8">
                  <c:v>-1.33</c:v>
                </c:pt>
                <c:pt idx="9">
                  <c:v>3.16</c:v>
                </c:pt>
                <c:pt idx="10">
                  <c:v>3.27</c:v>
                </c:pt>
                <c:pt idx="11">
                  <c:v>1.8</c:v>
                </c:pt>
                <c:pt idx="12">
                  <c:v>3.81</c:v>
                </c:pt>
                <c:pt idx="13">
                  <c:v>6.93</c:v>
                </c:pt>
                <c:pt idx="14">
                  <c:v>3.97</c:v>
                </c:pt>
                <c:pt idx="15">
                  <c:v>6.83</c:v>
                </c:pt>
                <c:pt idx="16">
                  <c:v>3.93</c:v>
                </c:pt>
                <c:pt idx="17">
                  <c:v>2.93</c:v>
                </c:pt>
                <c:pt idx="18">
                  <c:v>5.92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17-457A-95CA-D4577DECE774}"/>
            </c:ext>
          </c:extLst>
        </c:ser>
        <c:ser>
          <c:idx val="5"/>
          <c:order val="1"/>
          <c:tx>
            <c:strRef>
              <c:f>'2.2.2'!$D$1</c:f>
              <c:strCache>
                <c:ptCount val="1"/>
                <c:pt idx="0">
                  <c:v>Споживання СЗДУ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'2.2.2'!$D$4:$D$22</c:f>
              <c:numCache>
                <c:formatCode>0.0</c:formatCode>
                <c:ptCount val="19"/>
                <c:pt idx="0">
                  <c:v>-1.22</c:v>
                </c:pt>
                <c:pt idx="1">
                  <c:v>1.04</c:v>
                </c:pt>
                <c:pt idx="2">
                  <c:v>0.01</c:v>
                </c:pt>
                <c:pt idx="3">
                  <c:v>0.85</c:v>
                </c:pt>
                <c:pt idx="4">
                  <c:v>0.17</c:v>
                </c:pt>
                <c:pt idx="5">
                  <c:v>-1.1499999999999999</c:v>
                </c:pt>
                <c:pt idx="6">
                  <c:v>-0.12</c:v>
                </c:pt>
                <c:pt idx="7">
                  <c:v>2.31</c:v>
                </c:pt>
                <c:pt idx="8">
                  <c:v>0.28000000000000003</c:v>
                </c:pt>
                <c:pt idx="9">
                  <c:v>-0.45</c:v>
                </c:pt>
                <c:pt idx="10">
                  <c:v>0.14000000000000001</c:v>
                </c:pt>
                <c:pt idx="11">
                  <c:v>-0.37</c:v>
                </c:pt>
                <c:pt idx="12">
                  <c:v>1.5</c:v>
                </c:pt>
                <c:pt idx="13">
                  <c:v>-0.9</c:v>
                </c:pt>
                <c:pt idx="14">
                  <c:v>1.07</c:v>
                </c:pt>
                <c:pt idx="15">
                  <c:v>0.69</c:v>
                </c:pt>
                <c:pt idx="16">
                  <c:v>-0.32</c:v>
                </c:pt>
                <c:pt idx="17">
                  <c:v>2.2599999999999998</c:v>
                </c:pt>
                <c:pt idx="18">
                  <c:v>-1.1299999999999999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17-457A-95CA-D4577DECE774}"/>
            </c:ext>
          </c:extLst>
        </c:ser>
        <c:ser>
          <c:idx val="1"/>
          <c:order val="2"/>
          <c:tx>
            <c:strRef>
              <c:f>'2.2.2'!$E$1</c:f>
              <c:strCache>
                <c:ptCount val="1"/>
                <c:pt idx="0">
                  <c:v>Інвестиції (ВНОК)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'2.2.2'!$E$4:$E$22</c:f>
              <c:numCache>
                <c:formatCode>0.0</c:formatCode>
                <c:ptCount val="19"/>
                <c:pt idx="0">
                  <c:v>-3.4</c:v>
                </c:pt>
                <c:pt idx="1">
                  <c:v>-2.92</c:v>
                </c:pt>
                <c:pt idx="2">
                  <c:v>-4.43</c:v>
                </c:pt>
                <c:pt idx="3">
                  <c:v>-5.1100000000000003</c:v>
                </c:pt>
                <c:pt idx="4">
                  <c:v>-3.3</c:v>
                </c:pt>
                <c:pt idx="5">
                  <c:v>-1.9</c:v>
                </c:pt>
                <c:pt idx="6">
                  <c:v>-0.62</c:v>
                </c:pt>
                <c:pt idx="7">
                  <c:v>0.25</c:v>
                </c:pt>
                <c:pt idx="8">
                  <c:v>0.66</c:v>
                </c:pt>
                <c:pt idx="9">
                  <c:v>2.31</c:v>
                </c:pt>
                <c:pt idx="10">
                  <c:v>2.98</c:v>
                </c:pt>
                <c:pt idx="11">
                  <c:v>4.41</c:v>
                </c:pt>
                <c:pt idx="12">
                  <c:v>2.5299999999999998</c:v>
                </c:pt>
                <c:pt idx="13">
                  <c:v>3.4</c:v>
                </c:pt>
                <c:pt idx="14">
                  <c:v>2.15</c:v>
                </c:pt>
                <c:pt idx="15">
                  <c:v>3.15</c:v>
                </c:pt>
                <c:pt idx="16">
                  <c:v>2.1800000000000002</c:v>
                </c:pt>
                <c:pt idx="17">
                  <c:v>2.2200000000000002</c:v>
                </c:pt>
                <c:pt idx="18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17-457A-95CA-D4577DECE774}"/>
            </c:ext>
          </c:extLst>
        </c:ser>
        <c:ser>
          <c:idx val="2"/>
          <c:order val="3"/>
          <c:tx>
            <c:strRef>
              <c:f>'2.2.2'!$F$1</c:f>
              <c:strCache>
                <c:ptCount val="1"/>
                <c:pt idx="0">
                  <c:v>Зміна запасів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'2.2.2'!$F$4:$F$22</c:f>
              <c:numCache>
                <c:formatCode>0.0</c:formatCode>
                <c:ptCount val="19"/>
                <c:pt idx="0">
                  <c:v>-2.88</c:v>
                </c:pt>
                <c:pt idx="1">
                  <c:v>-1.24</c:v>
                </c:pt>
                <c:pt idx="2">
                  <c:v>-1.66</c:v>
                </c:pt>
                <c:pt idx="3">
                  <c:v>-3.82</c:v>
                </c:pt>
                <c:pt idx="4">
                  <c:v>4.18</c:v>
                </c:pt>
                <c:pt idx="5">
                  <c:v>2.35</c:v>
                </c:pt>
                <c:pt idx="6">
                  <c:v>3.5</c:v>
                </c:pt>
                <c:pt idx="7">
                  <c:v>1.05</c:v>
                </c:pt>
                <c:pt idx="8">
                  <c:v>1.17</c:v>
                </c:pt>
                <c:pt idx="9">
                  <c:v>1.1000000000000001</c:v>
                </c:pt>
                <c:pt idx="10">
                  <c:v>7.34</c:v>
                </c:pt>
                <c:pt idx="11">
                  <c:v>4.28</c:v>
                </c:pt>
                <c:pt idx="12">
                  <c:v>-1.02</c:v>
                </c:pt>
                <c:pt idx="13">
                  <c:v>-0.5</c:v>
                </c:pt>
                <c:pt idx="14">
                  <c:v>-0.91</c:v>
                </c:pt>
                <c:pt idx="15">
                  <c:v>-1.62</c:v>
                </c:pt>
                <c:pt idx="16">
                  <c:v>-0.42</c:v>
                </c:pt>
                <c:pt idx="17">
                  <c:v>-1.91</c:v>
                </c:pt>
                <c:pt idx="18">
                  <c:v>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17-457A-95CA-D4577DECE774}"/>
            </c:ext>
          </c:extLst>
        </c:ser>
        <c:ser>
          <c:idx val="3"/>
          <c:order val="4"/>
          <c:tx>
            <c:strRef>
              <c:f>'2.2.2'!$G$1</c:f>
              <c:strCache>
                <c:ptCount val="1"/>
                <c:pt idx="0">
                  <c:v>Чистий експорт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'2.2.2'!$G$4:$G$22</c:f>
              <c:numCache>
                <c:formatCode>0.0</c:formatCode>
                <c:ptCount val="19"/>
                <c:pt idx="0">
                  <c:v>4.2</c:v>
                </c:pt>
                <c:pt idx="1">
                  <c:v>4.37</c:v>
                </c:pt>
                <c:pt idx="2">
                  <c:v>10.43</c:v>
                </c:pt>
                <c:pt idx="3">
                  <c:v>2.27</c:v>
                </c:pt>
                <c:pt idx="4">
                  <c:v>-1.69</c:v>
                </c:pt>
                <c:pt idx="5">
                  <c:v>5.35</c:v>
                </c:pt>
                <c:pt idx="6">
                  <c:v>2.46</c:v>
                </c:pt>
                <c:pt idx="7">
                  <c:v>3.91</c:v>
                </c:pt>
                <c:pt idx="8">
                  <c:v>-0.63</c:v>
                </c:pt>
                <c:pt idx="9">
                  <c:v>-4.38</c:v>
                </c:pt>
                <c:pt idx="10">
                  <c:v>-10.98</c:v>
                </c:pt>
                <c:pt idx="11">
                  <c:v>-5.56</c:v>
                </c:pt>
                <c:pt idx="12">
                  <c:v>-4.03</c:v>
                </c:pt>
                <c:pt idx="13">
                  <c:v>-6.34</c:v>
                </c:pt>
                <c:pt idx="14">
                  <c:v>-3.88</c:v>
                </c:pt>
                <c:pt idx="15">
                  <c:v>-6.85</c:v>
                </c:pt>
                <c:pt idx="16">
                  <c:v>-2.27</c:v>
                </c:pt>
                <c:pt idx="17">
                  <c:v>-1.7</c:v>
                </c:pt>
                <c:pt idx="18">
                  <c:v>-4.7699999999999996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17-457A-95CA-D4577DECE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20033280"/>
        <c:axId val="420034816"/>
      </c:barChart>
      <c:lineChart>
        <c:grouping val="standard"/>
        <c:varyColors val="0"/>
        <c:ser>
          <c:idx val="4"/>
          <c:order val="5"/>
          <c:tx>
            <c:strRef>
              <c:f>'2.2.2'!$B$1</c:f>
              <c:strCache>
                <c:ptCount val="1"/>
                <c:pt idx="0">
                  <c:v>ВВП, % р/р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17-457A-95CA-D4577DECE7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17-457A-95CA-D4577DECE77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17-457A-95CA-D4577DECE7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17-457A-95CA-D4577DECE7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17-457A-95CA-D4577DECE77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17-457A-95CA-D4577DECE77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17-457A-95CA-D4577DECE77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17-457A-95CA-D4577DECE77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17-457A-95CA-D4577DECE774}"/>
                </c:ext>
              </c:extLst>
            </c:dLbl>
            <c:dLbl>
              <c:idx val="10"/>
              <c:layout>
                <c:manualLayout>
                  <c:x val="-0.29166666666666669"/>
                  <c:y val="-0.1412429378531073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17-457A-95CA-D4577DECE77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17-457A-95CA-D4577DECE77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17-457A-95CA-D4577DECE77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17-457A-95CA-D4577DECE77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17-457A-95CA-D4577DECE77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17-457A-95CA-D4577DECE77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17-457A-95CA-D4577DECE77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17-457A-95CA-D4577DECE77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17-457A-95CA-D4577DECE7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46AFE6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>
                      <a:solidFill>
                        <a:srgbClr val="46AFE6"/>
                      </a:solidFill>
                    </a:ln>
                  </c:spPr>
                </c15:leaderLines>
              </c:ext>
            </c:extLst>
          </c:dLbls>
          <c:cat>
            <c:strRef>
              <c:f>'2.2.2'!$H$4:$H$22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'2.2.2'!$B$4:$B$22</c:f>
              <c:numCache>
                <c:formatCode>0.0</c:formatCode>
                <c:ptCount val="19"/>
                <c:pt idx="0">
                  <c:v>-1</c:v>
                </c:pt>
                <c:pt idx="1">
                  <c:v>-4.3</c:v>
                </c:pt>
                <c:pt idx="2">
                  <c:v>-5.3</c:v>
                </c:pt>
                <c:pt idx="3">
                  <c:v>-14.4</c:v>
                </c:pt>
                <c:pt idx="4">
                  <c:v>-16</c:v>
                </c:pt>
                <c:pt idx="5">
                  <c:v>-14.5</c:v>
                </c:pt>
                <c:pt idx="6">
                  <c:v>-7</c:v>
                </c:pt>
                <c:pt idx="7">
                  <c:v>-2.4</c:v>
                </c:pt>
                <c:pt idx="8">
                  <c:v>0.1</c:v>
                </c:pt>
                <c:pt idx="9">
                  <c:v>1.7</c:v>
                </c:pt>
                <c:pt idx="10">
                  <c:v>2.7</c:v>
                </c:pt>
                <c:pt idx="11">
                  <c:v>4.5999999999999996</c:v>
                </c:pt>
                <c:pt idx="12">
                  <c:v>2.8</c:v>
                </c:pt>
                <c:pt idx="13">
                  <c:v>2.6</c:v>
                </c:pt>
                <c:pt idx="14">
                  <c:v>2.4</c:v>
                </c:pt>
                <c:pt idx="15">
                  <c:v>2.2000000000000002</c:v>
                </c:pt>
                <c:pt idx="16">
                  <c:v>3.1</c:v>
                </c:pt>
                <c:pt idx="17">
                  <c:v>3.8</c:v>
                </c:pt>
                <c:pt idx="18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17-457A-95CA-D4577DECE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033280"/>
        <c:axId val="420034816"/>
      </c:lineChart>
      <c:catAx>
        <c:axId val="4200332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0034816"/>
        <c:crosses val="autoZero"/>
        <c:auto val="0"/>
        <c:lblAlgn val="ctr"/>
        <c:lblOffset val="100"/>
        <c:tickLblSkip val="1"/>
        <c:tickMarkSkip val="4"/>
        <c:noMultiLvlLbl val="0"/>
      </c:catAx>
      <c:valAx>
        <c:axId val="420034816"/>
        <c:scaling>
          <c:orientation val="minMax"/>
          <c:max val="15"/>
          <c:min val="-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0033280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78374660794519324"/>
          <c:w val="0.97916666666666663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9.8425196850393705E-7"/>
          <c:y val="2.0100502512562814E-2"/>
          <c:w val="0.96250000000000002"/>
          <c:h val="0.65326633165829151"/>
        </c:manualLayout>
      </c:layout>
      <c:lineChart>
        <c:grouping val="standard"/>
        <c:varyColors val="0"/>
        <c:ser>
          <c:idx val="0"/>
          <c:order val="0"/>
          <c:tx>
            <c:strRef>
              <c:f>'2.2.3'!$B$1</c:f>
              <c:strCache>
                <c:ptCount val="1"/>
                <c:pt idx="0">
                  <c:v>Продукти харчування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'2.2.3'!$G$4:$G$22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'2.2.3'!$B$4:$B$22</c:f>
              <c:numCache>
                <c:formatCode>0.0</c:formatCode>
                <c:ptCount val="19"/>
                <c:pt idx="0">
                  <c:v>6.4</c:v>
                </c:pt>
                <c:pt idx="1">
                  <c:v>-14</c:v>
                </c:pt>
                <c:pt idx="2">
                  <c:v>-18.399999999999999</c:v>
                </c:pt>
                <c:pt idx="3">
                  <c:v>-20</c:v>
                </c:pt>
                <c:pt idx="4">
                  <c:v>-31.9</c:v>
                </c:pt>
                <c:pt idx="5">
                  <c:v>-28.8</c:v>
                </c:pt>
                <c:pt idx="6">
                  <c:v>-21.8</c:v>
                </c:pt>
                <c:pt idx="7">
                  <c:v>-11.4</c:v>
                </c:pt>
                <c:pt idx="8">
                  <c:v>8.5</c:v>
                </c:pt>
                <c:pt idx="9">
                  <c:v>3.7</c:v>
                </c:pt>
                <c:pt idx="10">
                  <c:v>-0.1</c:v>
                </c:pt>
                <c:pt idx="11">
                  <c:v>-0.7</c:v>
                </c:pt>
                <c:pt idx="12">
                  <c:v>10.5</c:v>
                </c:pt>
                <c:pt idx="13">
                  <c:v>14.8</c:v>
                </c:pt>
                <c:pt idx="14">
                  <c:v>5.9</c:v>
                </c:pt>
                <c:pt idx="15">
                  <c:v>15.8</c:v>
                </c:pt>
                <c:pt idx="16">
                  <c:v>0.8</c:v>
                </c:pt>
                <c:pt idx="17">
                  <c:v>3.5</c:v>
                </c:pt>
                <c:pt idx="18" formatCode="General">
                  <c:v>10.6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E-4194-841E-60C250166344}"/>
            </c:ext>
          </c:extLst>
        </c:ser>
        <c:ser>
          <c:idx val="3"/>
          <c:order val="1"/>
          <c:tx>
            <c:strRef>
              <c:f>'2.2.3'!$D$1</c:f>
              <c:strCache>
                <c:ptCount val="1"/>
                <c:pt idx="0">
                  <c:v>ЖКГ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'2.2.3'!$G$4:$G$22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'2.2.3'!$D$4:$D$22</c:f>
              <c:numCache>
                <c:formatCode>0.0</c:formatCode>
                <c:ptCount val="19"/>
                <c:pt idx="0">
                  <c:v>2.8</c:v>
                </c:pt>
                <c:pt idx="1">
                  <c:v>-3.7</c:v>
                </c:pt>
                <c:pt idx="2">
                  <c:v>-14.6</c:v>
                </c:pt>
                <c:pt idx="3">
                  <c:v>-9.3000000000000007</c:v>
                </c:pt>
                <c:pt idx="4">
                  <c:v>-2.2000000000000002</c:v>
                </c:pt>
                <c:pt idx="5">
                  <c:v>-34.799999999999997</c:v>
                </c:pt>
                <c:pt idx="6">
                  <c:v>-30.1</c:v>
                </c:pt>
                <c:pt idx="7">
                  <c:v>-22.4</c:v>
                </c:pt>
                <c:pt idx="8">
                  <c:v>-26.5</c:v>
                </c:pt>
                <c:pt idx="9">
                  <c:v>-5.6</c:v>
                </c:pt>
                <c:pt idx="10">
                  <c:v>0.1</c:v>
                </c:pt>
                <c:pt idx="11">
                  <c:v>-3.3</c:v>
                </c:pt>
                <c:pt idx="12">
                  <c:v>-31.4</c:v>
                </c:pt>
                <c:pt idx="13">
                  <c:v>-4</c:v>
                </c:pt>
                <c:pt idx="14">
                  <c:v>-4.8</c:v>
                </c:pt>
                <c:pt idx="15">
                  <c:v>7.2</c:v>
                </c:pt>
                <c:pt idx="16">
                  <c:v>19.3</c:v>
                </c:pt>
                <c:pt idx="17">
                  <c:v>6</c:v>
                </c:pt>
                <c:pt idx="18" formatCode="General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AE-4194-841E-60C250166344}"/>
            </c:ext>
          </c:extLst>
        </c:ser>
        <c:ser>
          <c:idx val="4"/>
          <c:order val="2"/>
          <c:tx>
            <c:strRef>
              <c:f>'2.2.3'!$E$1</c:f>
              <c:strCache>
                <c:ptCount val="1"/>
                <c:pt idx="0">
                  <c:v>Товари домашнього вжитку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'2.2.3'!$G$4:$G$22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'2.2.3'!$E$4:$E$22</c:f>
              <c:numCache>
                <c:formatCode>0.0</c:formatCode>
                <c:ptCount val="19"/>
                <c:pt idx="0">
                  <c:v>4.9000000000000004</c:v>
                </c:pt>
                <c:pt idx="1">
                  <c:v>-5.8</c:v>
                </c:pt>
                <c:pt idx="2">
                  <c:v>-9.9</c:v>
                </c:pt>
                <c:pt idx="3">
                  <c:v>-8.1999999999999993</c:v>
                </c:pt>
                <c:pt idx="4">
                  <c:v>-18.7</c:v>
                </c:pt>
                <c:pt idx="5">
                  <c:v>-28.6</c:v>
                </c:pt>
                <c:pt idx="6">
                  <c:v>-19</c:v>
                </c:pt>
                <c:pt idx="7">
                  <c:v>-13.3</c:v>
                </c:pt>
                <c:pt idx="8">
                  <c:v>-9.6</c:v>
                </c:pt>
                <c:pt idx="9">
                  <c:v>8</c:v>
                </c:pt>
                <c:pt idx="10">
                  <c:v>8.6</c:v>
                </c:pt>
                <c:pt idx="11">
                  <c:v>5.7</c:v>
                </c:pt>
                <c:pt idx="12">
                  <c:v>27.9</c:v>
                </c:pt>
                <c:pt idx="13">
                  <c:v>23.2</c:v>
                </c:pt>
                <c:pt idx="14">
                  <c:v>27.3</c:v>
                </c:pt>
                <c:pt idx="15">
                  <c:v>12.8</c:v>
                </c:pt>
                <c:pt idx="16">
                  <c:v>18</c:v>
                </c:pt>
                <c:pt idx="17">
                  <c:v>12.6</c:v>
                </c:pt>
                <c:pt idx="18" formatCode="General">
                  <c:v>19.7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AE-4194-841E-60C250166344}"/>
            </c:ext>
          </c:extLst>
        </c:ser>
        <c:ser>
          <c:idx val="5"/>
          <c:order val="3"/>
          <c:tx>
            <c:strRef>
              <c:f>'2.2.3'!$F$1</c:f>
              <c:strCache>
                <c:ptCount val="1"/>
                <c:pt idx="0">
                  <c:v>Охорона здоров’я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'2.2.3'!$G$4:$G$22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'2.2.3'!$F$4:$F$22</c:f>
              <c:numCache>
                <c:formatCode>0.0</c:formatCode>
                <c:ptCount val="19"/>
                <c:pt idx="0">
                  <c:v>3.9</c:v>
                </c:pt>
                <c:pt idx="1">
                  <c:v>-3.2</c:v>
                </c:pt>
                <c:pt idx="2">
                  <c:v>-15.5</c:v>
                </c:pt>
                <c:pt idx="3">
                  <c:v>-12.8</c:v>
                </c:pt>
                <c:pt idx="4">
                  <c:v>-13.1</c:v>
                </c:pt>
                <c:pt idx="5">
                  <c:v>-17.399999999999999</c:v>
                </c:pt>
                <c:pt idx="6">
                  <c:v>-4.8</c:v>
                </c:pt>
                <c:pt idx="7">
                  <c:v>1.7</c:v>
                </c:pt>
                <c:pt idx="8">
                  <c:v>-1.9</c:v>
                </c:pt>
                <c:pt idx="9">
                  <c:v>5</c:v>
                </c:pt>
                <c:pt idx="10">
                  <c:v>7.5</c:v>
                </c:pt>
                <c:pt idx="11">
                  <c:v>7.9</c:v>
                </c:pt>
                <c:pt idx="12">
                  <c:v>15.6</c:v>
                </c:pt>
                <c:pt idx="13">
                  <c:v>24.6</c:v>
                </c:pt>
                <c:pt idx="14">
                  <c:v>19.7</c:v>
                </c:pt>
                <c:pt idx="15">
                  <c:v>13</c:v>
                </c:pt>
                <c:pt idx="16">
                  <c:v>16.600000000000001</c:v>
                </c:pt>
                <c:pt idx="17">
                  <c:v>10.1</c:v>
                </c:pt>
                <c:pt idx="18" formatCode="General">
                  <c:v>19.3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AE-4194-841E-60C250166344}"/>
            </c:ext>
          </c:extLst>
        </c:ser>
        <c:ser>
          <c:idx val="2"/>
          <c:order val="4"/>
          <c:tx>
            <c:strRef>
              <c:f>'2.2.3'!$C$1</c:f>
              <c:strCache>
                <c:ptCount val="1"/>
                <c:pt idx="0">
                  <c:v>Одяг і взуття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'2.2.3'!$G$4:$G$22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'2.2.3'!$C$4:$C$22</c:f>
              <c:numCache>
                <c:formatCode>0.0</c:formatCode>
                <c:ptCount val="19"/>
                <c:pt idx="0">
                  <c:v>9.3000000000000007</c:v>
                </c:pt>
                <c:pt idx="1">
                  <c:v>2.7</c:v>
                </c:pt>
                <c:pt idx="2">
                  <c:v>2.4</c:v>
                </c:pt>
                <c:pt idx="3">
                  <c:v>2.8</c:v>
                </c:pt>
                <c:pt idx="4">
                  <c:v>-21</c:v>
                </c:pt>
                <c:pt idx="5">
                  <c:v>-19.600000000000001</c:v>
                </c:pt>
                <c:pt idx="6">
                  <c:v>-13.1</c:v>
                </c:pt>
                <c:pt idx="7">
                  <c:v>-23.8</c:v>
                </c:pt>
                <c:pt idx="8">
                  <c:v>-4.8</c:v>
                </c:pt>
                <c:pt idx="9">
                  <c:v>6</c:v>
                </c:pt>
                <c:pt idx="10">
                  <c:v>5.6</c:v>
                </c:pt>
                <c:pt idx="11">
                  <c:v>6.2</c:v>
                </c:pt>
                <c:pt idx="12">
                  <c:v>27</c:v>
                </c:pt>
                <c:pt idx="13">
                  <c:v>16.3</c:v>
                </c:pt>
                <c:pt idx="14">
                  <c:v>15.8</c:v>
                </c:pt>
                <c:pt idx="15">
                  <c:v>20.8</c:v>
                </c:pt>
                <c:pt idx="16">
                  <c:v>19.8</c:v>
                </c:pt>
                <c:pt idx="17">
                  <c:v>6.3</c:v>
                </c:pt>
                <c:pt idx="18" formatCode="General">
                  <c:v>11.6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AE-4194-841E-60C250166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591680"/>
        <c:axId val="417593216"/>
      </c:lineChart>
      <c:catAx>
        <c:axId val="4175916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7593216"/>
        <c:crosses val="autoZero"/>
        <c:auto val="1"/>
        <c:lblAlgn val="ctr"/>
        <c:lblOffset val="100"/>
        <c:tickMarkSkip val="4"/>
        <c:noMultiLvlLbl val="0"/>
      </c:catAx>
      <c:valAx>
        <c:axId val="4175932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7591680"/>
        <c:crosses val="autoZero"/>
        <c:crossBetween val="between"/>
        <c:majorUnit val="20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64833814743006368"/>
          <c:w val="0.97916666666666663"/>
          <c:h val="0.3015075376884421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1276595744680851E-2"/>
          <c:w val="0.99791666666666667"/>
          <c:h val="0.69148936170212771"/>
        </c:manualLayout>
      </c:layout>
      <c:lineChart>
        <c:grouping val="standard"/>
        <c:varyColors val="0"/>
        <c:ser>
          <c:idx val="1"/>
          <c:order val="0"/>
          <c:tx>
            <c:strRef>
              <c:f>'2.2.4'!$B$1</c:f>
              <c:strCache>
                <c:ptCount val="1"/>
                <c:pt idx="0">
                  <c:v>ВНОК, % р/р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'2.2.4'!$D$4:$D$30</c:f>
              <c:strCache>
                <c:ptCount val="27"/>
                <c:pt idx="2">
                  <c:v>III.12</c:v>
                </c:pt>
                <c:pt idx="6">
                  <c:v>III.13</c:v>
                </c:pt>
                <c:pt idx="10">
                  <c:v>III.14</c:v>
                </c:pt>
                <c:pt idx="14">
                  <c:v>III.15</c:v>
                </c:pt>
                <c:pt idx="18">
                  <c:v>III.16</c:v>
                </c:pt>
                <c:pt idx="22">
                  <c:v>III.17</c:v>
                </c:pt>
                <c:pt idx="26">
                  <c:v>III.18</c:v>
                </c:pt>
              </c:strCache>
            </c:strRef>
          </c:cat>
          <c:val>
            <c:numRef>
              <c:f>'2.2.4'!$B$4:$B$30</c:f>
              <c:numCache>
                <c:formatCode>General</c:formatCode>
                <c:ptCount val="27"/>
                <c:pt idx="0">
                  <c:v>15.3</c:v>
                </c:pt>
                <c:pt idx="1">
                  <c:v>18.7</c:v>
                </c:pt>
                <c:pt idx="2">
                  <c:v>-2.9</c:v>
                </c:pt>
                <c:pt idx="3">
                  <c:v>-2.1</c:v>
                </c:pt>
                <c:pt idx="4">
                  <c:v>6.1</c:v>
                </c:pt>
                <c:pt idx="5">
                  <c:v>-18.100000000000001</c:v>
                </c:pt>
                <c:pt idx="6">
                  <c:v>-8.9</c:v>
                </c:pt>
                <c:pt idx="7">
                  <c:v>-8.6999999999999993</c:v>
                </c:pt>
                <c:pt idx="8" formatCode="0.0">
                  <c:v>-19.899999999999999</c:v>
                </c:pt>
                <c:pt idx="9" formatCode="0.0">
                  <c:v>-19.3</c:v>
                </c:pt>
                <c:pt idx="10" formatCode="0.0">
                  <c:v>-28</c:v>
                </c:pt>
                <c:pt idx="11" formatCode="0.0">
                  <c:v>-26.5</c:v>
                </c:pt>
                <c:pt idx="12" formatCode="0.0">
                  <c:v>-23.8</c:v>
                </c:pt>
                <c:pt idx="13" formatCode="0.0">
                  <c:v>-14.2</c:v>
                </c:pt>
                <c:pt idx="14" formatCode="0.0">
                  <c:v>-5</c:v>
                </c:pt>
                <c:pt idx="15" formatCode="0.0">
                  <c:v>1.5</c:v>
                </c:pt>
                <c:pt idx="16" formatCode="0.0">
                  <c:v>5.4</c:v>
                </c:pt>
                <c:pt idx="17" formatCode="0.0">
                  <c:v>17.899999999999999</c:v>
                </c:pt>
                <c:pt idx="18" formatCode="0.0">
                  <c:v>24</c:v>
                </c:pt>
                <c:pt idx="19" formatCode="0.0">
                  <c:v>27.4</c:v>
                </c:pt>
                <c:pt idx="20" formatCode="0.0">
                  <c:v>20</c:v>
                </c:pt>
                <c:pt idx="21" formatCode="0.0">
                  <c:v>23.4</c:v>
                </c:pt>
                <c:pt idx="22" formatCode="0.0">
                  <c:v>15</c:v>
                </c:pt>
                <c:pt idx="23" formatCode="0.0">
                  <c:v>16.7</c:v>
                </c:pt>
                <c:pt idx="24" formatCode="0.0">
                  <c:v>17</c:v>
                </c:pt>
                <c:pt idx="25" formatCode="0.0">
                  <c:v>14.2</c:v>
                </c:pt>
                <c:pt idx="26">
                  <c:v>9.6999999999999993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26-4B2D-B22E-95C8715D0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60480"/>
        <c:axId val="418262016"/>
      </c:lineChart>
      <c:lineChart>
        <c:grouping val="standard"/>
        <c:varyColors val="0"/>
        <c:ser>
          <c:idx val="2"/>
          <c:order val="1"/>
          <c:tx>
            <c:strRef>
              <c:f>'2.2.4'!$C$1</c:f>
              <c:strCache>
                <c:ptCount val="1"/>
                <c:pt idx="0">
                  <c:v>Індекс ВНОК, I.12=100 (п.ш.)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'2.2.4'!$D$4:$D$30</c:f>
              <c:strCache>
                <c:ptCount val="27"/>
                <c:pt idx="2">
                  <c:v>III.12</c:v>
                </c:pt>
                <c:pt idx="6">
                  <c:v>III.13</c:v>
                </c:pt>
                <c:pt idx="10">
                  <c:v>III.14</c:v>
                </c:pt>
                <c:pt idx="14">
                  <c:v>III.15</c:v>
                </c:pt>
                <c:pt idx="18">
                  <c:v>III.16</c:v>
                </c:pt>
                <c:pt idx="22">
                  <c:v>III.17</c:v>
                </c:pt>
                <c:pt idx="26">
                  <c:v>III.18</c:v>
                </c:pt>
              </c:strCache>
            </c:strRef>
          </c:cat>
          <c:val>
            <c:numRef>
              <c:f>'2.2.4'!$C$4:$C$30</c:f>
              <c:numCache>
                <c:formatCode>0.0</c:formatCode>
                <c:ptCount val="27"/>
                <c:pt idx="0">
                  <c:v>100</c:v>
                </c:pt>
                <c:pt idx="1">
                  <c:v>106.1</c:v>
                </c:pt>
                <c:pt idx="2">
                  <c:v>98.7</c:v>
                </c:pt>
                <c:pt idx="3">
                  <c:v>97.8</c:v>
                </c:pt>
                <c:pt idx="4">
                  <c:v>98.9</c:v>
                </c:pt>
                <c:pt idx="5">
                  <c:v>90.5</c:v>
                </c:pt>
                <c:pt idx="6">
                  <c:v>92.6</c:v>
                </c:pt>
                <c:pt idx="7">
                  <c:v>87</c:v>
                </c:pt>
                <c:pt idx="8">
                  <c:v>79.3</c:v>
                </c:pt>
                <c:pt idx="9">
                  <c:v>72.099999999999994</c:v>
                </c:pt>
                <c:pt idx="10">
                  <c:v>66</c:v>
                </c:pt>
                <c:pt idx="11">
                  <c:v>63.1</c:v>
                </c:pt>
                <c:pt idx="12">
                  <c:v>62.1</c:v>
                </c:pt>
                <c:pt idx="13">
                  <c:v>62.3</c:v>
                </c:pt>
                <c:pt idx="14">
                  <c:v>64.099999999999994</c:v>
                </c:pt>
                <c:pt idx="15">
                  <c:v>66.3</c:v>
                </c:pt>
                <c:pt idx="16">
                  <c:v>72.3</c:v>
                </c:pt>
                <c:pt idx="17">
                  <c:v>74.5</c:v>
                </c:pt>
                <c:pt idx="18">
                  <c:v>78</c:v>
                </c:pt>
                <c:pt idx="19">
                  <c:v>81.900000000000006</c:v>
                </c:pt>
                <c:pt idx="20">
                  <c:v>84.6</c:v>
                </c:pt>
                <c:pt idx="21">
                  <c:v>89.7</c:v>
                </c:pt>
                <c:pt idx="22">
                  <c:v>92</c:v>
                </c:pt>
                <c:pt idx="23">
                  <c:v>96.3</c:v>
                </c:pt>
                <c:pt idx="24">
                  <c:v>97.1</c:v>
                </c:pt>
                <c:pt idx="25">
                  <c:v>101.7</c:v>
                </c:pt>
                <c:pt idx="26">
                  <c:v>104.5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26-4B2D-B22E-95C8715D0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69440"/>
        <c:axId val="418267904"/>
      </c:lineChart>
      <c:catAx>
        <c:axId val="4182604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8262016"/>
        <c:crosses val="autoZero"/>
        <c:auto val="1"/>
        <c:lblAlgn val="ctr"/>
        <c:lblOffset val="100"/>
        <c:tickMarkSkip val="4"/>
        <c:noMultiLvlLbl val="0"/>
      </c:catAx>
      <c:valAx>
        <c:axId val="418262016"/>
        <c:scaling>
          <c:orientation val="minMax"/>
          <c:max val="4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8260480"/>
        <c:crosses val="autoZero"/>
        <c:crossBetween val="between"/>
        <c:majorUnit val="20"/>
      </c:valAx>
      <c:valAx>
        <c:axId val="418267904"/>
        <c:scaling>
          <c:orientation val="minMax"/>
          <c:max val="140"/>
          <c:min val="60"/>
        </c:scaling>
        <c:delete val="0"/>
        <c:axPos val="r"/>
        <c:numFmt formatCode="0" sourceLinked="0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8269440"/>
        <c:crosses val="max"/>
        <c:crossBetween val="between"/>
        <c:majorUnit val="20"/>
      </c:valAx>
      <c:catAx>
        <c:axId val="418269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826790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7127659574468088"/>
          <c:w val="1"/>
          <c:h val="0.2287234042553191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1276595744680851E-2"/>
          <c:w val="0.96250000000000002"/>
          <c:h val="0.69148936170212771"/>
        </c:manualLayout>
      </c:layout>
      <c:lineChart>
        <c:grouping val="standard"/>
        <c:varyColors val="0"/>
        <c:ser>
          <c:idx val="1"/>
          <c:order val="0"/>
          <c:tx>
            <c:strRef>
              <c:f>'2.2.5'!$C$1</c:f>
              <c:strCache>
                <c:ptCount val="1"/>
                <c:pt idx="0">
                  <c:v>Житлові будівлі (15.8%)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'2.2.5'!$F$4:$F$22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'2.2.5'!$C$4:$C$22</c:f>
              <c:numCache>
                <c:formatCode>General</c:formatCode>
                <c:ptCount val="19"/>
                <c:pt idx="0">
                  <c:v>13.7</c:v>
                </c:pt>
                <c:pt idx="1">
                  <c:v>22.6</c:v>
                </c:pt>
                <c:pt idx="2">
                  <c:v>-9.6999999999999993</c:v>
                </c:pt>
                <c:pt idx="3">
                  <c:v>-2.2999999999999998</c:v>
                </c:pt>
                <c:pt idx="4">
                  <c:v>-2.1</c:v>
                </c:pt>
                <c:pt idx="5">
                  <c:v>-11.1</c:v>
                </c:pt>
                <c:pt idx="6">
                  <c:v>-2.7</c:v>
                </c:pt>
                <c:pt idx="7">
                  <c:v>21.8</c:v>
                </c:pt>
                <c:pt idx="8">
                  <c:v>-2.6</c:v>
                </c:pt>
                <c:pt idx="9">
                  <c:v>-2.5</c:v>
                </c:pt>
                <c:pt idx="10">
                  <c:v>16.399999999999999</c:v>
                </c:pt>
                <c:pt idx="11">
                  <c:v>-7</c:v>
                </c:pt>
                <c:pt idx="12">
                  <c:v>8.8000000000000007</c:v>
                </c:pt>
                <c:pt idx="13">
                  <c:v>26.8</c:v>
                </c:pt>
                <c:pt idx="14">
                  <c:v>-7.4</c:v>
                </c:pt>
                <c:pt idx="15">
                  <c:v>10.8</c:v>
                </c:pt>
                <c:pt idx="16">
                  <c:v>-7.6</c:v>
                </c:pt>
                <c:pt idx="17">
                  <c:v>-12.3</c:v>
                </c:pt>
                <c:pt idx="18">
                  <c:v>-6.3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2E-4B43-AA71-265E66BFAF2B}"/>
            </c:ext>
          </c:extLst>
        </c:ser>
        <c:ser>
          <c:idx val="2"/>
          <c:order val="1"/>
          <c:tx>
            <c:strRef>
              <c:f>'2.2.5'!$D$1</c:f>
              <c:strCache>
                <c:ptCount val="1"/>
                <c:pt idx="0">
                  <c:v>Машини та обладнання (47.0%)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'2.2.5'!$F$4:$F$22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'2.2.5'!$D$4:$D$22</c:f>
              <c:numCache>
                <c:formatCode>General</c:formatCode>
                <c:ptCount val="19"/>
                <c:pt idx="0">
                  <c:v>-20.6</c:v>
                </c:pt>
                <c:pt idx="1">
                  <c:v>-38</c:v>
                </c:pt>
                <c:pt idx="2">
                  <c:v>-44.4</c:v>
                </c:pt>
                <c:pt idx="3">
                  <c:v>-16.5</c:v>
                </c:pt>
                <c:pt idx="4">
                  <c:v>-37.299999999999997</c:v>
                </c:pt>
                <c:pt idx="5">
                  <c:v>-11.1</c:v>
                </c:pt>
                <c:pt idx="6">
                  <c:v>1</c:v>
                </c:pt>
                <c:pt idx="7">
                  <c:v>0.5</c:v>
                </c:pt>
                <c:pt idx="8">
                  <c:v>20.100000000000001</c:v>
                </c:pt>
                <c:pt idx="9">
                  <c:v>32.299999999999997</c:v>
                </c:pt>
                <c:pt idx="10">
                  <c:v>38.5</c:v>
                </c:pt>
                <c:pt idx="11">
                  <c:v>38.299999999999997</c:v>
                </c:pt>
                <c:pt idx="12">
                  <c:v>42.3</c:v>
                </c:pt>
                <c:pt idx="13">
                  <c:v>31.3</c:v>
                </c:pt>
                <c:pt idx="14">
                  <c:v>24.9</c:v>
                </c:pt>
                <c:pt idx="15">
                  <c:v>27.8</c:v>
                </c:pt>
                <c:pt idx="16">
                  <c:v>23.7</c:v>
                </c:pt>
                <c:pt idx="17">
                  <c:v>15.7</c:v>
                </c:pt>
                <c:pt idx="18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2E-4B43-AA71-265E66BFAF2B}"/>
            </c:ext>
          </c:extLst>
        </c:ser>
        <c:ser>
          <c:idx val="0"/>
          <c:order val="2"/>
          <c:tx>
            <c:strRef>
              <c:f>'2.2.5'!$B$1</c:f>
              <c:strCache>
                <c:ptCount val="1"/>
                <c:pt idx="0">
                  <c:v>Продукти інтелектуальної власності (3.0%)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'2.2.5'!$F$4:$F$22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'2.2.5'!$B$4:$B$22</c:f>
              <c:numCache>
                <c:formatCode>General</c:formatCode>
                <c:ptCount val="19"/>
                <c:pt idx="0">
                  <c:v>-13.5</c:v>
                </c:pt>
                <c:pt idx="1">
                  <c:v>-7</c:v>
                </c:pt>
                <c:pt idx="2">
                  <c:v>-13.3</c:v>
                </c:pt>
                <c:pt idx="3">
                  <c:v>-9</c:v>
                </c:pt>
                <c:pt idx="4">
                  <c:v>-34.200000000000003</c:v>
                </c:pt>
                <c:pt idx="5">
                  <c:v>-25.6</c:v>
                </c:pt>
                <c:pt idx="6">
                  <c:v>-16.899999999999999</c:v>
                </c:pt>
                <c:pt idx="7">
                  <c:v>-27.6</c:v>
                </c:pt>
                <c:pt idx="8">
                  <c:v>-7.8</c:v>
                </c:pt>
                <c:pt idx="9">
                  <c:v>-12.7</c:v>
                </c:pt>
                <c:pt idx="10">
                  <c:v>-18</c:v>
                </c:pt>
                <c:pt idx="11">
                  <c:v>13</c:v>
                </c:pt>
                <c:pt idx="12">
                  <c:v>10.8</c:v>
                </c:pt>
                <c:pt idx="13">
                  <c:v>-6.5</c:v>
                </c:pt>
                <c:pt idx="14">
                  <c:v>22.3</c:v>
                </c:pt>
                <c:pt idx="15">
                  <c:v>19.600000000000001</c:v>
                </c:pt>
                <c:pt idx="16">
                  <c:v>60.8</c:v>
                </c:pt>
                <c:pt idx="17">
                  <c:v>75.2</c:v>
                </c:pt>
                <c:pt idx="18">
                  <c:v>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2E-4B43-AA71-265E66BFAF2B}"/>
            </c:ext>
          </c:extLst>
        </c:ser>
        <c:ser>
          <c:idx val="3"/>
          <c:order val="3"/>
          <c:tx>
            <c:strRef>
              <c:f>'2.2.5'!$E$1</c:f>
              <c:strCache>
                <c:ptCount val="1"/>
                <c:pt idx="0">
                  <c:v>Інші  будівлі та споруди (32.3%)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'2.2.5'!$F$4:$F$22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'2.2.5'!$E$4:$E$22</c:f>
              <c:numCache>
                <c:formatCode>General</c:formatCode>
                <c:ptCount val="19"/>
                <c:pt idx="0">
                  <c:v>-30.3</c:v>
                </c:pt>
                <c:pt idx="1">
                  <c:v>-16.100000000000001</c:v>
                </c:pt>
                <c:pt idx="2">
                  <c:v>-22.6</c:v>
                </c:pt>
                <c:pt idx="3">
                  <c:v>-21.7</c:v>
                </c:pt>
                <c:pt idx="4">
                  <c:v>-27.3</c:v>
                </c:pt>
                <c:pt idx="5">
                  <c:v>-23.2</c:v>
                </c:pt>
                <c:pt idx="6">
                  <c:v>-9.6</c:v>
                </c:pt>
                <c:pt idx="7">
                  <c:v>-7.9</c:v>
                </c:pt>
                <c:pt idx="8">
                  <c:v>2.1</c:v>
                </c:pt>
                <c:pt idx="9">
                  <c:v>16.5</c:v>
                </c:pt>
                <c:pt idx="10">
                  <c:v>15.1</c:v>
                </c:pt>
                <c:pt idx="11">
                  <c:v>37.799999999999997</c:v>
                </c:pt>
                <c:pt idx="12">
                  <c:v>0.8</c:v>
                </c:pt>
                <c:pt idx="13">
                  <c:v>15.8</c:v>
                </c:pt>
                <c:pt idx="14">
                  <c:v>14</c:v>
                </c:pt>
                <c:pt idx="15">
                  <c:v>5.9</c:v>
                </c:pt>
                <c:pt idx="16">
                  <c:v>15.3</c:v>
                </c:pt>
                <c:pt idx="17">
                  <c:v>11.7</c:v>
                </c:pt>
                <c:pt idx="18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2E-4B43-AA71-265E66BFA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133504"/>
        <c:axId val="418135040"/>
      </c:lineChart>
      <c:catAx>
        <c:axId val="4181335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8135040"/>
        <c:crosses val="autoZero"/>
        <c:auto val="1"/>
        <c:lblAlgn val="ctr"/>
        <c:lblOffset val="100"/>
        <c:tickMarkSkip val="4"/>
        <c:noMultiLvlLbl val="0"/>
      </c:catAx>
      <c:valAx>
        <c:axId val="418135040"/>
        <c:scaling>
          <c:orientation val="minMax"/>
          <c:max val="80"/>
          <c:min val="-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8133504"/>
        <c:crosses val="autoZero"/>
        <c:crossBetween val="between"/>
        <c:majorUnit val="20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0380549505779866"/>
          <c:w val="0.97916666666666663"/>
          <c:h val="0.2553191489361701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0100502512562814E-2"/>
          <c:w val="0.96250000000000002"/>
          <c:h val="0.65326633165829151"/>
        </c:manualLayout>
      </c:layout>
      <c:barChart>
        <c:barDir val="col"/>
        <c:grouping val="stacked"/>
        <c:varyColors val="0"/>
        <c:ser>
          <c:idx val="8"/>
          <c:order val="1"/>
          <c:tx>
            <c:strRef>
              <c:f>'2.2.6'!$J$1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rgbClr val="057D46">
                <a:tint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'2.2.6'!$J$4:$J$22</c:f>
              <c:numCache>
                <c:formatCode>0.0</c:formatCode>
                <c:ptCount val="19"/>
                <c:pt idx="0">
                  <c:v>0.14000000000000001</c:v>
                </c:pt>
                <c:pt idx="1">
                  <c:v>-3.93</c:v>
                </c:pt>
                <c:pt idx="2">
                  <c:v>-4.96</c:v>
                </c:pt>
                <c:pt idx="3">
                  <c:v>-4.4400000000000004</c:v>
                </c:pt>
                <c:pt idx="4">
                  <c:v>-3.5</c:v>
                </c:pt>
                <c:pt idx="5">
                  <c:v>-1.1299999999999999</c:v>
                </c:pt>
                <c:pt idx="6">
                  <c:v>0.25</c:v>
                </c:pt>
                <c:pt idx="7">
                  <c:v>-1.72</c:v>
                </c:pt>
                <c:pt idx="8">
                  <c:v>1.73</c:v>
                </c:pt>
                <c:pt idx="9">
                  <c:v>1.5</c:v>
                </c:pt>
                <c:pt idx="10">
                  <c:v>3.58</c:v>
                </c:pt>
                <c:pt idx="11">
                  <c:v>-0.81</c:v>
                </c:pt>
                <c:pt idx="12">
                  <c:v>2.16</c:v>
                </c:pt>
                <c:pt idx="13">
                  <c:v>3.3</c:v>
                </c:pt>
                <c:pt idx="14">
                  <c:v>2.5499999999999998</c:v>
                </c:pt>
                <c:pt idx="15">
                  <c:v>4.66</c:v>
                </c:pt>
                <c:pt idx="16">
                  <c:v>5.98</c:v>
                </c:pt>
                <c:pt idx="17">
                  <c:v>2.99</c:v>
                </c:pt>
                <c:pt idx="18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A-444C-9F5B-F3A26D0709CE}"/>
            </c:ext>
          </c:extLst>
        </c:ser>
        <c:ser>
          <c:idx val="1"/>
          <c:order val="2"/>
          <c:tx>
            <c:strRef>
              <c:f>'2.2.6'!$C$1</c:f>
              <c:strCache>
                <c:ptCount val="1"/>
                <c:pt idx="0">
                  <c:v>Сільське господарство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'2.2.6'!$C$4:$C$22</c:f>
              <c:numCache>
                <c:formatCode>0.0</c:formatCode>
                <c:ptCount val="19"/>
                <c:pt idx="0">
                  <c:v>-0.38</c:v>
                </c:pt>
                <c:pt idx="1">
                  <c:v>-1.93</c:v>
                </c:pt>
                <c:pt idx="2">
                  <c:v>-0.96</c:v>
                </c:pt>
                <c:pt idx="3">
                  <c:v>-1.1499999999999999</c:v>
                </c:pt>
                <c:pt idx="4">
                  <c:v>0.5</c:v>
                </c:pt>
                <c:pt idx="5">
                  <c:v>0.73</c:v>
                </c:pt>
                <c:pt idx="6">
                  <c:v>2.84</c:v>
                </c:pt>
                <c:pt idx="7">
                  <c:v>3.93</c:v>
                </c:pt>
                <c:pt idx="8">
                  <c:v>4.91</c:v>
                </c:pt>
                <c:pt idx="9">
                  <c:v>8.5</c:v>
                </c:pt>
                <c:pt idx="10">
                  <c:v>6.41</c:v>
                </c:pt>
                <c:pt idx="11">
                  <c:v>3.4</c:v>
                </c:pt>
                <c:pt idx="12">
                  <c:v>7.94</c:v>
                </c:pt>
                <c:pt idx="13">
                  <c:v>4.57</c:v>
                </c:pt>
                <c:pt idx="14">
                  <c:v>4.57</c:v>
                </c:pt>
                <c:pt idx="15">
                  <c:v>2.35</c:v>
                </c:pt>
                <c:pt idx="16">
                  <c:v>1.58</c:v>
                </c:pt>
                <c:pt idx="17">
                  <c:v>1.38</c:v>
                </c:pt>
                <c:pt idx="18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A-444C-9F5B-F3A26D0709CE}"/>
            </c:ext>
          </c:extLst>
        </c:ser>
        <c:ser>
          <c:idx val="2"/>
          <c:order val="3"/>
          <c:tx>
            <c:strRef>
              <c:f>'2.2.6'!$D$1</c:f>
              <c:strCache>
                <c:ptCount val="1"/>
                <c:pt idx="0">
                  <c:v>Промисловість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'2.2.6'!$D$4:$D$22</c:f>
              <c:numCache>
                <c:formatCode>0.0</c:formatCode>
                <c:ptCount val="19"/>
                <c:pt idx="0">
                  <c:v>-9.2100000000000009</c:v>
                </c:pt>
                <c:pt idx="1">
                  <c:v>-9.81</c:v>
                </c:pt>
                <c:pt idx="2">
                  <c:v>-12.39</c:v>
                </c:pt>
                <c:pt idx="3">
                  <c:v>-8.51</c:v>
                </c:pt>
                <c:pt idx="4">
                  <c:v>-15.67</c:v>
                </c:pt>
                <c:pt idx="5">
                  <c:v>-7.61</c:v>
                </c:pt>
                <c:pt idx="6">
                  <c:v>-3.83</c:v>
                </c:pt>
                <c:pt idx="7">
                  <c:v>-5.62</c:v>
                </c:pt>
                <c:pt idx="8">
                  <c:v>1.59</c:v>
                </c:pt>
                <c:pt idx="9">
                  <c:v>4.42</c:v>
                </c:pt>
                <c:pt idx="10">
                  <c:v>9.1</c:v>
                </c:pt>
                <c:pt idx="11">
                  <c:v>7.19</c:v>
                </c:pt>
                <c:pt idx="12">
                  <c:v>9.6199999999999992</c:v>
                </c:pt>
                <c:pt idx="13">
                  <c:v>6.8</c:v>
                </c:pt>
                <c:pt idx="14">
                  <c:v>6.56</c:v>
                </c:pt>
                <c:pt idx="15">
                  <c:v>8.19</c:v>
                </c:pt>
                <c:pt idx="16">
                  <c:v>16.07</c:v>
                </c:pt>
                <c:pt idx="17">
                  <c:v>8.02</c:v>
                </c:pt>
                <c:pt idx="18">
                  <c:v>3.96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A-444C-9F5B-F3A26D0709CE}"/>
            </c:ext>
          </c:extLst>
        </c:ser>
        <c:ser>
          <c:idx val="4"/>
          <c:order val="4"/>
          <c:tx>
            <c:strRef>
              <c:f>'2.2.6'!$F$1</c:f>
              <c:strCache>
                <c:ptCount val="1"/>
                <c:pt idx="0">
                  <c:v>Торгівля і транспорт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'2.2.6'!$F$4:$F$22</c:f>
              <c:numCache>
                <c:formatCode>0.0</c:formatCode>
                <c:ptCount val="19"/>
                <c:pt idx="0">
                  <c:v>-2.4700000000000002</c:v>
                </c:pt>
                <c:pt idx="1">
                  <c:v>-1.72</c:v>
                </c:pt>
                <c:pt idx="2">
                  <c:v>-4.78</c:v>
                </c:pt>
                <c:pt idx="3">
                  <c:v>-3.1</c:v>
                </c:pt>
                <c:pt idx="4">
                  <c:v>-1.69</c:v>
                </c:pt>
                <c:pt idx="5">
                  <c:v>-2.33</c:v>
                </c:pt>
                <c:pt idx="6">
                  <c:v>0.08</c:v>
                </c:pt>
                <c:pt idx="7">
                  <c:v>-0.41</c:v>
                </c:pt>
                <c:pt idx="8">
                  <c:v>3.19</c:v>
                </c:pt>
                <c:pt idx="9">
                  <c:v>5.03</c:v>
                </c:pt>
                <c:pt idx="10">
                  <c:v>1.43</c:v>
                </c:pt>
                <c:pt idx="11">
                  <c:v>6.45</c:v>
                </c:pt>
                <c:pt idx="12">
                  <c:v>2.75</c:v>
                </c:pt>
                <c:pt idx="13">
                  <c:v>1.91</c:v>
                </c:pt>
                <c:pt idx="14">
                  <c:v>3.64</c:v>
                </c:pt>
                <c:pt idx="15">
                  <c:v>4.3499999999999996</c:v>
                </c:pt>
                <c:pt idx="16">
                  <c:v>6.9</c:v>
                </c:pt>
                <c:pt idx="17">
                  <c:v>5.28</c:v>
                </c:pt>
                <c:pt idx="18">
                  <c:v>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A-444C-9F5B-F3A26D0709CE}"/>
            </c:ext>
          </c:extLst>
        </c:ser>
        <c:ser>
          <c:idx val="5"/>
          <c:order val="5"/>
          <c:tx>
            <c:strRef>
              <c:f>'2.2.6'!$G$1</c:f>
              <c:strCache>
                <c:ptCount val="1"/>
                <c:pt idx="0">
                  <c:v>Телекомунікації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'2.2.6'!$G$4:$G$22</c:f>
              <c:numCache>
                <c:formatCode>0.0</c:formatCode>
                <c:ptCount val="19"/>
                <c:pt idx="0">
                  <c:v>-0.11</c:v>
                </c:pt>
                <c:pt idx="1">
                  <c:v>-0.7</c:v>
                </c:pt>
                <c:pt idx="2">
                  <c:v>-0.56000000000000005</c:v>
                </c:pt>
                <c:pt idx="3">
                  <c:v>-1.26</c:v>
                </c:pt>
                <c:pt idx="4">
                  <c:v>10.26</c:v>
                </c:pt>
                <c:pt idx="5">
                  <c:v>9.51</c:v>
                </c:pt>
                <c:pt idx="6">
                  <c:v>0.33</c:v>
                </c:pt>
                <c:pt idx="7">
                  <c:v>0.81</c:v>
                </c:pt>
                <c:pt idx="8">
                  <c:v>-13.44</c:v>
                </c:pt>
                <c:pt idx="9">
                  <c:v>-6.65</c:v>
                </c:pt>
                <c:pt idx="10">
                  <c:v>0.05</c:v>
                </c:pt>
                <c:pt idx="11">
                  <c:v>4.68</c:v>
                </c:pt>
                <c:pt idx="12">
                  <c:v>0.73</c:v>
                </c:pt>
                <c:pt idx="13">
                  <c:v>1.39</c:v>
                </c:pt>
                <c:pt idx="14">
                  <c:v>-0.22</c:v>
                </c:pt>
                <c:pt idx="15">
                  <c:v>-0.53</c:v>
                </c:pt>
                <c:pt idx="16">
                  <c:v>4.1399999999999997</c:v>
                </c:pt>
                <c:pt idx="17">
                  <c:v>1.66</c:v>
                </c:pt>
                <c:pt idx="18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A-444C-9F5B-F3A26D0709CE}"/>
            </c:ext>
          </c:extLst>
        </c:ser>
        <c:ser>
          <c:idx val="7"/>
          <c:order val="6"/>
          <c:tx>
            <c:strRef>
              <c:f>'2.2.6'!$I$1</c:f>
              <c:strCache>
                <c:ptCount val="1"/>
                <c:pt idx="0">
                  <c:v>Державне управління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'2.2.6'!$I$4:$I$22</c:f>
              <c:numCache>
                <c:formatCode>0.0</c:formatCode>
                <c:ptCount val="19"/>
                <c:pt idx="0">
                  <c:v>-0.81</c:v>
                </c:pt>
                <c:pt idx="1">
                  <c:v>-1.85</c:v>
                </c:pt>
                <c:pt idx="2">
                  <c:v>-1.3</c:v>
                </c:pt>
                <c:pt idx="3">
                  <c:v>-1.1299999999999999</c:v>
                </c:pt>
                <c:pt idx="4">
                  <c:v>0.34</c:v>
                </c:pt>
                <c:pt idx="5">
                  <c:v>1.37</c:v>
                </c:pt>
                <c:pt idx="6">
                  <c:v>2.17</c:v>
                </c:pt>
                <c:pt idx="7">
                  <c:v>6.94</c:v>
                </c:pt>
                <c:pt idx="8">
                  <c:v>-0.06</c:v>
                </c:pt>
                <c:pt idx="9">
                  <c:v>1.37</c:v>
                </c:pt>
                <c:pt idx="10">
                  <c:v>2.66</c:v>
                </c:pt>
                <c:pt idx="11">
                  <c:v>2.71</c:v>
                </c:pt>
                <c:pt idx="12">
                  <c:v>0.96</c:v>
                </c:pt>
                <c:pt idx="13">
                  <c:v>2.39</c:v>
                </c:pt>
                <c:pt idx="14">
                  <c:v>2.73</c:v>
                </c:pt>
                <c:pt idx="15">
                  <c:v>3.38</c:v>
                </c:pt>
                <c:pt idx="16">
                  <c:v>0.98</c:v>
                </c:pt>
                <c:pt idx="17">
                  <c:v>1.1200000000000001</c:v>
                </c:pt>
                <c:pt idx="18">
                  <c:v>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A-444C-9F5B-F3A26D0709CE}"/>
            </c:ext>
          </c:extLst>
        </c:ser>
        <c:ser>
          <c:idx val="3"/>
          <c:order val="7"/>
          <c:tx>
            <c:strRef>
              <c:f>'2.2.6'!$E$1</c:f>
              <c:strCache>
                <c:ptCount val="1"/>
                <c:pt idx="0">
                  <c:v>Будівництво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'2.2.6'!$E$4:$E$22</c:f>
              <c:numCache>
                <c:formatCode>0.0</c:formatCode>
                <c:ptCount val="19"/>
                <c:pt idx="0">
                  <c:v>-0.22</c:v>
                </c:pt>
                <c:pt idx="1">
                  <c:v>0.28000000000000003</c:v>
                </c:pt>
                <c:pt idx="2">
                  <c:v>-6.17</c:v>
                </c:pt>
                <c:pt idx="3">
                  <c:v>-4.4000000000000004</c:v>
                </c:pt>
                <c:pt idx="4">
                  <c:v>-3.95</c:v>
                </c:pt>
                <c:pt idx="5">
                  <c:v>-3.34</c:v>
                </c:pt>
                <c:pt idx="6">
                  <c:v>-0.71</c:v>
                </c:pt>
                <c:pt idx="7">
                  <c:v>3.57</c:v>
                </c:pt>
                <c:pt idx="8">
                  <c:v>-0.15</c:v>
                </c:pt>
                <c:pt idx="9">
                  <c:v>-0.46</c:v>
                </c:pt>
                <c:pt idx="10">
                  <c:v>0.97</c:v>
                </c:pt>
                <c:pt idx="11">
                  <c:v>-4.09</c:v>
                </c:pt>
                <c:pt idx="12">
                  <c:v>-0.03</c:v>
                </c:pt>
                <c:pt idx="13">
                  <c:v>4.25</c:v>
                </c:pt>
                <c:pt idx="14">
                  <c:v>-0.41</c:v>
                </c:pt>
                <c:pt idx="15">
                  <c:v>1.45</c:v>
                </c:pt>
                <c:pt idx="16">
                  <c:v>-0.48</c:v>
                </c:pt>
                <c:pt idx="17">
                  <c:v>-2.5299999999999998</c:v>
                </c:pt>
                <c:pt idx="18">
                  <c:v>-1.02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A-444C-9F5B-F3A26D0709CE}"/>
            </c:ext>
          </c:extLst>
        </c:ser>
        <c:ser>
          <c:idx val="6"/>
          <c:order val="8"/>
          <c:tx>
            <c:strRef>
              <c:f>'2.2.6'!$H$1</c:f>
              <c:strCache>
                <c:ptCount val="1"/>
                <c:pt idx="0">
                  <c:v>Операції з нерухомістю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'2.2.6'!$H$4:$H$22</c:f>
              <c:numCache>
                <c:formatCode>0.0</c:formatCode>
                <c:ptCount val="19"/>
                <c:pt idx="0">
                  <c:v>-1.1299999999999999</c:v>
                </c:pt>
                <c:pt idx="1">
                  <c:v>-0.84</c:v>
                </c:pt>
                <c:pt idx="2">
                  <c:v>-0.27</c:v>
                </c:pt>
                <c:pt idx="3">
                  <c:v>-2.2999999999999998</c:v>
                </c:pt>
                <c:pt idx="4">
                  <c:v>-1.0900000000000001</c:v>
                </c:pt>
                <c:pt idx="5">
                  <c:v>-0.8</c:v>
                </c:pt>
                <c:pt idx="6">
                  <c:v>-1.32</c:v>
                </c:pt>
                <c:pt idx="7">
                  <c:v>0</c:v>
                </c:pt>
                <c:pt idx="8">
                  <c:v>2.93</c:v>
                </c:pt>
                <c:pt idx="9">
                  <c:v>3.79</c:v>
                </c:pt>
                <c:pt idx="10">
                  <c:v>3.7</c:v>
                </c:pt>
                <c:pt idx="11">
                  <c:v>1.26</c:v>
                </c:pt>
                <c:pt idx="12">
                  <c:v>-2.73</c:v>
                </c:pt>
                <c:pt idx="13">
                  <c:v>-1.21</c:v>
                </c:pt>
                <c:pt idx="14">
                  <c:v>-1.41</c:v>
                </c:pt>
                <c:pt idx="15">
                  <c:v>0.75</c:v>
                </c:pt>
                <c:pt idx="16">
                  <c:v>2.2200000000000002</c:v>
                </c:pt>
                <c:pt idx="17">
                  <c:v>0.49</c:v>
                </c:pt>
                <c:pt idx="18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A-444C-9F5B-F3A26D070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18245632"/>
        <c:axId val="418517760"/>
      </c:barChart>
      <c:lineChart>
        <c:grouping val="standard"/>
        <c:varyColors val="0"/>
        <c:ser>
          <c:idx val="0"/>
          <c:order val="0"/>
          <c:tx>
            <c:strRef>
              <c:f>'2.2.6'!$B$1</c:f>
              <c:strCache>
                <c:ptCount val="1"/>
                <c:pt idx="0">
                  <c:v>Капітальні інвестиції, % р/р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28749999999999998"/>
                  <c:y val="-0.12060301507537688"/>
                </c:manualLayout>
              </c:layout>
              <c:tx>
                <c:rich>
                  <a:bodyPr/>
                  <a:lstStyle/>
                  <a:p>
                    <a:fld id="{7B20E22C-741F-4748-A652-DCCB9D27606B}" type="SERIESNAME">
                      <a:rPr lang="en-US">
                        <a:solidFill>
                          <a:srgbClr val="057D46"/>
                        </a:solidFill>
                      </a:rPr>
                      <a:pPr/>
                      <a:t>[ІМ’Я РЯДУ]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D4A-444C-9F5B-F3A26D0709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057D46"/>
                      </a:solidFill>
                    </a:ln>
                  </c:spPr>
                </c15:leaderLines>
              </c:ext>
            </c:extLst>
          </c:dLbls>
          <c:cat>
            <c:strRef>
              <c:f>'2.2.6'!$K$4:$K$22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'2.2.6'!$B$4:$B$22</c:f>
              <c:numCache>
                <c:formatCode>0.0</c:formatCode>
                <c:ptCount val="19"/>
                <c:pt idx="0">
                  <c:v>-14.2</c:v>
                </c:pt>
                <c:pt idx="1">
                  <c:v>-20.5</c:v>
                </c:pt>
                <c:pt idx="2">
                  <c:v>-31.4</c:v>
                </c:pt>
                <c:pt idx="3">
                  <c:v>-26.3</c:v>
                </c:pt>
                <c:pt idx="4">
                  <c:v>-14.8</c:v>
                </c:pt>
                <c:pt idx="5">
                  <c:v>-3.6</c:v>
                </c:pt>
                <c:pt idx="6">
                  <c:v>-0.2</c:v>
                </c:pt>
                <c:pt idx="7">
                  <c:v>7.5</c:v>
                </c:pt>
                <c:pt idx="8">
                  <c:v>0.7</c:v>
                </c:pt>
                <c:pt idx="9">
                  <c:v>17.5</c:v>
                </c:pt>
                <c:pt idx="10">
                  <c:v>27.9</c:v>
                </c:pt>
                <c:pt idx="11">
                  <c:v>20.8</c:v>
                </c:pt>
                <c:pt idx="12">
                  <c:v>21.4</c:v>
                </c:pt>
                <c:pt idx="13">
                  <c:v>23.4</c:v>
                </c:pt>
                <c:pt idx="14">
                  <c:v>18</c:v>
                </c:pt>
                <c:pt idx="15">
                  <c:v>24.6</c:v>
                </c:pt>
                <c:pt idx="16">
                  <c:v>37.4</c:v>
                </c:pt>
                <c:pt idx="17">
                  <c:v>18.399999999999999</c:v>
                </c:pt>
                <c:pt idx="18">
                  <c:v>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4A-444C-9F5B-F3A26D070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45632"/>
        <c:axId val="418517760"/>
      </c:lineChart>
      <c:catAx>
        <c:axId val="4182456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8517760"/>
        <c:crosses val="autoZero"/>
        <c:auto val="1"/>
        <c:lblAlgn val="ctr"/>
        <c:lblOffset val="100"/>
        <c:tickMarkSkip val="4"/>
        <c:noMultiLvlLbl val="0"/>
      </c:catAx>
      <c:valAx>
        <c:axId val="4185177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8245632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8"/>
        <c:delete val="1"/>
      </c:legendEntry>
      <c:layout>
        <c:manualLayout>
          <c:xMode val="edge"/>
          <c:yMode val="edge"/>
          <c:x val="0"/>
          <c:y val="0.72017805563249315"/>
          <c:w val="0.97916666666666663"/>
          <c:h val="0.2798219443675068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4.356382978723404E-2"/>
          <c:w val="0.84338910761154851"/>
          <c:h val="0.56467205562070699"/>
        </c:manualLayout>
      </c:layout>
      <c:lineChart>
        <c:grouping val="standard"/>
        <c:varyColors val="0"/>
        <c:ser>
          <c:idx val="0"/>
          <c:order val="0"/>
          <c:tx>
            <c:strRef>
              <c:f>'2.2.7'!$B$1</c:f>
              <c:strCache>
                <c:ptCount val="1"/>
                <c:pt idx="0">
                  <c:v>Базові галузі (частка у ВВП у 2017 році – 54.7%)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'2.2.7'!$F$4:$F$22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'2.2.7'!$B$4:$B$22</c:f>
              <c:numCache>
                <c:formatCode>0.0</c:formatCode>
                <c:ptCount val="19"/>
                <c:pt idx="0">
                  <c:v>-2.9</c:v>
                </c:pt>
                <c:pt idx="1">
                  <c:v>-7</c:v>
                </c:pt>
                <c:pt idx="2">
                  <c:v>-6.4</c:v>
                </c:pt>
                <c:pt idx="3">
                  <c:v>-20.8</c:v>
                </c:pt>
                <c:pt idx="4">
                  <c:v>-22.4</c:v>
                </c:pt>
                <c:pt idx="5">
                  <c:v>-18.3</c:v>
                </c:pt>
                <c:pt idx="6">
                  <c:v>-7.6</c:v>
                </c:pt>
                <c:pt idx="7">
                  <c:v>-0.2</c:v>
                </c:pt>
                <c:pt idx="8">
                  <c:v>4.5999999999999996</c:v>
                </c:pt>
                <c:pt idx="9">
                  <c:v>3.5</c:v>
                </c:pt>
                <c:pt idx="10">
                  <c:v>1.8</c:v>
                </c:pt>
                <c:pt idx="11">
                  <c:v>6.7</c:v>
                </c:pt>
                <c:pt idx="12">
                  <c:v>2.2000000000000002</c:v>
                </c:pt>
                <c:pt idx="13">
                  <c:v>2.6</c:v>
                </c:pt>
                <c:pt idx="14">
                  <c:v>2.6</c:v>
                </c:pt>
                <c:pt idx="15">
                  <c:v>1.8</c:v>
                </c:pt>
                <c:pt idx="16">
                  <c:v>2.9</c:v>
                </c:pt>
                <c:pt idx="17">
                  <c:v>4.2</c:v>
                </c:pt>
                <c:pt idx="18" formatCode="General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1-41FF-845D-4945A46308CF}"/>
            </c:ext>
          </c:extLst>
        </c:ser>
        <c:ser>
          <c:idx val="2"/>
          <c:order val="2"/>
          <c:tx>
            <c:strRef>
              <c:f>'2.2.7'!$D$1</c:f>
              <c:strCache>
                <c:ptCount val="1"/>
                <c:pt idx="0">
                  <c:v>ВЕД, які переважно фінансуються з бюджету (15.5%)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'2.2.7'!$F$4:$F$22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'2.2.7'!$D$4:$D$22</c:f>
              <c:numCache>
                <c:formatCode>0.0</c:formatCode>
                <c:ptCount val="19"/>
                <c:pt idx="0">
                  <c:v>0.3</c:v>
                </c:pt>
                <c:pt idx="1">
                  <c:v>-1.6</c:v>
                </c:pt>
                <c:pt idx="2">
                  <c:v>-1.4</c:v>
                </c:pt>
                <c:pt idx="3">
                  <c:v>-4.2</c:v>
                </c:pt>
                <c:pt idx="4">
                  <c:v>-4</c:v>
                </c:pt>
                <c:pt idx="5">
                  <c:v>-6.4</c:v>
                </c:pt>
                <c:pt idx="6">
                  <c:v>-4.5999999999999996</c:v>
                </c:pt>
                <c:pt idx="7">
                  <c:v>2.4</c:v>
                </c:pt>
                <c:pt idx="8">
                  <c:v>-0.4</c:v>
                </c:pt>
                <c:pt idx="9">
                  <c:v>3.1</c:v>
                </c:pt>
                <c:pt idx="10">
                  <c:v>-1.7</c:v>
                </c:pt>
                <c:pt idx="11">
                  <c:v>-3.2</c:v>
                </c:pt>
                <c:pt idx="12">
                  <c:v>-0.9</c:v>
                </c:pt>
                <c:pt idx="13">
                  <c:v>-2.5</c:v>
                </c:pt>
                <c:pt idx="14">
                  <c:v>-0.5</c:v>
                </c:pt>
                <c:pt idx="15">
                  <c:v>0.3</c:v>
                </c:pt>
                <c:pt idx="16">
                  <c:v>-1.3</c:v>
                </c:pt>
                <c:pt idx="17">
                  <c:v>0.7</c:v>
                </c:pt>
                <c:pt idx="18" formatCode="General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F1-41FF-845D-4945A46308CF}"/>
            </c:ext>
          </c:extLst>
        </c:ser>
        <c:ser>
          <c:idx val="3"/>
          <c:order val="3"/>
          <c:tx>
            <c:strRef>
              <c:f>'2.2.7'!$E$1</c:f>
              <c:strCache>
                <c:ptCount val="1"/>
                <c:pt idx="0">
                  <c:v>Інші послуги та податки на продукти (27.5%)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'2.2.7'!$F$4:$F$22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'2.2.7'!$E$4:$E$22</c:f>
              <c:numCache>
                <c:formatCode>0.0</c:formatCode>
                <c:ptCount val="19"/>
                <c:pt idx="0">
                  <c:v>0</c:v>
                </c:pt>
                <c:pt idx="1">
                  <c:v>-1.9</c:v>
                </c:pt>
                <c:pt idx="2">
                  <c:v>-4.4000000000000004</c:v>
                </c:pt>
                <c:pt idx="3">
                  <c:v>-9</c:v>
                </c:pt>
                <c:pt idx="4">
                  <c:v>-12.4</c:v>
                </c:pt>
                <c:pt idx="5">
                  <c:v>-12.9</c:v>
                </c:pt>
                <c:pt idx="6">
                  <c:v>-4.7</c:v>
                </c:pt>
                <c:pt idx="7">
                  <c:v>-2.1</c:v>
                </c:pt>
                <c:pt idx="8">
                  <c:v>3.5</c:v>
                </c:pt>
                <c:pt idx="9">
                  <c:v>3.7</c:v>
                </c:pt>
                <c:pt idx="10">
                  <c:v>0.2</c:v>
                </c:pt>
                <c:pt idx="11">
                  <c:v>1.9</c:v>
                </c:pt>
                <c:pt idx="12">
                  <c:v>4.3</c:v>
                </c:pt>
                <c:pt idx="13">
                  <c:v>4.5</c:v>
                </c:pt>
                <c:pt idx="14">
                  <c:v>5.8</c:v>
                </c:pt>
                <c:pt idx="15">
                  <c:v>5.4</c:v>
                </c:pt>
                <c:pt idx="16">
                  <c:v>2.1</c:v>
                </c:pt>
                <c:pt idx="17">
                  <c:v>3</c:v>
                </c:pt>
                <c:pt idx="18" formatCode="General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F1-41FF-845D-4945A4630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64352"/>
        <c:axId val="418582528"/>
      </c:lineChart>
      <c:lineChart>
        <c:grouping val="standard"/>
        <c:varyColors val="0"/>
        <c:ser>
          <c:idx val="1"/>
          <c:order val="1"/>
          <c:tx>
            <c:strRef>
              <c:f>'2.2.7'!$C$1</c:f>
              <c:strCache>
                <c:ptCount val="1"/>
                <c:pt idx="0">
                  <c:v>Фінансова та страхова діяльність (2.3%) (п.ш.)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val>
            <c:numRef>
              <c:f>'2.2.7'!$C$4:$C$22</c:f>
              <c:numCache>
                <c:formatCode>0.0</c:formatCode>
                <c:ptCount val="19"/>
                <c:pt idx="0">
                  <c:v>8.4</c:v>
                </c:pt>
                <c:pt idx="1">
                  <c:v>1.3</c:v>
                </c:pt>
                <c:pt idx="2">
                  <c:v>-10.8</c:v>
                </c:pt>
                <c:pt idx="3">
                  <c:v>-4.5</c:v>
                </c:pt>
                <c:pt idx="4">
                  <c:v>-0.4</c:v>
                </c:pt>
                <c:pt idx="5">
                  <c:v>-8.8000000000000007</c:v>
                </c:pt>
                <c:pt idx="6">
                  <c:v>-29.9</c:v>
                </c:pt>
                <c:pt idx="7">
                  <c:v>-42.8</c:v>
                </c:pt>
                <c:pt idx="8">
                  <c:v>-30.8</c:v>
                </c:pt>
                <c:pt idx="9">
                  <c:v>-18.7</c:v>
                </c:pt>
                <c:pt idx="10">
                  <c:v>3.1</c:v>
                </c:pt>
                <c:pt idx="11">
                  <c:v>24.2</c:v>
                </c:pt>
                <c:pt idx="12">
                  <c:v>-0.5</c:v>
                </c:pt>
                <c:pt idx="13">
                  <c:v>-3.9</c:v>
                </c:pt>
                <c:pt idx="14">
                  <c:v>9.8000000000000007</c:v>
                </c:pt>
                <c:pt idx="15">
                  <c:v>-3.9</c:v>
                </c:pt>
                <c:pt idx="16">
                  <c:v>9.6999999999999993</c:v>
                </c:pt>
                <c:pt idx="17">
                  <c:v>1.1000000000000001</c:v>
                </c:pt>
                <c:pt idx="18" formatCode="General">
                  <c:v>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F1-41FF-845D-4945A4630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85600"/>
        <c:axId val="418584064"/>
      </c:lineChart>
      <c:catAx>
        <c:axId val="4185643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8582528"/>
        <c:crosses val="autoZero"/>
        <c:auto val="1"/>
        <c:lblAlgn val="ctr"/>
        <c:lblOffset val="100"/>
        <c:tickMarkSkip val="4"/>
        <c:noMultiLvlLbl val="0"/>
      </c:catAx>
      <c:valAx>
        <c:axId val="41858252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8564352"/>
        <c:crosses val="autoZero"/>
        <c:crossBetween val="between"/>
      </c:valAx>
      <c:valAx>
        <c:axId val="418584064"/>
        <c:scaling>
          <c:orientation val="minMax"/>
          <c:max val="2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8585600"/>
        <c:crosses val="max"/>
        <c:crossBetween val="between"/>
      </c:valAx>
      <c:catAx>
        <c:axId val="41858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58406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68252889931311778"/>
          <c:w val="1"/>
          <c:h val="0.3174711006868822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4096385542168676E-2"/>
          <c:w val="1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'2.2.8'!$B$1</c:f>
              <c:strCache>
                <c:ptCount val="1"/>
                <c:pt idx="0">
                  <c:v>ВВП, % р/р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0-057C-496A-B188-7FA6E84F506B}"/>
              </c:ext>
            </c:extLst>
          </c:dPt>
          <c:cat>
            <c:strRef>
              <c:f>'2.2.8'!$F$4:$F$23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IV.18*</c:v>
                </c:pt>
              </c:strCache>
            </c:strRef>
          </c:cat>
          <c:val>
            <c:numRef>
              <c:f>'2.2.8'!$B$4:$B$23</c:f>
              <c:numCache>
                <c:formatCode>0.0</c:formatCode>
                <c:ptCount val="20"/>
                <c:pt idx="0">
                  <c:v>-1</c:v>
                </c:pt>
                <c:pt idx="1">
                  <c:v>-4.3</c:v>
                </c:pt>
                <c:pt idx="2">
                  <c:v>-5.3</c:v>
                </c:pt>
                <c:pt idx="3">
                  <c:v>-14.4</c:v>
                </c:pt>
                <c:pt idx="4">
                  <c:v>-16</c:v>
                </c:pt>
                <c:pt idx="5">
                  <c:v>-14.5</c:v>
                </c:pt>
                <c:pt idx="6">
                  <c:v>-7</c:v>
                </c:pt>
                <c:pt idx="7">
                  <c:v>-2.4</c:v>
                </c:pt>
                <c:pt idx="8">
                  <c:v>0.1</c:v>
                </c:pt>
                <c:pt idx="9">
                  <c:v>1.7</c:v>
                </c:pt>
                <c:pt idx="10">
                  <c:v>2.7</c:v>
                </c:pt>
                <c:pt idx="11">
                  <c:v>4.5999999999999996</c:v>
                </c:pt>
                <c:pt idx="12">
                  <c:v>2.8</c:v>
                </c:pt>
                <c:pt idx="13">
                  <c:v>2.6</c:v>
                </c:pt>
                <c:pt idx="14">
                  <c:v>2.4</c:v>
                </c:pt>
                <c:pt idx="15">
                  <c:v>2.2000000000000002</c:v>
                </c:pt>
                <c:pt idx="16">
                  <c:v>3.1</c:v>
                </c:pt>
                <c:pt idx="17">
                  <c:v>3.8</c:v>
                </c:pt>
                <c:pt idx="18">
                  <c:v>2.8</c:v>
                </c:pt>
                <c:pt idx="19" formatCode="General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7C-496A-B188-7FA6E84F506B}"/>
            </c:ext>
          </c:extLst>
        </c:ser>
        <c:ser>
          <c:idx val="2"/>
          <c:order val="1"/>
          <c:tx>
            <c:strRef>
              <c:f>'2.2.8'!$D$1</c:f>
              <c:strCache>
                <c:ptCount val="1"/>
                <c:pt idx="0">
                  <c:v>ВНОК, % р/р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'2.2.8'!$F$4:$F$23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IV.18*</c:v>
                </c:pt>
              </c:strCache>
            </c:strRef>
          </c:cat>
          <c:val>
            <c:numRef>
              <c:f>'2.2.8'!$D$4:$D$23</c:f>
              <c:numCache>
                <c:formatCode>0.0</c:formatCode>
                <c:ptCount val="20"/>
                <c:pt idx="0">
                  <c:v>-19.899999999999999</c:v>
                </c:pt>
                <c:pt idx="1">
                  <c:v>-19.3</c:v>
                </c:pt>
                <c:pt idx="2">
                  <c:v>-28</c:v>
                </c:pt>
                <c:pt idx="3">
                  <c:v>-26.5</c:v>
                </c:pt>
                <c:pt idx="4">
                  <c:v>-23.8</c:v>
                </c:pt>
                <c:pt idx="5">
                  <c:v>-14.2</c:v>
                </c:pt>
                <c:pt idx="6">
                  <c:v>-5</c:v>
                </c:pt>
                <c:pt idx="7">
                  <c:v>1.5</c:v>
                </c:pt>
                <c:pt idx="8">
                  <c:v>5.4</c:v>
                </c:pt>
                <c:pt idx="9">
                  <c:v>17.899999999999999</c:v>
                </c:pt>
                <c:pt idx="10">
                  <c:v>24</c:v>
                </c:pt>
                <c:pt idx="11">
                  <c:v>27.4</c:v>
                </c:pt>
                <c:pt idx="12">
                  <c:v>20</c:v>
                </c:pt>
                <c:pt idx="13">
                  <c:v>23.4</c:v>
                </c:pt>
                <c:pt idx="14">
                  <c:v>15</c:v>
                </c:pt>
                <c:pt idx="15">
                  <c:v>16.7</c:v>
                </c:pt>
                <c:pt idx="16">
                  <c:v>17</c:v>
                </c:pt>
                <c:pt idx="17">
                  <c:v>14.2</c:v>
                </c:pt>
                <c:pt idx="18">
                  <c:v>9.6999999999999993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7C-496A-B188-7FA6E84F506B}"/>
            </c:ext>
          </c:extLst>
        </c:ser>
        <c:ser>
          <c:idx val="1"/>
          <c:order val="2"/>
          <c:tx>
            <c:strRef>
              <c:f>'2.2.8'!$C$1</c:f>
              <c:strCache>
                <c:ptCount val="1"/>
                <c:pt idx="0">
                  <c:v>ІВБГ, % р/р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'2.2.8'!$F$4:$F$23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IV.18*</c:v>
                </c:pt>
              </c:strCache>
            </c:strRef>
          </c:cat>
          <c:val>
            <c:numRef>
              <c:f>'2.2.8'!$C$4:$C$23</c:f>
              <c:numCache>
                <c:formatCode>0.0</c:formatCode>
                <c:ptCount val="20"/>
                <c:pt idx="0">
                  <c:v>-2.7</c:v>
                </c:pt>
                <c:pt idx="1">
                  <c:v>-6.2</c:v>
                </c:pt>
                <c:pt idx="2">
                  <c:v>-7.4</c:v>
                </c:pt>
                <c:pt idx="3">
                  <c:v>-21.2</c:v>
                </c:pt>
                <c:pt idx="4">
                  <c:v>-19.600000000000001</c:v>
                </c:pt>
                <c:pt idx="5">
                  <c:v>-18.899999999999999</c:v>
                </c:pt>
                <c:pt idx="6">
                  <c:v>-8.6999999999999993</c:v>
                </c:pt>
                <c:pt idx="7">
                  <c:v>-2.4</c:v>
                </c:pt>
                <c:pt idx="8">
                  <c:v>2.8</c:v>
                </c:pt>
                <c:pt idx="9">
                  <c:v>2.8</c:v>
                </c:pt>
                <c:pt idx="10">
                  <c:v>3.6</c:v>
                </c:pt>
                <c:pt idx="11">
                  <c:v>9.5</c:v>
                </c:pt>
                <c:pt idx="12">
                  <c:v>2.2000000000000002</c:v>
                </c:pt>
                <c:pt idx="13">
                  <c:v>2.5</c:v>
                </c:pt>
                <c:pt idx="14">
                  <c:v>2</c:v>
                </c:pt>
                <c:pt idx="15">
                  <c:v>1.9</c:v>
                </c:pt>
                <c:pt idx="16">
                  <c:v>3.7</c:v>
                </c:pt>
                <c:pt idx="17">
                  <c:v>4</c:v>
                </c:pt>
                <c:pt idx="18">
                  <c:v>2.2999999999999998</c:v>
                </c:pt>
                <c:pt idx="19" formatCode="General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7C-496A-B188-7FA6E84F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73408"/>
        <c:axId val="418674944"/>
      </c:lineChart>
      <c:lineChart>
        <c:grouping val="standard"/>
        <c:varyColors val="0"/>
        <c:ser>
          <c:idx val="3"/>
          <c:order val="3"/>
          <c:tx>
            <c:strRef>
              <c:f>'2.2.8'!$E$1</c:f>
              <c:strCache>
                <c:ptCount val="1"/>
                <c:pt idx="0">
                  <c:v>ІДО, % (п. 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'2.2.8'!$F$4:$F$23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IV.18*</c:v>
                </c:pt>
              </c:strCache>
            </c:strRef>
          </c:cat>
          <c:val>
            <c:numRef>
              <c:f>'2.2.8'!$E$4:$E$23</c:f>
              <c:numCache>
                <c:formatCode>0.0</c:formatCode>
                <c:ptCount val="20"/>
                <c:pt idx="0">
                  <c:v>104.5</c:v>
                </c:pt>
                <c:pt idx="1">
                  <c:v>101.5</c:v>
                </c:pt>
                <c:pt idx="2">
                  <c:v>93.2</c:v>
                </c:pt>
                <c:pt idx="3">
                  <c:v>96.1</c:v>
                </c:pt>
                <c:pt idx="4">
                  <c:v>83.5</c:v>
                </c:pt>
                <c:pt idx="5">
                  <c:v>94.5</c:v>
                </c:pt>
                <c:pt idx="6">
                  <c:v>100.2</c:v>
                </c:pt>
                <c:pt idx="7">
                  <c:v>104</c:v>
                </c:pt>
                <c:pt idx="8">
                  <c:v>98.4</c:v>
                </c:pt>
                <c:pt idx="9">
                  <c:v>108.5</c:v>
                </c:pt>
                <c:pt idx="10">
                  <c:v>109.2</c:v>
                </c:pt>
                <c:pt idx="11">
                  <c:v>108.7</c:v>
                </c:pt>
                <c:pt idx="12">
                  <c:v>113.3</c:v>
                </c:pt>
                <c:pt idx="13">
                  <c:v>114.3</c:v>
                </c:pt>
                <c:pt idx="14">
                  <c:v>117.4</c:v>
                </c:pt>
                <c:pt idx="15">
                  <c:v>115.2</c:v>
                </c:pt>
                <c:pt idx="16">
                  <c:v>120.6</c:v>
                </c:pt>
                <c:pt idx="17">
                  <c:v>118.3</c:v>
                </c:pt>
                <c:pt idx="18">
                  <c:v>117.2</c:v>
                </c:pt>
                <c:pt idx="19" formatCode="General">
                  <c:v>117.3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7C-496A-B188-7FA6E84F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78272"/>
        <c:axId val="418676736"/>
      </c:lineChart>
      <c:catAx>
        <c:axId val="4186734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867494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418674944"/>
        <c:scaling>
          <c:orientation val="minMax"/>
          <c:max val="3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8673408"/>
        <c:crosses val="autoZero"/>
        <c:crossBetween val="between"/>
        <c:majorUnit val="15"/>
      </c:valAx>
      <c:valAx>
        <c:axId val="418676736"/>
        <c:scaling>
          <c:orientation val="minMax"/>
          <c:max val="120"/>
          <c:min val="8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8678272"/>
        <c:crosses val="max"/>
        <c:crossBetween val="between"/>
        <c:majorUnit val="10"/>
      </c:valAx>
      <c:catAx>
        <c:axId val="418678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867673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9462479840622335"/>
          <c:w val="1"/>
          <c:h val="0.2053752015937766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3.5416666666666666E-2"/>
          <c:y val="2.5806451612903226E-2"/>
          <c:w val="0.96458333333333335"/>
          <c:h val="0.83870967741935487"/>
        </c:manualLayout>
      </c:layout>
      <c:lineChart>
        <c:grouping val="standard"/>
        <c:varyColors val="0"/>
        <c:ser>
          <c:idx val="2"/>
          <c:order val="1"/>
          <c:tx>
            <c:strRef>
              <c:f>'1.5'!$B$1</c:f>
              <c:strCache>
                <c:ptCount val="1"/>
                <c:pt idx="0">
                  <c:v>Кількісні обсяги світової торгівлі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'1.5'!$D$4:$D$23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IIІ.17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'1.5'!$B$4:$B$23</c:f>
              <c:numCache>
                <c:formatCode>0.0</c:formatCode>
                <c:ptCount val="20"/>
                <c:pt idx="0">
                  <c:v>2.4</c:v>
                </c:pt>
                <c:pt idx="1">
                  <c:v>1.3</c:v>
                </c:pt>
                <c:pt idx="2">
                  <c:v>3.3</c:v>
                </c:pt>
                <c:pt idx="3">
                  <c:v>4.3</c:v>
                </c:pt>
                <c:pt idx="4">
                  <c:v>3.8</c:v>
                </c:pt>
                <c:pt idx="5">
                  <c:v>2.7</c:v>
                </c:pt>
                <c:pt idx="6">
                  <c:v>2.2999999999999998</c:v>
                </c:pt>
                <c:pt idx="7">
                  <c:v>2</c:v>
                </c:pt>
                <c:pt idx="8">
                  <c:v>0.7</c:v>
                </c:pt>
                <c:pt idx="9">
                  <c:v>2.4</c:v>
                </c:pt>
                <c:pt idx="10">
                  <c:v>0.5</c:v>
                </c:pt>
                <c:pt idx="11">
                  <c:v>0.8</c:v>
                </c:pt>
                <c:pt idx="12">
                  <c:v>4.9000000000000004</c:v>
                </c:pt>
                <c:pt idx="13">
                  <c:v>4</c:v>
                </c:pt>
                <c:pt idx="14">
                  <c:v>4.9000000000000004</c:v>
                </c:pt>
                <c:pt idx="15">
                  <c:v>5.2</c:v>
                </c:pt>
                <c:pt idx="16">
                  <c:v>4</c:v>
                </c:pt>
                <c:pt idx="17">
                  <c:v>3.3</c:v>
                </c:pt>
                <c:pt idx="18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B8-40D5-BA22-9FD3970D1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672"/>
        <c:axId val="488926208"/>
      </c:lineChart>
      <c:lineChart>
        <c:grouping val="standard"/>
        <c:varyColors val="0"/>
        <c:ser>
          <c:idx val="3"/>
          <c:order val="0"/>
          <c:tx>
            <c:strRef>
              <c:f>'1.5'!$C$1</c:f>
              <c:strCache>
                <c:ptCount val="1"/>
                <c:pt idx="0">
                  <c:v>WTOI (п.ш.)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'1.5'!$A$4:$A$23</c:f>
              <c:strCache>
                <c:ptCount val="20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</c:strCache>
            </c:strRef>
          </c:cat>
          <c:val>
            <c:numRef>
              <c:f>'1.5'!$C$4:$C$23</c:f>
              <c:numCache>
                <c:formatCode>0.0</c:formatCode>
                <c:ptCount val="20"/>
                <c:pt idx="10">
                  <c:v>99</c:v>
                </c:pt>
                <c:pt idx="11">
                  <c:v>100.9</c:v>
                </c:pt>
                <c:pt idx="12">
                  <c:v>102</c:v>
                </c:pt>
                <c:pt idx="13">
                  <c:v>102.2</c:v>
                </c:pt>
                <c:pt idx="14">
                  <c:v>102.6</c:v>
                </c:pt>
                <c:pt idx="15">
                  <c:v>102.2</c:v>
                </c:pt>
                <c:pt idx="16">
                  <c:v>102.3</c:v>
                </c:pt>
                <c:pt idx="17">
                  <c:v>101.8</c:v>
                </c:pt>
                <c:pt idx="18">
                  <c:v>100.3</c:v>
                </c:pt>
                <c:pt idx="19">
                  <c:v>98.6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B8-40D5-BA22-9FD3970D1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9536"/>
        <c:axId val="488928000"/>
      </c:lineChart>
      <c:catAx>
        <c:axId val="4889246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92620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488926208"/>
        <c:scaling>
          <c:orientation val="minMax"/>
          <c:max val="6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924672"/>
        <c:crosses val="autoZero"/>
        <c:crossBetween val="between"/>
        <c:majorUnit val="2"/>
      </c:valAx>
      <c:valAx>
        <c:axId val="488928000"/>
        <c:scaling>
          <c:orientation val="minMax"/>
          <c:max val="106"/>
          <c:min val="98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929536"/>
        <c:crosses val="max"/>
        <c:crossBetween val="between"/>
        <c:majorUnit val="2"/>
      </c:valAx>
      <c:catAx>
        <c:axId val="488929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892800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0.98124999999999996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'2.2.9'!$D$1</c:f>
              <c:strCache>
                <c:ptCount val="1"/>
                <c:pt idx="0">
                  <c:v>С/г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'2.2.9'!$E$4:$E$15</c:f>
              <c:strCache>
                <c:ptCount val="12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1">
                  <c:v>IV.18*</c:v>
                </c:pt>
              </c:strCache>
            </c:strRef>
          </c:cat>
          <c:val>
            <c:numRef>
              <c:f>'2.2.9'!$D$4:$D$15</c:f>
              <c:numCache>
                <c:formatCode>0.0</c:formatCode>
                <c:ptCount val="12"/>
                <c:pt idx="0">
                  <c:v>-0.01</c:v>
                </c:pt>
                <c:pt idx="1">
                  <c:v>0.02</c:v>
                </c:pt>
                <c:pt idx="2">
                  <c:v>1.04</c:v>
                </c:pt>
                <c:pt idx="3">
                  <c:v>2.66</c:v>
                </c:pt>
                <c:pt idx="4">
                  <c:v>-0.03</c:v>
                </c:pt>
                <c:pt idx="5">
                  <c:v>-0.18</c:v>
                </c:pt>
                <c:pt idx="6">
                  <c:v>-0.01</c:v>
                </c:pt>
                <c:pt idx="7">
                  <c:v>-0.89</c:v>
                </c:pt>
                <c:pt idx="8">
                  <c:v>-0.03</c:v>
                </c:pt>
                <c:pt idx="9">
                  <c:v>0.99</c:v>
                </c:pt>
                <c:pt idx="10">
                  <c:v>0.4</c:v>
                </c:pt>
                <c:pt idx="11">
                  <c:v>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A-4C3F-B108-EB88F1DF49BF}"/>
            </c:ext>
          </c:extLst>
        </c:ser>
        <c:ser>
          <c:idx val="1"/>
          <c:order val="2"/>
          <c:tx>
            <c:strRef>
              <c:f>'2.2.9'!$C$1</c:f>
              <c:strCache>
                <c:ptCount val="1"/>
                <c:pt idx="0">
                  <c:v>Інші ВЕД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'2.2.9'!$E$4:$E$15</c:f>
              <c:strCache>
                <c:ptCount val="12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1">
                  <c:v>IV.18*</c:v>
                </c:pt>
              </c:strCache>
            </c:strRef>
          </c:cat>
          <c:val>
            <c:numRef>
              <c:f>'2.2.9'!$C$4:$C$15</c:f>
              <c:numCache>
                <c:formatCode>0.0</c:formatCode>
                <c:ptCount val="12"/>
                <c:pt idx="0">
                  <c:v>0.11</c:v>
                </c:pt>
                <c:pt idx="1">
                  <c:v>1.68</c:v>
                </c:pt>
                <c:pt idx="2">
                  <c:v>1.66</c:v>
                </c:pt>
                <c:pt idx="3">
                  <c:v>1.94</c:v>
                </c:pt>
                <c:pt idx="4">
                  <c:v>2.83</c:v>
                </c:pt>
                <c:pt idx="5">
                  <c:v>2.78</c:v>
                </c:pt>
                <c:pt idx="6">
                  <c:v>2.41</c:v>
                </c:pt>
                <c:pt idx="7">
                  <c:v>3.04</c:v>
                </c:pt>
                <c:pt idx="8">
                  <c:v>3.13</c:v>
                </c:pt>
                <c:pt idx="9">
                  <c:v>2.78</c:v>
                </c:pt>
                <c:pt idx="10">
                  <c:v>2.4</c:v>
                </c:pt>
                <c:pt idx="11">
                  <c:v>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A-4C3F-B108-EB88F1DF4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21424128"/>
        <c:axId val="421434112"/>
      </c:barChart>
      <c:lineChart>
        <c:grouping val="standard"/>
        <c:varyColors val="0"/>
        <c:ser>
          <c:idx val="0"/>
          <c:order val="0"/>
          <c:tx>
            <c:strRef>
              <c:f>'2.2.9'!$B$1</c:f>
              <c:strCache>
                <c:ptCount val="1"/>
                <c:pt idx="0">
                  <c:v>Реальний ВВП, % р/р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spPr>
              <a:ln w="25400" cmpd="sng">
                <a:solidFill>
                  <a:srgbClr val="7D0532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6A6A-4C3F-B108-EB88F1DF49BF}"/>
              </c:ext>
            </c:extLst>
          </c:dPt>
          <c:dLbls>
            <c:dLbl>
              <c:idx val="8"/>
              <c:layout>
                <c:manualLayout>
                  <c:x val="-0.28333316929133867"/>
                  <c:y val="-0.1295178351200075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>
                      <a:solidFill>
                        <a:srgbClr val="7D0532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502066929133855"/>
                      <c:h val="0.1362954178920405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6A6A-4C3F-B108-EB88F1DF49B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7D0532"/>
                      </a:solidFill>
                    </a:ln>
                  </c:spPr>
                </c15:leaderLines>
              </c:ext>
            </c:extLst>
          </c:dLbls>
          <c:cat>
            <c:strRef>
              <c:f>'2.2.9'!$E$4:$E$15</c:f>
              <c:strCache>
                <c:ptCount val="12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1">
                  <c:v>IV.18*</c:v>
                </c:pt>
              </c:strCache>
            </c:strRef>
          </c:cat>
          <c:val>
            <c:numRef>
              <c:f>'2.2.9'!$B$4:$B$15</c:f>
              <c:numCache>
                <c:formatCode>0.0</c:formatCode>
                <c:ptCount val="12"/>
                <c:pt idx="0">
                  <c:v>0.1</c:v>
                </c:pt>
                <c:pt idx="1">
                  <c:v>1.7</c:v>
                </c:pt>
                <c:pt idx="2">
                  <c:v>2.7</c:v>
                </c:pt>
                <c:pt idx="3">
                  <c:v>4.5999999999999996</c:v>
                </c:pt>
                <c:pt idx="4">
                  <c:v>2.8</c:v>
                </c:pt>
                <c:pt idx="5">
                  <c:v>2.6</c:v>
                </c:pt>
                <c:pt idx="6">
                  <c:v>2.4</c:v>
                </c:pt>
                <c:pt idx="7">
                  <c:v>2.2000000000000002</c:v>
                </c:pt>
                <c:pt idx="8">
                  <c:v>3.1</c:v>
                </c:pt>
                <c:pt idx="9">
                  <c:v>3.8</c:v>
                </c:pt>
                <c:pt idx="10">
                  <c:v>2.8</c:v>
                </c:pt>
                <c:pt idx="11">
                  <c:v>3.3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6A6A-4C3F-B108-EB88F1DF4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24128"/>
        <c:axId val="421434112"/>
      </c:lineChart>
      <c:catAx>
        <c:axId val="42142412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1434112"/>
        <c:crosses val="autoZero"/>
        <c:auto val="1"/>
        <c:lblAlgn val="ctr"/>
        <c:lblOffset val="100"/>
        <c:tickMarkSkip val="4"/>
        <c:noMultiLvlLbl val="0"/>
      </c:catAx>
      <c:valAx>
        <c:axId val="421434112"/>
        <c:scaling>
          <c:orientation val="minMax"/>
          <c:min val="-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1424128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3734939759036142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0100502512562814E-2"/>
          <c:w val="0.96250000000000002"/>
          <c:h val="0.65326633165829151"/>
        </c:manualLayout>
      </c:layout>
      <c:lineChart>
        <c:grouping val="standard"/>
        <c:varyColors val="0"/>
        <c:ser>
          <c:idx val="4"/>
          <c:order val="0"/>
          <c:tx>
            <c:strRef>
              <c:f>'2.2.10'!$F$1</c:f>
              <c:strCache>
                <c:ptCount val="1"/>
                <c:pt idx="0">
                  <c:v>Промисловість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'2.2.10'!$G$4:$G$23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'2.2.10'!$F$4:$F$23</c:f>
              <c:numCache>
                <c:formatCode>0.0</c:formatCode>
                <c:ptCount val="20"/>
                <c:pt idx="0">
                  <c:v>-4.4000000000000004</c:v>
                </c:pt>
                <c:pt idx="1">
                  <c:v>-3.7</c:v>
                </c:pt>
                <c:pt idx="2">
                  <c:v>-15.6</c:v>
                </c:pt>
                <c:pt idx="3">
                  <c:v>-16.100000000000001</c:v>
                </c:pt>
                <c:pt idx="4">
                  <c:v>-21.4</c:v>
                </c:pt>
                <c:pt idx="5">
                  <c:v>-19.399999999999999</c:v>
                </c:pt>
                <c:pt idx="6">
                  <c:v>-7.3</c:v>
                </c:pt>
                <c:pt idx="7">
                  <c:v>-3.5</c:v>
                </c:pt>
                <c:pt idx="8">
                  <c:v>4.5</c:v>
                </c:pt>
                <c:pt idx="9">
                  <c:v>0.1</c:v>
                </c:pt>
                <c:pt idx="10">
                  <c:v>1.7</c:v>
                </c:pt>
                <c:pt idx="11">
                  <c:v>3</c:v>
                </c:pt>
                <c:pt idx="12">
                  <c:v>-0.7</c:v>
                </c:pt>
                <c:pt idx="13">
                  <c:v>0.6</c:v>
                </c:pt>
                <c:pt idx="14">
                  <c:v>0.3</c:v>
                </c:pt>
                <c:pt idx="15">
                  <c:v>0.8</c:v>
                </c:pt>
                <c:pt idx="16">
                  <c:v>2.2000000000000002</c:v>
                </c:pt>
                <c:pt idx="17">
                  <c:v>2.6</c:v>
                </c:pt>
                <c:pt idx="18">
                  <c:v>0.4</c:v>
                </c:pt>
                <c:pt idx="19" formatCode="General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F-401B-86E6-C752710F4C7E}"/>
            </c:ext>
          </c:extLst>
        </c:ser>
        <c:ser>
          <c:idx val="1"/>
          <c:order val="1"/>
          <c:tx>
            <c:strRef>
              <c:f>'2.2.10'!$C$1</c:f>
              <c:strCache>
                <c:ptCount val="1"/>
                <c:pt idx="0">
                  <c:v>Роздрібний товарооборот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'2.2.10'!$G$4:$G$23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'2.2.10'!$C$4:$C$23</c:f>
              <c:numCache>
                <c:formatCode>0.0</c:formatCode>
                <c:ptCount val="20"/>
                <c:pt idx="0">
                  <c:v>6.8</c:v>
                </c:pt>
                <c:pt idx="1">
                  <c:v>-5.4</c:v>
                </c:pt>
                <c:pt idx="2">
                  <c:v>-17.399999999999999</c:v>
                </c:pt>
                <c:pt idx="3">
                  <c:v>-14.8</c:v>
                </c:pt>
                <c:pt idx="4">
                  <c:v>-23.9</c:v>
                </c:pt>
                <c:pt idx="5">
                  <c:v>-25.2</c:v>
                </c:pt>
                <c:pt idx="6">
                  <c:v>-18.100000000000001</c:v>
                </c:pt>
                <c:pt idx="7">
                  <c:v>-16.8</c:v>
                </c:pt>
                <c:pt idx="8">
                  <c:v>-0.7</c:v>
                </c:pt>
                <c:pt idx="9">
                  <c:v>5.6</c:v>
                </c:pt>
                <c:pt idx="10">
                  <c:v>6.5</c:v>
                </c:pt>
                <c:pt idx="11">
                  <c:v>5</c:v>
                </c:pt>
                <c:pt idx="12">
                  <c:v>3.1</c:v>
                </c:pt>
                <c:pt idx="13">
                  <c:v>8.6</c:v>
                </c:pt>
                <c:pt idx="14">
                  <c:v>8.1999999999999993</c:v>
                </c:pt>
                <c:pt idx="15">
                  <c:v>9</c:v>
                </c:pt>
                <c:pt idx="16">
                  <c:v>7.6</c:v>
                </c:pt>
                <c:pt idx="17">
                  <c:v>6.4</c:v>
                </c:pt>
                <c:pt idx="18">
                  <c:v>7</c:v>
                </c:pt>
                <c:pt idx="19" formatCode="General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F-401B-86E6-C752710F4C7E}"/>
            </c:ext>
          </c:extLst>
        </c:ser>
        <c:ser>
          <c:idx val="0"/>
          <c:order val="2"/>
          <c:tx>
            <c:strRef>
              <c:f>'2.2.10'!$B$1</c:f>
              <c:strCache>
                <c:ptCount val="1"/>
                <c:pt idx="0">
                  <c:v>Cільське господарство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'2.2.10'!$G$4:$G$23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'2.2.10'!$B$4:$B$23</c:f>
              <c:numCache>
                <c:formatCode>0.0</c:formatCode>
                <c:ptCount val="20"/>
                <c:pt idx="0">
                  <c:v>5.9</c:v>
                </c:pt>
                <c:pt idx="1">
                  <c:v>-8.1</c:v>
                </c:pt>
                <c:pt idx="2">
                  <c:v>23.5</c:v>
                </c:pt>
                <c:pt idx="3">
                  <c:v>-24</c:v>
                </c:pt>
                <c:pt idx="4">
                  <c:v>-4.7</c:v>
                </c:pt>
                <c:pt idx="5">
                  <c:v>-11.8</c:v>
                </c:pt>
                <c:pt idx="6">
                  <c:v>-4.2</c:v>
                </c:pt>
                <c:pt idx="7">
                  <c:v>-3.2</c:v>
                </c:pt>
                <c:pt idx="8">
                  <c:v>-1.7</c:v>
                </c:pt>
                <c:pt idx="9">
                  <c:v>0.6</c:v>
                </c:pt>
                <c:pt idx="10">
                  <c:v>1.1000000000000001</c:v>
                </c:pt>
                <c:pt idx="11">
                  <c:v>25</c:v>
                </c:pt>
                <c:pt idx="12">
                  <c:v>-0.8</c:v>
                </c:pt>
                <c:pt idx="13">
                  <c:v>-2.1</c:v>
                </c:pt>
                <c:pt idx="14">
                  <c:v>0.5</c:v>
                </c:pt>
                <c:pt idx="15">
                  <c:v>-5.0999999999999996</c:v>
                </c:pt>
                <c:pt idx="16">
                  <c:v>-0.6</c:v>
                </c:pt>
                <c:pt idx="17">
                  <c:v>12.8</c:v>
                </c:pt>
                <c:pt idx="18">
                  <c:v>3.1</c:v>
                </c:pt>
                <c:pt idx="19" formatCode="General">
                  <c:v>7.9000000000000021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F-401B-86E6-C752710F4C7E}"/>
            </c:ext>
          </c:extLst>
        </c:ser>
        <c:ser>
          <c:idx val="3"/>
          <c:order val="3"/>
          <c:tx>
            <c:strRef>
              <c:f>'2.2.10'!$E$1</c:f>
              <c:strCache>
                <c:ptCount val="1"/>
                <c:pt idx="0">
                  <c:v>Вантажний транспорт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'2.2.10'!$G$4:$G$23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'2.2.10'!$E$4:$E$23</c:f>
              <c:numCache>
                <c:formatCode>0.0</c:formatCode>
                <c:ptCount val="20"/>
                <c:pt idx="0">
                  <c:v>-3.1</c:v>
                </c:pt>
                <c:pt idx="1">
                  <c:v>3.9</c:v>
                </c:pt>
                <c:pt idx="2">
                  <c:v>-20.3</c:v>
                </c:pt>
                <c:pt idx="3">
                  <c:v>-22.6</c:v>
                </c:pt>
                <c:pt idx="4">
                  <c:v>-21.5</c:v>
                </c:pt>
                <c:pt idx="5">
                  <c:v>-14.1</c:v>
                </c:pt>
                <c:pt idx="6">
                  <c:v>5.9</c:v>
                </c:pt>
                <c:pt idx="7">
                  <c:v>7.9</c:v>
                </c:pt>
                <c:pt idx="8">
                  <c:v>5.7</c:v>
                </c:pt>
                <c:pt idx="9">
                  <c:v>0.6</c:v>
                </c:pt>
                <c:pt idx="10">
                  <c:v>-1.2</c:v>
                </c:pt>
                <c:pt idx="11">
                  <c:v>5.7</c:v>
                </c:pt>
                <c:pt idx="12">
                  <c:v>11.9</c:v>
                </c:pt>
                <c:pt idx="13">
                  <c:v>6.7</c:v>
                </c:pt>
                <c:pt idx="14">
                  <c:v>6.2</c:v>
                </c:pt>
                <c:pt idx="15">
                  <c:v>-0.1</c:v>
                </c:pt>
                <c:pt idx="16">
                  <c:v>-3.5</c:v>
                </c:pt>
                <c:pt idx="17">
                  <c:v>-1.7</c:v>
                </c:pt>
                <c:pt idx="18">
                  <c:v>-2.1</c:v>
                </c:pt>
                <c:pt idx="19" formatCode="General">
                  <c:v>-5.6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EF-401B-86E6-C752710F4C7E}"/>
            </c:ext>
          </c:extLst>
        </c:ser>
        <c:ser>
          <c:idx val="2"/>
          <c:order val="4"/>
          <c:tx>
            <c:strRef>
              <c:f>'2.2.10'!$D$1</c:f>
              <c:strCache>
                <c:ptCount val="1"/>
                <c:pt idx="0">
                  <c:v>Оптова торгівля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'2.2.10'!$G$4:$G$23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'2.2.10'!$D$4:$D$23</c:f>
              <c:numCache>
                <c:formatCode>0.0</c:formatCode>
                <c:ptCount val="20"/>
                <c:pt idx="0">
                  <c:v>-11</c:v>
                </c:pt>
                <c:pt idx="1">
                  <c:v>-7.8</c:v>
                </c:pt>
                <c:pt idx="2">
                  <c:v>-19.3</c:v>
                </c:pt>
                <c:pt idx="3">
                  <c:v>-29.2</c:v>
                </c:pt>
                <c:pt idx="4">
                  <c:v>-17.2</c:v>
                </c:pt>
                <c:pt idx="5">
                  <c:v>-13.3</c:v>
                </c:pt>
                <c:pt idx="6">
                  <c:v>-12.4</c:v>
                </c:pt>
                <c:pt idx="7">
                  <c:v>12.7</c:v>
                </c:pt>
                <c:pt idx="8">
                  <c:v>2.9</c:v>
                </c:pt>
                <c:pt idx="9">
                  <c:v>5.3</c:v>
                </c:pt>
                <c:pt idx="10">
                  <c:v>8</c:v>
                </c:pt>
                <c:pt idx="11">
                  <c:v>2.6</c:v>
                </c:pt>
                <c:pt idx="12">
                  <c:v>1</c:v>
                </c:pt>
                <c:pt idx="13">
                  <c:v>1</c:v>
                </c:pt>
                <c:pt idx="14">
                  <c:v>1.8</c:v>
                </c:pt>
                <c:pt idx="15">
                  <c:v>5.9</c:v>
                </c:pt>
                <c:pt idx="16">
                  <c:v>9.1999999999999993</c:v>
                </c:pt>
                <c:pt idx="17">
                  <c:v>2.2999999999999998</c:v>
                </c:pt>
                <c:pt idx="18">
                  <c:v>4.2</c:v>
                </c:pt>
                <c:pt idx="19" formatCode="General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EF-401B-86E6-C752710F4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939456"/>
        <c:axId val="421953536"/>
      </c:lineChart>
      <c:catAx>
        <c:axId val="4219394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1953536"/>
        <c:crosses val="autoZero"/>
        <c:auto val="1"/>
        <c:lblAlgn val="ctr"/>
        <c:lblOffset val="100"/>
        <c:tickMarkSkip val="4"/>
        <c:noMultiLvlLbl val="0"/>
      </c:catAx>
      <c:valAx>
        <c:axId val="421953536"/>
        <c:scaling>
          <c:orientation val="minMax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193945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64833814743006368"/>
          <c:w val="0.97916666666666663"/>
          <c:h val="0.3015075376884421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4.58283986601844E-2"/>
          <c:w val="0.84338910761154851"/>
          <c:h val="0.58701140187788958"/>
        </c:manualLayout>
      </c:layout>
      <c:lineChart>
        <c:grouping val="standard"/>
        <c:varyColors val="0"/>
        <c:ser>
          <c:idx val="3"/>
          <c:order val="0"/>
          <c:tx>
            <c:strRef>
              <c:f>'2.2.11'!$E$1</c:f>
              <c:strCache>
                <c:ptCount val="1"/>
                <c:pt idx="0">
                  <c:v>Харчова промисловість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'2.2.11'!$H$4:$H$23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'2.2.11'!$E$4:$E$23</c:f>
              <c:numCache>
                <c:formatCode>0.0</c:formatCode>
                <c:ptCount val="20"/>
                <c:pt idx="0">
                  <c:v>-2.4</c:v>
                </c:pt>
                <c:pt idx="1">
                  <c:v>4.5</c:v>
                </c:pt>
                <c:pt idx="2">
                  <c:v>3</c:v>
                </c:pt>
                <c:pt idx="3">
                  <c:v>1.5</c:v>
                </c:pt>
                <c:pt idx="4">
                  <c:v>-10.3</c:v>
                </c:pt>
                <c:pt idx="5">
                  <c:v>-15.5</c:v>
                </c:pt>
                <c:pt idx="6">
                  <c:v>-10.8</c:v>
                </c:pt>
                <c:pt idx="7">
                  <c:v>-9.4</c:v>
                </c:pt>
                <c:pt idx="8">
                  <c:v>0.6</c:v>
                </c:pt>
                <c:pt idx="9">
                  <c:v>-1.3</c:v>
                </c:pt>
                <c:pt idx="10">
                  <c:v>2.9</c:v>
                </c:pt>
                <c:pt idx="11">
                  <c:v>8.6999999999999993</c:v>
                </c:pt>
                <c:pt idx="12">
                  <c:v>5</c:v>
                </c:pt>
                <c:pt idx="13">
                  <c:v>5</c:v>
                </c:pt>
                <c:pt idx="14">
                  <c:v>1.4</c:v>
                </c:pt>
                <c:pt idx="15">
                  <c:v>-0.4</c:v>
                </c:pt>
                <c:pt idx="16">
                  <c:v>-3.2</c:v>
                </c:pt>
                <c:pt idx="17">
                  <c:v>-1</c:v>
                </c:pt>
                <c:pt idx="18">
                  <c:v>-0.9</c:v>
                </c:pt>
                <c:pt idx="19">
                  <c:v>-2.199999999999998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04-4F85-9974-685B08B01B06}"/>
            </c:ext>
          </c:extLst>
        </c:ser>
        <c:ser>
          <c:idx val="1"/>
          <c:order val="1"/>
          <c:tx>
            <c:strRef>
              <c:f>'2.2.11'!$C$1</c:f>
              <c:strCache>
                <c:ptCount val="1"/>
                <c:pt idx="0">
                  <c:v>Машинобудування*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'2.2.11'!$H$4:$H$23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'2.2.11'!$C$4:$C$23</c:f>
              <c:numCache>
                <c:formatCode>0.0</c:formatCode>
                <c:ptCount val="20"/>
                <c:pt idx="0">
                  <c:v>-18.399999999999999</c:v>
                </c:pt>
                <c:pt idx="1">
                  <c:v>-18.3</c:v>
                </c:pt>
                <c:pt idx="2">
                  <c:v>-25.9</c:v>
                </c:pt>
                <c:pt idx="3">
                  <c:v>-24.8</c:v>
                </c:pt>
                <c:pt idx="4">
                  <c:v>-25.6</c:v>
                </c:pt>
                <c:pt idx="5">
                  <c:v>-23.1</c:v>
                </c:pt>
                <c:pt idx="6">
                  <c:v>-9</c:v>
                </c:pt>
                <c:pt idx="7">
                  <c:v>0.2</c:v>
                </c:pt>
                <c:pt idx="8">
                  <c:v>3.1</c:v>
                </c:pt>
                <c:pt idx="9">
                  <c:v>-0.8</c:v>
                </c:pt>
                <c:pt idx="10">
                  <c:v>-1.7</c:v>
                </c:pt>
                <c:pt idx="11">
                  <c:v>3.8</c:v>
                </c:pt>
                <c:pt idx="12">
                  <c:v>5.6</c:v>
                </c:pt>
                <c:pt idx="13">
                  <c:v>9.9</c:v>
                </c:pt>
                <c:pt idx="14">
                  <c:v>6.4</c:v>
                </c:pt>
                <c:pt idx="15">
                  <c:v>7.3</c:v>
                </c:pt>
                <c:pt idx="16">
                  <c:v>8.4</c:v>
                </c:pt>
                <c:pt idx="17">
                  <c:v>5.7</c:v>
                </c:pt>
                <c:pt idx="18">
                  <c:v>-1.7</c:v>
                </c:pt>
                <c:pt idx="19">
                  <c:v>-7.0333333333333323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04-4F85-9974-685B08B01B06}"/>
            </c:ext>
          </c:extLst>
        </c:ser>
        <c:ser>
          <c:idx val="0"/>
          <c:order val="2"/>
          <c:tx>
            <c:strRef>
              <c:f>'2.2.11'!$B$1</c:f>
              <c:strCache>
                <c:ptCount val="1"/>
                <c:pt idx="0">
                  <c:v>Металургія в цілому**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'2.2.11'!$H$4:$H$23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'2.2.11'!$B$4:$B$23</c:f>
              <c:numCache>
                <c:formatCode>0.0</c:formatCode>
                <c:ptCount val="20"/>
                <c:pt idx="0">
                  <c:v>-10.7</c:v>
                </c:pt>
                <c:pt idx="1">
                  <c:v>-6.8</c:v>
                </c:pt>
                <c:pt idx="2">
                  <c:v>-23.5</c:v>
                </c:pt>
                <c:pt idx="3">
                  <c:v>-19.100000000000001</c:v>
                </c:pt>
                <c:pt idx="4">
                  <c:v>-25.8</c:v>
                </c:pt>
                <c:pt idx="5">
                  <c:v>-25.8</c:v>
                </c:pt>
                <c:pt idx="6">
                  <c:v>-7.4</c:v>
                </c:pt>
                <c:pt idx="7">
                  <c:v>-3.4</c:v>
                </c:pt>
                <c:pt idx="8">
                  <c:v>10.199999999999999</c:v>
                </c:pt>
                <c:pt idx="9">
                  <c:v>7.8</c:v>
                </c:pt>
                <c:pt idx="10">
                  <c:v>2.9</c:v>
                </c:pt>
                <c:pt idx="11">
                  <c:v>2.6</c:v>
                </c:pt>
                <c:pt idx="12">
                  <c:v>0.7</c:v>
                </c:pt>
                <c:pt idx="13">
                  <c:v>-5.6</c:v>
                </c:pt>
                <c:pt idx="14">
                  <c:v>-0.6</c:v>
                </c:pt>
                <c:pt idx="15">
                  <c:v>3.1</c:v>
                </c:pt>
                <c:pt idx="16">
                  <c:v>2.9</c:v>
                </c:pt>
                <c:pt idx="17">
                  <c:v>0.8</c:v>
                </c:pt>
                <c:pt idx="18">
                  <c:v>2</c:v>
                </c:pt>
                <c:pt idx="19">
                  <c:v>-5.4666666666666659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04-4F85-9974-685B08B01B06}"/>
            </c:ext>
          </c:extLst>
        </c:ser>
        <c:ser>
          <c:idx val="5"/>
          <c:order val="3"/>
          <c:tx>
            <c:strRef>
              <c:f>'2.2.11'!$G$1</c:f>
              <c:strCache>
                <c:ptCount val="1"/>
                <c:pt idx="0">
                  <c:v>Енергетика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'2.2.11'!$H$4:$H$23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'2.2.11'!$G$4:$G$23</c:f>
              <c:numCache>
                <c:formatCode>0.0</c:formatCode>
                <c:ptCount val="20"/>
                <c:pt idx="0">
                  <c:v>-2.2000000000000002</c:v>
                </c:pt>
                <c:pt idx="1">
                  <c:v>2.2999999999999998</c:v>
                </c:pt>
                <c:pt idx="2">
                  <c:v>-14.6</c:v>
                </c:pt>
                <c:pt idx="3">
                  <c:v>-12</c:v>
                </c:pt>
                <c:pt idx="4">
                  <c:v>-16</c:v>
                </c:pt>
                <c:pt idx="5">
                  <c:v>-15.8</c:v>
                </c:pt>
                <c:pt idx="6">
                  <c:v>-8.9</c:v>
                </c:pt>
                <c:pt idx="7">
                  <c:v>-8</c:v>
                </c:pt>
                <c:pt idx="8">
                  <c:v>0.5</c:v>
                </c:pt>
                <c:pt idx="9">
                  <c:v>-2.2999999999999998</c:v>
                </c:pt>
                <c:pt idx="10">
                  <c:v>5.4</c:v>
                </c:pt>
                <c:pt idx="11">
                  <c:v>5.9</c:v>
                </c:pt>
                <c:pt idx="12">
                  <c:v>-3.2</c:v>
                </c:pt>
                <c:pt idx="13">
                  <c:v>-9.1999999999999993</c:v>
                </c:pt>
                <c:pt idx="14">
                  <c:v>-6</c:v>
                </c:pt>
                <c:pt idx="15">
                  <c:v>-9.1</c:v>
                </c:pt>
                <c:pt idx="16">
                  <c:v>3.6</c:v>
                </c:pt>
                <c:pt idx="17">
                  <c:v>7.3</c:v>
                </c:pt>
                <c:pt idx="18">
                  <c:v>-2.4</c:v>
                </c:pt>
                <c:pt idx="19">
                  <c:v>3.433333333333334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04-4F85-9974-685B08B01B06}"/>
            </c:ext>
          </c:extLst>
        </c:ser>
        <c:ser>
          <c:idx val="4"/>
          <c:order val="4"/>
          <c:tx>
            <c:strRef>
              <c:f>'2.2.11'!$F$1</c:f>
              <c:strCache>
                <c:ptCount val="1"/>
                <c:pt idx="0">
                  <c:v>Добувна промисловість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'2.2.11'!$H$4:$H$23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'2.2.11'!$F$4:$F$23</c:f>
              <c:numCache>
                <c:formatCode>0.0</c:formatCode>
                <c:ptCount val="20"/>
                <c:pt idx="0">
                  <c:v>-1.4</c:v>
                </c:pt>
                <c:pt idx="1">
                  <c:v>-2.8</c:v>
                </c:pt>
                <c:pt idx="2">
                  <c:v>-22.3</c:v>
                </c:pt>
                <c:pt idx="3">
                  <c:v>-27.5</c:v>
                </c:pt>
                <c:pt idx="4">
                  <c:v>-27.2</c:v>
                </c:pt>
                <c:pt idx="5">
                  <c:v>-22</c:v>
                </c:pt>
                <c:pt idx="6">
                  <c:v>-4</c:v>
                </c:pt>
                <c:pt idx="7">
                  <c:v>0.6</c:v>
                </c:pt>
                <c:pt idx="8">
                  <c:v>4.5999999999999996</c:v>
                </c:pt>
                <c:pt idx="9">
                  <c:v>-3.1</c:v>
                </c:pt>
                <c:pt idx="10">
                  <c:v>-2.5</c:v>
                </c:pt>
                <c:pt idx="11">
                  <c:v>0.7</c:v>
                </c:pt>
                <c:pt idx="12">
                  <c:v>-6.7</c:v>
                </c:pt>
                <c:pt idx="13">
                  <c:v>-5.4</c:v>
                </c:pt>
                <c:pt idx="14">
                  <c:v>-6.3</c:v>
                </c:pt>
                <c:pt idx="15">
                  <c:v>-5.0999999999999996</c:v>
                </c:pt>
                <c:pt idx="16">
                  <c:v>1.8</c:v>
                </c:pt>
                <c:pt idx="17">
                  <c:v>1</c:v>
                </c:pt>
                <c:pt idx="18">
                  <c:v>2.5</c:v>
                </c:pt>
                <c:pt idx="19">
                  <c:v>2.6999999999999993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04-4F85-9974-685B08B01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391168"/>
        <c:axId val="422397056"/>
      </c:lineChart>
      <c:lineChart>
        <c:grouping val="standard"/>
        <c:varyColors val="0"/>
        <c:ser>
          <c:idx val="2"/>
          <c:order val="5"/>
          <c:tx>
            <c:strRef>
              <c:f>'2.2.11'!$D$1</c:f>
              <c:strCache>
                <c:ptCount val="1"/>
                <c:pt idx="0">
                  <c:v>Хімічна пром-сть (п. ш.)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'2.2.11'!$H$4:$H$23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'2.2.11'!$D$4:$D$23</c:f>
              <c:numCache>
                <c:formatCode>0.0</c:formatCode>
                <c:ptCount val="20"/>
                <c:pt idx="0">
                  <c:v>-5.7</c:v>
                </c:pt>
                <c:pt idx="1">
                  <c:v>-21.9</c:v>
                </c:pt>
                <c:pt idx="2">
                  <c:v>-16</c:v>
                </c:pt>
                <c:pt idx="3">
                  <c:v>-14.8</c:v>
                </c:pt>
                <c:pt idx="4">
                  <c:v>-22.8</c:v>
                </c:pt>
                <c:pt idx="5">
                  <c:v>-24</c:v>
                </c:pt>
                <c:pt idx="6">
                  <c:v>-15.1</c:v>
                </c:pt>
                <c:pt idx="7">
                  <c:v>-3.9</c:v>
                </c:pt>
                <c:pt idx="8">
                  <c:v>-7.6</c:v>
                </c:pt>
                <c:pt idx="9">
                  <c:v>4.8</c:v>
                </c:pt>
                <c:pt idx="10">
                  <c:v>8.1</c:v>
                </c:pt>
                <c:pt idx="11">
                  <c:v>-5.9</c:v>
                </c:pt>
                <c:pt idx="12">
                  <c:v>-5.7</c:v>
                </c:pt>
                <c:pt idx="13">
                  <c:v>-1.3</c:v>
                </c:pt>
                <c:pt idx="14">
                  <c:v>31</c:v>
                </c:pt>
                <c:pt idx="15">
                  <c:v>42</c:v>
                </c:pt>
                <c:pt idx="16">
                  <c:v>46.1</c:v>
                </c:pt>
                <c:pt idx="17">
                  <c:v>32.9</c:v>
                </c:pt>
                <c:pt idx="18">
                  <c:v>8.6</c:v>
                </c:pt>
                <c:pt idx="19">
                  <c:v>-10.500000000000002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04-4F85-9974-685B08B01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416768"/>
        <c:axId val="422398592"/>
      </c:lineChart>
      <c:catAx>
        <c:axId val="4223911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2397056"/>
        <c:crosses val="autoZero"/>
        <c:auto val="1"/>
        <c:lblAlgn val="ctr"/>
        <c:lblOffset val="100"/>
        <c:tickMarkSkip val="4"/>
        <c:noMultiLvlLbl val="0"/>
      </c:catAx>
      <c:valAx>
        <c:axId val="422397056"/>
        <c:scaling>
          <c:orientation val="minMax"/>
          <c:max val="2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2391168"/>
        <c:crosses val="autoZero"/>
        <c:crossBetween val="between"/>
        <c:majorUnit val="10"/>
      </c:valAx>
      <c:valAx>
        <c:axId val="422398592"/>
        <c:scaling>
          <c:orientation val="minMax"/>
          <c:max val="50"/>
          <c:min val="-75"/>
        </c:scaling>
        <c:delete val="0"/>
        <c:axPos val="r"/>
        <c:numFmt formatCode="0" sourceLinked="0"/>
        <c:majorTickMark val="in"/>
        <c:minorTickMark val="none"/>
        <c:tickLblPos val="high"/>
        <c:spPr>
          <a:ln w="9525" cmpd="sng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2416768"/>
        <c:crosses val="max"/>
        <c:crossBetween val="between"/>
        <c:majorUnit val="25"/>
      </c:valAx>
      <c:catAx>
        <c:axId val="422416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239859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1072694992891028"/>
          <c:w val="1"/>
          <c:h val="0.2588299182412148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181942919968314E-2"/>
          <c:y val="4.7301315596420014E-2"/>
          <c:w val="0.79496945356902393"/>
          <c:h val="0.59076490438695173"/>
        </c:manualLayout>
      </c:layout>
      <c:lineChart>
        <c:grouping val="standard"/>
        <c:varyColors val="0"/>
        <c:ser>
          <c:idx val="0"/>
          <c:order val="0"/>
          <c:tx>
            <c:strRef>
              <c:f>'2.3.1'!$B$1</c:f>
              <c:strCache>
                <c:ptCount val="1"/>
                <c:pt idx="0">
                  <c:v>Рівень безробіття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'2.3.1'!$O$4:$O$22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'2.3.1'!$B$4:$B$22</c:f>
              <c:numCache>
                <c:formatCode>0.0</c:formatCode>
                <c:ptCount val="19"/>
                <c:pt idx="0">
                  <c:v>9</c:v>
                </c:pt>
                <c:pt idx="1">
                  <c:v>8.1999999999999993</c:v>
                </c:pt>
                <c:pt idx="2">
                  <c:v>9.5</c:v>
                </c:pt>
                <c:pt idx="3">
                  <c:v>10.6</c:v>
                </c:pt>
                <c:pt idx="4">
                  <c:v>9.6</c:v>
                </c:pt>
                <c:pt idx="5">
                  <c:v>8.8000000000000007</c:v>
                </c:pt>
                <c:pt idx="6">
                  <c:v>8.6</c:v>
                </c:pt>
                <c:pt idx="7">
                  <c:v>9.5</c:v>
                </c:pt>
                <c:pt idx="8">
                  <c:v>9.9</c:v>
                </c:pt>
                <c:pt idx="9">
                  <c:v>9</c:v>
                </c:pt>
                <c:pt idx="10">
                  <c:v>8.8000000000000007</c:v>
                </c:pt>
                <c:pt idx="11">
                  <c:v>9.6999999999999993</c:v>
                </c:pt>
                <c:pt idx="12">
                  <c:v>10.1</c:v>
                </c:pt>
                <c:pt idx="13">
                  <c:v>9.1</c:v>
                </c:pt>
                <c:pt idx="14">
                  <c:v>8.9</c:v>
                </c:pt>
                <c:pt idx="15">
                  <c:v>9.9</c:v>
                </c:pt>
                <c:pt idx="16">
                  <c:v>9.6999999999999993</c:v>
                </c:pt>
                <c:pt idx="17">
                  <c:v>8.3000000000000007</c:v>
                </c:pt>
                <c:pt idx="18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8-4474-BB55-6FE689B74EA3}"/>
            </c:ext>
          </c:extLst>
        </c:ser>
        <c:ser>
          <c:idx val="1"/>
          <c:order val="1"/>
          <c:tx>
            <c:strRef>
              <c:f>'2.3.1'!$C$1</c:f>
              <c:strCache>
                <c:ptCount val="1"/>
                <c:pt idx="0">
                  <c:v>Рівень безробіття, с/с</c:v>
                </c:pt>
              </c:strCache>
            </c:strRef>
          </c:tx>
          <c:spPr>
            <a:ln w="25400">
              <a:solidFill>
                <a:schemeClr val="tx2"/>
              </a:solidFill>
              <a:prstDash val="sysDot"/>
            </a:ln>
          </c:spPr>
          <c:marker>
            <c:symbol val="none"/>
          </c:marker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1-A328-4474-BB55-6FE689B74EA3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2-A328-4474-BB55-6FE689B74EA3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3-A328-4474-BB55-6FE689B74EA3}"/>
              </c:ext>
            </c:extLst>
          </c:dPt>
          <c:cat>
            <c:strRef>
              <c:f>'2.3.1'!$O$4:$O$22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'2.3.1'!$C$4:$C$22</c:f>
              <c:numCache>
                <c:formatCode>0.0</c:formatCode>
                <c:ptCount val="19"/>
                <c:pt idx="0">
                  <c:v>8.5</c:v>
                </c:pt>
                <c:pt idx="1">
                  <c:v>8.5</c:v>
                </c:pt>
                <c:pt idx="2">
                  <c:v>10.199999999999999</c:v>
                </c:pt>
                <c:pt idx="3">
                  <c:v>10.1</c:v>
                </c:pt>
                <c:pt idx="4">
                  <c:v>9.1</c:v>
                </c:pt>
                <c:pt idx="5">
                  <c:v>9.1999999999999993</c:v>
                </c:pt>
                <c:pt idx="6">
                  <c:v>9.1999999999999993</c:v>
                </c:pt>
                <c:pt idx="7">
                  <c:v>9</c:v>
                </c:pt>
                <c:pt idx="8">
                  <c:v>9.4</c:v>
                </c:pt>
                <c:pt idx="9">
                  <c:v>9.4</c:v>
                </c:pt>
                <c:pt idx="10">
                  <c:v>9.4</c:v>
                </c:pt>
                <c:pt idx="11">
                  <c:v>9.3000000000000007</c:v>
                </c:pt>
                <c:pt idx="12">
                  <c:v>9.5</c:v>
                </c:pt>
                <c:pt idx="13">
                  <c:v>9.5</c:v>
                </c:pt>
                <c:pt idx="14">
                  <c:v>9.5</c:v>
                </c:pt>
                <c:pt idx="15">
                  <c:v>9.4</c:v>
                </c:pt>
                <c:pt idx="16">
                  <c:v>9.1</c:v>
                </c:pt>
                <c:pt idx="17">
                  <c:v>8.8000000000000007</c:v>
                </c:pt>
                <c:pt idx="18">
                  <c:v>8.6999999999999993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28-4474-BB55-6FE689B74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388992"/>
        <c:axId val="418394880"/>
      </c:lineChart>
      <c:lineChart>
        <c:grouping val="standard"/>
        <c:varyColors val="0"/>
        <c:ser>
          <c:idx val="2"/>
          <c:order val="2"/>
          <c:tx>
            <c:strRef>
              <c:f>'2.3.1'!$D$1</c:f>
              <c:strCache>
                <c:ptCount val="1"/>
                <c:pt idx="0">
                  <c:v>Рівень економічної активності (п.ш.)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'2.3.1'!$O$4:$O$22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'2.3.1'!$D$4:$D$22</c:f>
              <c:numCache>
                <c:formatCode>0.0</c:formatCode>
                <c:ptCount val="19"/>
                <c:pt idx="0">
                  <c:v>63.2</c:v>
                </c:pt>
                <c:pt idx="1">
                  <c:v>63.4</c:v>
                </c:pt>
                <c:pt idx="2">
                  <c:v>62.4</c:v>
                </c:pt>
                <c:pt idx="3">
                  <c:v>60.5</c:v>
                </c:pt>
                <c:pt idx="4">
                  <c:v>62</c:v>
                </c:pt>
                <c:pt idx="5">
                  <c:v>62.6</c:v>
                </c:pt>
                <c:pt idx="6">
                  <c:v>63.1</c:v>
                </c:pt>
                <c:pt idx="7">
                  <c:v>61.8</c:v>
                </c:pt>
                <c:pt idx="8">
                  <c:v>61.7</c:v>
                </c:pt>
                <c:pt idx="9">
                  <c:v>62.4</c:v>
                </c:pt>
                <c:pt idx="10">
                  <c:v>62.7</c:v>
                </c:pt>
                <c:pt idx="11">
                  <c:v>61.7</c:v>
                </c:pt>
                <c:pt idx="12">
                  <c:v>61.4</c:v>
                </c:pt>
                <c:pt idx="13">
                  <c:v>62.5</c:v>
                </c:pt>
                <c:pt idx="14">
                  <c:v>62.6</c:v>
                </c:pt>
                <c:pt idx="15">
                  <c:v>61.5</c:v>
                </c:pt>
                <c:pt idx="16">
                  <c:v>61.9</c:v>
                </c:pt>
                <c:pt idx="17">
                  <c:v>62.9</c:v>
                </c:pt>
                <c:pt idx="18">
                  <c:v>63.2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28-4474-BB55-6FE689B74EA3}"/>
            </c:ext>
          </c:extLst>
        </c:ser>
        <c:ser>
          <c:idx val="3"/>
          <c:order val="3"/>
          <c:tx>
            <c:strRef>
              <c:f>'2.3.1'!$E$1</c:f>
              <c:strCache>
                <c:ptCount val="1"/>
                <c:pt idx="0">
                  <c:v>Рівень економічної активності, с/с (п.ш.)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'2.3.1'!$O$4:$O$22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'2.3.1'!$E$4:$E$22</c:f>
              <c:numCache>
                <c:formatCode>0.0</c:formatCode>
                <c:ptCount val="19"/>
                <c:pt idx="0">
                  <c:v>63.1</c:v>
                </c:pt>
                <c:pt idx="1">
                  <c:v>62.7</c:v>
                </c:pt>
                <c:pt idx="2">
                  <c:v>61.9</c:v>
                </c:pt>
                <c:pt idx="3">
                  <c:v>61.7</c:v>
                </c:pt>
                <c:pt idx="4">
                  <c:v>62.1</c:v>
                </c:pt>
                <c:pt idx="5">
                  <c:v>62.1</c:v>
                </c:pt>
                <c:pt idx="6">
                  <c:v>62.5</c:v>
                </c:pt>
                <c:pt idx="7">
                  <c:v>62.5</c:v>
                </c:pt>
                <c:pt idx="8">
                  <c:v>62.1</c:v>
                </c:pt>
                <c:pt idx="9">
                  <c:v>62</c:v>
                </c:pt>
                <c:pt idx="10">
                  <c:v>62.1</c:v>
                </c:pt>
                <c:pt idx="11">
                  <c:v>62.2</c:v>
                </c:pt>
                <c:pt idx="12">
                  <c:v>61.9</c:v>
                </c:pt>
                <c:pt idx="13">
                  <c:v>62.1</c:v>
                </c:pt>
                <c:pt idx="14">
                  <c:v>62</c:v>
                </c:pt>
                <c:pt idx="15">
                  <c:v>62.1</c:v>
                </c:pt>
                <c:pt idx="16">
                  <c:v>62.4</c:v>
                </c:pt>
                <c:pt idx="17">
                  <c:v>62.4</c:v>
                </c:pt>
                <c:pt idx="18">
                  <c:v>62.6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28-4474-BB55-6FE689B74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398208"/>
        <c:axId val="418396416"/>
      </c:lineChart>
      <c:dateAx>
        <c:axId val="41838899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8394880"/>
        <c:crosses val="autoZero"/>
        <c:auto val="0"/>
        <c:lblOffset val="100"/>
        <c:baseTimeUnit val="days"/>
        <c:majorUnit val="1"/>
        <c:majorTimeUnit val="days"/>
        <c:minorUnit val="4"/>
        <c:minorTimeUnit val="days"/>
      </c:dateAx>
      <c:valAx>
        <c:axId val="418394880"/>
        <c:scaling>
          <c:orientation val="minMax"/>
          <c:max val="11"/>
          <c:min val="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8388992"/>
        <c:crossesAt val="1"/>
        <c:crossBetween val="between"/>
        <c:majorUnit val="1"/>
      </c:valAx>
      <c:valAx>
        <c:axId val="418396416"/>
        <c:scaling>
          <c:orientation val="minMax"/>
          <c:max val="65"/>
          <c:min val="6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18398208"/>
        <c:crosses val="max"/>
        <c:crossBetween val="between"/>
        <c:majorUnit val="1"/>
      </c:valAx>
      <c:dateAx>
        <c:axId val="418398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8396416"/>
        <c:crosses val="autoZero"/>
        <c:auto val="0"/>
        <c:lblOffset val="100"/>
        <c:baseTimeUnit val="days"/>
      </c:dateAx>
      <c:spPr>
        <a:noFill/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72243898860468525"/>
          <c:w val="1"/>
          <c:h val="0.27756091864464211"/>
        </c:manualLayout>
      </c:layout>
      <c:overlay val="0"/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  <a:prstDash val="sysDot"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2598870056497175E-2"/>
          <c:w val="0.96250000000000002"/>
          <c:h val="0.73446327683615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'2.3.2'!$B$1</c:f>
              <c:strCache>
                <c:ptCount val="1"/>
                <c:pt idx="0">
                  <c:v>15-24 роки</c:v>
                </c:pt>
              </c:strCache>
            </c:strRef>
          </c:tx>
          <c:spPr>
            <a:solidFill>
              <a:srgbClr val="057D46"/>
            </a:solidFill>
          </c:spPr>
          <c:invertIfNegative val="0"/>
          <c:cat>
            <c:strRef>
              <c:f>'2.3.2'!$A$4:$A$14</c:f>
              <c:strCache>
                <c:ptCount val="11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</c:strCache>
            </c:strRef>
          </c:cat>
          <c:val>
            <c:numRef>
              <c:f>'2.3.2'!$B$4:$B$14</c:f>
              <c:numCache>
                <c:formatCode>0.0</c:formatCode>
                <c:ptCount val="11"/>
                <c:pt idx="0">
                  <c:v>-136.1</c:v>
                </c:pt>
                <c:pt idx="1">
                  <c:v>-67.900000000000006</c:v>
                </c:pt>
                <c:pt idx="2">
                  <c:v>-180.6</c:v>
                </c:pt>
                <c:pt idx="3">
                  <c:v>-141</c:v>
                </c:pt>
                <c:pt idx="4">
                  <c:v>-94.8</c:v>
                </c:pt>
                <c:pt idx="5">
                  <c:v>-94.4</c:v>
                </c:pt>
                <c:pt idx="6">
                  <c:v>-96.4</c:v>
                </c:pt>
                <c:pt idx="7">
                  <c:v>-112</c:v>
                </c:pt>
                <c:pt idx="8">
                  <c:v>-64.2</c:v>
                </c:pt>
                <c:pt idx="9">
                  <c:v>-158.80000000000001</c:v>
                </c:pt>
                <c:pt idx="10">
                  <c:v>-57.8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3-47AE-ADE8-46A1B7EAEA1E}"/>
            </c:ext>
          </c:extLst>
        </c:ser>
        <c:ser>
          <c:idx val="1"/>
          <c:order val="1"/>
          <c:tx>
            <c:strRef>
              <c:f>'2.3.2'!$C$1</c:f>
              <c:strCache>
                <c:ptCount val="1"/>
                <c:pt idx="0">
                  <c:v>25-29 років</c:v>
                </c:pt>
              </c:strCache>
            </c:strRef>
          </c:tx>
          <c:spPr>
            <a:solidFill>
              <a:srgbClr val="91C864"/>
            </a:solidFill>
          </c:spPr>
          <c:invertIfNegative val="0"/>
          <c:cat>
            <c:strRef>
              <c:f>'2.3.2'!$A$4:$A$14</c:f>
              <c:strCache>
                <c:ptCount val="11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</c:strCache>
            </c:strRef>
          </c:cat>
          <c:val>
            <c:numRef>
              <c:f>'2.3.2'!$C$4:$C$14</c:f>
              <c:numCache>
                <c:formatCode>0.0</c:formatCode>
                <c:ptCount val="11"/>
                <c:pt idx="0">
                  <c:v>-150</c:v>
                </c:pt>
                <c:pt idx="1">
                  <c:v>-179.8</c:v>
                </c:pt>
                <c:pt idx="2">
                  <c:v>-79.7</c:v>
                </c:pt>
                <c:pt idx="3">
                  <c:v>-111.7</c:v>
                </c:pt>
                <c:pt idx="4">
                  <c:v>-157.19999999999999</c:v>
                </c:pt>
                <c:pt idx="5">
                  <c:v>-88.4</c:v>
                </c:pt>
                <c:pt idx="6">
                  <c:v>-135.4</c:v>
                </c:pt>
                <c:pt idx="7">
                  <c:v>-121</c:v>
                </c:pt>
                <c:pt idx="8">
                  <c:v>-54.7</c:v>
                </c:pt>
                <c:pt idx="9">
                  <c:v>-60.9</c:v>
                </c:pt>
                <c:pt idx="10">
                  <c:v>-82.1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3-47AE-ADE8-46A1B7EAEA1E}"/>
            </c:ext>
          </c:extLst>
        </c:ser>
        <c:ser>
          <c:idx val="2"/>
          <c:order val="2"/>
          <c:tx>
            <c:strRef>
              <c:f>'2.3.2'!$D$1</c:f>
              <c:strCache>
                <c:ptCount val="1"/>
                <c:pt idx="0">
                  <c:v>30-34 роки</c:v>
                </c:pt>
              </c:strCache>
            </c:strRef>
          </c:tx>
          <c:spPr>
            <a:solidFill>
              <a:srgbClr val="8C969B"/>
            </a:solidFill>
          </c:spPr>
          <c:invertIfNegative val="0"/>
          <c:cat>
            <c:strRef>
              <c:f>'2.3.2'!$A$4:$A$14</c:f>
              <c:strCache>
                <c:ptCount val="11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</c:strCache>
            </c:strRef>
          </c:cat>
          <c:val>
            <c:numRef>
              <c:f>'2.3.2'!$D$4:$D$14</c:f>
              <c:numCache>
                <c:formatCode>0.0</c:formatCode>
                <c:ptCount val="11"/>
                <c:pt idx="0">
                  <c:v>26.5</c:v>
                </c:pt>
                <c:pt idx="1">
                  <c:v>15.5</c:v>
                </c:pt>
                <c:pt idx="2">
                  <c:v>6.3</c:v>
                </c:pt>
                <c:pt idx="3">
                  <c:v>45.7</c:v>
                </c:pt>
                <c:pt idx="4">
                  <c:v>44.5</c:v>
                </c:pt>
                <c:pt idx="5">
                  <c:v>85.3</c:v>
                </c:pt>
                <c:pt idx="6">
                  <c:v>115</c:v>
                </c:pt>
                <c:pt idx="7">
                  <c:v>97.6</c:v>
                </c:pt>
                <c:pt idx="8">
                  <c:v>25.5</c:v>
                </c:pt>
                <c:pt idx="9">
                  <c:v>71.900000000000006</c:v>
                </c:pt>
                <c:pt idx="10">
                  <c:v>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53-47AE-ADE8-46A1B7EAEA1E}"/>
            </c:ext>
          </c:extLst>
        </c:ser>
        <c:ser>
          <c:idx val="3"/>
          <c:order val="3"/>
          <c:tx>
            <c:strRef>
              <c:f>'2.3.2'!$E$1</c:f>
              <c:strCache>
                <c:ptCount val="1"/>
                <c:pt idx="0">
                  <c:v>35-39 років</c:v>
                </c:pt>
              </c:strCache>
            </c:strRef>
          </c:tx>
          <c:spPr>
            <a:solidFill>
              <a:srgbClr val="DC4B64"/>
            </a:solidFill>
          </c:spPr>
          <c:invertIfNegative val="0"/>
          <c:cat>
            <c:strRef>
              <c:f>'2.3.2'!$A$4:$A$14</c:f>
              <c:strCache>
                <c:ptCount val="11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</c:strCache>
            </c:strRef>
          </c:cat>
          <c:val>
            <c:numRef>
              <c:f>'2.3.2'!$E$4:$E$14</c:f>
              <c:numCache>
                <c:formatCode>0.0</c:formatCode>
                <c:ptCount val="11"/>
                <c:pt idx="0">
                  <c:v>46.7</c:v>
                </c:pt>
                <c:pt idx="1">
                  <c:v>6.9</c:v>
                </c:pt>
                <c:pt idx="2">
                  <c:v>16.899999999999999</c:v>
                </c:pt>
                <c:pt idx="3">
                  <c:v>19.899999999999999</c:v>
                </c:pt>
                <c:pt idx="4">
                  <c:v>-8.6</c:v>
                </c:pt>
                <c:pt idx="5">
                  <c:v>-13.2</c:v>
                </c:pt>
                <c:pt idx="6">
                  <c:v>-13.9</c:v>
                </c:pt>
                <c:pt idx="7">
                  <c:v>-3.9</c:v>
                </c:pt>
                <c:pt idx="8">
                  <c:v>9.6</c:v>
                </c:pt>
                <c:pt idx="9">
                  <c:v>68.400000000000006</c:v>
                </c:pt>
                <c:pt idx="10">
                  <c:v>52.5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53-47AE-ADE8-46A1B7EAEA1E}"/>
            </c:ext>
          </c:extLst>
        </c:ser>
        <c:ser>
          <c:idx val="4"/>
          <c:order val="4"/>
          <c:tx>
            <c:strRef>
              <c:f>'2.3.2'!$F$1</c:f>
              <c:strCache>
                <c:ptCount val="1"/>
                <c:pt idx="0">
                  <c:v>40-49 років</c:v>
                </c:pt>
              </c:strCache>
            </c:strRef>
          </c:tx>
          <c:spPr>
            <a:solidFill>
              <a:srgbClr val="005591"/>
            </a:solidFill>
          </c:spPr>
          <c:invertIfNegative val="0"/>
          <c:cat>
            <c:strRef>
              <c:f>'2.3.2'!$A$4:$A$14</c:f>
              <c:strCache>
                <c:ptCount val="11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</c:strCache>
            </c:strRef>
          </c:cat>
          <c:val>
            <c:numRef>
              <c:f>'2.3.2'!$F$4:$F$14</c:f>
              <c:numCache>
                <c:formatCode>0.0</c:formatCode>
                <c:ptCount val="11"/>
                <c:pt idx="0">
                  <c:v>10.1</c:v>
                </c:pt>
                <c:pt idx="1">
                  <c:v>42.7</c:v>
                </c:pt>
                <c:pt idx="2">
                  <c:v>-9</c:v>
                </c:pt>
                <c:pt idx="3">
                  <c:v>3.4</c:v>
                </c:pt>
                <c:pt idx="4">
                  <c:v>36.299999999999997</c:v>
                </c:pt>
                <c:pt idx="5">
                  <c:v>54.9</c:v>
                </c:pt>
                <c:pt idx="6">
                  <c:v>36.9</c:v>
                </c:pt>
                <c:pt idx="7">
                  <c:v>-12.5</c:v>
                </c:pt>
                <c:pt idx="8">
                  <c:v>57.5</c:v>
                </c:pt>
                <c:pt idx="9">
                  <c:v>33.299999999999997</c:v>
                </c:pt>
                <c:pt idx="10">
                  <c:v>126.1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53-47AE-ADE8-46A1B7EAEA1E}"/>
            </c:ext>
          </c:extLst>
        </c:ser>
        <c:ser>
          <c:idx val="5"/>
          <c:order val="5"/>
          <c:tx>
            <c:strRef>
              <c:f>'2.3.2'!$G$1</c:f>
              <c:strCache>
                <c:ptCount val="1"/>
                <c:pt idx="0">
                  <c:v>50-59 років</c:v>
                </c:pt>
              </c:strCache>
            </c:strRef>
          </c:tx>
          <c:spPr>
            <a:solidFill>
              <a:srgbClr val="46AFE6"/>
            </a:solidFill>
          </c:spPr>
          <c:invertIfNegative val="0"/>
          <c:cat>
            <c:strRef>
              <c:f>'2.3.2'!$A$4:$A$14</c:f>
              <c:strCache>
                <c:ptCount val="11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</c:strCache>
            </c:strRef>
          </c:cat>
          <c:val>
            <c:numRef>
              <c:f>'2.3.2'!$G$4:$G$14</c:f>
              <c:numCache>
                <c:formatCode>0.0</c:formatCode>
                <c:ptCount val="11"/>
                <c:pt idx="0">
                  <c:v>3.9</c:v>
                </c:pt>
                <c:pt idx="1">
                  <c:v>57.1</c:v>
                </c:pt>
                <c:pt idx="2">
                  <c:v>88.7</c:v>
                </c:pt>
                <c:pt idx="3">
                  <c:v>51.1</c:v>
                </c:pt>
                <c:pt idx="4">
                  <c:v>-2.6</c:v>
                </c:pt>
                <c:pt idx="5">
                  <c:v>-4.8</c:v>
                </c:pt>
                <c:pt idx="6">
                  <c:v>-14.5</c:v>
                </c:pt>
                <c:pt idx="7">
                  <c:v>61.5</c:v>
                </c:pt>
                <c:pt idx="8">
                  <c:v>104.3</c:v>
                </c:pt>
                <c:pt idx="9">
                  <c:v>79.900000000000006</c:v>
                </c:pt>
                <c:pt idx="10">
                  <c:v>44.4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53-47AE-ADE8-46A1B7EAEA1E}"/>
            </c:ext>
          </c:extLst>
        </c:ser>
        <c:ser>
          <c:idx val="6"/>
          <c:order val="6"/>
          <c:tx>
            <c:strRef>
              <c:f>'2.3.2'!$H$1</c:f>
              <c:strCache>
                <c:ptCount val="1"/>
                <c:pt idx="0">
                  <c:v>60-70 років</c:v>
                </c:pt>
              </c:strCache>
            </c:strRef>
          </c:tx>
          <c:spPr>
            <a:solidFill>
              <a:srgbClr val="505050"/>
            </a:solidFill>
          </c:spPr>
          <c:invertIfNegative val="0"/>
          <c:cat>
            <c:strRef>
              <c:f>'2.3.2'!$A$4:$A$14</c:f>
              <c:strCache>
                <c:ptCount val="11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</c:strCache>
            </c:strRef>
          </c:cat>
          <c:val>
            <c:numRef>
              <c:f>'2.3.2'!$H$4:$H$14</c:f>
              <c:numCache>
                <c:formatCode>0.0</c:formatCode>
                <c:ptCount val="11"/>
                <c:pt idx="0">
                  <c:v>35</c:v>
                </c:pt>
                <c:pt idx="1">
                  <c:v>1.4</c:v>
                </c:pt>
                <c:pt idx="2">
                  <c:v>-26.5</c:v>
                </c:pt>
                <c:pt idx="3">
                  <c:v>33.299999999999997</c:v>
                </c:pt>
                <c:pt idx="4">
                  <c:v>32.9</c:v>
                </c:pt>
                <c:pt idx="5">
                  <c:v>9.6999999999999993</c:v>
                </c:pt>
                <c:pt idx="6">
                  <c:v>20.399999999999999</c:v>
                </c:pt>
                <c:pt idx="7">
                  <c:v>-24.2</c:v>
                </c:pt>
                <c:pt idx="8">
                  <c:v>-3</c:v>
                </c:pt>
                <c:pt idx="9">
                  <c:v>-2.8</c:v>
                </c:pt>
                <c:pt idx="10">
                  <c:v>-38.6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53-47AE-ADE8-46A1B7EAE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18510720"/>
        <c:axId val="418512256"/>
      </c:barChart>
      <c:lineChart>
        <c:grouping val="standard"/>
        <c:varyColors val="0"/>
        <c:ser>
          <c:idx val="7"/>
          <c:order val="7"/>
          <c:tx>
            <c:strRef>
              <c:f>'2.3.2'!$I$1</c:f>
              <c:strCache>
                <c:ptCount val="1"/>
                <c:pt idx="0">
                  <c:v>Усе населення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cat>
            <c:strRef>
              <c:f>'2.3.2'!$Q$4:$Q$14</c:f>
              <c:strCache>
                <c:ptCount val="11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</c:strCache>
            </c:strRef>
          </c:cat>
          <c:val>
            <c:numRef>
              <c:f>'2.3.2'!$I$4:$I$14</c:f>
              <c:numCache>
                <c:formatCode>0.0</c:formatCode>
                <c:ptCount val="11"/>
                <c:pt idx="0">
                  <c:v>-163.9</c:v>
                </c:pt>
                <c:pt idx="1">
                  <c:v>-124.1</c:v>
                </c:pt>
                <c:pt idx="2">
                  <c:v>-183.9</c:v>
                </c:pt>
                <c:pt idx="3">
                  <c:v>-99.3</c:v>
                </c:pt>
                <c:pt idx="4">
                  <c:v>-149.5</c:v>
                </c:pt>
                <c:pt idx="5">
                  <c:v>-50.9</c:v>
                </c:pt>
                <c:pt idx="6">
                  <c:v>-87.9</c:v>
                </c:pt>
                <c:pt idx="7">
                  <c:v>-114.5</c:v>
                </c:pt>
                <c:pt idx="8">
                  <c:v>75</c:v>
                </c:pt>
                <c:pt idx="9">
                  <c:v>31</c:v>
                </c:pt>
                <c:pt idx="10">
                  <c:v>66.2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53-47AE-ADE8-46A1B7EAE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10720"/>
        <c:axId val="418512256"/>
      </c:lineChart>
      <c:catAx>
        <c:axId val="4185107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8512256"/>
        <c:crosses val="autoZero"/>
        <c:auto val="1"/>
        <c:lblAlgn val="ctr"/>
        <c:lblOffset val="100"/>
        <c:tickMarkSkip val="4"/>
        <c:noMultiLvlLbl val="0"/>
      </c:catAx>
      <c:valAx>
        <c:axId val="4185122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8510720"/>
        <c:crosses val="autoZero"/>
        <c:crossBetween val="between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7497591930929732"/>
          <c:w val="0.97916666666666663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2598870056497175E-2"/>
          <c:w val="1"/>
          <c:h val="0.7344632768361582"/>
        </c:manualLayout>
      </c:layout>
      <c:lineChart>
        <c:grouping val="standard"/>
        <c:varyColors val="0"/>
        <c:ser>
          <c:idx val="0"/>
          <c:order val="0"/>
          <c:tx>
            <c:strRef>
              <c:f>'2.3.3'!$B$1</c:f>
              <c:strCache>
                <c:ptCount val="1"/>
                <c:pt idx="0">
                  <c:v>Вакансії ДСЗУ (як частка штатних працівників), на кінець кварталу, %</c:v>
                </c:pt>
              </c:strCache>
            </c:strRef>
          </c:tx>
          <c:spPr>
            <a:ln w="25400"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'2.3.3'!$A$4:$A$23</c:f>
              <c:strCache>
                <c:ptCount val="20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  <c:pt idx="19">
                  <c:v>IV.18</c:v>
                </c:pt>
              </c:strCache>
            </c:strRef>
          </c:cat>
          <c:val>
            <c:numRef>
              <c:f>'2.3.3'!$B$4:$B$23</c:f>
              <c:numCache>
                <c:formatCode>0.0</c:formatCode>
                <c:ptCount val="20"/>
                <c:pt idx="0">
                  <c:v>0.6</c:v>
                </c:pt>
                <c:pt idx="1">
                  <c:v>0.5</c:v>
                </c:pt>
                <c:pt idx="2">
                  <c:v>0.4</c:v>
                </c:pt>
                <c:pt idx="3">
                  <c:v>0.4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0.3</c:v>
                </c:pt>
                <c:pt idx="8">
                  <c:v>0.5</c:v>
                </c:pt>
                <c:pt idx="9">
                  <c:v>0.5</c:v>
                </c:pt>
                <c:pt idx="10">
                  <c:v>0.7</c:v>
                </c:pt>
                <c:pt idx="11">
                  <c:v>0.5</c:v>
                </c:pt>
                <c:pt idx="12">
                  <c:v>0.8</c:v>
                </c:pt>
                <c:pt idx="13">
                  <c:v>0.9</c:v>
                </c:pt>
                <c:pt idx="14">
                  <c:v>1</c:v>
                </c:pt>
                <c:pt idx="15">
                  <c:v>0.7</c:v>
                </c:pt>
                <c:pt idx="16">
                  <c:v>1</c:v>
                </c:pt>
                <c:pt idx="17">
                  <c:v>1.1000000000000001</c:v>
                </c:pt>
                <c:pt idx="18">
                  <c:v>1.3</c:v>
                </c:pt>
                <c:pt idx="19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1D-48C9-8C8A-948EEF8E9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369920"/>
        <c:axId val="422371712"/>
      </c:lineChart>
      <c:lineChart>
        <c:grouping val="standard"/>
        <c:varyColors val="0"/>
        <c:ser>
          <c:idx val="1"/>
          <c:order val="1"/>
          <c:tx>
            <c:strRef>
              <c:f>'2.3.3'!$C$1</c:f>
              <c:strCache>
                <c:ptCount val="1"/>
                <c:pt idx="0">
                  <c:v>Очікування підприємств (баланс відповідей), в.п. (п. ш.)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cat>
            <c:strRef>
              <c:f>'2.3.3'!$A$4:$A$23</c:f>
              <c:strCache>
                <c:ptCount val="20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  <c:pt idx="19">
                  <c:v>IV.18</c:v>
                </c:pt>
              </c:strCache>
            </c:strRef>
          </c:cat>
          <c:val>
            <c:numRef>
              <c:f>'2.3.3'!$C$4:$C$23</c:f>
              <c:numCache>
                <c:formatCode>0.0</c:formatCode>
                <c:ptCount val="20"/>
                <c:pt idx="0">
                  <c:v>-3.4</c:v>
                </c:pt>
                <c:pt idx="1">
                  <c:v>-7.6</c:v>
                </c:pt>
                <c:pt idx="2">
                  <c:v>-11.6</c:v>
                </c:pt>
                <c:pt idx="3">
                  <c:v>-7.4</c:v>
                </c:pt>
                <c:pt idx="4">
                  <c:v>-19.600000000000001</c:v>
                </c:pt>
                <c:pt idx="5">
                  <c:v>-10.199999999999999</c:v>
                </c:pt>
                <c:pt idx="6">
                  <c:v>-8.1</c:v>
                </c:pt>
                <c:pt idx="7">
                  <c:v>-6.6</c:v>
                </c:pt>
                <c:pt idx="8">
                  <c:v>-7.5</c:v>
                </c:pt>
                <c:pt idx="9">
                  <c:v>-0.7</c:v>
                </c:pt>
                <c:pt idx="10">
                  <c:v>1.7</c:v>
                </c:pt>
                <c:pt idx="11">
                  <c:v>-1.2</c:v>
                </c:pt>
                <c:pt idx="12">
                  <c:v>3.6</c:v>
                </c:pt>
                <c:pt idx="13">
                  <c:v>2.7</c:v>
                </c:pt>
                <c:pt idx="14">
                  <c:v>7</c:v>
                </c:pt>
                <c:pt idx="15">
                  <c:v>7</c:v>
                </c:pt>
                <c:pt idx="16">
                  <c:v>11.6</c:v>
                </c:pt>
                <c:pt idx="17">
                  <c:v>7.4</c:v>
                </c:pt>
                <c:pt idx="18">
                  <c:v>8.1999999999999993</c:v>
                </c:pt>
                <c:pt idx="19">
                  <c:v>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1D-48C9-8C8A-948EEF8E9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374784"/>
        <c:axId val="422373248"/>
      </c:lineChart>
      <c:catAx>
        <c:axId val="4223699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2371712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422371712"/>
        <c:scaling>
          <c:orientation val="minMax"/>
          <c:max val="1.5"/>
          <c:min val="-0.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2369920"/>
        <c:crosses val="autoZero"/>
        <c:crossBetween val="between"/>
        <c:majorUnit val="0.5"/>
      </c:valAx>
      <c:valAx>
        <c:axId val="422373248"/>
        <c:scaling>
          <c:orientation val="minMax"/>
          <c:max val="20"/>
          <c:min val="-20"/>
        </c:scaling>
        <c:delete val="0"/>
        <c:axPos val="r"/>
        <c:numFmt formatCode="#,##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2374784"/>
        <c:crosses val="max"/>
        <c:crossBetween val="between"/>
        <c:majorUnit val="10"/>
      </c:valAx>
      <c:catAx>
        <c:axId val="422374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237324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0006539436807689"/>
          <c:w val="1"/>
          <c:h val="0.1999346056319231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xMode val="edge"/>
          <c:yMode val="edge"/>
          <c:x val="2.0883534664858732E-3"/>
          <c:y val="2.5577958647288509E-2"/>
          <c:w val="0.99791164653351416"/>
          <c:h val="0.83128365603687659"/>
        </c:manualLayout>
      </c:layout>
      <c:lineChart>
        <c:grouping val="standard"/>
        <c:varyColors val="0"/>
        <c:ser>
          <c:idx val="0"/>
          <c:order val="0"/>
          <c:tx>
            <c:strRef>
              <c:f>'2.3.4'!$B$1</c:f>
              <c:strCache>
                <c:ptCount val="1"/>
                <c:pt idx="0">
                  <c:v>Заклади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cat>
            <c:numRef>
              <c:f>'2.3.4'!$A$4:$A$31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'2.3.4'!$B$4:$B$31</c:f>
              <c:numCache>
                <c:formatCode>General</c:formatCode>
                <c:ptCount val="28"/>
                <c:pt idx="0">
                  <c:v>1246</c:v>
                </c:pt>
                <c:pt idx="1">
                  <c:v>1285</c:v>
                </c:pt>
                <c:pt idx="2">
                  <c:v>1282</c:v>
                </c:pt>
                <c:pt idx="3">
                  <c:v>1211</c:v>
                </c:pt>
                <c:pt idx="4">
                  <c:v>1197</c:v>
                </c:pt>
                <c:pt idx="5">
                  <c:v>1179</c:v>
                </c:pt>
                <c:pt idx="6">
                  <c:v>1156</c:v>
                </c:pt>
                <c:pt idx="7">
                  <c:v>1003</c:v>
                </c:pt>
                <c:pt idx="8">
                  <c:v>995</c:v>
                </c:pt>
                <c:pt idx="9">
                  <c:v>980</c:v>
                </c:pt>
                <c:pt idx="10">
                  <c:v>970</c:v>
                </c:pt>
                <c:pt idx="11">
                  <c:v>965</c:v>
                </c:pt>
                <c:pt idx="12">
                  <c:v>962</c:v>
                </c:pt>
                <c:pt idx="13">
                  <c:v>953</c:v>
                </c:pt>
                <c:pt idx="14">
                  <c:v>1011</c:v>
                </c:pt>
                <c:pt idx="15">
                  <c:v>1023</c:v>
                </c:pt>
                <c:pt idx="16">
                  <c:v>1021</c:v>
                </c:pt>
                <c:pt idx="17">
                  <c:v>1022</c:v>
                </c:pt>
                <c:pt idx="18">
                  <c:v>1018</c:v>
                </c:pt>
                <c:pt idx="19">
                  <c:v>975</c:v>
                </c:pt>
                <c:pt idx="20">
                  <c:v>976</c:v>
                </c:pt>
                <c:pt idx="21">
                  <c:v>976</c:v>
                </c:pt>
                <c:pt idx="22">
                  <c:v>972</c:v>
                </c:pt>
                <c:pt idx="23">
                  <c:v>968</c:v>
                </c:pt>
                <c:pt idx="24">
                  <c:v>814</c:v>
                </c:pt>
                <c:pt idx="25">
                  <c:v>798</c:v>
                </c:pt>
                <c:pt idx="26">
                  <c:v>787</c:v>
                </c:pt>
                <c:pt idx="27">
                  <c:v>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04-4514-9490-23CB934AD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65472"/>
        <c:axId val="441471360"/>
      </c:lineChart>
      <c:lineChart>
        <c:grouping val="standard"/>
        <c:varyColors val="0"/>
        <c:ser>
          <c:idx val="1"/>
          <c:order val="1"/>
          <c:tx>
            <c:strRef>
              <c:f>'2.3.4'!$C$1</c:f>
              <c:strCache>
                <c:ptCount val="1"/>
                <c:pt idx="0">
                  <c:v>Учні, тис. (п.ш.)</c:v>
                </c:pt>
              </c:strCache>
            </c:strRef>
          </c:tx>
          <c:spPr>
            <a:ln w="25400">
              <a:solidFill>
                <a:srgbClr val="057D46"/>
              </a:solidFill>
            </a:ln>
          </c:spPr>
          <c:marker>
            <c:symbol val="none"/>
          </c:marker>
          <c:cat>
            <c:numRef>
              <c:f>'2.3.4'!$A$4:$A$31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'2.3.4'!$C$4:$C$31</c:f>
              <c:numCache>
                <c:formatCode>General</c:formatCode>
                <c:ptCount val="28"/>
                <c:pt idx="0">
                  <c:v>643.4</c:v>
                </c:pt>
                <c:pt idx="1">
                  <c:v>648.4</c:v>
                </c:pt>
                <c:pt idx="2">
                  <c:v>647.20000000000005</c:v>
                </c:pt>
                <c:pt idx="3">
                  <c:v>629.4</c:v>
                </c:pt>
                <c:pt idx="4">
                  <c:v>572.79999999999995</c:v>
                </c:pt>
                <c:pt idx="5">
                  <c:v>555.20000000000005</c:v>
                </c:pt>
                <c:pt idx="6">
                  <c:v>539.70000000000005</c:v>
                </c:pt>
                <c:pt idx="7">
                  <c:v>528.1</c:v>
                </c:pt>
                <c:pt idx="8" formatCode="0.0">
                  <c:v>529</c:v>
                </c:pt>
                <c:pt idx="9">
                  <c:v>527.70000000000005</c:v>
                </c:pt>
                <c:pt idx="10">
                  <c:v>524.6</c:v>
                </c:pt>
                <c:pt idx="11">
                  <c:v>512.29999999999995</c:v>
                </c:pt>
                <c:pt idx="12">
                  <c:v>501.9</c:v>
                </c:pt>
                <c:pt idx="13">
                  <c:v>493.1</c:v>
                </c:pt>
                <c:pt idx="14">
                  <c:v>507.3</c:v>
                </c:pt>
                <c:pt idx="15">
                  <c:v>496.6</c:v>
                </c:pt>
                <c:pt idx="16">
                  <c:v>473.8</c:v>
                </c:pt>
                <c:pt idx="17">
                  <c:v>454.4</c:v>
                </c:pt>
                <c:pt idx="18">
                  <c:v>443.6</c:v>
                </c:pt>
                <c:pt idx="19">
                  <c:v>424.3</c:v>
                </c:pt>
                <c:pt idx="20">
                  <c:v>433.5</c:v>
                </c:pt>
                <c:pt idx="21">
                  <c:v>409.4</c:v>
                </c:pt>
                <c:pt idx="22">
                  <c:v>423.3</c:v>
                </c:pt>
                <c:pt idx="23">
                  <c:v>391.2</c:v>
                </c:pt>
                <c:pt idx="24">
                  <c:v>315.60000000000002</c:v>
                </c:pt>
                <c:pt idx="25">
                  <c:v>304.10000000000002</c:v>
                </c:pt>
                <c:pt idx="26">
                  <c:v>285.8</c:v>
                </c:pt>
                <c:pt idx="27">
                  <c:v>269.39999999999998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04-4514-9490-23CB934AD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72896"/>
        <c:axId val="441474432"/>
      </c:lineChart>
      <c:catAx>
        <c:axId val="44146547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1471360"/>
        <c:crosses val="autoZero"/>
        <c:auto val="1"/>
        <c:lblAlgn val="ctr"/>
        <c:lblOffset val="100"/>
        <c:tickLblSkip val="3"/>
        <c:noMultiLvlLbl val="0"/>
      </c:catAx>
      <c:valAx>
        <c:axId val="441471360"/>
        <c:scaling>
          <c:orientation val="minMax"/>
          <c:max val="1300"/>
          <c:min val="7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1465472"/>
        <c:crosses val="autoZero"/>
        <c:crossBetween val="between"/>
        <c:majorUnit val="200"/>
      </c:valAx>
      <c:catAx>
        <c:axId val="441472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1474432"/>
        <c:crosses val="autoZero"/>
        <c:auto val="1"/>
        <c:lblAlgn val="ctr"/>
        <c:lblOffset val="100"/>
        <c:noMultiLvlLbl val="0"/>
      </c:catAx>
      <c:valAx>
        <c:axId val="441474432"/>
        <c:scaling>
          <c:orientation val="minMax"/>
          <c:min val="100"/>
        </c:scaling>
        <c:delete val="0"/>
        <c:axPos val="r"/>
        <c:numFmt formatCode="General" sourceLinked="1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1472896"/>
        <c:crosses val="max"/>
        <c:crossBetween val="between"/>
        <c:majorUnit val="200"/>
      </c:valAx>
      <c:spPr>
        <a:noFill/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86965025923483696"/>
          <c:w val="1"/>
          <c:h val="7.6734028936038201E-2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0000">
              <a:lumMod val="15000"/>
              <a:lumOff val="8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59120474556155"/>
          <c:y val="5.9302733810308352E-2"/>
          <c:w val="0.79293476691026443"/>
          <c:h val="0.71542586586253987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chemeClr val="bg2"/>
              </a:solidFill>
            </a:ln>
            <a:effectLst/>
          </c:spPr>
          <c:marker>
            <c:symbol val="circle"/>
            <c:size val="5"/>
            <c:spPr>
              <a:solidFill>
                <a:srgbClr val="057D46"/>
              </a:solidFill>
              <a:ln w="0" cap="flat" cmpd="sng" algn="ctr">
                <a:solidFill>
                  <a:srgbClr val="FFFFFF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pPr>
                <a:solidFill>
                  <a:schemeClr val="accent4"/>
                </a:solidFill>
                <a:ln w="0" cap="flat" cmpd="sng" algn="ctr">
                  <a:solidFill>
                    <a:schemeClr val="accent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B03-4755-A1E3-6A1DACB93110}"/>
              </c:ext>
            </c:extLst>
          </c:dPt>
          <c:dPt>
            <c:idx val="1"/>
            <c:marker>
              <c:spPr>
                <a:solidFill>
                  <a:schemeClr val="accent4"/>
                </a:solidFill>
                <a:ln w="0" cap="flat" cmpd="sng" algn="ctr">
                  <a:solidFill>
                    <a:schemeClr val="accent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B03-4755-A1E3-6A1DACB93110}"/>
              </c:ext>
            </c:extLst>
          </c:dPt>
          <c:dPt>
            <c:idx val="2"/>
            <c:marker>
              <c:spPr>
                <a:solidFill>
                  <a:schemeClr val="accent4"/>
                </a:solidFill>
                <a:ln w="0" cap="flat" cmpd="sng" algn="ctr">
                  <a:solidFill>
                    <a:schemeClr val="accent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B03-4755-A1E3-6A1DACB93110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0" cap="flat" cmpd="sng" algn="ctr">
                  <a:solidFill>
                    <a:schemeClr val="accent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B03-4755-A1E3-6A1DACB93110}"/>
              </c:ext>
            </c:extLst>
          </c:dPt>
          <c:dPt>
            <c:idx val="4"/>
            <c:marker>
              <c:spPr>
                <a:solidFill>
                  <a:schemeClr val="accent3"/>
                </a:solidFill>
                <a:ln w="0" cap="flat" cmpd="sng" algn="ctr">
                  <a:solidFill>
                    <a:schemeClr val="accent3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B03-4755-A1E3-6A1DACB93110}"/>
              </c:ext>
            </c:extLst>
          </c:dPt>
          <c:dPt>
            <c:idx val="5"/>
            <c:marker>
              <c:spPr>
                <a:solidFill>
                  <a:schemeClr val="accent3"/>
                </a:solidFill>
                <a:ln w="0" cap="flat" cmpd="sng" algn="ctr">
                  <a:solidFill>
                    <a:schemeClr val="accent3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B03-4755-A1E3-6A1DACB93110}"/>
              </c:ext>
            </c:extLst>
          </c:dPt>
          <c:dPt>
            <c:idx val="6"/>
            <c:marker>
              <c:spPr>
                <a:solidFill>
                  <a:schemeClr val="accent3"/>
                </a:solidFill>
                <a:ln w="0" cap="flat" cmpd="sng" algn="ctr">
                  <a:solidFill>
                    <a:schemeClr val="accent3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B03-4755-A1E3-6A1DACB93110}"/>
              </c:ext>
            </c:extLst>
          </c:dPt>
          <c:dPt>
            <c:idx val="7"/>
            <c:marker>
              <c:spPr>
                <a:solidFill>
                  <a:schemeClr val="accent3"/>
                </a:solidFill>
                <a:ln w="0" cap="flat" cmpd="sng" algn="ctr">
                  <a:solidFill>
                    <a:schemeClr val="accent3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B03-4755-A1E3-6A1DACB93110}"/>
              </c:ext>
            </c:extLst>
          </c:dPt>
          <c:dPt>
            <c:idx val="8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B03-4755-A1E3-6A1DACB93110}"/>
              </c:ext>
            </c:extLst>
          </c:dPt>
          <c:dPt>
            <c:idx val="9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DB03-4755-A1E3-6A1DACB93110}"/>
              </c:ext>
            </c:extLst>
          </c:dPt>
          <c:dPt>
            <c:idx val="10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DB03-4755-A1E3-6A1DACB93110}"/>
              </c:ext>
            </c:extLst>
          </c:dPt>
          <c:dPt>
            <c:idx val="11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DB03-4755-A1E3-6A1DACB93110}"/>
              </c:ext>
            </c:extLst>
          </c:dPt>
          <c:dPt>
            <c:idx val="12"/>
            <c:marker>
              <c:spPr>
                <a:solidFill>
                  <a:schemeClr val="accent1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DB03-4755-A1E3-6A1DACB93110}"/>
              </c:ext>
            </c:extLst>
          </c:dPt>
          <c:dPt>
            <c:idx val="13"/>
            <c:marker>
              <c:spPr>
                <a:solidFill>
                  <a:schemeClr val="accent1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DB03-4755-A1E3-6A1DACB93110}"/>
              </c:ext>
            </c:extLst>
          </c:dPt>
          <c:dPt>
            <c:idx val="14"/>
            <c:marker>
              <c:spPr>
                <a:solidFill>
                  <a:schemeClr val="accent1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DB03-4755-A1E3-6A1DACB93110}"/>
              </c:ext>
            </c:extLst>
          </c:dPt>
          <c:dPt>
            <c:idx val="15"/>
            <c:marker>
              <c:spPr>
                <a:solidFill>
                  <a:schemeClr val="accent1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DB03-4755-A1E3-6A1DACB93110}"/>
              </c:ext>
            </c:extLst>
          </c:dPt>
          <c:dPt>
            <c:idx val="16"/>
            <c:marker>
              <c:spPr>
                <a:solidFill>
                  <a:schemeClr val="bg2"/>
                </a:solidFill>
                <a:ln w="0" cap="flat" cmpd="sng" algn="ctr">
                  <a:solidFill>
                    <a:srgbClr val="91C86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91C86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DB03-4755-A1E3-6A1DACB93110}"/>
              </c:ext>
            </c:extLst>
          </c:dPt>
          <c:dPt>
            <c:idx val="17"/>
            <c:marker>
              <c:spPr>
                <a:solidFill>
                  <a:schemeClr val="bg2"/>
                </a:solidFill>
                <a:ln w="0" cap="flat" cmpd="sng" algn="ctr">
                  <a:solidFill>
                    <a:schemeClr val="bg2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B03-4755-A1E3-6A1DACB93110}"/>
              </c:ext>
            </c:extLst>
          </c:dPt>
          <c:dPt>
            <c:idx val="18"/>
            <c:marker>
              <c:spPr>
                <a:solidFill>
                  <a:schemeClr val="bg2"/>
                </a:solidFill>
                <a:ln w="0" cap="flat" cmpd="sng" algn="ctr">
                  <a:solidFill>
                    <a:srgbClr val="91C96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B03-4755-A1E3-6A1DACB93110}"/>
              </c:ext>
            </c:extLst>
          </c:dPt>
          <c:dPt>
            <c:idx val="19"/>
            <c:marker>
              <c:spPr>
                <a:solidFill>
                  <a:schemeClr val="bg2"/>
                </a:solidFill>
                <a:ln w="0" cap="flat" cmpd="sng" algn="ctr">
                  <a:solidFill>
                    <a:schemeClr val="bg2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B03-4755-A1E3-6A1DACB93110}"/>
              </c:ext>
            </c:extLst>
          </c:dPt>
          <c:dPt>
            <c:idx val="20"/>
            <c:marker>
              <c:spPr>
                <a:solidFill>
                  <a:schemeClr val="tx2"/>
                </a:solidFill>
                <a:ln w="0" cap="flat" cmpd="sng" algn="ctr">
                  <a:solidFill>
                    <a:schemeClr val="tx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DB03-4755-A1E3-6A1DACB93110}"/>
              </c:ext>
            </c:extLst>
          </c:dPt>
          <c:dPt>
            <c:idx val="21"/>
            <c:marker>
              <c:spPr>
                <a:solidFill>
                  <a:schemeClr val="tx2"/>
                </a:solidFill>
                <a:ln w="0" cap="flat" cmpd="sng" algn="ctr">
                  <a:solidFill>
                    <a:schemeClr val="tx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DB03-4755-A1E3-6A1DACB93110}"/>
              </c:ext>
            </c:extLst>
          </c:dPt>
          <c:dPt>
            <c:idx val="22"/>
            <c:marker>
              <c:spPr>
                <a:solidFill>
                  <a:schemeClr val="tx2"/>
                </a:solidFill>
                <a:ln w="0" cap="flat" cmpd="sng" algn="ctr">
                  <a:solidFill>
                    <a:schemeClr val="tx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DB03-4755-A1E3-6A1DACB93110}"/>
              </c:ext>
            </c:extLst>
          </c:dPt>
          <c:dPt>
            <c:idx val="23"/>
            <c:marker>
              <c:spPr>
                <a:solidFill>
                  <a:srgbClr val="057D46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B03-4755-A1E3-6A1DACB93110}"/>
              </c:ext>
            </c:extLst>
          </c:dPt>
          <c:dLbls>
            <c:dLbl>
              <c:idx val="2"/>
              <c:layout>
                <c:manualLayout>
                  <c:x val="-0.14626290864770811"/>
                  <c:y val="7.1759034292907618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chemeClr val="accent6"/>
                        </a:solidFill>
                      </a:defRPr>
                    </a:pPr>
                    <a:r>
                      <a:rPr lang="en-US" b="1">
                        <a:solidFill>
                          <a:schemeClr val="accent4"/>
                        </a:solidFill>
                      </a:rPr>
                      <a:t>2013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03-4755-A1E3-6A1DACB93110}"/>
                </c:ext>
              </c:extLst>
            </c:dLbl>
            <c:dLbl>
              <c:idx val="4"/>
              <c:layout>
                <c:manualLayout>
                  <c:x val="-4.5831153045540814E-2"/>
                  <c:y val="-7.3600006181627819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3"/>
                        </a:solidFill>
                      </a:rPr>
                      <a:t>2014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03-4755-A1E3-6A1DACB93110}"/>
                </c:ext>
              </c:extLst>
            </c:dLbl>
            <c:dLbl>
              <c:idx val="11"/>
              <c:layout>
                <c:manualLayout>
                  <c:x val="-0.1420839684006307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2"/>
                        </a:solidFill>
                      </a:rPr>
                      <a:t>2015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03-4755-A1E3-6A1DACB9311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1"/>
                        </a:solidFill>
                      </a:rPr>
                      <a:t>2016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03-4755-A1E3-6A1DACB93110}"/>
                </c:ext>
              </c:extLst>
            </c:dLbl>
            <c:dLbl>
              <c:idx val="16"/>
              <c:layout>
                <c:manualLayout>
                  <c:x val="1.7294798643558713E-2"/>
                  <c:y val="9.231538436113145E-4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bg2"/>
                        </a:solidFill>
                      </a:rPr>
                      <a:t>2017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B03-4755-A1E3-6A1DACB93110}"/>
                </c:ext>
              </c:extLst>
            </c:dLbl>
            <c:dLbl>
              <c:idx val="20"/>
              <c:layout>
                <c:manualLayout>
                  <c:x val="-8.3578804941548245E-3"/>
                  <c:y val="-7.1759034292907961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tx2"/>
                        </a:solidFill>
                      </a:rPr>
                      <a:t>2018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B03-4755-A1E3-6A1DACB931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'2.3.5'!$B$4:$B$26</c:f>
              <c:numCache>
                <c:formatCode>0.0</c:formatCode>
                <c:ptCount val="23"/>
                <c:pt idx="0">
                  <c:v>7.4</c:v>
                </c:pt>
                <c:pt idx="1">
                  <c:v>7.2</c:v>
                </c:pt>
                <c:pt idx="2">
                  <c:v>7</c:v>
                </c:pt>
                <c:pt idx="3">
                  <c:v>7.1</c:v>
                </c:pt>
                <c:pt idx="4">
                  <c:v>8.5</c:v>
                </c:pt>
                <c:pt idx="5">
                  <c:v>8.5</c:v>
                </c:pt>
                <c:pt idx="6">
                  <c:v>10.199999999999999</c:v>
                </c:pt>
                <c:pt idx="7">
                  <c:v>10.1</c:v>
                </c:pt>
                <c:pt idx="8">
                  <c:v>9.1</c:v>
                </c:pt>
                <c:pt idx="9">
                  <c:v>9.1999999999999993</c:v>
                </c:pt>
                <c:pt idx="10">
                  <c:v>9.1999999999999993</c:v>
                </c:pt>
                <c:pt idx="11">
                  <c:v>9</c:v>
                </c:pt>
                <c:pt idx="12">
                  <c:v>9.4</c:v>
                </c:pt>
                <c:pt idx="13">
                  <c:v>9.4</c:v>
                </c:pt>
                <c:pt idx="14">
                  <c:v>9.4</c:v>
                </c:pt>
                <c:pt idx="15">
                  <c:v>9.3000000000000007</c:v>
                </c:pt>
                <c:pt idx="16">
                  <c:v>9.5</c:v>
                </c:pt>
                <c:pt idx="17">
                  <c:v>9.5</c:v>
                </c:pt>
                <c:pt idx="18">
                  <c:v>9.5</c:v>
                </c:pt>
                <c:pt idx="19">
                  <c:v>9.4</c:v>
                </c:pt>
                <c:pt idx="20">
                  <c:v>9.1</c:v>
                </c:pt>
                <c:pt idx="21">
                  <c:v>8.8000000000000007</c:v>
                </c:pt>
                <c:pt idx="22">
                  <c:v>8.6999999999999993</c:v>
                </c:pt>
              </c:numCache>
            </c:numRef>
          </c:xVal>
          <c:yVal>
            <c:numRef>
              <c:f>'2.3.5'!$C$4:$C$26</c:f>
              <c:numCache>
                <c:formatCode>0.0</c:formatCode>
                <c:ptCount val="23"/>
                <c:pt idx="0">
                  <c:v>63.4</c:v>
                </c:pt>
                <c:pt idx="1">
                  <c:v>75.5</c:v>
                </c:pt>
                <c:pt idx="2">
                  <c:v>78.3</c:v>
                </c:pt>
                <c:pt idx="3">
                  <c:v>66</c:v>
                </c:pt>
                <c:pt idx="4">
                  <c:v>56.4</c:v>
                </c:pt>
                <c:pt idx="5">
                  <c:v>48.2</c:v>
                </c:pt>
                <c:pt idx="6">
                  <c:v>47.3</c:v>
                </c:pt>
                <c:pt idx="7">
                  <c:v>49.7</c:v>
                </c:pt>
                <c:pt idx="8">
                  <c:v>48.5</c:v>
                </c:pt>
                <c:pt idx="9">
                  <c:v>43.5</c:v>
                </c:pt>
                <c:pt idx="10">
                  <c:v>37.5</c:v>
                </c:pt>
                <c:pt idx="11">
                  <c:v>37.5</c:v>
                </c:pt>
                <c:pt idx="12">
                  <c:v>42.1</c:v>
                </c:pt>
                <c:pt idx="13">
                  <c:v>41</c:v>
                </c:pt>
                <c:pt idx="14">
                  <c:v>51.4</c:v>
                </c:pt>
                <c:pt idx="15">
                  <c:v>52.7</c:v>
                </c:pt>
                <c:pt idx="16">
                  <c:v>61.6</c:v>
                </c:pt>
                <c:pt idx="17">
                  <c:v>66.599999999999994</c:v>
                </c:pt>
                <c:pt idx="18">
                  <c:v>66.5</c:v>
                </c:pt>
                <c:pt idx="19">
                  <c:v>74.400000000000006</c:v>
                </c:pt>
                <c:pt idx="20">
                  <c:v>78.099999999999994</c:v>
                </c:pt>
                <c:pt idx="21">
                  <c:v>82.3</c:v>
                </c:pt>
                <c:pt idx="22">
                  <c:v>87.4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E-DB03-4755-A1E3-6A1DACB93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201024"/>
        <c:axId val="441202944"/>
      </c:scatterChart>
      <c:valAx>
        <c:axId val="441201024"/>
        <c:scaling>
          <c:orientation val="minMax"/>
          <c:max val="12"/>
          <c:min val="6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uk-UA"/>
                  <a:t>Рівень безробіття за МОП, с/с, у % до економічно активного населення у віці 15 - 70 років</a:t>
                </a:r>
              </a:p>
            </c:rich>
          </c:tx>
          <c:overlay val="0"/>
        </c:title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1202944"/>
        <c:crosses val="autoZero"/>
        <c:crossBetween val="midCat"/>
      </c:valAx>
      <c:valAx>
        <c:axId val="441202944"/>
        <c:scaling>
          <c:orientation val="minMax"/>
          <c:max val="90"/>
          <c:min val="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uk-UA"/>
                  <a:t>Кількість вакансій в ДСЗУ, с/с,  тис.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1201024"/>
        <c:crosses val="autoZero"/>
        <c:crossBetween val="midCat"/>
        <c:majorUnit val="20"/>
      </c:valAx>
      <c:spPr>
        <a:noFill/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21676882458402"/>
          <c:y val="5.9302509088386753E-2"/>
          <c:w val="0.81480718590100187"/>
          <c:h val="0.71542586586253987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chemeClr val="bg2"/>
              </a:solidFill>
            </a:ln>
            <a:effectLst/>
          </c:spPr>
          <c:marker>
            <c:symbol val="circle"/>
            <c:size val="5"/>
            <c:spPr>
              <a:solidFill>
                <a:srgbClr val="057D46"/>
              </a:solidFill>
              <a:ln w="0" cap="flat" cmpd="sng" algn="ctr">
                <a:solidFill>
                  <a:srgbClr val="FFFFFF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pPr>
                <a:solidFill>
                  <a:schemeClr val="accent4"/>
                </a:solidFill>
                <a:ln w="0" cap="flat" cmpd="sng" algn="ctr">
                  <a:solidFill>
                    <a:schemeClr val="accent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66D-4835-8547-D8673CEEE5C9}"/>
              </c:ext>
            </c:extLst>
          </c:dPt>
          <c:dPt>
            <c:idx val="1"/>
            <c:marker>
              <c:spPr>
                <a:solidFill>
                  <a:schemeClr val="accent4"/>
                </a:solidFill>
                <a:ln w="0" cap="flat" cmpd="sng" algn="ctr">
                  <a:solidFill>
                    <a:schemeClr val="accent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66D-4835-8547-D8673CEEE5C9}"/>
              </c:ext>
            </c:extLst>
          </c:dPt>
          <c:dPt>
            <c:idx val="2"/>
            <c:marker>
              <c:spPr>
                <a:solidFill>
                  <a:schemeClr val="accent4"/>
                </a:solidFill>
                <a:ln w="0" cap="flat" cmpd="sng" algn="ctr">
                  <a:solidFill>
                    <a:schemeClr val="accent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66D-4835-8547-D8673CEEE5C9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0" cap="flat" cmpd="sng" algn="ctr">
                  <a:solidFill>
                    <a:schemeClr val="accent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6D-4835-8547-D8673CEEE5C9}"/>
              </c:ext>
            </c:extLst>
          </c:dPt>
          <c:dPt>
            <c:idx val="4"/>
            <c:marker>
              <c:spPr>
                <a:solidFill>
                  <a:schemeClr val="accent3"/>
                </a:solidFill>
                <a:ln w="0" cap="flat" cmpd="sng" algn="ctr">
                  <a:solidFill>
                    <a:schemeClr val="accent3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6D-4835-8547-D8673CEEE5C9}"/>
              </c:ext>
            </c:extLst>
          </c:dPt>
          <c:dPt>
            <c:idx val="5"/>
            <c:marker>
              <c:spPr>
                <a:solidFill>
                  <a:schemeClr val="accent3"/>
                </a:solidFill>
                <a:ln w="0" cap="flat" cmpd="sng" algn="ctr">
                  <a:solidFill>
                    <a:schemeClr val="accent3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66D-4835-8547-D8673CEEE5C9}"/>
              </c:ext>
            </c:extLst>
          </c:dPt>
          <c:dPt>
            <c:idx val="6"/>
            <c:marker>
              <c:spPr>
                <a:solidFill>
                  <a:schemeClr val="accent3"/>
                </a:solidFill>
                <a:ln w="0" cap="flat" cmpd="sng" algn="ctr">
                  <a:solidFill>
                    <a:schemeClr val="accent3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66D-4835-8547-D8673CEEE5C9}"/>
              </c:ext>
            </c:extLst>
          </c:dPt>
          <c:dPt>
            <c:idx val="7"/>
            <c:marker>
              <c:spPr>
                <a:solidFill>
                  <a:schemeClr val="accent3"/>
                </a:solidFill>
                <a:ln w="0" cap="flat" cmpd="sng" algn="ctr">
                  <a:solidFill>
                    <a:schemeClr val="accent3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66D-4835-8547-D8673CEEE5C9}"/>
              </c:ext>
            </c:extLst>
          </c:dPt>
          <c:dPt>
            <c:idx val="8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66D-4835-8547-D8673CEEE5C9}"/>
              </c:ext>
            </c:extLst>
          </c:dPt>
          <c:dPt>
            <c:idx val="9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D66D-4835-8547-D8673CEEE5C9}"/>
              </c:ext>
            </c:extLst>
          </c:dPt>
          <c:dPt>
            <c:idx val="10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D66D-4835-8547-D8673CEEE5C9}"/>
              </c:ext>
            </c:extLst>
          </c:dPt>
          <c:dPt>
            <c:idx val="11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D66D-4835-8547-D8673CEEE5C9}"/>
              </c:ext>
            </c:extLst>
          </c:dPt>
          <c:dPt>
            <c:idx val="12"/>
            <c:marker>
              <c:spPr>
                <a:solidFill>
                  <a:schemeClr val="accent1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D66D-4835-8547-D8673CEEE5C9}"/>
              </c:ext>
            </c:extLst>
          </c:dPt>
          <c:dPt>
            <c:idx val="13"/>
            <c:marker>
              <c:spPr>
                <a:solidFill>
                  <a:schemeClr val="accent1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D66D-4835-8547-D8673CEEE5C9}"/>
              </c:ext>
            </c:extLst>
          </c:dPt>
          <c:dPt>
            <c:idx val="14"/>
            <c:marker>
              <c:spPr>
                <a:solidFill>
                  <a:schemeClr val="accent1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D66D-4835-8547-D8673CEEE5C9}"/>
              </c:ext>
            </c:extLst>
          </c:dPt>
          <c:dPt>
            <c:idx val="15"/>
            <c:marker>
              <c:spPr>
                <a:solidFill>
                  <a:schemeClr val="accent1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D66D-4835-8547-D8673CEEE5C9}"/>
              </c:ext>
            </c:extLst>
          </c:dPt>
          <c:dPt>
            <c:idx val="16"/>
            <c:marker>
              <c:spPr>
                <a:solidFill>
                  <a:schemeClr val="bg2"/>
                </a:solidFill>
                <a:ln w="0" cap="flat" cmpd="sng" algn="ctr">
                  <a:solidFill>
                    <a:srgbClr val="91C86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91C86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D66D-4835-8547-D8673CEEE5C9}"/>
              </c:ext>
            </c:extLst>
          </c:dPt>
          <c:dPt>
            <c:idx val="17"/>
            <c:marker>
              <c:spPr>
                <a:solidFill>
                  <a:schemeClr val="bg2"/>
                </a:solidFill>
                <a:ln w="0" cap="flat" cmpd="sng" algn="ctr">
                  <a:solidFill>
                    <a:schemeClr val="bg2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66D-4835-8547-D8673CEEE5C9}"/>
              </c:ext>
            </c:extLst>
          </c:dPt>
          <c:dPt>
            <c:idx val="18"/>
            <c:marker>
              <c:spPr>
                <a:solidFill>
                  <a:schemeClr val="bg2"/>
                </a:solidFill>
                <a:ln w="0" cap="flat" cmpd="sng" algn="ctr">
                  <a:solidFill>
                    <a:srgbClr val="91C96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66D-4835-8547-D8673CEEE5C9}"/>
              </c:ext>
            </c:extLst>
          </c:dPt>
          <c:dPt>
            <c:idx val="19"/>
            <c:marker>
              <c:spPr>
                <a:solidFill>
                  <a:schemeClr val="bg2"/>
                </a:solidFill>
                <a:ln w="0" cap="flat" cmpd="sng" algn="ctr">
                  <a:solidFill>
                    <a:schemeClr val="bg2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66D-4835-8547-D8673CEEE5C9}"/>
              </c:ext>
            </c:extLst>
          </c:dPt>
          <c:dPt>
            <c:idx val="20"/>
            <c:marker>
              <c:spPr>
                <a:solidFill>
                  <a:schemeClr val="tx2"/>
                </a:solidFill>
                <a:ln w="0" cap="flat" cmpd="sng" algn="ctr">
                  <a:solidFill>
                    <a:schemeClr val="tx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D66D-4835-8547-D8673CEEE5C9}"/>
              </c:ext>
            </c:extLst>
          </c:dPt>
          <c:dPt>
            <c:idx val="21"/>
            <c:marker>
              <c:spPr>
                <a:solidFill>
                  <a:schemeClr val="tx2"/>
                </a:solidFill>
                <a:ln w="0" cap="flat" cmpd="sng" algn="ctr">
                  <a:solidFill>
                    <a:schemeClr val="tx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D66D-4835-8547-D8673CEEE5C9}"/>
              </c:ext>
            </c:extLst>
          </c:dPt>
          <c:dPt>
            <c:idx val="22"/>
            <c:marker>
              <c:spPr>
                <a:solidFill>
                  <a:schemeClr val="tx2"/>
                </a:solidFill>
                <a:ln w="0" cap="flat" cmpd="sng" algn="ctr">
                  <a:solidFill>
                    <a:schemeClr val="tx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D66D-4835-8547-D8673CEEE5C9}"/>
              </c:ext>
            </c:extLst>
          </c:dPt>
          <c:dPt>
            <c:idx val="23"/>
            <c:marker>
              <c:spPr>
                <a:solidFill>
                  <a:srgbClr val="057D46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66D-4835-8547-D8673CEEE5C9}"/>
              </c:ext>
            </c:extLst>
          </c:dPt>
          <c:dLbls>
            <c:dLbl>
              <c:idx val="2"/>
              <c:layout>
                <c:manualLayout>
                  <c:x val="-0.14626290864770811"/>
                  <c:y val="7.1759034292907618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chemeClr val="accent6"/>
                        </a:solidFill>
                      </a:defRPr>
                    </a:pPr>
                    <a:r>
                      <a:rPr lang="en-US" b="1">
                        <a:solidFill>
                          <a:schemeClr val="accent4"/>
                        </a:solidFill>
                      </a:rPr>
                      <a:t>2013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6D-4835-8547-D8673CEEE5C9}"/>
                </c:ext>
              </c:extLst>
            </c:dLbl>
            <c:dLbl>
              <c:idx val="4"/>
              <c:layout>
                <c:manualLayout>
                  <c:x val="-4.5831153045540814E-2"/>
                  <c:y val="-7.3600006181627819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3"/>
                        </a:solidFill>
                      </a:rPr>
                      <a:t>2014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6D-4835-8547-D8673CEEE5C9}"/>
                </c:ext>
              </c:extLst>
            </c:dLbl>
            <c:dLbl>
              <c:idx val="11"/>
              <c:layout>
                <c:manualLayout>
                  <c:x val="-0.1420839684006307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2"/>
                        </a:solidFill>
                      </a:rPr>
                      <a:t>2015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6D-4835-8547-D8673CEEE5C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1"/>
                        </a:solidFill>
                      </a:rPr>
                      <a:t>2016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6D-4835-8547-D8673CEEE5C9}"/>
                </c:ext>
              </c:extLst>
            </c:dLbl>
            <c:dLbl>
              <c:idx val="16"/>
              <c:layout>
                <c:manualLayout>
                  <c:x val="8.5457867824475526E-3"/>
                  <c:y val="-1.0901408752317777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bg2"/>
                        </a:solidFill>
                      </a:rPr>
                      <a:t>2017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6D-4835-8547-D8673CEEE5C9}"/>
                </c:ext>
              </c:extLst>
            </c:dLbl>
            <c:dLbl>
              <c:idx val="20"/>
              <c:layout>
                <c:manualLayout>
                  <c:x val="-8.3578804941548245E-3"/>
                  <c:y val="-7.1759034292907961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tx2"/>
                        </a:solidFill>
                      </a:rPr>
                      <a:t>2018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66D-4835-8547-D8673CEEE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'2.3.5'!$B$4:$B$26</c:f>
              <c:numCache>
                <c:formatCode>0.0</c:formatCode>
                <c:ptCount val="23"/>
                <c:pt idx="0">
                  <c:v>7.4</c:v>
                </c:pt>
                <c:pt idx="1">
                  <c:v>7.2</c:v>
                </c:pt>
                <c:pt idx="2">
                  <c:v>7</c:v>
                </c:pt>
                <c:pt idx="3">
                  <c:v>7.1</c:v>
                </c:pt>
                <c:pt idx="4">
                  <c:v>8.5</c:v>
                </c:pt>
                <c:pt idx="5">
                  <c:v>8.5</c:v>
                </c:pt>
                <c:pt idx="6">
                  <c:v>10.199999999999999</c:v>
                </c:pt>
                <c:pt idx="7">
                  <c:v>10.1</c:v>
                </c:pt>
                <c:pt idx="8">
                  <c:v>9.1</c:v>
                </c:pt>
                <c:pt idx="9">
                  <c:v>9.1999999999999993</c:v>
                </c:pt>
                <c:pt idx="10">
                  <c:v>9.1999999999999993</c:v>
                </c:pt>
                <c:pt idx="11">
                  <c:v>9</c:v>
                </c:pt>
                <c:pt idx="12">
                  <c:v>9.4</c:v>
                </c:pt>
                <c:pt idx="13">
                  <c:v>9.4</c:v>
                </c:pt>
                <c:pt idx="14">
                  <c:v>9.4</c:v>
                </c:pt>
                <c:pt idx="15">
                  <c:v>9.3000000000000007</c:v>
                </c:pt>
                <c:pt idx="16">
                  <c:v>9.5</c:v>
                </c:pt>
                <c:pt idx="17">
                  <c:v>9.5</c:v>
                </c:pt>
                <c:pt idx="18">
                  <c:v>9.5</c:v>
                </c:pt>
                <c:pt idx="19">
                  <c:v>9.4</c:v>
                </c:pt>
                <c:pt idx="20">
                  <c:v>9.1</c:v>
                </c:pt>
                <c:pt idx="21">
                  <c:v>8.8000000000000007</c:v>
                </c:pt>
                <c:pt idx="22">
                  <c:v>8.6999999999999993</c:v>
                </c:pt>
              </c:numCache>
            </c:numRef>
          </c:xVal>
          <c:yVal>
            <c:numRef>
              <c:f>'2.3.5'!$C$4:$C$26</c:f>
              <c:numCache>
                <c:formatCode>0.0</c:formatCode>
                <c:ptCount val="23"/>
                <c:pt idx="0">
                  <c:v>63.4</c:v>
                </c:pt>
                <c:pt idx="1">
                  <c:v>75.5</c:v>
                </c:pt>
                <c:pt idx="2">
                  <c:v>78.3</c:v>
                </c:pt>
                <c:pt idx="3">
                  <c:v>66</c:v>
                </c:pt>
                <c:pt idx="4">
                  <c:v>56.4</c:v>
                </c:pt>
                <c:pt idx="5">
                  <c:v>48.2</c:v>
                </c:pt>
                <c:pt idx="6">
                  <c:v>47.3</c:v>
                </c:pt>
                <c:pt idx="7">
                  <c:v>49.7</c:v>
                </c:pt>
                <c:pt idx="8">
                  <c:v>48.5</c:v>
                </c:pt>
                <c:pt idx="9">
                  <c:v>43.5</c:v>
                </c:pt>
                <c:pt idx="10">
                  <c:v>37.5</c:v>
                </c:pt>
                <c:pt idx="11">
                  <c:v>37.5</c:v>
                </c:pt>
                <c:pt idx="12">
                  <c:v>42.1</c:v>
                </c:pt>
                <c:pt idx="13">
                  <c:v>41</c:v>
                </c:pt>
                <c:pt idx="14">
                  <c:v>51.4</c:v>
                </c:pt>
                <c:pt idx="15">
                  <c:v>52.7</c:v>
                </c:pt>
                <c:pt idx="16">
                  <c:v>61.6</c:v>
                </c:pt>
                <c:pt idx="17">
                  <c:v>66.599999999999994</c:v>
                </c:pt>
                <c:pt idx="18">
                  <c:v>66.5</c:v>
                </c:pt>
                <c:pt idx="19">
                  <c:v>74.400000000000006</c:v>
                </c:pt>
                <c:pt idx="20">
                  <c:v>78.099999999999994</c:v>
                </c:pt>
                <c:pt idx="21">
                  <c:v>82.3</c:v>
                </c:pt>
                <c:pt idx="22">
                  <c:v>87.4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D-D66D-4835-8547-D8673CEEE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811712"/>
        <c:axId val="441813632"/>
      </c:scatterChart>
      <c:valAx>
        <c:axId val="441811712"/>
        <c:scaling>
          <c:orientation val="minMax"/>
          <c:max val="12"/>
          <c:min val="6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ILO Unemployment, sa, % of the economically active population aged 15-70 </a:t>
                </a:r>
              </a:p>
            </c:rich>
          </c:tx>
          <c:overlay val="0"/>
        </c:title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1813632"/>
        <c:crosses val="autoZero"/>
        <c:crossBetween val="midCat"/>
      </c:valAx>
      <c:valAx>
        <c:axId val="441813632"/>
        <c:scaling>
          <c:orientation val="minMax"/>
          <c:max val="90"/>
          <c:min val="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vacancies, SESU, sa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1811712"/>
        <c:crosses val="autoZero"/>
        <c:crossBetween val="midCat"/>
        <c:majorUnit val="20"/>
      </c:valAx>
      <c:spPr>
        <a:noFill/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755189197036758E-2"/>
          <c:y val="4.4412490373194016E-2"/>
          <c:w val="0.84491991783210241"/>
          <c:h val="0.60069824781813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'2.3.6'!$B$1</c:f>
              <c:strCache>
                <c:ptCount val="1"/>
                <c:pt idx="0">
                  <c:v>Заробітна плата (як частина доходів населення)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</c:spPr>
          <c:invertIfNegative val="0"/>
          <c:cat>
            <c:strRef>
              <c:f>'2.3.6'!$A$4:$A$22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'2.3.6'!$B$4:$B$22</c:f>
              <c:numCache>
                <c:formatCode>0.0</c:formatCode>
                <c:ptCount val="19"/>
                <c:pt idx="0">
                  <c:v>1.2</c:v>
                </c:pt>
                <c:pt idx="1">
                  <c:v>1.4</c:v>
                </c:pt>
                <c:pt idx="2">
                  <c:v>1.9</c:v>
                </c:pt>
                <c:pt idx="3">
                  <c:v>-2.1</c:v>
                </c:pt>
                <c:pt idx="4">
                  <c:v>2.4</c:v>
                </c:pt>
                <c:pt idx="5">
                  <c:v>3.7</c:v>
                </c:pt>
                <c:pt idx="6">
                  <c:v>3.4</c:v>
                </c:pt>
                <c:pt idx="7">
                  <c:v>7</c:v>
                </c:pt>
                <c:pt idx="8">
                  <c:v>11.2</c:v>
                </c:pt>
                <c:pt idx="9">
                  <c:v>10.1</c:v>
                </c:pt>
                <c:pt idx="10">
                  <c:v>10.1</c:v>
                </c:pt>
                <c:pt idx="11">
                  <c:v>7.3</c:v>
                </c:pt>
                <c:pt idx="12">
                  <c:v>12.8</c:v>
                </c:pt>
                <c:pt idx="13">
                  <c:v>13.2</c:v>
                </c:pt>
                <c:pt idx="14">
                  <c:v>13.4</c:v>
                </c:pt>
                <c:pt idx="15">
                  <c:v>14.1</c:v>
                </c:pt>
                <c:pt idx="16">
                  <c:v>13.3</c:v>
                </c:pt>
                <c:pt idx="17">
                  <c:v>13</c:v>
                </c:pt>
                <c:pt idx="18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2-4F25-99CB-B32DD8B5CB52}"/>
            </c:ext>
          </c:extLst>
        </c:ser>
        <c:ser>
          <c:idx val="1"/>
          <c:order val="1"/>
          <c:tx>
            <c:strRef>
              <c:f>'2.3.6'!$C$1</c:f>
              <c:strCache>
                <c:ptCount val="1"/>
                <c:pt idx="0">
                  <c:v>Прибуток та зміш. дохід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strRef>
              <c:f>'2.3.6'!$A$4:$A$22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'2.3.6'!$C$4:$C$22</c:f>
              <c:numCache>
                <c:formatCode>0.0</c:formatCode>
                <c:ptCount val="19"/>
                <c:pt idx="0">
                  <c:v>-0.8</c:v>
                </c:pt>
                <c:pt idx="1">
                  <c:v>-0.8</c:v>
                </c:pt>
                <c:pt idx="2">
                  <c:v>6.6</c:v>
                </c:pt>
                <c:pt idx="3">
                  <c:v>2.2999999999999998</c:v>
                </c:pt>
                <c:pt idx="4">
                  <c:v>2.6</c:v>
                </c:pt>
                <c:pt idx="5">
                  <c:v>2.6</c:v>
                </c:pt>
                <c:pt idx="6">
                  <c:v>6.6</c:v>
                </c:pt>
                <c:pt idx="7">
                  <c:v>5.0999999999999996</c:v>
                </c:pt>
                <c:pt idx="8">
                  <c:v>2.2000000000000002</c:v>
                </c:pt>
                <c:pt idx="9">
                  <c:v>1.5</c:v>
                </c:pt>
                <c:pt idx="10">
                  <c:v>2.5</c:v>
                </c:pt>
                <c:pt idx="11">
                  <c:v>2.7</c:v>
                </c:pt>
                <c:pt idx="12">
                  <c:v>2</c:v>
                </c:pt>
                <c:pt idx="13">
                  <c:v>2.2999999999999998</c:v>
                </c:pt>
                <c:pt idx="14">
                  <c:v>3.3</c:v>
                </c:pt>
                <c:pt idx="15">
                  <c:v>2.6</c:v>
                </c:pt>
                <c:pt idx="16">
                  <c:v>2.2999999999999998</c:v>
                </c:pt>
                <c:pt idx="17">
                  <c:v>2.2000000000000002</c:v>
                </c:pt>
                <c:pt idx="18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52-4F25-99CB-B32DD8B5CB52}"/>
            </c:ext>
          </c:extLst>
        </c:ser>
        <c:ser>
          <c:idx val="2"/>
          <c:order val="2"/>
          <c:tx>
            <c:strRef>
              <c:f>'2.3.6'!$D$1</c:f>
              <c:strCache>
                <c:ptCount val="1"/>
                <c:pt idx="0">
                  <c:v>Доходи від власності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'2.3.6'!$A$4:$A$22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'2.3.6'!$D$4:$D$22</c:f>
              <c:numCache>
                <c:formatCode>0.0</c:formatCode>
                <c:ptCount val="19"/>
                <c:pt idx="0">
                  <c:v>0.3</c:v>
                </c:pt>
                <c:pt idx="1">
                  <c:v>0.4</c:v>
                </c:pt>
                <c:pt idx="2">
                  <c:v>0.2</c:v>
                </c:pt>
                <c:pt idx="3">
                  <c:v>0.9</c:v>
                </c:pt>
                <c:pt idx="4">
                  <c:v>0.1</c:v>
                </c:pt>
                <c:pt idx="5">
                  <c:v>0.2</c:v>
                </c:pt>
                <c:pt idx="6">
                  <c:v>-0.2</c:v>
                </c:pt>
                <c:pt idx="7">
                  <c:v>-0.1</c:v>
                </c:pt>
                <c:pt idx="8">
                  <c:v>-0.2</c:v>
                </c:pt>
                <c:pt idx="9">
                  <c:v>-0.7</c:v>
                </c:pt>
                <c:pt idx="10">
                  <c:v>1.1000000000000001</c:v>
                </c:pt>
                <c:pt idx="11">
                  <c:v>0.2</c:v>
                </c:pt>
                <c:pt idx="12">
                  <c:v>-0.6</c:v>
                </c:pt>
                <c:pt idx="13">
                  <c:v>-0.4</c:v>
                </c:pt>
                <c:pt idx="14">
                  <c:v>0.1</c:v>
                </c:pt>
                <c:pt idx="15">
                  <c:v>0.3</c:v>
                </c:pt>
                <c:pt idx="16">
                  <c:v>-0.2</c:v>
                </c:pt>
                <c:pt idx="17">
                  <c:v>-0.1</c:v>
                </c:pt>
                <c:pt idx="18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52-4F25-99CB-B32DD8B5CB52}"/>
            </c:ext>
          </c:extLst>
        </c:ser>
        <c:ser>
          <c:idx val="3"/>
          <c:order val="3"/>
          <c:tx>
            <c:strRef>
              <c:f>'2.3.6'!$E$1</c:f>
              <c:strCache>
                <c:ptCount val="1"/>
                <c:pt idx="0">
                  <c:v>Cоц. допомоги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</c:spPr>
          <c:invertIfNegative val="0"/>
          <c:cat>
            <c:strRef>
              <c:f>'2.3.6'!$A$4:$A$22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'2.3.6'!$E$4:$E$22</c:f>
              <c:numCache>
                <c:formatCode>0.0</c:formatCode>
                <c:ptCount val="19"/>
                <c:pt idx="0">
                  <c:v>1.7</c:v>
                </c:pt>
                <c:pt idx="1">
                  <c:v>1.7</c:v>
                </c:pt>
                <c:pt idx="2">
                  <c:v>-1.2</c:v>
                </c:pt>
                <c:pt idx="3">
                  <c:v>-1.2</c:v>
                </c:pt>
                <c:pt idx="4">
                  <c:v>-0.1</c:v>
                </c:pt>
                <c:pt idx="5">
                  <c:v>-0.6</c:v>
                </c:pt>
                <c:pt idx="6">
                  <c:v>1.8</c:v>
                </c:pt>
                <c:pt idx="7">
                  <c:v>5.5</c:v>
                </c:pt>
                <c:pt idx="8">
                  <c:v>-3</c:v>
                </c:pt>
                <c:pt idx="9">
                  <c:v>1.3</c:v>
                </c:pt>
                <c:pt idx="10">
                  <c:v>1.3</c:v>
                </c:pt>
                <c:pt idx="11">
                  <c:v>-0.5</c:v>
                </c:pt>
                <c:pt idx="12">
                  <c:v>2.7</c:v>
                </c:pt>
                <c:pt idx="13">
                  <c:v>1.9</c:v>
                </c:pt>
                <c:pt idx="14">
                  <c:v>1.8</c:v>
                </c:pt>
                <c:pt idx="15">
                  <c:v>4.3</c:v>
                </c:pt>
                <c:pt idx="16">
                  <c:v>5.2</c:v>
                </c:pt>
                <c:pt idx="17">
                  <c:v>4.5999999999999996</c:v>
                </c:pt>
                <c:pt idx="18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52-4F25-99CB-B32DD8B5CB52}"/>
            </c:ext>
          </c:extLst>
        </c:ser>
        <c:ser>
          <c:idx val="4"/>
          <c:order val="4"/>
          <c:tx>
            <c:strRef>
              <c:f>'2.3.6'!$F$1</c:f>
              <c:strCache>
                <c:ptCount val="1"/>
                <c:pt idx="0">
                  <c:v>Інші поточні трансф.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</c:spPr>
          <c:invertIfNegative val="0"/>
          <c:cat>
            <c:strRef>
              <c:f>'2.3.6'!$A$4:$A$22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'2.3.6'!$F$4:$F$22</c:f>
              <c:numCache>
                <c:formatCode>0.0</c:formatCode>
                <c:ptCount val="19"/>
                <c:pt idx="0">
                  <c:v>0.6</c:v>
                </c:pt>
                <c:pt idx="1">
                  <c:v>0.5</c:v>
                </c:pt>
                <c:pt idx="2">
                  <c:v>1.5</c:v>
                </c:pt>
                <c:pt idx="3">
                  <c:v>0.3</c:v>
                </c:pt>
                <c:pt idx="4">
                  <c:v>2.6</c:v>
                </c:pt>
                <c:pt idx="5">
                  <c:v>3.4</c:v>
                </c:pt>
                <c:pt idx="6">
                  <c:v>1.1000000000000001</c:v>
                </c:pt>
                <c:pt idx="7">
                  <c:v>1.1000000000000001</c:v>
                </c:pt>
                <c:pt idx="8">
                  <c:v>0.9</c:v>
                </c:pt>
                <c:pt idx="9">
                  <c:v>0.9</c:v>
                </c:pt>
                <c:pt idx="10">
                  <c:v>1.3</c:v>
                </c:pt>
                <c:pt idx="11">
                  <c:v>0.6</c:v>
                </c:pt>
                <c:pt idx="12">
                  <c:v>0.6</c:v>
                </c:pt>
                <c:pt idx="13">
                  <c:v>0.4</c:v>
                </c:pt>
                <c:pt idx="14">
                  <c:v>0.2</c:v>
                </c:pt>
                <c:pt idx="15">
                  <c:v>0.9</c:v>
                </c:pt>
                <c:pt idx="16">
                  <c:v>0.6</c:v>
                </c:pt>
                <c:pt idx="17">
                  <c:v>0.4</c:v>
                </c:pt>
                <c:pt idx="18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52-4F25-99CB-B32DD8B5CB52}"/>
            </c:ext>
          </c:extLst>
        </c:ser>
        <c:ser>
          <c:idx val="5"/>
          <c:order val="5"/>
          <c:tx>
            <c:strRef>
              <c:f>'2.3.6'!$G$1</c:f>
              <c:strCache>
                <c:ptCount val="1"/>
                <c:pt idx="0">
                  <c:v>Соц. трансф. в натурі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</c:spPr>
          <c:invertIfNegative val="0"/>
          <c:cat>
            <c:strRef>
              <c:f>'2.3.6'!$A$4:$A$22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'2.3.6'!$G$4:$G$22</c:f>
              <c:numCache>
                <c:formatCode>0.0</c:formatCode>
                <c:ptCount val="19"/>
                <c:pt idx="0">
                  <c:v>-0.4</c:v>
                </c:pt>
                <c:pt idx="1">
                  <c:v>0.7</c:v>
                </c:pt>
                <c:pt idx="2">
                  <c:v>-0.1</c:v>
                </c:pt>
                <c:pt idx="3">
                  <c:v>0.5</c:v>
                </c:pt>
                <c:pt idx="4">
                  <c:v>1.5</c:v>
                </c:pt>
                <c:pt idx="5">
                  <c:v>1.1000000000000001</c:v>
                </c:pt>
                <c:pt idx="6">
                  <c:v>1.3</c:v>
                </c:pt>
                <c:pt idx="7">
                  <c:v>7.5</c:v>
                </c:pt>
                <c:pt idx="8">
                  <c:v>3.3</c:v>
                </c:pt>
                <c:pt idx="9">
                  <c:v>2.8</c:v>
                </c:pt>
                <c:pt idx="10">
                  <c:v>2.8</c:v>
                </c:pt>
                <c:pt idx="11">
                  <c:v>2.7</c:v>
                </c:pt>
                <c:pt idx="12">
                  <c:v>9.6</c:v>
                </c:pt>
                <c:pt idx="13">
                  <c:v>4.3</c:v>
                </c:pt>
                <c:pt idx="14">
                  <c:v>5.4</c:v>
                </c:pt>
                <c:pt idx="15">
                  <c:v>3.8</c:v>
                </c:pt>
                <c:pt idx="16">
                  <c:v>2.4</c:v>
                </c:pt>
                <c:pt idx="17">
                  <c:v>5.7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52-4F25-99CB-B32DD8B5C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21682176"/>
        <c:axId val="421692160"/>
      </c:barChart>
      <c:lineChart>
        <c:grouping val="standard"/>
        <c:varyColors val="0"/>
        <c:ser>
          <c:idx val="6"/>
          <c:order val="6"/>
          <c:tx>
            <c:strRef>
              <c:f>'2.3.6'!$H$1</c:f>
              <c:strCache>
                <c:ptCount val="1"/>
                <c:pt idx="0">
                  <c:v>Номінальні доходи населення, % р/р</c:v>
                </c:pt>
              </c:strCache>
            </c:strRef>
          </c:tx>
          <c:spPr>
            <a:ln w="25400" cap="rnd" cmpd="sng" algn="ctr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-0.30813175370181056"/>
                  <c:y val="-0.12544293951329127"/>
                </c:manualLayout>
              </c:layout>
              <c:tx>
                <c:rich>
                  <a:bodyPr/>
                  <a:lstStyle/>
                  <a:p>
                    <a:fld id="{D8386753-1B01-4D3F-877D-5E6B2B98B1D9}" type="SERIESNAME">
                      <a:rPr lang="en-US">
                        <a:solidFill>
                          <a:srgbClr val="505050"/>
                        </a:solidFill>
                      </a:rPr>
                      <a:pPr/>
                      <a:t>[ІМ’Я РЯДУ]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252-4F25-99CB-B32DD8B5CB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505050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'2.3.6'!$H$4:$H$22</c:f>
              <c:numCache>
                <c:formatCode>0.0</c:formatCode>
                <c:ptCount val="19"/>
                <c:pt idx="0">
                  <c:v>2.2999999999999998</c:v>
                </c:pt>
                <c:pt idx="1">
                  <c:v>3.6</c:v>
                </c:pt>
                <c:pt idx="2">
                  <c:v>8</c:v>
                </c:pt>
                <c:pt idx="3">
                  <c:v>0.6</c:v>
                </c:pt>
                <c:pt idx="4">
                  <c:v>8.1</c:v>
                </c:pt>
                <c:pt idx="5">
                  <c:v>9.4</c:v>
                </c:pt>
                <c:pt idx="6">
                  <c:v>14</c:v>
                </c:pt>
                <c:pt idx="7">
                  <c:v>26.3</c:v>
                </c:pt>
                <c:pt idx="8">
                  <c:v>14.1</c:v>
                </c:pt>
                <c:pt idx="9">
                  <c:v>15.7</c:v>
                </c:pt>
                <c:pt idx="10">
                  <c:v>18.8</c:v>
                </c:pt>
                <c:pt idx="11">
                  <c:v>13</c:v>
                </c:pt>
                <c:pt idx="12">
                  <c:v>27</c:v>
                </c:pt>
                <c:pt idx="13">
                  <c:v>21.6</c:v>
                </c:pt>
                <c:pt idx="14">
                  <c:v>23.6</c:v>
                </c:pt>
                <c:pt idx="15">
                  <c:v>25.7</c:v>
                </c:pt>
                <c:pt idx="16">
                  <c:v>23.6</c:v>
                </c:pt>
                <c:pt idx="17">
                  <c:v>25.9</c:v>
                </c:pt>
                <c:pt idx="18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52-4F25-99CB-B32DD8B5C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682176"/>
        <c:axId val="421692160"/>
      </c:lineChart>
      <c:catAx>
        <c:axId val="4216821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692160"/>
        <c:crosses val="autoZero"/>
        <c:auto val="1"/>
        <c:lblAlgn val="ctr"/>
        <c:lblOffset val="100"/>
        <c:tickMarkSkip val="4"/>
        <c:noMultiLvlLbl val="0"/>
      </c:catAx>
      <c:valAx>
        <c:axId val="4216921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68217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0"/>
          <c:y val="0.74480615849579201"/>
          <c:w val="0.99377427288492093"/>
          <c:h val="0.2551938415042079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5806451612903226E-2"/>
          <c:w val="0.96250000000000002"/>
          <c:h val="0.8387096774193548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'1.6'!$C$1</c:f>
              <c:strCache>
                <c:ptCount val="1"/>
                <c:pt idx="0">
                  <c:v>ECPI (% р/р, п.ш.)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/>
          </c:spPr>
          <c:invertIfNegative val="0"/>
          <c:cat>
            <c:strRef>
              <c:f>'1.6'!$A$4:$A$23</c:f>
              <c:strCache>
                <c:ptCount val="20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</c:strCache>
            </c:strRef>
          </c:cat>
          <c:val>
            <c:numRef>
              <c:f>'1.6'!$C$4:$C$23</c:f>
              <c:numCache>
                <c:formatCode>0.0</c:formatCode>
                <c:ptCount val="20"/>
                <c:pt idx="0">
                  <c:v>-13.1</c:v>
                </c:pt>
                <c:pt idx="1">
                  <c:v>-10.4</c:v>
                </c:pt>
                <c:pt idx="2">
                  <c:v>-11.9</c:v>
                </c:pt>
                <c:pt idx="3">
                  <c:v>-16.3</c:v>
                </c:pt>
                <c:pt idx="4">
                  <c:v>-22.5</c:v>
                </c:pt>
                <c:pt idx="5">
                  <c:v>-21.7</c:v>
                </c:pt>
                <c:pt idx="6">
                  <c:v>-23.2</c:v>
                </c:pt>
                <c:pt idx="7">
                  <c:v>-24.4</c:v>
                </c:pt>
                <c:pt idx="8">
                  <c:v>-18.7</c:v>
                </c:pt>
                <c:pt idx="9">
                  <c:v>-4.2</c:v>
                </c:pt>
                <c:pt idx="10">
                  <c:v>-5.2</c:v>
                </c:pt>
                <c:pt idx="11">
                  <c:v>7.7</c:v>
                </c:pt>
                <c:pt idx="12">
                  <c:v>17</c:v>
                </c:pt>
                <c:pt idx="13">
                  <c:v>-2.9</c:v>
                </c:pt>
                <c:pt idx="14">
                  <c:v>13.7</c:v>
                </c:pt>
                <c:pt idx="15">
                  <c:v>10.9</c:v>
                </c:pt>
                <c:pt idx="16">
                  <c:v>12</c:v>
                </c:pt>
                <c:pt idx="17">
                  <c:v>16.600000000000001</c:v>
                </c:pt>
                <c:pt idx="18">
                  <c:v>5</c:v>
                </c:pt>
                <c:pt idx="19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A2-469D-8170-1D0FE550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88978688"/>
        <c:axId val="488977152"/>
      </c:barChart>
      <c:lineChart>
        <c:grouping val="standard"/>
        <c:varyColors val="0"/>
        <c:ser>
          <c:idx val="0"/>
          <c:order val="0"/>
          <c:tx>
            <c:strRef>
              <c:f>'1.6'!$B$1</c:f>
              <c:strCache>
                <c:ptCount val="1"/>
                <c:pt idx="0">
                  <c:v>ECPI (12.2004=1)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'1.6'!$D$4:$D$23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IIІ.17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'1.6'!$B$4:$B$23</c:f>
              <c:numCache>
                <c:formatCode>0.00</c:formatCode>
                <c:ptCount val="20"/>
                <c:pt idx="0">
                  <c:v>1.2709999999999999</c:v>
                </c:pt>
                <c:pt idx="1">
                  <c:v>1.2410000000000001</c:v>
                </c:pt>
                <c:pt idx="2">
                  <c:v>1.163</c:v>
                </c:pt>
                <c:pt idx="3">
                  <c:v>1.083</c:v>
                </c:pt>
                <c:pt idx="4">
                  <c:v>0.98499999999999999</c:v>
                </c:pt>
                <c:pt idx="5">
                  <c:v>0.97199999999999998</c:v>
                </c:pt>
                <c:pt idx="6">
                  <c:v>0.89300000000000002</c:v>
                </c:pt>
                <c:pt idx="7">
                  <c:v>0.81899999999999995</c:v>
                </c:pt>
                <c:pt idx="8">
                  <c:v>0.80100000000000005</c:v>
                </c:pt>
                <c:pt idx="9">
                  <c:v>0.93100000000000005</c:v>
                </c:pt>
                <c:pt idx="10">
                  <c:v>0.84699999999999998</c:v>
                </c:pt>
                <c:pt idx="11">
                  <c:v>0.88200000000000001</c:v>
                </c:pt>
                <c:pt idx="12">
                  <c:v>0.93799999999999994</c:v>
                </c:pt>
                <c:pt idx="13">
                  <c:v>0.90400000000000003</c:v>
                </c:pt>
                <c:pt idx="14">
                  <c:v>0.96399999999999997</c:v>
                </c:pt>
                <c:pt idx="15">
                  <c:v>0.97899999999999998</c:v>
                </c:pt>
                <c:pt idx="16">
                  <c:v>1.05</c:v>
                </c:pt>
                <c:pt idx="17">
                  <c:v>1.0529999999999999</c:v>
                </c:pt>
                <c:pt idx="18">
                  <c:v>1.0109999999999999</c:v>
                </c:pt>
                <c:pt idx="19">
                  <c:v>0.97299999999999998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A2-469D-8170-1D0FE550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61536"/>
        <c:axId val="488963072"/>
      </c:lineChart>
      <c:catAx>
        <c:axId val="4889615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96307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488963072"/>
        <c:scaling>
          <c:orientation val="minMax"/>
          <c:max val="1.3"/>
          <c:min val="0.70000000000000007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961536"/>
        <c:crosses val="autoZero"/>
        <c:crossBetween val="between"/>
      </c:valAx>
      <c:valAx>
        <c:axId val="488977152"/>
        <c:scaling>
          <c:orientation val="minMax"/>
          <c:max val="30"/>
          <c:min val="-3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6350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8978688"/>
        <c:crosses val="max"/>
        <c:crossBetween val="between"/>
        <c:majorUnit val="10"/>
      </c:valAx>
      <c:catAx>
        <c:axId val="488978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897715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1.8842531170129427E-2"/>
          <c:y val="2.2681244575253511E-2"/>
          <c:w val="0.95050101680430676"/>
          <c:h val="0.73714044869573914"/>
        </c:manualLayout>
      </c:layout>
      <c:lineChart>
        <c:grouping val="standard"/>
        <c:varyColors val="0"/>
        <c:ser>
          <c:idx val="0"/>
          <c:order val="0"/>
          <c:tx>
            <c:strRef>
              <c:f>'2.3.7'!$B$1</c:f>
              <c:strCache>
                <c:ptCount val="1"/>
                <c:pt idx="0">
                  <c:v>Номінальна заробітна плата</c:v>
                </c:pt>
              </c:strCache>
            </c:strRef>
          </c:tx>
          <c:spPr>
            <a:ln w="28575" cap="rnd" cmpd="sng" algn="ctr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'2.3.7'!$O$4:$O$40</c:f>
              <c:strCache>
                <c:ptCount val="37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6">
                  <c:v>01.19</c:v>
                </c:pt>
              </c:strCache>
            </c:strRef>
          </c:cat>
          <c:val>
            <c:numRef>
              <c:f>'2.3.7'!$B$4:$B$40</c:f>
              <c:numCache>
                <c:formatCode>0.0</c:formatCode>
                <c:ptCount val="37"/>
                <c:pt idx="0">
                  <c:v>26.3</c:v>
                </c:pt>
                <c:pt idx="1">
                  <c:v>26.2</c:v>
                </c:pt>
                <c:pt idx="2">
                  <c:v>27.4</c:v>
                </c:pt>
                <c:pt idx="3">
                  <c:v>22.4</c:v>
                </c:pt>
                <c:pt idx="4">
                  <c:v>23.3</c:v>
                </c:pt>
                <c:pt idx="5">
                  <c:v>24.1</c:v>
                </c:pt>
                <c:pt idx="6">
                  <c:v>22.4</c:v>
                </c:pt>
                <c:pt idx="7">
                  <c:v>23.7</c:v>
                </c:pt>
                <c:pt idx="8">
                  <c:v>23.4</c:v>
                </c:pt>
                <c:pt idx="9">
                  <c:v>18.100000000000001</c:v>
                </c:pt>
                <c:pt idx="10">
                  <c:v>20.2</c:v>
                </c:pt>
                <c:pt idx="11">
                  <c:v>23.8</c:v>
                </c:pt>
                <c:pt idx="12">
                  <c:v>37.700000000000003</c:v>
                </c:pt>
                <c:pt idx="13">
                  <c:v>35.4</c:v>
                </c:pt>
                <c:pt idx="14">
                  <c:v>37.200000000000003</c:v>
                </c:pt>
                <c:pt idx="15">
                  <c:v>36</c:v>
                </c:pt>
                <c:pt idx="16">
                  <c:v>37.200000000000003</c:v>
                </c:pt>
                <c:pt idx="17">
                  <c:v>37.9</c:v>
                </c:pt>
                <c:pt idx="18">
                  <c:v>36.6</c:v>
                </c:pt>
                <c:pt idx="19">
                  <c:v>36.799999999999997</c:v>
                </c:pt>
                <c:pt idx="20">
                  <c:v>37.200000000000003</c:v>
                </c:pt>
                <c:pt idx="21">
                  <c:v>37.9</c:v>
                </c:pt>
                <c:pt idx="22">
                  <c:v>38.299999999999997</c:v>
                </c:pt>
                <c:pt idx="23">
                  <c:v>35.5</c:v>
                </c:pt>
                <c:pt idx="24">
                  <c:v>28.4</c:v>
                </c:pt>
                <c:pt idx="25">
                  <c:v>26.1</c:v>
                </c:pt>
                <c:pt idx="26">
                  <c:v>24.1</c:v>
                </c:pt>
                <c:pt idx="27">
                  <c:v>27.3</c:v>
                </c:pt>
                <c:pt idx="28">
                  <c:v>27.6</c:v>
                </c:pt>
                <c:pt idx="29">
                  <c:v>24.2</c:v>
                </c:pt>
                <c:pt idx="30">
                  <c:v>24.9</c:v>
                </c:pt>
                <c:pt idx="31">
                  <c:v>26.2</c:v>
                </c:pt>
                <c:pt idx="32">
                  <c:v>23</c:v>
                </c:pt>
                <c:pt idx="33">
                  <c:v>24.9</c:v>
                </c:pt>
                <c:pt idx="34">
                  <c:v>22.5</c:v>
                </c:pt>
                <c:pt idx="35">
                  <c:v>20.5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99-48BB-9AA3-34A93D2E3904}"/>
            </c:ext>
          </c:extLst>
        </c:ser>
        <c:ser>
          <c:idx val="1"/>
          <c:order val="1"/>
          <c:tx>
            <c:strRef>
              <c:f>'2.3.7'!$C$1</c:f>
              <c:strCache>
                <c:ptCount val="1"/>
                <c:pt idx="0">
                  <c:v>Реальна заробітна плата</c:v>
                </c:pt>
              </c:strCache>
            </c:strRef>
          </c:tx>
          <c:spPr>
            <a:ln w="28575" cap="rnd" cmpd="sng" algn="ctr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'2.3.7'!$O$4:$O$40</c:f>
              <c:strCache>
                <c:ptCount val="37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6">
                  <c:v>01.19</c:v>
                </c:pt>
              </c:strCache>
            </c:strRef>
          </c:cat>
          <c:val>
            <c:numRef>
              <c:f>'2.3.7'!$C$4:$C$40</c:f>
              <c:numCache>
                <c:formatCode>0.0</c:formatCode>
                <c:ptCount val="37"/>
                <c:pt idx="0">
                  <c:v>-13.200000000000003</c:v>
                </c:pt>
                <c:pt idx="1">
                  <c:v>-8.2999999999999972</c:v>
                </c:pt>
                <c:pt idx="2">
                  <c:v>1.5999999999999943</c:v>
                </c:pt>
                <c:pt idx="3">
                  <c:v>7.5999999999999943</c:v>
                </c:pt>
                <c:pt idx="4">
                  <c:v>12.200000000000003</c:v>
                </c:pt>
                <c:pt idx="5">
                  <c:v>17.299999999999997</c:v>
                </c:pt>
                <c:pt idx="6">
                  <c:v>14.799999999999997</c:v>
                </c:pt>
                <c:pt idx="7">
                  <c:v>15.400000000000006</c:v>
                </c:pt>
                <c:pt idx="8">
                  <c:v>15.599999999999994</c:v>
                </c:pt>
                <c:pt idx="9">
                  <c:v>6.2000000000000028</c:v>
                </c:pt>
                <c:pt idx="10">
                  <c:v>8.4000000000000057</c:v>
                </c:pt>
                <c:pt idx="11">
                  <c:v>11.599999999999994</c:v>
                </c:pt>
                <c:pt idx="12">
                  <c:v>21.400000000000006</c:v>
                </c:pt>
                <c:pt idx="13">
                  <c:v>18</c:v>
                </c:pt>
                <c:pt idx="14">
                  <c:v>18.700000000000003</c:v>
                </c:pt>
                <c:pt idx="15">
                  <c:v>20.700000000000003</c:v>
                </c:pt>
                <c:pt idx="16">
                  <c:v>20.400000000000006</c:v>
                </c:pt>
                <c:pt idx="17">
                  <c:v>18.900000000000006</c:v>
                </c:pt>
                <c:pt idx="18">
                  <c:v>17.200000000000003</c:v>
                </c:pt>
                <c:pt idx="19">
                  <c:v>17.200000000000003</c:v>
                </c:pt>
                <c:pt idx="20">
                  <c:v>17.299999999999997</c:v>
                </c:pt>
                <c:pt idx="21">
                  <c:v>19.900000000000006</c:v>
                </c:pt>
                <c:pt idx="22">
                  <c:v>21.400000000000006</c:v>
                </c:pt>
                <c:pt idx="23">
                  <c:v>18.900000000000006</c:v>
                </c:pt>
                <c:pt idx="24">
                  <c:v>12.299999999999997</c:v>
                </c:pt>
                <c:pt idx="25">
                  <c:v>10.5</c:v>
                </c:pt>
                <c:pt idx="26">
                  <c:v>9.5</c:v>
                </c:pt>
                <c:pt idx="27">
                  <c:v>12.5</c:v>
                </c:pt>
                <c:pt idx="28">
                  <c:v>14.099999999999994</c:v>
                </c:pt>
                <c:pt idx="29">
                  <c:v>13</c:v>
                </c:pt>
                <c:pt idx="30">
                  <c:v>14.700000000000003</c:v>
                </c:pt>
                <c:pt idx="31">
                  <c:v>15.700000000000003</c:v>
                </c:pt>
                <c:pt idx="32">
                  <c:v>12.900000000000006</c:v>
                </c:pt>
                <c:pt idx="33">
                  <c:v>14.200000000000003</c:v>
                </c:pt>
                <c:pt idx="34">
                  <c:v>11.400000000000006</c:v>
                </c:pt>
                <c:pt idx="35">
                  <c:v>9.7000000000000028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99-48BB-9AA3-34A93D2E3904}"/>
            </c:ext>
          </c:extLst>
        </c:ser>
        <c:ser>
          <c:idx val="2"/>
          <c:order val="2"/>
          <c:tx>
            <c:strRef>
              <c:f>'2.3.7'!$D$1</c:f>
              <c:strCache>
                <c:ptCount val="1"/>
                <c:pt idx="0">
                  <c:v>Середня місячна пенсія (на початок місяця)</c:v>
                </c:pt>
              </c:strCache>
            </c:strRef>
          </c:tx>
          <c:spPr>
            <a:ln w="28575" cap="rnd" cmpd="sng" algn="ctr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'2.3.7'!$O$4:$O$40</c:f>
              <c:strCache>
                <c:ptCount val="37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6">
                  <c:v>01.19</c:v>
                </c:pt>
              </c:strCache>
            </c:strRef>
          </c:cat>
          <c:val>
            <c:numRef>
              <c:f>'2.3.7'!$D$4:$D$40</c:f>
              <c:numCache>
                <c:formatCode>0.00</c:formatCode>
                <c:ptCount val="37"/>
                <c:pt idx="0">
                  <c:v>7.5</c:v>
                </c:pt>
                <c:pt idx="1">
                  <c:v>#N/A</c:v>
                </c:pt>
                <c:pt idx="2">
                  <c:v>#N/A</c:v>
                </c:pt>
                <c:pt idx="3">
                  <c:v>6.8</c:v>
                </c:pt>
                <c:pt idx="4">
                  <c:v>#N/A</c:v>
                </c:pt>
                <c:pt idx="5">
                  <c:v>#N/A</c:v>
                </c:pt>
                <c:pt idx="6">
                  <c:v>8.6</c:v>
                </c:pt>
                <c:pt idx="7">
                  <c:v>#N/A</c:v>
                </c:pt>
                <c:pt idx="8">
                  <c:v>#N/A</c:v>
                </c:pt>
                <c:pt idx="9">
                  <c:v>3.2</c:v>
                </c:pt>
                <c:pt idx="10">
                  <c:v>#N/A</c:v>
                </c:pt>
                <c:pt idx="11">
                  <c:v>#N/A</c:v>
                </c:pt>
                <c:pt idx="12">
                  <c:v>7.6</c:v>
                </c:pt>
                <c:pt idx="13">
                  <c:v>#N/A</c:v>
                </c:pt>
                <c:pt idx="14">
                  <c:v>#N/A</c:v>
                </c:pt>
                <c:pt idx="15">
                  <c:v>7.6</c:v>
                </c:pt>
                <c:pt idx="16">
                  <c:v>#N/A</c:v>
                </c:pt>
                <c:pt idx="17">
                  <c:v>#N/A</c:v>
                </c:pt>
                <c:pt idx="18">
                  <c:v>8.5</c:v>
                </c:pt>
                <c:pt idx="19">
                  <c:v>#N/A</c:v>
                </c:pt>
                <c:pt idx="20">
                  <c:v>#N/A</c:v>
                </c:pt>
                <c:pt idx="21">
                  <c:v>40.200000000000003</c:v>
                </c:pt>
                <c:pt idx="22">
                  <c:v>#N/A</c:v>
                </c:pt>
                <c:pt idx="23">
                  <c:v>#N/A</c:v>
                </c:pt>
                <c:pt idx="24">
                  <c:v>35.6</c:v>
                </c:pt>
                <c:pt idx="25">
                  <c:v>#N/A</c:v>
                </c:pt>
                <c:pt idx="26">
                  <c:v>#N/A</c:v>
                </c:pt>
                <c:pt idx="27">
                  <c:v>37.4</c:v>
                </c:pt>
                <c:pt idx="28">
                  <c:v>#N/A</c:v>
                </c:pt>
                <c:pt idx="29">
                  <c:v>#N/A</c:v>
                </c:pt>
                <c:pt idx="30">
                  <c:v>35.799999999999997</c:v>
                </c:pt>
                <c:pt idx="31">
                  <c:v>#N/A</c:v>
                </c:pt>
                <c:pt idx="32">
                  <c:v>#N/A</c:v>
                </c:pt>
                <c:pt idx="33">
                  <c:v>5.3</c:v>
                </c:pt>
                <c:pt idx="34">
                  <c:v>#N/A</c:v>
                </c:pt>
                <c:pt idx="35">
                  <c:v>#N/A</c:v>
                </c:pt>
                <c:pt idx="36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99-48BB-9AA3-34A93D2E3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753216"/>
        <c:axId val="421754752"/>
      </c:lineChart>
      <c:catAx>
        <c:axId val="42175321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</a:ln>
            <a:effectLst/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754752"/>
        <c:crossesAt val="0"/>
        <c:auto val="0"/>
        <c:lblAlgn val="ctr"/>
        <c:lblOffset val="100"/>
        <c:tickLblSkip val="1"/>
        <c:tickMarkSkip val="24"/>
        <c:noMultiLvlLbl val="0"/>
      </c:catAx>
      <c:valAx>
        <c:axId val="421754752"/>
        <c:scaling>
          <c:orientation val="minMax"/>
          <c:max val="4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753216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6531475138141281"/>
          <c:w val="1"/>
          <c:h val="0.23468524861858719"/>
        </c:manualLayout>
      </c:layout>
      <c:overlay val="0"/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5806451612903226E-2"/>
          <c:w val="0.9458333333333333"/>
          <c:h val="0.83870967741935487"/>
        </c:manualLayout>
      </c:layout>
      <c:lineChart>
        <c:grouping val="standard"/>
        <c:varyColors val="0"/>
        <c:ser>
          <c:idx val="0"/>
          <c:order val="0"/>
          <c:tx>
            <c:strRef>
              <c:f>'2.4.1'!$B$1</c:f>
              <c:strCache>
                <c:ptCount val="1"/>
                <c:pt idx="0">
                  <c:v>Загальне сальдо </c:v>
                </c:pt>
              </c:strCache>
            </c:strRef>
          </c:tx>
          <c:spPr>
            <a:ln w="25400">
              <a:solidFill>
                <a:srgbClr val="057C48"/>
              </a:solidFill>
            </a:ln>
            <a:effectLst/>
            <a:extLst/>
          </c:spPr>
          <c:marker>
            <c:symbol val="none"/>
          </c:marker>
          <c:cat>
            <c:strRef>
              <c:f>'2.4.1'!$D$4:$D$23</c:f>
              <c:strCache>
                <c:ptCount val="20"/>
                <c:pt idx="1">
                  <c:v>II.14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ІІ.16</c:v>
                </c:pt>
                <c:pt idx="11">
                  <c:v>ІV.16</c:v>
                </c:pt>
                <c:pt idx="13">
                  <c:v>ІI.17</c:v>
                </c:pt>
                <c:pt idx="15">
                  <c:v>ІV.17</c:v>
                </c:pt>
                <c:pt idx="17">
                  <c:v>ІI.18</c:v>
                </c:pt>
                <c:pt idx="19">
                  <c:v>ІV.18</c:v>
                </c:pt>
              </c:strCache>
            </c:strRef>
          </c:cat>
          <c:val>
            <c:numRef>
              <c:f>'2.4.1'!$B$4:$B$23</c:f>
              <c:numCache>
                <c:formatCode>0.0</c:formatCode>
                <c:ptCount val="20"/>
                <c:pt idx="0">
                  <c:v>-3.2</c:v>
                </c:pt>
                <c:pt idx="1">
                  <c:v>-6</c:v>
                </c:pt>
                <c:pt idx="2">
                  <c:v>-5.2</c:v>
                </c:pt>
                <c:pt idx="3">
                  <c:v>-4.4000000000000004</c:v>
                </c:pt>
                <c:pt idx="4">
                  <c:v>0.6</c:v>
                </c:pt>
                <c:pt idx="5">
                  <c:v>-1</c:v>
                </c:pt>
                <c:pt idx="6">
                  <c:v>2.9</c:v>
                </c:pt>
                <c:pt idx="7">
                  <c:v>-5.7</c:v>
                </c:pt>
                <c:pt idx="8">
                  <c:v>-2.8</c:v>
                </c:pt>
                <c:pt idx="9">
                  <c:v>-3.9</c:v>
                </c:pt>
                <c:pt idx="10">
                  <c:v>-5.4</c:v>
                </c:pt>
                <c:pt idx="11">
                  <c:v>2.8</c:v>
                </c:pt>
                <c:pt idx="12">
                  <c:v>-3.3</c:v>
                </c:pt>
                <c:pt idx="13">
                  <c:v>3.7</c:v>
                </c:pt>
                <c:pt idx="14">
                  <c:v>-3</c:v>
                </c:pt>
                <c:pt idx="15">
                  <c:v>-4.4000000000000004</c:v>
                </c:pt>
                <c:pt idx="16">
                  <c:v>-4.3</c:v>
                </c:pt>
                <c:pt idx="17">
                  <c:v>-3.4</c:v>
                </c:pt>
                <c:pt idx="18">
                  <c:v>-1.1000000000000001</c:v>
                </c:pt>
                <c:pt idx="19">
                  <c:v>-1.5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A-4B01-A937-885A40BCA30C}"/>
            </c:ext>
          </c:extLst>
        </c:ser>
        <c:ser>
          <c:idx val="1"/>
          <c:order val="1"/>
          <c:tx>
            <c:strRef>
              <c:f>'2.4.1'!$C$1</c:f>
              <c:strCache>
                <c:ptCount val="1"/>
                <c:pt idx="0">
                  <c:v>Скориговане первинне сальдо*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'2.4.1'!$D$4:$D$23</c:f>
              <c:strCache>
                <c:ptCount val="20"/>
                <c:pt idx="1">
                  <c:v>II.14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ІІ.16</c:v>
                </c:pt>
                <c:pt idx="11">
                  <c:v>ІV.16</c:v>
                </c:pt>
                <c:pt idx="13">
                  <c:v>ІI.17</c:v>
                </c:pt>
                <c:pt idx="15">
                  <c:v>ІV.17</c:v>
                </c:pt>
                <c:pt idx="17">
                  <c:v>ІI.18</c:v>
                </c:pt>
                <c:pt idx="19">
                  <c:v>ІV.18</c:v>
                </c:pt>
              </c:strCache>
            </c:strRef>
          </c:cat>
          <c:val>
            <c:numRef>
              <c:f>'2.4.1'!$C$4:$C$23</c:f>
              <c:numCache>
                <c:formatCode>0.0</c:formatCode>
                <c:ptCount val="20"/>
                <c:pt idx="0">
                  <c:v>-0.6</c:v>
                </c:pt>
                <c:pt idx="1">
                  <c:v>-2.1</c:v>
                </c:pt>
                <c:pt idx="2">
                  <c:v>-0.7</c:v>
                </c:pt>
                <c:pt idx="3">
                  <c:v>2</c:v>
                </c:pt>
                <c:pt idx="4">
                  <c:v>7.1</c:v>
                </c:pt>
                <c:pt idx="5">
                  <c:v>6.4</c:v>
                </c:pt>
                <c:pt idx="6">
                  <c:v>9</c:v>
                </c:pt>
                <c:pt idx="7">
                  <c:v>1.4</c:v>
                </c:pt>
                <c:pt idx="8">
                  <c:v>3.9</c:v>
                </c:pt>
                <c:pt idx="9">
                  <c:v>1.5</c:v>
                </c:pt>
                <c:pt idx="10">
                  <c:v>0.6</c:v>
                </c:pt>
                <c:pt idx="11">
                  <c:v>7.5</c:v>
                </c:pt>
                <c:pt idx="12">
                  <c:v>2.2999999999999998</c:v>
                </c:pt>
                <c:pt idx="13">
                  <c:v>5.3</c:v>
                </c:pt>
                <c:pt idx="14">
                  <c:v>2.4</c:v>
                </c:pt>
                <c:pt idx="15">
                  <c:v>-0.1</c:v>
                </c:pt>
                <c:pt idx="16">
                  <c:v>-1.3</c:v>
                </c:pt>
                <c:pt idx="17">
                  <c:v>-0.1</c:v>
                </c:pt>
                <c:pt idx="18">
                  <c:v>2.9</c:v>
                </c:pt>
                <c:pt idx="19" formatCode="General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A-4B01-A937-885A40BCA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301056"/>
        <c:axId val="422306944"/>
      </c:lineChart>
      <c:catAx>
        <c:axId val="422301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2306944"/>
        <c:crosses val="autoZero"/>
        <c:auto val="1"/>
        <c:lblAlgn val="ctr"/>
        <c:lblOffset val="100"/>
        <c:tickMarkSkip val="4"/>
        <c:noMultiLvlLbl val="0"/>
      </c:catAx>
      <c:valAx>
        <c:axId val="422306944"/>
        <c:scaling>
          <c:orientation val="minMax"/>
          <c:max val="10"/>
          <c:min val="-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2301056"/>
        <c:crosses val="autoZero"/>
        <c:crossBetween val="between"/>
        <c:majorUnit val="2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8327559055118099"/>
          <c:w val="0.96250000000000002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3670275590551182E-2"/>
          <c:y val="8.3175006350012706E-3"/>
          <c:w val="0.9458333333333333"/>
          <c:h val="0.83870967741935487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'2.4.2'!$C$1</c:f>
              <c:strCache>
                <c:ptCount val="1"/>
                <c:pt idx="0">
                  <c:v>Державний бюджет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FF7518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'2.4.2'!$A$4:$A$12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'2.4.2'!$C$4:$C$12</c:f>
              <c:numCache>
                <c:formatCode>0.0</c:formatCode>
                <c:ptCount val="9"/>
                <c:pt idx="0">
                  <c:v>-64.3</c:v>
                </c:pt>
                <c:pt idx="1">
                  <c:v>-23.6</c:v>
                </c:pt>
                <c:pt idx="2">
                  <c:v>-53.4</c:v>
                </c:pt>
                <c:pt idx="3">
                  <c:v>-64.7</c:v>
                </c:pt>
                <c:pt idx="4">
                  <c:v>-78.099999999999994</c:v>
                </c:pt>
                <c:pt idx="5">
                  <c:v>-45.2</c:v>
                </c:pt>
                <c:pt idx="6">
                  <c:v>-70.3</c:v>
                </c:pt>
                <c:pt idx="7">
                  <c:v>-47.9</c:v>
                </c:pt>
                <c:pt idx="8">
                  <c:v>-59.2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9-4111-A0D4-90A80501CDC3}"/>
            </c:ext>
          </c:extLst>
        </c:ser>
        <c:ser>
          <c:idx val="1"/>
          <c:order val="2"/>
          <c:tx>
            <c:strRef>
              <c:f>'2.4.2'!$D$1</c:f>
              <c:strCache>
                <c:ptCount val="1"/>
                <c:pt idx="0">
                  <c:v>Місцеві бюджети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'2.4.2'!$A$4:$A$12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'2.4.2'!$D$4:$D$12</c:f>
              <c:numCache>
                <c:formatCode>0.0</c:formatCode>
                <c:ptCount val="9"/>
                <c:pt idx="0">
                  <c:v>-0.4</c:v>
                </c:pt>
                <c:pt idx="1">
                  <c:v>0.5</c:v>
                </c:pt>
                <c:pt idx="2">
                  <c:v>2.7</c:v>
                </c:pt>
                <c:pt idx="3">
                  <c:v>1.1000000000000001</c:v>
                </c:pt>
                <c:pt idx="4">
                  <c:v>6</c:v>
                </c:pt>
                <c:pt idx="5">
                  <c:v>14.3</c:v>
                </c:pt>
                <c:pt idx="6">
                  <c:v>15.4</c:v>
                </c:pt>
                <c:pt idx="7">
                  <c:v>5.8</c:v>
                </c:pt>
                <c:pt idx="8">
                  <c:v>-8.5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9-4111-A0D4-90A80501C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1767808"/>
        <c:axId val="441766272"/>
      </c:barChart>
      <c:lineChart>
        <c:grouping val="standard"/>
        <c:varyColors val="0"/>
        <c:ser>
          <c:idx val="0"/>
          <c:order val="0"/>
          <c:tx>
            <c:strRef>
              <c:f>'2.4.2'!$B$1</c:f>
              <c:strCache>
                <c:ptCount val="1"/>
                <c:pt idx="0">
                  <c:v>Зведений бюджет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7D0532"/>
              </a:solidFill>
              <a:ln w="25400">
                <a:noFill/>
                <a:prstDash val="solid"/>
              </a:ln>
            </c:spPr>
          </c:marker>
          <c:cat>
            <c:numRef>
              <c:f>'2.4.2'!$A$4:$A$12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'2.4.2'!$B$4:$B$12</c:f>
              <c:numCache>
                <c:formatCode>0.0</c:formatCode>
                <c:ptCount val="9"/>
                <c:pt idx="0">
                  <c:v>-64.7</c:v>
                </c:pt>
                <c:pt idx="1">
                  <c:v>-23.1</c:v>
                </c:pt>
                <c:pt idx="2">
                  <c:v>-50.8</c:v>
                </c:pt>
                <c:pt idx="3">
                  <c:v>-63.6</c:v>
                </c:pt>
                <c:pt idx="4">
                  <c:v>-72</c:v>
                </c:pt>
                <c:pt idx="5">
                  <c:v>-30.9</c:v>
                </c:pt>
                <c:pt idx="6">
                  <c:v>-54.8</c:v>
                </c:pt>
                <c:pt idx="7">
                  <c:v>-42.1</c:v>
                </c:pt>
                <c:pt idx="8">
                  <c:v>-67.8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19-4111-A0D4-90A80501C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58464"/>
        <c:axId val="441760384"/>
      </c:lineChart>
      <c:catAx>
        <c:axId val="44175846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176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760384"/>
        <c:scaling>
          <c:orientation val="minMax"/>
          <c:max val="20"/>
          <c:min val="-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1758464"/>
        <c:crosses val="autoZero"/>
        <c:crossBetween val="between"/>
        <c:majorUnit val="20"/>
      </c:valAx>
      <c:valAx>
        <c:axId val="441766272"/>
        <c:scaling>
          <c:orientation val="minMax"/>
          <c:min val="21"/>
        </c:scaling>
        <c:delete val="1"/>
        <c:axPos val="r"/>
        <c:numFmt formatCode="0" sourceLinked="0"/>
        <c:majorTickMark val="in"/>
        <c:minorTickMark val="none"/>
        <c:tickLblPos val="high"/>
        <c:crossAx val="441767808"/>
        <c:crosses val="max"/>
        <c:crossBetween val="between"/>
        <c:majorUnit val="2"/>
      </c:valAx>
      <c:catAx>
        <c:axId val="441767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176627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300279400558789"/>
          <c:w val="1"/>
          <c:h val="0.1225806451612903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772414951750677"/>
          <c:y val="2.8248107501385105E-2"/>
          <c:w val="0.65140220745877908"/>
          <c:h val="0.7838535491705158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A6CE-4A0C-AF83-33D0405593EE}"/>
              </c:ext>
            </c:extLst>
          </c:dPt>
          <c:dPt>
            <c:idx val="1"/>
            <c:invertIfNegative val="0"/>
            <c:bubble3D val="0"/>
            <c:spPr>
              <a:solidFill>
                <a:srgbClr val="D32F39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A6CE-4A0C-AF83-33D0405593EE}"/>
              </c:ext>
            </c:extLst>
          </c:dPt>
          <c:dPt>
            <c:idx val="2"/>
            <c:invertIfNegative val="0"/>
            <c:bubble3D val="0"/>
            <c:spPr>
              <a:solidFill>
                <a:srgbClr val="8C969B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A6CE-4A0C-AF83-33D0405593EE}"/>
              </c:ext>
            </c:extLst>
          </c:dPt>
          <c:dPt>
            <c:idx val="3"/>
            <c:invertIfNegative val="0"/>
            <c:bubble3D val="0"/>
            <c:spPr>
              <a:solidFill>
                <a:srgbClr val="505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A6CE-4A0C-AF83-33D0405593EE}"/>
              </c:ext>
            </c:extLst>
          </c:dPt>
          <c:dPt>
            <c:idx val="4"/>
            <c:invertIfNegative val="0"/>
            <c:bubble3D val="0"/>
            <c:spPr>
              <a:solidFill>
                <a:srgbClr val="8D9DD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A6CE-4A0C-AF83-33D0405593EE}"/>
              </c:ext>
            </c:extLst>
          </c:dPt>
          <c:dPt>
            <c:idx val="5"/>
            <c:invertIfNegative val="0"/>
            <c:bubble3D val="0"/>
            <c:spPr>
              <a:solidFill>
                <a:srgbClr val="43527A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A6CE-4A0C-AF83-33D0405593EE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A6CE-4A0C-AF83-33D0405593EE}"/>
              </c:ext>
            </c:extLst>
          </c:dPt>
          <c:dPt>
            <c:idx val="7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A6CE-4A0C-AF83-33D0405593EE}"/>
              </c:ext>
            </c:extLst>
          </c:dPt>
          <c:dPt>
            <c:idx val="8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A6CE-4A0C-AF83-33D0405593E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6CE-4A0C-AF83-33D0405593EE}"/>
              </c:ext>
            </c:extLst>
          </c:dPt>
          <c:dLbls>
            <c:dLbl>
              <c:idx val="0"/>
              <c:layout>
                <c:manualLayout>
                  <c:x val="-0.24647301044699471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(-84.7%)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CE-4A0C-AF83-33D0405593E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(24.7%)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CE-4A0C-AF83-33D0405593E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(12.7%)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CE-4A0C-AF83-33D0405593EE}"/>
                </c:ext>
              </c:extLst>
            </c:dLbl>
            <c:dLbl>
              <c:idx val="3"/>
              <c:layout>
                <c:manualLayout>
                  <c:x val="-0.14933334030135154"/>
                  <c:y val="-7.062044790045964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(-2.0%)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CE-4A0C-AF83-33D0405593E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(9.2%)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CE-4A0C-AF83-33D0405593E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(44.7%)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CE-4A0C-AF83-33D0405593E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(23.8%)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CE-4A0C-AF83-33D0405593E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(19.3%)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CE-4A0C-AF83-33D0405593EE}"/>
                </c:ext>
              </c:extLst>
            </c:dLbl>
            <c:dLbl>
              <c:idx val="8"/>
              <c:layout>
                <c:manualLayout>
                  <c:x val="-1.2500000000000153E-2"/>
                  <c:y val="-1.6517534918770362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(19.1%)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CE-4A0C-AF83-33D0405593EE}"/>
                </c:ext>
              </c:extLst>
            </c:dLbl>
            <c:dLbl>
              <c:idx val="9"/>
              <c:layout>
                <c:manualLayout>
                  <c:x val="0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(16.5%)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CE-4A0C-AF83-33D040559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'2.4.3'!$A$4:$A$13</c:f>
              <c:strCache>
                <c:ptCount val="10"/>
                <c:pt idx="0">
                  <c:v>Інші доходи</c:v>
                </c:pt>
                <c:pt idx="1">
                  <c:v>Неподаткові 
надходження</c:v>
                </c:pt>
                <c:pt idx="2">
                  <c:v>Інші податкові
 надходження</c:v>
                </c:pt>
                <c:pt idx="3">
                  <c:v>Рентна плата</c:v>
                </c:pt>
                <c:pt idx="4">
                  <c:v>Акцизний
 податок</c:v>
                </c:pt>
                <c:pt idx="5">
                  <c:v>ППП</c:v>
                </c:pt>
                <c:pt idx="6">
                  <c:v>ПДФО</c:v>
                </c:pt>
                <c:pt idx="7">
                  <c:v>ПДВ</c:v>
                </c:pt>
                <c:pt idx="8">
                  <c:v>Податкові 
надходження</c:v>
                </c:pt>
                <c:pt idx="9">
                  <c:v>Доходи</c:v>
                </c:pt>
              </c:strCache>
            </c:strRef>
          </c:cat>
          <c:val>
            <c:numRef>
              <c:f>'2.4.3'!$D$4:$D$13</c:f>
              <c:numCache>
                <c:formatCode>0.0</c:formatCode>
                <c:ptCount val="10"/>
                <c:pt idx="0">
                  <c:v>-29</c:v>
                </c:pt>
                <c:pt idx="1">
                  <c:v>38.200000000000003</c:v>
                </c:pt>
                <c:pt idx="2">
                  <c:v>10.5</c:v>
                </c:pt>
                <c:pt idx="3">
                  <c:v>-1</c:v>
                </c:pt>
                <c:pt idx="4">
                  <c:v>11.2</c:v>
                </c:pt>
                <c:pt idx="5">
                  <c:v>32.799999999999997</c:v>
                </c:pt>
                <c:pt idx="6">
                  <c:v>44.2</c:v>
                </c:pt>
                <c:pt idx="7">
                  <c:v>60.5</c:v>
                </c:pt>
                <c:pt idx="8">
                  <c:v>158.19999999999999</c:v>
                </c:pt>
                <c:pt idx="9">
                  <c:v>167.3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6CE-4A0C-AF83-33D040559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42140928"/>
        <c:axId val="442146816"/>
      </c:barChart>
      <c:catAx>
        <c:axId val="44214092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2146816"/>
        <c:crosses val="autoZero"/>
        <c:auto val="1"/>
        <c:lblAlgn val="ctr"/>
        <c:lblOffset val="100"/>
        <c:noMultiLvlLbl val="0"/>
      </c:catAx>
      <c:valAx>
        <c:axId val="442146816"/>
        <c:scaling>
          <c:orientation val="minMax"/>
          <c:max val="180"/>
          <c:min val="-3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2140928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2598870056497175E-2"/>
          <c:w val="0.9458333333333333"/>
          <c:h val="0.734463276836158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'2.4.4'!$C$1</c:f>
              <c:strCache>
                <c:ptCount val="1"/>
                <c:pt idx="0">
                  <c:v>Податки з ввезених товарів 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'2.4.4'!$C$4:$C$13</c:f>
              <c:numCache>
                <c:formatCode>0.0</c:formatCode>
                <c:ptCount val="10"/>
                <c:pt idx="0">
                  <c:v>11.7</c:v>
                </c:pt>
                <c:pt idx="1">
                  <c:v>12.3</c:v>
                </c:pt>
                <c:pt idx="2">
                  <c:v>9.4</c:v>
                </c:pt>
                <c:pt idx="3">
                  <c:v>10.7</c:v>
                </c:pt>
                <c:pt idx="4">
                  <c:v>5.5</c:v>
                </c:pt>
                <c:pt idx="5">
                  <c:v>3</c:v>
                </c:pt>
                <c:pt idx="6">
                  <c:v>8.1999999999999993</c:v>
                </c:pt>
                <c:pt idx="7">
                  <c:v>4.9000000000000004</c:v>
                </c:pt>
                <c:pt idx="8">
                  <c:v>10.9</c:v>
                </c:pt>
                <c:pt idx="9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7-4DF0-A210-5AB3AB498AD9}"/>
            </c:ext>
          </c:extLst>
        </c:ser>
        <c:ser>
          <c:idx val="0"/>
          <c:order val="1"/>
          <c:tx>
            <c:strRef>
              <c:f>'2.4.4'!$B$1</c:f>
              <c:strCache>
                <c:ptCount val="1"/>
                <c:pt idx="0">
                  <c:v>Внутрішні податки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'2.4.4'!$B$4:$B$13</c:f>
              <c:numCache>
                <c:formatCode>0.0</c:formatCode>
                <c:ptCount val="10"/>
                <c:pt idx="0">
                  <c:v>20.399999999999999</c:v>
                </c:pt>
                <c:pt idx="1">
                  <c:v>6.7</c:v>
                </c:pt>
                <c:pt idx="2">
                  <c:v>17.100000000000001</c:v>
                </c:pt>
                <c:pt idx="3">
                  <c:v>5.8</c:v>
                </c:pt>
                <c:pt idx="4">
                  <c:v>5.2</c:v>
                </c:pt>
                <c:pt idx="5">
                  <c:v>13.8</c:v>
                </c:pt>
                <c:pt idx="6">
                  <c:v>9.6</c:v>
                </c:pt>
                <c:pt idx="7">
                  <c:v>11.3</c:v>
                </c:pt>
                <c:pt idx="8">
                  <c:v>11.7</c:v>
                </c:pt>
                <c:pt idx="9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7-4DF0-A210-5AB3AB498AD9}"/>
            </c:ext>
          </c:extLst>
        </c:ser>
        <c:ser>
          <c:idx val="5"/>
          <c:order val="3"/>
          <c:tx>
            <c:strRef>
              <c:f>'2.4.4'!$E$1</c:f>
              <c:strCache>
                <c:ptCount val="1"/>
                <c:pt idx="0">
                  <c:v>Інші доходи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91CA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'2.4.4'!$A$4:$A$13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'2.4.4'!$E$4:$E$13</c:f>
              <c:numCache>
                <c:formatCode>0.0</c:formatCode>
                <c:ptCount val="10"/>
                <c:pt idx="0">
                  <c:v>0.3</c:v>
                </c:pt>
                <c:pt idx="1">
                  <c:v>17</c:v>
                </c:pt>
                <c:pt idx="2">
                  <c:v>0</c:v>
                </c:pt>
                <c:pt idx="3">
                  <c:v>-1.1000000000000001</c:v>
                </c:pt>
                <c:pt idx="4">
                  <c:v>-0.3</c:v>
                </c:pt>
                <c:pt idx="5">
                  <c:v>-10.7</c:v>
                </c:pt>
                <c:pt idx="6">
                  <c:v>0.2</c:v>
                </c:pt>
                <c:pt idx="7">
                  <c:v>0.2</c:v>
                </c:pt>
                <c:pt idx="8">
                  <c:v>3.5</c:v>
                </c:pt>
                <c:pt idx="9">
                  <c:v>-2.9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17-4DF0-A210-5AB3AB498AD9}"/>
            </c:ext>
          </c:extLst>
        </c:ser>
        <c:ser>
          <c:idx val="4"/>
          <c:order val="4"/>
          <c:tx>
            <c:strRef>
              <c:f>'2.4.4'!$D$1</c:f>
              <c:strCache>
                <c:ptCount val="1"/>
                <c:pt idx="0">
                  <c:v>Неподаткові надходження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'2.4.4'!$A$4:$A$13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'2.4.4'!$D$4:$D$13</c:f>
              <c:numCache>
                <c:formatCode>0.0</c:formatCode>
                <c:ptCount val="10"/>
                <c:pt idx="0">
                  <c:v>2.5</c:v>
                </c:pt>
                <c:pt idx="1">
                  <c:v>20.5</c:v>
                </c:pt>
                <c:pt idx="2">
                  <c:v>5.5</c:v>
                </c:pt>
                <c:pt idx="3">
                  <c:v>-8.3000000000000007</c:v>
                </c:pt>
                <c:pt idx="4">
                  <c:v>2.4</c:v>
                </c:pt>
                <c:pt idx="5">
                  <c:v>9.5</c:v>
                </c:pt>
                <c:pt idx="6">
                  <c:v>0.2</c:v>
                </c:pt>
                <c:pt idx="7">
                  <c:v>2.2000000000000002</c:v>
                </c:pt>
                <c:pt idx="8">
                  <c:v>3.7</c:v>
                </c:pt>
                <c:pt idx="9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17-4DF0-A210-5AB3AB498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3306752"/>
        <c:axId val="443308672"/>
      </c:barChart>
      <c:lineChart>
        <c:grouping val="standard"/>
        <c:varyColors val="0"/>
        <c:ser>
          <c:idx val="3"/>
          <c:order val="2"/>
          <c:tx>
            <c:strRef>
              <c:f>'2.4.4'!$F$1</c:f>
              <c:strCache>
                <c:ptCount val="1"/>
                <c:pt idx="0">
                  <c:v>Доходи, % р/р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7D0532"/>
              </a:solidFill>
              <a:ln w="25400">
                <a:noFill/>
                <a:prstDash val="solid"/>
              </a:ln>
            </c:spPr>
          </c:marker>
          <c:cat>
            <c:strRef>
              <c:f>'2.4.4'!$A$4:$A$13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'2.4.4'!$F$4:$F$13</c:f>
              <c:numCache>
                <c:formatCode>0.0</c:formatCode>
                <c:ptCount val="10"/>
                <c:pt idx="0">
                  <c:v>34.9</c:v>
                </c:pt>
                <c:pt idx="1">
                  <c:v>56.5</c:v>
                </c:pt>
                <c:pt idx="2">
                  <c:v>32</c:v>
                </c:pt>
                <c:pt idx="3">
                  <c:v>7.1</c:v>
                </c:pt>
                <c:pt idx="4">
                  <c:v>12.9</c:v>
                </c:pt>
                <c:pt idx="5">
                  <c:v>15.6</c:v>
                </c:pt>
                <c:pt idx="6">
                  <c:v>18.2</c:v>
                </c:pt>
                <c:pt idx="7">
                  <c:v>18.600000000000001</c:v>
                </c:pt>
                <c:pt idx="8">
                  <c:v>29.9</c:v>
                </c:pt>
                <c:pt idx="9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17-4DF0-A210-5AB3AB498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06752"/>
        <c:axId val="443308672"/>
      </c:lineChart>
      <c:catAx>
        <c:axId val="4433067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3308672"/>
        <c:crosses val="autoZero"/>
        <c:auto val="1"/>
        <c:lblAlgn val="ctr"/>
        <c:lblOffset val="100"/>
        <c:tickMarkSkip val="4"/>
        <c:noMultiLvlLbl val="0"/>
      </c:catAx>
      <c:valAx>
        <c:axId val="443308672"/>
        <c:scaling>
          <c:orientation val="minMax"/>
          <c:max val="6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330675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6847057253436546"/>
          <c:w val="0.96250000000000002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745902982493015E-2"/>
          <c:y val="3.562166666666667E-2"/>
          <c:w val="0.8752806513409962"/>
          <c:h val="0.69075132275132278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'внесокПОДАТК (міс) держ (6)'!#REF!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'2.4.5'!$Z$4:$AM$4</c:f>
              <c:numCache>
                <c:formatCode>@</c:formatCode>
                <c:ptCount val="14"/>
              </c:numCache>
            </c:numRef>
          </c:cat>
          <c:val>
            <c:numRef>
              <c:f>'внесокПОДАТК (міс) держ (6)'!#REF!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C-4AFA-B8FF-995FA4C211FF}"/>
            </c:ext>
          </c:extLst>
        </c:ser>
        <c:ser>
          <c:idx val="0"/>
          <c:order val="1"/>
          <c:tx>
            <c:strRef>
              <c:f>'внесокПОДАТК (міс) держ (6)'!#REF!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'2.4.5'!$Z$4:$AM$4</c:f>
              <c:numCache>
                <c:formatCode>@</c:formatCode>
                <c:ptCount val="14"/>
              </c:numCache>
            </c:numRef>
          </c:cat>
          <c:val>
            <c:numRef>
              <c:f>'внесокПОДАТК (міс) держ (6)'!#REF!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DC-4AFA-B8FF-995FA4C211FF}"/>
            </c:ext>
          </c:extLst>
        </c:ser>
        <c:ser>
          <c:idx val="3"/>
          <c:order val="2"/>
          <c:tx>
            <c:strRef>
              <c:f>'внесокПОДАТК (міс) держ (6)'!#REF!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'2.4.5'!$Z$4:$AM$4</c:f>
              <c:numCache>
                <c:formatCode>@</c:formatCode>
                <c:ptCount val="14"/>
              </c:numCache>
            </c:numRef>
          </c:cat>
          <c:val>
            <c:numRef>
              <c:f>'внесокПОДАТК (міс) держ (6)'!#REF!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DC-4AFA-B8FF-995FA4C211FF}"/>
            </c:ext>
          </c:extLst>
        </c:ser>
        <c:ser>
          <c:idx val="1"/>
          <c:order val="3"/>
          <c:tx>
            <c:strRef>
              <c:f>'внесокПОДАТК (міс) держ (6)'!#REF!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'2.4.5'!$Z$4:$AM$4</c:f>
              <c:numCache>
                <c:formatCode>@</c:formatCode>
                <c:ptCount val="14"/>
              </c:numCache>
            </c:numRef>
          </c:cat>
          <c:val>
            <c:numRef>
              <c:f>'внесокПОДАТК (міс) держ (6)'!#REF!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DC-4AFA-B8FF-995FA4C211FF}"/>
            </c:ext>
          </c:extLst>
        </c:ser>
        <c:ser>
          <c:idx val="5"/>
          <c:order val="5"/>
          <c:tx>
            <c:strRef>
              <c:f>'внесок  вид (міс) держ (2)'!#REF!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'2.4.5'!$Z$4:$AM$4</c:f>
              <c:numCache>
                <c:formatCode>@</c:formatCode>
                <c:ptCount val="14"/>
              </c:numCache>
            </c:numRef>
          </c:cat>
          <c:val>
            <c:numRef>
              <c:f>'внесок  вид (міс) держ (2)'!#REF!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DC-4AFA-B8FF-995FA4C211FF}"/>
            </c:ext>
          </c:extLst>
        </c:ser>
        <c:ser>
          <c:idx val="6"/>
          <c:order val="6"/>
          <c:tx>
            <c:strRef>
              <c:f>'внесок  вид (міс) держ (2)'!#REF!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'2.4.5'!$Z$4:$AM$4</c:f>
              <c:numCache>
                <c:formatCode>@</c:formatCode>
                <c:ptCount val="14"/>
              </c:numCache>
            </c:numRef>
          </c:cat>
          <c:val>
            <c:numRef>
              <c:f>'внесок  вид (міс) держ (2)'!#REF!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DC-4AFA-B8FF-995FA4C211FF}"/>
            </c:ext>
          </c:extLst>
        </c:ser>
        <c:ser>
          <c:idx val="7"/>
          <c:order val="7"/>
          <c:tx>
            <c:strRef>
              <c:f>'внесок  вид (міс) держ (2)'!#REF!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'2.4.5'!$Z$4:$AM$4</c:f>
              <c:numCache>
                <c:formatCode>@</c:formatCode>
                <c:ptCount val="14"/>
              </c:numCache>
            </c:numRef>
          </c:cat>
          <c:val>
            <c:numRef>
              <c:f>'внесок  вид (міс) держ (2)'!#REF!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DC-4AFA-B8FF-995FA4C21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2199680"/>
        <c:axId val="422201600"/>
      </c:barChart>
      <c:lineChart>
        <c:grouping val="standard"/>
        <c:varyColors val="0"/>
        <c:ser>
          <c:idx val="2"/>
          <c:order val="4"/>
          <c:tx>
            <c:strRef>
              <c:f>'2.4.5'!$Q$30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'2.4.5'!$Z$30:$AF$30</c:f>
              <c:numCache>
                <c:formatCode>0.0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DC-4AFA-B8FF-995FA4C21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213120"/>
        <c:axId val="422211584"/>
      </c:lineChart>
      <c:catAx>
        <c:axId val="42219968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@" sourceLinked="1"/>
        <c:majorTickMark val="out"/>
        <c:minorTickMark val="none"/>
        <c:tickLblPos val="low"/>
        <c:spPr>
          <a:ln w="6350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750"/>
            </a:pPr>
            <a:endParaRPr lang="en-US"/>
          </a:p>
        </c:txPr>
        <c:crossAx val="422201600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422201600"/>
        <c:scaling>
          <c:orientation val="minMax"/>
          <c:max val="80"/>
          <c:min val="-3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22199680"/>
        <c:crosses val="autoZero"/>
        <c:crossBetween val="between"/>
        <c:majorUnit val="10"/>
      </c:valAx>
      <c:valAx>
        <c:axId val="422211584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422213120"/>
        <c:crosses val="max"/>
        <c:crossBetween val="between"/>
      </c:valAx>
      <c:catAx>
        <c:axId val="42221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2221158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260025542784162"/>
          <c:y val="0.81241577060931913"/>
          <c:w val="0.82413651761517615"/>
          <c:h val="0.1832164902998236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+mn-lt"/>
          <a:ea typeface="Arial Cyr"/>
          <a:cs typeface="Arial Cyr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xMode val="edge"/>
          <c:yMode val="edge"/>
          <c:x val="1.8749999999999999E-2"/>
          <c:y val="2.2598870056497175E-2"/>
          <c:w val="0.9458333333333333"/>
          <c:h val="0.7344632768361582"/>
        </c:manualLayout>
      </c:layout>
      <c:barChart>
        <c:barDir val="col"/>
        <c:grouping val="stacked"/>
        <c:varyColors val="0"/>
        <c:ser>
          <c:idx val="8"/>
          <c:order val="1"/>
          <c:tx>
            <c:strRef>
              <c:f>'2.4.5'!$C$2</c:f>
              <c:strCache>
                <c:ptCount val="1"/>
                <c:pt idx="0">
                  <c:v>Imported VAT</c:v>
                </c:pt>
              </c:strCache>
            </c:strRef>
          </c:tx>
          <c:spPr>
            <a:solidFill>
              <a:srgbClr val="057D46"/>
            </a:solidFill>
          </c:spPr>
          <c:invertIfNegative val="0"/>
          <c:cat>
            <c:strRef>
              <c:f>'2.4.5'!$A$4:$A$13</c:f>
              <c:strCache>
                <c:ptCount val="10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ІI.18</c:v>
                </c:pt>
                <c:pt idx="6">
                  <c:v>ІI.18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'2.4.5'!$C$4:$C$13</c:f>
              <c:numCache>
                <c:formatCode>0.0</c:formatCode>
                <c:ptCount val="10"/>
                <c:pt idx="0">
                  <c:v>31.2</c:v>
                </c:pt>
                <c:pt idx="1">
                  <c:v>28.7</c:v>
                </c:pt>
                <c:pt idx="2">
                  <c:v>26.5</c:v>
                </c:pt>
                <c:pt idx="3">
                  <c:v>30.7</c:v>
                </c:pt>
                <c:pt idx="4">
                  <c:v>11.4</c:v>
                </c:pt>
                <c:pt idx="5">
                  <c:v>9.9</c:v>
                </c:pt>
                <c:pt idx="6">
                  <c:v>21</c:v>
                </c:pt>
                <c:pt idx="7">
                  <c:v>14.5</c:v>
                </c:pt>
                <c:pt idx="8">
                  <c:v>29.3</c:v>
                </c:pt>
                <c:pt idx="9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D0-4FE6-8F8B-FE15A06BC131}"/>
            </c:ext>
          </c:extLst>
        </c:ser>
        <c:ser>
          <c:idx val="1"/>
          <c:order val="2"/>
          <c:tx>
            <c:strRef>
              <c:f>'2.4.5'!$B$2</c:f>
              <c:strCache>
                <c:ptCount val="1"/>
                <c:pt idx="0">
                  <c:v>Domestic VAT, incl Refund</c:v>
                </c:pt>
              </c:strCache>
            </c:strRef>
          </c:tx>
          <c:spPr>
            <a:solidFill>
              <a:srgbClr val="91C864"/>
            </a:solidFill>
          </c:spPr>
          <c:invertIfNegative val="0"/>
          <c:cat>
            <c:strRef>
              <c:f>'2.4.5'!$A$4:$A$13</c:f>
              <c:strCache>
                <c:ptCount val="10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ІI.18</c:v>
                </c:pt>
                <c:pt idx="6">
                  <c:v>ІI.18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'2.4.5'!$B$4:$B$13</c:f>
              <c:numCache>
                <c:formatCode>0.0</c:formatCode>
                <c:ptCount val="10"/>
                <c:pt idx="0">
                  <c:v>19.8</c:v>
                </c:pt>
                <c:pt idx="1">
                  <c:v>-17.7</c:v>
                </c:pt>
                <c:pt idx="2">
                  <c:v>13.6</c:v>
                </c:pt>
                <c:pt idx="3">
                  <c:v>3.5</c:v>
                </c:pt>
                <c:pt idx="4">
                  <c:v>-6</c:v>
                </c:pt>
                <c:pt idx="5">
                  <c:v>22.3</c:v>
                </c:pt>
                <c:pt idx="6">
                  <c:v>3.2</c:v>
                </c:pt>
                <c:pt idx="7">
                  <c:v>3.2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D0-4FE6-8F8B-FE15A06BC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22245120"/>
        <c:axId val="422247040"/>
      </c:barChart>
      <c:lineChart>
        <c:grouping val="standard"/>
        <c:varyColors val="0"/>
        <c:ser>
          <c:idx val="9"/>
          <c:order val="0"/>
          <c:tx>
            <c:strRef>
              <c:f>'2.4.5'!$D$2</c:f>
              <c:strCache>
                <c:ptCount val="1"/>
                <c:pt idx="0">
                  <c:v>VAT, % yoy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7D0532"/>
              </a:solidFill>
              <a:ln>
                <a:noFill/>
              </a:ln>
            </c:spPr>
          </c:marker>
          <c:val>
            <c:numRef>
              <c:f>'2.4.5'!$D$4:$D$13</c:f>
              <c:numCache>
                <c:formatCode>0.0</c:formatCode>
                <c:ptCount val="10"/>
                <c:pt idx="0">
                  <c:v>51</c:v>
                </c:pt>
                <c:pt idx="1">
                  <c:v>11</c:v>
                </c:pt>
                <c:pt idx="2">
                  <c:v>40.1</c:v>
                </c:pt>
                <c:pt idx="3">
                  <c:v>34.299999999999997</c:v>
                </c:pt>
                <c:pt idx="4">
                  <c:v>5.4</c:v>
                </c:pt>
                <c:pt idx="5">
                  <c:v>32.200000000000003</c:v>
                </c:pt>
                <c:pt idx="6">
                  <c:v>24.2</c:v>
                </c:pt>
                <c:pt idx="7">
                  <c:v>17.7</c:v>
                </c:pt>
                <c:pt idx="8">
                  <c:v>33.299999999999997</c:v>
                </c:pt>
                <c:pt idx="9">
                  <c:v>19.3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D0-4FE6-8F8B-FE15A06BC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65248"/>
        <c:axId val="443363712"/>
      </c:lineChart>
      <c:catAx>
        <c:axId val="4222451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224704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422247040"/>
        <c:scaling>
          <c:orientation val="minMax"/>
          <c:max val="6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2245120"/>
        <c:crosses val="autoZero"/>
        <c:crossBetween val="between"/>
        <c:majorUnit val="10"/>
      </c:valAx>
      <c:valAx>
        <c:axId val="443363712"/>
        <c:scaling>
          <c:orientation val="minMax"/>
        </c:scaling>
        <c:delete val="1"/>
        <c:axPos val="r"/>
        <c:numFmt formatCode="0.0" sourceLinked="1"/>
        <c:majorTickMark val="in"/>
        <c:minorTickMark val="none"/>
        <c:tickLblPos val="nextTo"/>
        <c:crossAx val="443365248"/>
        <c:crosses val="max"/>
        <c:crossBetween val="between"/>
      </c:valAx>
      <c:catAx>
        <c:axId val="44336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6371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4.1666666666666666E-3"/>
          <c:y val="0.7774665243115797"/>
          <c:w val="0.96250000000000002"/>
          <c:h val="0.203389830508474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01377952755905"/>
          <c:y val="5.2838709677419354E-2"/>
          <c:w val="0.78226410761154852"/>
          <c:h val="0.6913441706883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'2.4.6'!$B$1</c:f>
              <c:strCache>
                <c:ptCount val="1"/>
                <c:pt idx="0">
                  <c:v>Поточні видатки </c:v>
                </c:pt>
              </c:strCache>
            </c:strRef>
          </c:tx>
          <c:spPr>
            <a:solidFill>
              <a:srgbClr val="057D46"/>
            </a:solidFill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rgbClr val="057C48"/>
                  </a:solidFill>
                </a14:hiddenLine>
              </a:ext>
            </a:extLst>
          </c:spPr>
          <c:invertIfNegative val="0"/>
          <c:cat>
            <c:strRef>
              <c:f>'2.4.6'!$E$4:$E$23</c:f>
              <c:strCache>
                <c:ptCount val="20"/>
                <c:pt idx="1">
                  <c:v>II.14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ІI.18</c:v>
                </c:pt>
                <c:pt idx="19">
                  <c:v>IV.18</c:v>
                </c:pt>
              </c:strCache>
            </c:strRef>
          </c:cat>
          <c:val>
            <c:numRef>
              <c:f>'2.4.6'!$B$4:$B$23</c:f>
              <c:numCache>
                <c:formatCode>0.0</c:formatCode>
                <c:ptCount val="20"/>
                <c:pt idx="0">
                  <c:v>110.1</c:v>
                </c:pt>
                <c:pt idx="1">
                  <c:v>129</c:v>
                </c:pt>
                <c:pt idx="2">
                  <c:v>113.5</c:v>
                </c:pt>
                <c:pt idx="3">
                  <c:v>150.4</c:v>
                </c:pt>
                <c:pt idx="4">
                  <c:v>119.5</c:v>
                </c:pt>
                <c:pt idx="5">
                  <c:v>153.4</c:v>
                </c:pt>
                <c:pt idx="6">
                  <c:v>136.30000000000001</c:v>
                </c:pt>
                <c:pt idx="7">
                  <c:v>223.9</c:v>
                </c:pt>
                <c:pt idx="8">
                  <c:v>156</c:v>
                </c:pt>
                <c:pt idx="9">
                  <c:v>181.4</c:v>
                </c:pt>
                <c:pt idx="10">
                  <c:v>186.6</c:v>
                </c:pt>
                <c:pt idx="11">
                  <c:v>238.5</c:v>
                </c:pt>
                <c:pt idx="12">
                  <c:v>211.2</c:v>
                </c:pt>
                <c:pt idx="13">
                  <c:v>212.9</c:v>
                </c:pt>
                <c:pt idx="14">
                  <c:v>232.6</c:v>
                </c:pt>
                <c:pt idx="15">
                  <c:v>300.39999999999998</c:v>
                </c:pt>
                <c:pt idx="16">
                  <c:v>244.7</c:v>
                </c:pt>
                <c:pt idx="17">
                  <c:v>280.10000000000002</c:v>
                </c:pt>
                <c:pt idx="18">
                  <c:v>249.9</c:v>
                </c:pt>
                <c:pt idx="19">
                  <c:v>331.3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D3-4DE6-B89E-2106F3148D71}"/>
            </c:ext>
          </c:extLst>
        </c:ser>
        <c:ser>
          <c:idx val="1"/>
          <c:order val="1"/>
          <c:tx>
            <c:strRef>
              <c:f>'2.4.6'!$C$1</c:f>
              <c:strCache>
                <c:ptCount val="1"/>
                <c:pt idx="0">
                  <c:v>Капітальні видатки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'2.4.6'!$E$4:$E$23</c:f>
              <c:strCache>
                <c:ptCount val="20"/>
                <c:pt idx="1">
                  <c:v>II.14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ІI.18</c:v>
                </c:pt>
                <c:pt idx="19">
                  <c:v>IV.18</c:v>
                </c:pt>
              </c:strCache>
            </c:strRef>
          </c:cat>
          <c:val>
            <c:numRef>
              <c:f>'2.4.6'!$C$4:$C$23</c:f>
              <c:numCache>
                <c:formatCode>0.0</c:formatCode>
                <c:ptCount val="20"/>
                <c:pt idx="0">
                  <c:v>1.5</c:v>
                </c:pt>
                <c:pt idx="1">
                  <c:v>3.7</c:v>
                </c:pt>
                <c:pt idx="2">
                  <c:v>6.3</c:v>
                </c:pt>
                <c:pt idx="3">
                  <c:v>8.6999999999999993</c:v>
                </c:pt>
                <c:pt idx="4">
                  <c:v>6.6</c:v>
                </c:pt>
                <c:pt idx="5">
                  <c:v>5.8</c:v>
                </c:pt>
                <c:pt idx="6">
                  <c:v>11.7</c:v>
                </c:pt>
                <c:pt idx="7">
                  <c:v>22.8</c:v>
                </c:pt>
                <c:pt idx="8">
                  <c:v>4</c:v>
                </c:pt>
                <c:pt idx="9">
                  <c:v>9</c:v>
                </c:pt>
                <c:pt idx="10">
                  <c:v>19.600000000000001</c:v>
                </c:pt>
                <c:pt idx="11">
                  <c:v>40.4</c:v>
                </c:pt>
                <c:pt idx="12">
                  <c:v>5.3</c:v>
                </c:pt>
                <c:pt idx="13">
                  <c:v>14.4</c:v>
                </c:pt>
                <c:pt idx="14">
                  <c:v>23.2</c:v>
                </c:pt>
                <c:pt idx="15">
                  <c:v>57</c:v>
                </c:pt>
                <c:pt idx="16">
                  <c:v>7.2</c:v>
                </c:pt>
                <c:pt idx="17">
                  <c:v>24.9</c:v>
                </c:pt>
                <c:pt idx="18">
                  <c:v>34.799999999999997</c:v>
                </c:pt>
                <c:pt idx="19">
                  <c:v>77.2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D3-4DE6-B89E-2106F3148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3484416"/>
        <c:axId val="443486208"/>
      </c:barChart>
      <c:lineChart>
        <c:grouping val="standard"/>
        <c:varyColors val="0"/>
        <c:ser>
          <c:idx val="3"/>
          <c:order val="2"/>
          <c:tx>
            <c:strRef>
              <c:f>'2.4.6'!$D$1</c:f>
              <c:strCache>
                <c:ptCount val="1"/>
                <c:pt idx="0">
                  <c:v>Видатки, % р/р (п. ш.)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  <a:effectLst/>
            <a:extLst/>
          </c:spPr>
          <c:marker>
            <c:symbol val="none"/>
          </c:marker>
          <c:cat>
            <c:strRef>
              <c:f>'2.4.6'!$E$4:$E$23</c:f>
              <c:strCache>
                <c:ptCount val="20"/>
                <c:pt idx="1">
                  <c:v>II.14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ІI.18</c:v>
                </c:pt>
                <c:pt idx="19">
                  <c:v>IV.18</c:v>
                </c:pt>
              </c:strCache>
            </c:strRef>
          </c:cat>
          <c:val>
            <c:numRef>
              <c:f>'2.4.6'!$D$4:$D$23</c:f>
              <c:numCache>
                <c:formatCode>0.0</c:formatCode>
                <c:ptCount val="20"/>
                <c:pt idx="0">
                  <c:v>-0.4</c:v>
                </c:pt>
                <c:pt idx="1">
                  <c:v>4.4000000000000004</c:v>
                </c:pt>
                <c:pt idx="2">
                  <c:v>-0.1</c:v>
                </c:pt>
                <c:pt idx="3">
                  <c:v>8.4</c:v>
                </c:pt>
                <c:pt idx="4">
                  <c:v>12.9</c:v>
                </c:pt>
                <c:pt idx="5">
                  <c:v>20.100000000000001</c:v>
                </c:pt>
                <c:pt idx="6">
                  <c:v>23.5</c:v>
                </c:pt>
                <c:pt idx="7">
                  <c:v>55.1</c:v>
                </c:pt>
                <c:pt idx="8">
                  <c:v>27</c:v>
                </c:pt>
                <c:pt idx="9">
                  <c:v>19.600000000000001</c:v>
                </c:pt>
                <c:pt idx="10">
                  <c:v>39.4</c:v>
                </c:pt>
                <c:pt idx="11">
                  <c:v>13.1</c:v>
                </c:pt>
                <c:pt idx="12">
                  <c:v>35.299999999999997</c:v>
                </c:pt>
                <c:pt idx="13">
                  <c:v>19.399999999999999</c:v>
                </c:pt>
                <c:pt idx="14">
                  <c:v>24</c:v>
                </c:pt>
                <c:pt idx="15">
                  <c:v>28.1</c:v>
                </c:pt>
                <c:pt idx="16">
                  <c:v>16.399999999999999</c:v>
                </c:pt>
                <c:pt idx="17">
                  <c:v>34.200000000000003</c:v>
                </c:pt>
                <c:pt idx="18">
                  <c:v>11.3</c:v>
                </c:pt>
                <c:pt idx="19">
                  <c:v>14.3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D3-4DE6-B89E-2106F3148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489280"/>
        <c:axId val="443487744"/>
      </c:lineChart>
      <c:catAx>
        <c:axId val="4434844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3486208"/>
        <c:crosses val="autoZero"/>
        <c:auto val="1"/>
        <c:lblAlgn val="ctr"/>
        <c:lblOffset val="100"/>
        <c:tickMarkSkip val="4"/>
        <c:noMultiLvlLbl val="0"/>
      </c:catAx>
      <c:valAx>
        <c:axId val="443486208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3484416"/>
        <c:crosses val="autoZero"/>
        <c:crossBetween val="between"/>
      </c:valAx>
      <c:valAx>
        <c:axId val="443487744"/>
        <c:scaling>
          <c:orientation val="minMax"/>
          <c:max val="90"/>
          <c:min val="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6350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3489280"/>
        <c:crosses val="max"/>
        <c:crossBetween val="between"/>
      </c:valAx>
      <c:catAx>
        <c:axId val="44348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348774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6.25E-2"/>
          <c:y val="0.8252110744221488"/>
          <c:w val="0.82499999999999996"/>
          <c:h val="0.17419354838709677"/>
        </c:manualLayout>
      </c:layout>
      <c:overlay val="0"/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1276595744680851E-2"/>
          <c:w val="0.9458333333333333"/>
          <c:h val="0.69148936170212771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'2.4.7'!$A$8</c:f>
              <c:strCache>
                <c:ptCount val="1"/>
                <c:pt idx="0">
                  <c:v>Соціальне забезпечення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'2.4.7'!$D$4:$H$4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strCache>
            </c:strRef>
          </c:cat>
          <c:val>
            <c:numRef>
              <c:f>'2.4.7'!$D$8:$H$8</c:f>
              <c:numCache>
                <c:formatCode>0.0</c:formatCode>
                <c:ptCount val="5"/>
                <c:pt idx="0">
                  <c:v>25.6</c:v>
                </c:pt>
                <c:pt idx="1">
                  <c:v>25.1</c:v>
                </c:pt>
                <c:pt idx="2">
                  <c:v>30.3</c:v>
                </c:pt>
                <c:pt idx="3">
                  <c:v>26.5</c:v>
                </c:pt>
                <c:pt idx="4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A7-4253-BA22-7D3B3DCB229F}"/>
            </c:ext>
          </c:extLst>
        </c:ser>
        <c:ser>
          <c:idx val="2"/>
          <c:order val="1"/>
          <c:tx>
            <c:strRef>
              <c:f>'2.4.7'!$A$7</c:f>
              <c:strCache>
                <c:ptCount val="1"/>
                <c:pt idx="0">
                  <c:v>Поточні трансферти 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'2.4.7'!$D$4:$H$4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strCache>
            </c:strRef>
          </c:cat>
          <c:val>
            <c:numRef>
              <c:f>'2.4.7'!$D$7:$H$7</c:f>
              <c:numCache>
                <c:formatCode>0.0</c:formatCode>
                <c:ptCount val="5"/>
                <c:pt idx="0">
                  <c:v>7.1</c:v>
                </c:pt>
                <c:pt idx="1">
                  <c:v>4</c:v>
                </c:pt>
                <c:pt idx="2">
                  <c:v>3</c:v>
                </c:pt>
                <c:pt idx="3">
                  <c:v>4.4000000000000004</c:v>
                </c:pt>
                <c:pt idx="4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A7-4253-BA22-7D3B3DCB229F}"/>
            </c:ext>
          </c:extLst>
        </c:ser>
        <c:ser>
          <c:idx val="1"/>
          <c:order val="2"/>
          <c:tx>
            <c:strRef>
              <c:f>'2.4.7'!$A$6</c:f>
              <c:strCache>
                <c:ptCount val="1"/>
                <c:pt idx="0">
                  <c:v>Товари і послуги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'2.4.7'!$D$4:$H$4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strCache>
            </c:strRef>
          </c:cat>
          <c:val>
            <c:numRef>
              <c:f>'2.4.7'!$D$6:$H$6</c:f>
              <c:numCache>
                <c:formatCode>0.0</c:formatCode>
                <c:ptCount val="5"/>
                <c:pt idx="0">
                  <c:v>20.6</c:v>
                </c:pt>
                <c:pt idx="1">
                  <c:v>21</c:v>
                </c:pt>
                <c:pt idx="2">
                  <c:v>18.899999999999999</c:v>
                </c:pt>
                <c:pt idx="3">
                  <c:v>23.5</c:v>
                </c:pt>
                <c:pt idx="4">
                  <c:v>24.2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A7-4253-BA22-7D3B3DCB229F}"/>
            </c:ext>
          </c:extLst>
        </c:ser>
        <c:ser>
          <c:idx val="0"/>
          <c:order val="3"/>
          <c:tx>
            <c:strRef>
              <c:f>'2.4.7'!$A$5</c:f>
              <c:strCache>
                <c:ptCount val="1"/>
                <c:pt idx="0">
                  <c:v>Оплата праці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'2.4.7'!$D$4:$H$4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strCache>
            </c:strRef>
          </c:cat>
          <c:val>
            <c:numRef>
              <c:f>'2.4.7'!$D$5:$H$5</c:f>
              <c:numCache>
                <c:formatCode>0.0</c:formatCode>
                <c:ptCount val="5"/>
                <c:pt idx="0">
                  <c:v>31.1</c:v>
                </c:pt>
                <c:pt idx="1">
                  <c:v>27.3</c:v>
                </c:pt>
                <c:pt idx="2">
                  <c:v>26.5</c:v>
                </c:pt>
                <c:pt idx="3">
                  <c:v>24.9</c:v>
                </c:pt>
                <c:pt idx="4">
                  <c:v>26.1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A7-4253-BA22-7D3B3DCB229F}"/>
            </c:ext>
          </c:extLst>
        </c:ser>
        <c:ser>
          <c:idx val="4"/>
          <c:order val="4"/>
          <c:tx>
            <c:strRef>
              <c:f>'2.4.7'!$A$9</c:f>
              <c:strCache>
                <c:ptCount val="1"/>
                <c:pt idx="0">
                  <c:v>Обслуговування боргу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'2.4.7'!$D$4:$H$4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strCache>
            </c:strRef>
          </c:cat>
          <c:val>
            <c:numRef>
              <c:f>'2.4.7'!$D$9:$H$9</c:f>
              <c:numCache>
                <c:formatCode>0.0</c:formatCode>
                <c:ptCount val="5"/>
                <c:pt idx="0">
                  <c:v>10</c:v>
                </c:pt>
                <c:pt idx="1">
                  <c:v>13</c:v>
                </c:pt>
                <c:pt idx="2">
                  <c:v>11.7</c:v>
                </c:pt>
                <c:pt idx="3">
                  <c:v>10.6</c:v>
                </c:pt>
                <c:pt idx="4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A7-4253-BA22-7D3B3DCB229F}"/>
            </c:ext>
          </c:extLst>
        </c:ser>
        <c:ser>
          <c:idx val="5"/>
          <c:order val="5"/>
          <c:tx>
            <c:strRef>
              <c:f>'2.4.7'!$A$10</c:f>
              <c:strCache>
                <c:ptCount val="1"/>
                <c:pt idx="0">
                  <c:v>Інші поточні видатки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'2.4.7'!$D$4:$H$4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strCache>
            </c:strRef>
          </c:cat>
          <c:val>
            <c:numRef>
              <c:f>'2.4.7'!$D$10:$H$10</c:f>
              <c:numCache>
                <c:formatCode>0.0</c:formatCode>
                <c:ptCount val="5"/>
                <c:pt idx="0">
                  <c:v>1.7</c:v>
                </c:pt>
                <c:pt idx="1">
                  <c:v>2.8</c:v>
                </c:pt>
                <c:pt idx="2">
                  <c:v>0.9</c:v>
                </c:pt>
                <c:pt idx="3">
                  <c:v>0.7</c:v>
                </c:pt>
                <c:pt idx="4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A7-4253-BA22-7D3B3DCB229F}"/>
            </c:ext>
          </c:extLst>
        </c:ser>
        <c:ser>
          <c:idx val="6"/>
          <c:order val="6"/>
          <c:tx>
            <c:strRef>
              <c:f>'2.4.7'!$A$11</c:f>
              <c:strCache>
                <c:ptCount val="1"/>
                <c:pt idx="0">
                  <c:v>Капітальні видатки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'2.4.7'!$D$4:$H$4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strCache>
            </c:strRef>
          </c:cat>
          <c:val>
            <c:numRef>
              <c:f>'2.4.7'!$D$11:$H$11</c:f>
              <c:numCache>
                <c:formatCode>0.0</c:formatCode>
                <c:ptCount val="5"/>
                <c:pt idx="0">
                  <c:v>3.9</c:v>
                </c:pt>
                <c:pt idx="1">
                  <c:v>6.9</c:v>
                </c:pt>
                <c:pt idx="2">
                  <c:v>8.6999999999999993</c:v>
                </c:pt>
                <c:pt idx="3">
                  <c:v>9.5</c:v>
                </c:pt>
                <c:pt idx="4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A7-4253-BA22-7D3B3DCB2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3927168"/>
        <c:axId val="443937152"/>
      </c:barChart>
      <c:catAx>
        <c:axId val="4439271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3937152"/>
        <c:crosses val="autoZero"/>
        <c:auto val="1"/>
        <c:lblAlgn val="ctr"/>
        <c:lblOffset val="100"/>
        <c:noMultiLvlLbl val="0"/>
      </c:catAx>
      <c:valAx>
        <c:axId val="443937152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3927168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1444379293013904"/>
          <c:w val="0.96250000000000002"/>
          <c:h val="0.2553191489361701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6574146981627298E-2"/>
          <c:y val="2.1276595744680851E-2"/>
          <c:w val="0.9458333333333333"/>
          <c:h val="0.691489361702127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'2.4.8'!$B$1</c:f>
              <c:strCache>
                <c:ptCount val="1"/>
                <c:pt idx="0">
                  <c:v>Оплата праці</c:v>
                </c:pt>
              </c:strCache>
            </c:strRef>
          </c:tx>
          <c:spPr>
            <a:solidFill>
              <a:srgbClr val="DC4B64"/>
            </a:solidFill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rgbClr val="057C48"/>
                  </a:solidFill>
                </a14:hiddenLine>
              </a:ext>
            </a:extLst>
          </c:spPr>
          <c:invertIfNegative val="0"/>
          <c:cat>
            <c:strRef>
              <c:f>'2.4.8'!$A$4:$A$13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'2.4.8'!$B$4:$B$13</c:f>
              <c:numCache>
                <c:formatCode>0.0</c:formatCode>
                <c:ptCount val="10"/>
                <c:pt idx="0">
                  <c:v>7.2640000000000002</c:v>
                </c:pt>
                <c:pt idx="1">
                  <c:v>5.4130000000000003</c:v>
                </c:pt>
                <c:pt idx="2">
                  <c:v>4.2489999999999997</c:v>
                </c:pt>
                <c:pt idx="3">
                  <c:v>4.0670000000000002</c:v>
                </c:pt>
                <c:pt idx="4">
                  <c:v>5.6079999999999997</c:v>
                </c:pt>
                <c:pt idx="5">
                  <c:v>9.27</c:v>
                </c:pt>
                <c:pt idx="6">
                  <c:v>5.569</c:v>
                </c:pt>
                <c:pt idx="7">
                  <c:v>4.1829999999999998</c:v>
                </c:pt>
                <c:pt idx="8">
                  <c:v>5.03</c:v>
                </c:pt>
                <c:pt idx="9">
                  <c:v>5.9039999999999999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DD-4A4A-A361-2A16CFD0B267}"/>
            </c:ext>
          </c:extLst>
        </c:ser>
        <c:ser>
          <c:idx val="4"/>
          <c:order val="1"/>
          <c:tx>
            <c:strRef>
              <c:f>'2.4.8'!$E$1</c:f>
              <c:strCache>
                <c:ptCount val="1"/>
                <c:pt idx="0">
                  <c:v>Соціальне забезпечення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'2.4.8'!$A$4:$A$13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'2.4.8'!$E$4:$E$13</c:f>
              <c:numCache>
                <c:formatCode>0.0</c:formatCode>
                <c:ptCount val="10"/>
                <c:pt idx="0">
                  <c:v>14.884</c:v>
                </c:pt>
                <c:pt idx="1">
                  <c:v>-3.7749999999999999</c:v>
                </c:pt>
                <c:pt idx="2">
                  <c:v>1.5429999999999999</c:v>
                </c:pt>
                <c:pt idx="3">
                  <c:v>2.5630000000000002</c:v>
                </c:pt>
                <c:pt idx="4">
                  <c:v>5.3630000000000004</c:v>
                </c:pt>
                <c:pt idx="5">
                  <c:v>10.930999999999999</c:v>
                </c:pt>
                <c:pt idx="6">
                  <c:v>-2.0350000000000001</c:v>
                </c:pt>
                <c:pt idx="7">
                  <c:v>-2.9569999999999999</c:v>
                </c:pt>
                <c:pt idx="8">
                  <c:v>3.226</c:v>
                </c:pt>
                <c:pt idx="9">
                  <c:v>1.958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DD-4A4A-A361-2A16CFD0B267}"/>
            </c:ext>
          </c:extLst>
        </c:ser>
        <c:ser>
          <c:idx val="1"/>
          <c:order val="2"/>
          <c:tx>
            <c:strRef>
              <c:f>'2.4.8'!$C$1</c:f>
              <c:strCache>
                <c:ptCount val="1"/>
                <c:pt idx="0">
                  <c:v>Товари і послуги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'2.4.8'!$A$4:$A$13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'2.4.8'!$C$4:$C$13</c:f>
              <c:numCache>
                <c:formatCode>0.0</c:formatCode>
                <c:ptCount val="10"/>
                <c:pt idx="0">
                  <c:v>9.0020000000000007</c:v>
                </c:pt>
                <c:pt idx="1">
                  <c:v>11.74</c:v>
                </c:pt>
                <c:pt idx="2">
                  <c:v>11.336</c:v>
                </c:pt>
                <c:pt idx="3">
                  <c:v>10.795</c:v>
                </c:pt>
                <c:pt idx="4">
                  <c:v>4.78</c:v>
                </c:pt>
                <c:pt idx="5">
                  <c:v>7.0990000000000002</c:v>
                </c:pt>
                <c:pt idx="6">
                  <c:v>3.6259999999999999</c:v>
                </c:pt>
                <c:pt idx="7">
                  <c:v>5.25</c:v>
                </c:pt>
                <c:pt idx="8">
                  <c:v>10.801</c:v>
                </c:pt>
                <c:pt idx="9">
                  <c:v>5.1589999999999998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DD-4A4A-A361-2A16CFD0B267}"/>
            </c:ext>
          </c:extLst>
        </c:ser>
        <c:ser>
          <c:idx val="2"/>
          <c:order val="3"/>
          <c:tx>
            <c:strRef>
              <c:f>'2.4.8'!$D$1</c:f>
              <c:strCache>
                <c:ptCount val="1"/>
                <c:pt idx="0">
                  <c:v>Поточні трансферти 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'2.4.8'!$A$4:$A$13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'2.4.8'!$D$4:$D$13</c:f>
              <c:numCache>
                <c:formatCode>0.0</c:formatCode>
                <c:ptCount val="10"/>
                <c:pt idx="0">
                  <c:v>1.248</c:v>
                </c:pt>
                <c:pt idx="1">
                  <c:v>2.0299999999999998</c:v>
                </c:pt>
                <c:pt idx="2">
                  <c:v>2.8029999999999999</c:v>
                </c:pt>
                <c:pt idx="3">
                  <c:v>3.4860000000000002</c:v>
                </c:pt>
                <c:pt idx="4">
                  <c:v>0.26500000000000001</c:v>
                </c:pt>
                <c:pt idx="5">
                  <c:v>0.55900000000000005</c:v>
                </c:pt>
                <c:pt idx="6">
                  <c:v>1.1459999999999999</c:v>
                </c:pt>
                <c:pt idx="7">
                  <c:v>0.377</c:v>
                </c:pt>
                <c:pt idx="8">
                  <c:v>2.5579999999999998</c:v>
                </c:pt>
                <c:pt idx="9">
                  <c:v>0.57899999999999996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DD-4A4A-A361-2A16CFD0B267}"/>
            </c:ext>
          </c:extLst>
        </c:ser>
        <c:ser>
          <c:idx val="5"/>
          <c:order val="5"/>
          <c:tx>
            <c:strRef>
              <c:f>'2.4.8'!$F$1</c:f>
              <c:strCache>
                <c:ptCount val="1"/>
                <c:pt idx="0">
                  <c:v>Обслуговування боргу</c:v>
                </c:pt>
              </c:strCache>
            </c:strRef>
          </c:tx>
          <c:spPr>
            <a:solidFill>
              <a:srgbClr val="46AFE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91CA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'2.4.8'!$A$4:$A$13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'2.4.8'!$F$4:$F$13</c:f>
              <c:numCache>
                <c:formatCode>0.0</c:formatCode>
                <c:ptCount val="10"/>
                <c:pt idx="0">
                  <c:v>2.1560000000000001</c:v>
                </c:pt>
                <c:pt idx="1">
                  <c:v>1.0489999999999999</c:v>
                </c:pt>
                <c:pt idx="2">
                  <c:v>2.95</c:v>
                </c:pt>
                <c:pt idx="3">
                  <c:v>0.85099999999999998</c:v>
                </c:pt>
                <c:pt idx="4">
                  <c:v>-0.52500000000000002</c:v>
                </c:pt>
                <c:pt idx="5">
                  <c:v>1.7350000000000001</c:v>
                </c:pt>
                <c:pt idx="6">
                  <c:v>-1.851</c:v>
                </c:pt>
                <c:pt idx="7">
                  <c:v>2.0350000000000001</c:v>
                </c:pt>
                <c:pt idx="8">
                  <c:v>1.6639999999999999</c:v>
                </c:pt>
                <c:pt idx="9">
                  <c:v>0.50600000000000001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DD-4A4A-A361-2A16CFD0B267}"/>
            </c:ext>
          </c:extLst>
        </c:ser>
        <c:ser>
          <c:idx val="7"/>
          <c:order val="6"/>
          <c:tx>
            <c:strRef>
              <c:f>'2.4.8'!$G$1</c:f>
              <c:strCache>
                <c:ptCount val="1"/>
                <c:pt idx="0">
                  <c:v>Інші поточні видатки</c:v>
                </c:pt>
              </c:strCache>
            </c:strRef>
          </c:tx>
          <c:spPr>
            <a:solidFill>
              <a:srgbClr val="505050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8D9DD0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'2.4.8'!$A$4:$A$13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'2.4.8'!$G$4:$G$13</c:f>
              <c:numCache>
                <c:formatCode>0.0</c:formatCode>
                <c:ptCount val="10"/>
                <c:pt idx="0">
                  <c:v>-3.6999999999999998E-2</c:v>
                </c:pt>
                <c:pt idx="1">
                  <c:v>7.0000000000000007E-2</c:v>
                </c:pt>
                <c:pt idx="2">
                  <c:v>-0.58899999999999997</c:v>
                </c:pt>
                <c:pt idx="3">
                  <c:v>0.34300000000000003</c:v>
                </c:pt>
                <c:pt idx="4">
                  <c:v>-2.4E-2</c:v>
                </c:pt>
                <c:pt idx="5">
                  <c:v>-3.9E-2</c:v>
                </c:pt>
                <c:pt idx="6">
                  <c:v>0.30399999999999999</c:v>
                </c:pt>
                <c:pt idx="7">
                  <c:v>-0.22600000000000001</c:v>
                </c:pt>
                <c:pt idx="8">
                  <c:v>-2.1999999999999999E-2</c:v>
                </c:pt>
                <c:pt idx="9">
                  <c:v>-1.6E-2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DD-4A4A-A361-2A16CFD0B267}"/>
            </c:ext>
          </c:extLst>
        </c:ser>
        <c:ser>
          <c:idx val="6"/>
          <c:order val="7"/>
          <c:tx>
            <c:strRef>
              <c:f>'2.4.8'!$H$1</c:f>
              <c:strCache>
                <c:ptCount val="1"/>
                <c:pt idx="0">
                  <c:v>Капітальні видатки</c:v>
                </c:pt>
              </c:strCache>
            </c:strRef>
          </c:tx>
          <c:spPr>
            <a:solidFill>
              <a:srgbClr val="8C969B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A3417C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'2.4.8'!$A$4:$A$13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'2.4.8'!$H$4:$H$13</c:f>
              <c:numCache>
                <c:formatCode>0.0</c:formatCode>
                <c:ptCount val="10"/>
                <c:pt idx="0">
                  <c:v>0.81699999999999995</c:v>
                </c:pt>
                <c:pt idx="1">
                  <c:v>2.847</c:v>
                </c:pt>
                <c:pt idx="2">
                  <c:v>1.718</c:v>
                </c:pt>
                <c:pt idx="3">
                  <c:v>5.907</c:v>
                </c:pt>
                <c:pt idx="4">
                  <c:v>0.88900000000000001</c:v>
                </c:pt>
                <c:pt idx="5">
                  <c:v>4.6189999999999998</c:v>
                </c:pt>
                <c:pt idx="6">
                  <c:v>4.5309999999999997</c:v>
                </c:pt>
                <c:pt idx="7">
                  <c:v>5.6719999999999997</c:v>
                </c:pt>
                <c:pt idx="8">
                  <c:v>3.202</c:v>
                </c:pt>
                <c:pt idx="9">
                  <c:v>4.1890000000000001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DD-4A4A-A361-2A16CFD0B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4019840"/>
        <c:axId val="444021760"/>
      </c:barChart>
      <c:lineChart>
        <c:grouping val="standard"/>
        <c:varyColors val="0"/>
        <c:ser>
          <c:idx val="3"/>
          <c:order val="4"/>
          <c:tx>
            <c:strRef>
              <c:f>'2.4.8'!$I$1</c:f>
              <c:strCache>
                <c:ptCount val="1"/>
                <c:pt idx="0">
                  <c:v>Видатки, % р/р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005591"/>
              </a:solidFill>
              <a:ln w="25400">
                <a:noFill/>
                <a:prstDash val="solid"/>
              </a:ln>
            </c:spPr>
          </c:marker>
          <c:cat>
            <c:strRef>
              <c:f>'2.4.8'!$A$4:$A$13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'2.4.8'!$I$4:$I$13</c:f>
              <c:numCache>
                <c:formatCode>0.0</c:formatCode>
                <c:ptCount val="10"/>
                <c:pt idx="0">
                  <c:v>35.299999999999997</c:v>
                </c:pt>
                <c:pt idx="1">
                  <c:v>19.399999999999999</c:v>
                </c:pt>
                <c:pt idx="2">
                  <c:v>24</c:v>
                </c:pt>
                <c:pt idx="3">
                  <c:v>28</c:v>
                </c:pt>
                <c:pt idx="4">
                  <c:v>16.356000000000002</c:v>
                </c:pt>
                <c:pt idx="5">
                  <c:v>34.173999999999999</c:v>
                </c:pt>
                <c:pt idx="6">
                  <c:v>11.29</c:v>
                </c:pt>
                <c:pt idx="7">
                  <c:v>14.334</c:v>
                </c:pt>
                <c:pt idx="8">
                  <c:v>26.457999999999998</c:v>
                </c:pt>
                <c:pt idx="9">
                  <c:v>18.279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DDD-4A4A-A361-2A16CFD0B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840"/>
        <c:axId val="444021760"/>
      </c:lineChart>
      <c:catAx>
        <c:axId val="4440198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4021760"/>
        <c:crosses val="autoZero"/>
        <c:auto val="1"/>
        <c:lblAlgn val="ctr"/>
        <c:lblOffset val="100"/>
        <c:tickMarkSkip val="4"/>
        <c:noMultiLvlLbl val="0"/>
      </c:catAx>
      <c:valAx>
        <c:axId val="444021760"/>
        <c:scaling>
          <c:orientation val="minMax"/>
          <c:max val="4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4019840"/>
        <c:crosses val="autoZero"/>
        <c:crossBetween val="between"/>
        <c:majorUnit val="10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0380549505779866"/>
          <c:w val="0.96250000000000002"/>
          <c:h val="0.2553191489361701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4096385542168676E-2"/>
          <c:w val="0.96250000000000002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'1.11'!$B$1</c:f>
              <c:strCache>
                <c:ptCount val="1"/>
                <c:pt idx="0">
                  <c:v>США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47"/>
            <c:bubble3D val="0"/>
            <c:extLst>
              <c:ext xmlns:c16="http://schemas.microsoft.com/office/drawing/2014/chart" uri="{C3380CC4-5D6E-409C-BE32-E72D297353CC}">
                <c16:uniqueId val="{00000013-E904-4E69-9AC3-9FBDF77EC93D}"/>
              </c:ext>
            </c:extLst>
          </c:dPt>
          <c:dPt>
            <c:idx val="151"/>
            <c:bubble3D val="0"/>
            <c:extLst>
              <c:ext xmlns:c16="http://schemas.microsoft.com/office/drawing/2014/chart" uri="{C3380CC4-5D6E-409C-BE32-E72D297353CC}">
                <c16:uniqueId val="{00000014-E904-4E69-9AC3-9FBDF77EC93D}"/>
              </c:ext>
            </c:extLst>
          </c:dPt>
          <c:dPt>
            <c:idx val="152"/>
            <c:bubble3D val="0"/>
            <c:extLst>
              <c:ext xmlns:c16="http://schemas.microsoft.com/office/drawing/2014/chart" uri="{C3380CC4-5D6E-409C-BE32-E72D297353CC}">
                <c16:uniqueId val="{00000015-E904-4E69-9AC3-9FBDF77EC93D}"/>
              </c:ext>
            </c:extLst>
          </c:dPt>
          <c:dPt>
            <c:idx val="155"/>
            <c:bubble3D val="0"/>
            <c:extLst>
              <c:ext xmlns:c16="http://schemas.microsoft.com/office/drawing/2014/chart" uri="{C3380CC4-5D6E-409C-BE32-E72D297353CC}">
                <c16:uniqueId val="{00000016-E904-4E69-9AC3-9FBDF77EC93D}"/>
              </c:ext>
            </c:extLst>
          </c:dPt>
          <c:dPt>
            <c:idx val="156"/>
            <c:bubble3D val="0"/>
            <c:extLst>
              <c:ext xmlns:c16="http://schemas.microsoft.com/office/drawing/2014/chart" uri="{C3380CC4-5D6E-409C-BE32-E72D297353CC}">
                <c16:uniqueId val="{00000017-E904-4E69-9AC3-9FBDF77EC93D}"/>
              </c:ext>
            </c:extLst>
          </c:dPt>
          <c:dPt>
            <c:idx val="158"/>
            <c:bubble3D val="0"/>
            <c:extLst>
              <c:ext xmlns:c16="http://schemas.microsoft.com/office/drawing/2014/chart" uri="{C3380CC4-5D6E-409C-BE32-E72D297353CC}">
                <c16:uniqueId val="{00000018-E904-4E69-9AC3-9FBDF77EC93D}"/>
              </c:ext>
            </c:extLst>
          </c:dPt>
          <c:dPt>
            <c:idx val="159"/>
            <c:bubble3D val="0"/>
            <c:extLst>
              <c:ext xmlns:c16="http://schemas.microsoft.com/office/drawing/2014/chart" uri="{C3380CC4-5D6E-409C-BE32-E72D297353CC}">
                <c16:uniqueId val="{00000019-E904-4E69-9AC3-9FBDF77EC93D}"/>
              </c:ext>
            </c:extLst>
          </c:dPt>
          <c:dPt>
            <c:idx val="160"/>
            <c:bubble3D val="0"/>
            <c:extLst>
              <c:ext xmlns:c16="http://schemas.microsoft.com/office/drawing/2014/chart" uri="{C3380CC4-5D6E-409C-BE32-E72D297353CC}">
                <c16:uniqueId val="{0000001A-E904-4E69-9AC3-9FBDF77EC93D}"/>
              </c:ext>
            </c:extLst>
          </c:dPt>
          <c:cat>
            <c:numRef>
              <c:f>'1.11'!$A$4:$A$150</c:f>
              <c:numCache>
                <c:formatCode>mm/yy</c:formatCode>
                <c:ptCount val="14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</c:numCache>
            </c:numRef>
          </c:cat>
          <c:val>
            <c:numRef>
              <c:f>'1.11'!$B$4:$B$150</c:f>
              <c:numCache>
                <c:formatCode>0.0</c:formatCode>
                <c:ptCount val="147"/>
                <c:pt idx="0">
                  <c:v>9.1999999999999993</c:v>
                </c:pt>
                <c:pt idx="1">
                  <c:v>9.06</c:v>
                </c:pt>
                <c:pt idx="2">
                  <c:v>9.08</c:v>
                </c:pt>
                <c:pt idx="3">
                  <c:v>8.8699999999999992</c:v>
                </c:pt>
                <c:pt idx="4">
                  <c:v>8.82</c:v>
                </c:pt>
                <c:pt idx="5">
                  <c:v>8.67</c:v>
                </c:pt>
                <c:pt idx="6">
                  <c:v>8.64</c:v>
                </c:pt>
                <c:pt idx="7">
                  <c:v>8.67</c:v>
                </c:pt>
                <c:pt idx="8">
                  <c:v>8.52</c:v>
                </c:pt>
                <c:pt idx="9">
                  <c:v>8.7899999999999991</c:v>
                </c:pt>
                <c:pt idx="10">
                  <c:v>8.89</c:v>
                </c:pt>
                <c:pt idx="11">
                  <c:v>8.7799999999999994</c:v>
                </c:pt>
                <c:pt idx="12">
                  <c:v>8.84</c:v>
                </c:pt>
                <c:pt idx="13">
                  <c:v>9.08</c:v>
                </c:pt>
                <c:pt idx="14">
                  <c:v>9.14</c:v>
                </c:pt>
                <c:pt idx="15">
                  <c:v>9.09</c:v>
                </c:pt>
                <c:pt idx="16">
                  <c:v>9.17</c:v>
                </c:pt>
                <c:pt idx="17">
                  <c:v>9.07</c:v>
                </c:pt>
                <c:pt idx="18">
                  <c:v>9.23</c:v>
                </c:pt>
                <c:pt idx="19">
                  <c:v>9.24</c:v>
                </c:pt>
                <c:pt idx="20">
                  <c:v>9.5</c:v>
                </c:pt>
                <c:pt idx="21">
                  <c:v>9.6999999999999993</c:v>
                </c:pt>
                <c:pt idx="22">
                  <c:v>10.1</c:v>
                </c:pt>
                <c:pt idx="23">
                  <c:v>10.039999999999999</c:v>
                </c:pt>
                <c:pt idx="24">
                  <c:v>10</c:v>
                </c:pt>
                <c:pt idx="25">
                  <c:v>10.25</c:v>
                </c:pt>
                <c:pt idx="26">
                  <c:v>10.46</c:v>
                </c:pt>
                <c:pt idx="27">
                  <c:v>10.48</c:v>
                </c:pt>
                <c:pt idx="28">
                  <c:v>10.46</c:v>
                </c:pt>
                <c:pt idx="29">
                  <c:v>10.67</c:v>
                </c:pt>
                <c:pt idx="30">
                  <c:v>10.93</c:v>
                </c:pt>
                <c:pt idx="31">
                  <c:v>11.35</c:v>
                </c:pt>
                <c:pt idx="32">
                  <c:v>11.48</c:v>
                </c:pt>
                <c:pt idx="33">
                  <c:v>11.4</c:v>
                </c:pt>
                <c:pt idx="34">
                  <c:v>11.68</c:v>
                </c:pt>
                <c:pt idx="35">
                  <c:v>11.68</c:v>
                </c:pt>
                <c:pt idx="36">
                  <c:v>11.75</c:v>
                </c:pt>
                <c:pt idx="38" formatCode="General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904-4E69-9AC3-9FBDF77EC93D}"/>
            </c:ext>
          </c:extLst>
        </c:ser>
        <c:ser>
          <c:idx val="1"/>
          <c:order val="1"/>
          <c:tx>
            <c:strRef>
              <c:f>'1.11'!$C$1</c:f>
              <c:strCache>
                <c:ptCount val="1"/>
                <c:pt idx="0">
                  <c:v>Саудівська Аравія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Pt>
            <c:idx val="147"/>
            <c:bubble3D val="0"/>
            <c:extLst>
              <c:ext xmlns:c16="http://schemas.microsoft.com/office/drawing/2014/chart" uri="{C3380CC4-5D6E-409C-BE32-E72D297353CC}">
                <c16:uniqueId val="{0000002C-E904-4E69-9AC3-9FBDF77EC93D}"/>
              </c:ext>
            </c:extLst>
          </c:dPt>
          <c:dPt>
            <c:idx val="151"/>
            <c:bubble3D val="0"/>
            <c:extLst>
              <c:ext xmlns:c16="http://schemas.microsoft.com/office/drawing/2014/chart" uri="{C3380CC4-5D6E-409C-BE32-E72D297353CC}">
                <c16:uniqueId val="{0000002D-E904-4E69-9AC3-9FBDF77EC93D}"/>
              </c:ext>
            </c:extLst>
          </c:dPt>
          <c:dPt>
            <c:idx val="152"/>
            <c:bubble3D val="0"/>
            <c:extLst>
              <c:ext xmlns:c16="http://schemas.microsoft.com/office/drawing/2014/chart" uri="{C3380CC4-5D6E-409C-BE32-E72D297353CC}">
                <c16:uniqueId val="{0000002E-E904-4E69-9AC3-9FBDF77EC93D}"/>
              </c:ext>
            </c:extLst>
          </c:dPt>
          <c:dPt>
            <c:idx val="154"/>
            <c:bubble3D val="0"/>
            <c:extLst>
              <c:ext xmlns:c16="http://schemas.microsoft.com/office/drawing/2014/chart" uri="{C3380CC4-5D6E-409C-BE32-E72D297353CC}">
                <c16:uniqueId val="{0000002F-E904-4E69-9AC3-9FBDF77EC93D}"/>
              </c:ext>
            </c:extLst>
          </c:dPt>
          <c:dPt>
            <c:idx val="155"/>
            <c:bubble3D val="0"/>
            <c:extLst>
              <c:ext xmlns:c16="http://schemas.microsoft.com/office/drawing/2014/chart" uri="{C3380CC4-5D6E-409C-BE32-E72D297353CC}">
                <c16:uniqueId val="{00000030-E904-4E69-9AC3-9FBDF77EC93D}"/>
              </c:ext>
            </c:extLst>
          </c:dPt>
          <c:dPt>
            <c:idx val="156"/>
            <c:bubble3D val="0"/>
            <c:extLst>
              <c:ext xmlns:c16="http://schemas.microsoft.com/office/drawing/2014/chart" uri="{C3380CC4-5D6E-409C-BE32-E72D297353CC}">
                <c16:uniqueId val="{00000031-E904-4E69-9AC3-9FBDF77EC93D}"/>
              </c:ext>
            </c:extLst>
          </c:dPt>
          <c:dPt>
            <c:idx val="158"/>
            <c:bubble3D val="0"/>
            <c:extLst>
              <c:ext xmlns:c16="http://schemas.microsoft.com/office/drawing/2014/chart" uri="{C3380CC4-5D6E-409C-BE32-E72D297353CC}">
                <c16:uniqueId val="{00000032-E904-4E69-9AC3-9FBDF77EC93D}"/>
              </c:ext>
            </c:extLst>
          </c:dPt>
          <c:dPt>
            <c:idx val="160"/>
            <c:bubble3D val="0"/>
            <c:extLst>
              <c:ext xmlns:c16="http://schemas.microsoft.com/office/drawing/2014/chart" uri="{C3380CC4-5D6E-409C-BE32-E72D297353CC}">
                <c16:uniqueId val="{00000033-E904-4E69-9AC3-9FBDF77EC93D}"/>
              </c:ext>
            </c:extLst>
          </c:dPt>
          <c:cat>
            <c:numRef>
              <c:f>'1.11'!$A$4:$A$150</c:f>
              <c:numCache>
                <c:formatCode>mm/yy</c:formatCode>
                <c:ptCount val="14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</c:numCache>
            </c:numRef>
          </c:cat>
          <c:val>
            <c:numRef>
              <c:f>'1.11'!$C$4:$C$150</c:f>
              <c:numCache>
                <c:formatCode>0.0</c:formatCode>
                <c:ptCount val="147"/>
                <c:pt idx="0">
                  <c:v>10.199999999999999</c:v>
                </c:pt>
                <c:pt idx="1">
                  <c:v>10.199999999999999</c:v>
                </c:pt>
                <c:pt idx="2">
                  <c:v>10.199999999999999</c:v>
                </c:pt>
                <c:pt idx="3">
                  <c:v>10.199999999999999</c:v>
                </c:pt>
                <c:pt idx="4">
                  <c:v>10.3</c:v>
                </c:pt>
                <c:pt idx="5">
                  <c:v>10.5</c:v>
                </c:pt>
                <c:pt idx="6">
                  <c:v>10.63</c:v>
                </c:pt>
                <c:pt idx="7">
                  <c:v>10.6</c:v>
                </c:pt>
                <c:pt idx="8">
                  <c:v>10.56</c:v>
                </c:pt>
                <c:pt idx="9">
                  <c:v>10.55</c:v>
                </c:pt>
                <c:pt idx="10">
                  <c:v>10.6</c:v>
                </c:pt>
                <c:pt idx="11">
                  <c:v>10.5</c:v>
                </c:pt>
                <c:pt idx="12">
                  <c:v>9.98</c:v>
                </c:pt>
                <c:pt idx="13">
                  <c:v>10</c:v>
                </c:pt>
                <c:pt idx="14">
                  <c:v>9.9499999999999993</c:v>
                </c:pt>
                <c:pt idx="15">
                  <c:v>9.98</c:v>
                </c:pt>
                <c:pt idx="16">
                  <c:v>10.050000000000001</c:v>
                </c:pt>
                <c:pt idx="17">
                  <c:v>10.25</c:v>
                </c:pt>
                <c:pt idx="18">
                  <c:v>10.199999999999999</c:v>
                </c:pt>
                <c:pt idx="19">
                  <c:v>10.14</c:v>
                </c:pt>
                <c:pt idx="20">
                  <c:v>10.19</c:v>
                </c:pt>
                <c:pt idx="21">
                  <c:v>10.16</c:v>
                </c:pt>
                <c:pt idx="22">
                  <c:v>10.130000000000001</c:v>
                </c:pt>
                <c:pt idx="23">
                  <c:v>10.06</c:v>
                </c:pt>
                <c:pt idx="24">
                  <c:v>10.16</c:v>
                </c:pt>
                <c:pt idx="25">
                  <c:v>10.1</c:v>
                </c:pt>
                <c:pt idx="26">
                  <c:v>10.050000000000001</c:v>
                </c:pt>
                <c:pt idx="27">
                  <c:v>10.06</c:v>
                </c:pt>
                <c:pt idx="28">
                  <c:v>10.119999999999999</c:v>
                </c:pt>
                <c:pt idx="29">
                  <c:v>10.42</c:v>
                </c:pt>
                <c:pt idx="30">
                  <c:v>10.48</c:v>
                </c:pt>
                <c:pt idx="31">
                  <c:v>10.42</c:v>
                </c:pt>
                <c:pt idx="32">
                  <c:v>10.52</c:v>
                </c:pt>
                <c:pt idx="33">
                  <c:v>10.72</c:v>
                </c:pt>
                <c:pt idx="34">
                  <c:v>10.92</c:v>
                </c:pt>
                <c:pt idx="35">
                  <c:v>10.4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E904-4E69-9AC3-9FBDF77EC93D}"/>
            </c:ext>
          </c:extLst>
        </c:ser>
        <c:ser>
          <c:idx val="2"/>
          <c:order val="2"/>
          <c:tx>
            <c:strRef>
              <c:f>'1.11'!$D$1</c:f>
              <c:strCache>
                <c:ptCount val="1"/>
                <c:pt idx="0">
                  <c:v>Росія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'1.11'!$A$4:$A$150</c:f>
              <c:numCache>
                <c:formatCode>mm/yy</c:formatCode>
                <c:ptCount val="14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</c:numCache>
            </c:numRef>
          </c:cat>
          <c:val>
            <c:numRef>
              <c:f>'1.11'!$D$4:$D$150</c:f>
              <c:numCache>
                <c:formatCode>0.0</c:formatCode>
                <c:ptCount val="147"/>
                <c:pt idx="0">
                  <c:v>10.84</c:v>
                </c:pt>
                <c:pt idx="1">
                  <c:v>10.83</c:v>
                </c:pt>
                <c:pt idx="2">
                  <c:v>10.82</c:v>
                </c:pt>
                <c:pt idx="3">
                  <c:v>10.75</c:v>
                </c:pt>
                <c:pt idx="4">
                  <c:v>10.76</c:v>
                </c:pt>
                <c:pt idx="5">
                  <c:v>10.77</c:v>
                </c:pt>
                <c:pt idx="6">
                  <c:v>10.78</c:v>
                </c:pt>
                <c:pt idx="7">
                  <c:v>10.64</c:v>
                </c:pt>
                <c:pt idx="8">
                  <c:v>11.04</c:v>
                </c:pt>
                <c:pt idx="9">
                  <c:v>11.15</c:v>
                </c:pt>
                <c:pt idx="10">
                  <c:v>11.13</c:v>
                </c:pt>
                <c:pt idx="11">
                  <c:v>11.13</c:v>
                </c:pt>
                <c:pt idx="12">
                  <c:v>11.04</c:v>
                </c:pt>
                <c:pt idx="13">
                  <c:v>11.03</c:v>
                </c:pt>
                <c:pt idx="14">
                  <c:v>10.98</c:v>
                </c:pt>
                <c:pt idx="15">
                  <c:v>10.92</c:v>
                </c:pt>
                <c:pt idx="16">
                  <c:v>10.88</c:v>
                </c:pt>
                <c:pt idx="17">
                  <c:v>10.87</c:v>
                </c:pt>
                <c:pt idx="18">
                  <c:v>10.88</c:v>
                </c:pt>
                <c:pt idx="19">
                  <c:v>10.84</c:v>
                </c:pt>
                <c:pt idx="20">
                  <c:v>10.83</c:v>
                </c:pt>
                <c:pt idx="21">
                  <c:v>10.86</c:v>
                </c:pt>
                <c:pt idx="22">
                  <c:v>10.87</c:v>
                </c:pt>
                <c:pt idx="23">
                  <c:v>10.88</c:v>
                </c:pt>
                <c:pt idx="24">
                  <c:v>10.88</c:v>
                </c:pt>
                <c:pt idx="25">
                  <c:v>10.88</c:v>
                </c:pt>
                <c:pt idx="26">
                  <c:v>10.9</c:v>
                </c:pt>
                <c:pt idx="27">
                  <c:v>10.89</c:v>
                </c:pt>
                <c:pt idx="28">
                  <c:v>10.9</c:v>
                </c:pt>
                <c:pt idx="29">
                  <c:v>10.99</c:v>
                </c:pt>
                <c:pt idx="30">
                  <c:v>11.14</c:v>
                </c:pt>
                <c:pt idx="31">
                  <c:v>11.14</c:v>
                </c:pt>
                <c:pt idx="32">
                  <c:v>11.29</c:v>
                </c:pt>
                <c:pt idx="33">
                  <c:v>11.33</c:v>
                </c:pt>
                <c:pt idx="34">
                  <c:v>11.37</c:v>
                </c:pt>
                <c:pt idx="35">
                  <c:v>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AA1-4592-959E-ABDD93534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278848"/>
        <c:axId val="489288832"/>
      </c:lineChart>
      <c:dateAx>
        <c:axId val="489278848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288832"/>
        <c:crosses val="autoZero"/>
        <c:auto val="1"/>
        <c:lblOffset val="100"/>
        <c:baseTimeUnit val="months"/>
        <c:majorUnit val="4"/>
        <c:majorTimeUnit val="months"/>
        <c:minorUnit val="12"/>
        <c:minorTimeUnit val="months"/>
      </c:dateAx>
      <c:valAx>
        <c:axId val="489288832"/>
        <c:scaling>
          <c:orientation val="minMax"/>
          <c:min val="8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278848"/>
        <c:crosses val="autoZero"/>
        <c:crossBetween val="between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734939759036142"/>
          <c:w val="0.97916666666666663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01509186351706E-3"/>
          <c:y val="0"/>
          <c:w val="0.9458333333333333"/>
          <c:h val="0.838709677419354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'2.4.9'!$C$1</c:f>
              <c:strCache>
                <c:ptCount val="1"/>
                <c:pt idx="0">
                  <c:v>Державний бюджет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'2.4.9'!$E$4:$E$23</c:f>
              <c:strCache>
                <c:ptCount val="20"/>
                <c:pt idx="1">
                  <c:v>II.14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ІІ.16</c:v>
                </c:pt>
                <c:pt idx="11">
                  <c:v>IV.16</c:v>
                </c:pt>
                <c:pt idx="13">
                  <c:v>IІ.17</c:v>
                </c:pt>
                <c:pt idx="15">
                  <c:v>IV.17</c:v>
                </c:pt>
                <c:pt idx="17">
                  <c:v>IІ.18</c:v>
                </c:pt>
                <c:pt idx="19">
                  <c:v>IV.18</c:v>
                </c:pt>
              </c:strCache>
            </c:strRef>
          </c:cat>
          <c:val>
            <c:numRef>
              <c:f>'2.4.9'!$C$4:$C$23</c:f>
              <c:numCache>
                <c:formatCode>0.0</c:formatCode>
                <c:ptCount val="20"/>
                <c:pt idx="0">
                  <c:v>-4.09</c:v>
                </c:pt>
                <c:pt idx="1">
                  <c:v>-18.59</c:v>
                </c:pt>
                <c:pt idx="2">
                  <c:v>-17.420000000000002</c:v>
                </c:pt>
                <c:pt idx="3">
                  <c:v>-37.94</c:v>
                </c:pt>
                <c:pt idx="4">
                  <c:v>4.17</c:v>
                </c:pt>
                <c:pt idx="5">
                  <c:v>-6.28</c:v>
                </c:pt>
                <c:pt idx="6">
                  <c:v>10.91</c:v>
                </c:pt>
                <c:pt idx="7">
                  <c:v>-53.96</c:v>
                </c:pt>
                <c:pt idx="8">
                  <c:v>-10.57</c:v>
                </c:pt>
                <c:pt idx="9">
                  <c:v>-24.52</c:v>
                </c:pt>
                <c:pt idx="10">
                  <c:v>-28.31</c:v>
                </c:pt>
                <c:pt idx="11">
                  <c:v>-6.86</c:v>
                </c:pt>
                <c:pt idx="12">
                  <c:v>-9.74</c:v>
                </c:pt>
                <c:pt idx="13">
                  <c:v>38.770000000000003</c:v>
                </c:pt>
                <c:pt idx="14">
                  <c:v>-14.05</c:v>
                </c:pt>
                <c:pt idx="15">
                  <c:v>-62.86</c:v>
                </c:pt>
                <c:pt idx="16">
                  <c:v>-20.56</c:v>
                </c:pt>
                <c:pt idx="17">
                  <c:v>10.78</c:v>
                </c:pt>
                <c:pt idx="18">
                  <c:v>2.48</c:v>
                </c:pt>
                <c:pt idx="19">
                  <c:v>-51.94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C3-4646-A36F-D2F5AB56B942}"/>
            </c:ext>
          </c:extLst>
        </c:ser>
        <c:ser>
          <c:idx val="3"/>
          <c:order val="2"/>
          <c:tx>
            <c:strRef>
              <c:f>'2.4.9'!$D$1</c:f>
              <c:strCache>
                <c:ptCount val="1"/>
                <c:pt idx="0">
                  <c:v>Місцеві бюджети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'2.4.9'!$E$4:$E$23</c:f>
              <c:strCache>
                <c:ptCount val="20"/>
                <c:pt idx="1">
                  <c:v>II.14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ІІ.16</c:v>
                </c:pt>
                <c:pt idx="11">
                  <c:v>IV.16</c:v>
                </c:pt>
                <c:pt idx="13">
                  <c:v>IІ.17</c:v>
                </c:pt>
                <c:pt idx="15">
                  <c:v>IV.17</c:v>
                </c:pt>
                <c:pt idx="17">
                  <c:v>IІ.18</c:v>
                </c:pt>
                <c:pt idx="19">
                  <c:v>IV.18</c:v>
                </c:pt>
              </c:strCache>
            </c:strRef>
          </c:cat>
          <c:val>
            <c:numRef>
              <c:f>'2.4.9'!$D$4:$D$23</c:f>
              <c:numCache>
                <c:formatCode>0.0</c:formatCode>
                <c:ptCount val="20"/>
                <c:pt idx="0">
                  <c:v>4.59</c:v>
                </c:pt>
                <c:pt idx="1">
                  <c:v>-3.06</c:v>
                </c:pt>
                <c:pt idx="2">
                  <c:v>5.68</c:v>
                </c:pt>
                <c:pt idx="3">
                  <c:v>-1.19</c:v>
                </c:pt>
                <c:pt idx="4">
                  <c:v>9.8000000000000007</c:v>
                </c:pt>
                <c:pt idx="5">
                  <c:v>4.58</c:v>
                </c:pt>
                <c:pt idx="6">
                  <c:v>9.32</c:v>
                </c:pt>
                <c:pt idx="7">
                  <c:v>-9.44</c:v>
                </c:pt>
                <c:pt idx="8">
                  <c:v>14.44</c:v>
                </c:pt>
                <c:pt idx="9">
                  <c:v>9.3699999999999992</c:v>
                </c:pt>
                <c:pt idx="10">
                  <c:v>7.9</c:v>
                </c:pt>
                <c:pt idx="11">
                  <c:v>-16.260000000000002</c:v>
                </c:pt>
                <c:pt idx="12">
                  <c:v>13.74</c:v>
                </c:pt>
                <c:pt idx="13">
                  <c:v>9.36</c:v>
                </c:pt>
                <c:pt idx="14">
                  <c:v>3.54</c:v>
                </c:pt>
                <c:pt idx="15">
                  <c:v>-20.89</c:v>
                </c:pt>
                <c:pt idx="16">
                  <c:v>17.559999999999999</c:v>
                </c:pt>
                <c:pt idx="17">
                  <c:v>2.69</c:v>
                </c:pt>
                <c:pt idx="18">
                  <c:v>1.59</c:v>
                </c:pt>
                <c:pt idx="19">
                  <c:v>-30.38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C3-4646-A36F-D2F5AB56B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4225408"/>
        <c:axId val="444231680"/>
      </c:barChart>
      <c:lineChart>
        <c:grouping val="standard"/>
        <c:varyColors val="0"/>
        <c:ser>
          <c:idx val="0"/>
          <c:order val="1"/>
          <c:tx>
            <c:strRef>
              <c:f>'2.4.9'!$B$1</c:f>
              <c:strCache>
                <c:ptCount val="1"/>
                <c:pt idx="0">
                  <c:v>Зведений бюджет</c:v>
                </c:pt>
              </c:strCache>
            </c:strRef>
          </c:tx>
          <c:spPr>
            <a:ln w="25400" cmpd="sng">
              <a:noFill/>
              <a:prstDash val="solid"/>
            </a:ln>
            <a:effectLst/>
            <a:extLst/>
          </c:spPr>
          <c:marker>
            <c:symbol val="circle"/>
            <c:size val="5"/>
            <c:spPr>
              <a:solidFill>
                <a:schemeClr val="accent1"/>
              </a:solidFill>
              <a:ln w="12700">
                <a:noFill/>
                <a:prstDash val="solid"/>
              </a:ln>
            </c:spPr>
          </c:marker>
          <c:cat>
            <c:strRef>
              <c:f>'2.4.9'!$E$4:$E$23</c:f>
              <c:strCache>
                <c:ptCount val="20"/>
                <c:pt idx="1">
                  <c:v>II.14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ІІ.16</c:v>
                </c:pt>
                <c:pt idx="11">
                  <c:v>IV.16</c:v>
                </c:pt>
                <c:pt idx="13">
                  <c:v>IІ.17</c:v>
                </c:pt>
                <c:pt idx="15">
                  <c:v>IV.17</c:v>
                </c:pt>
                <c:pt idx="17">
                  <c:v>IІ.18</c:v>
                </c:pt>
                <c:pt idx="19">
                  <c:v>IV.18</c:v>
                </c:pt>
              </c:strCache>
            </c:strRef>
          </c:cat>
          <c:val>
            <c:numRef>
              <c:f>'2.4.9'!$B$4:$B$23</c:f>
              <c:numCache>
                <c:formatCode>0.0</c:formatCode>
                <c:ptCount val="20"/>
                <c:pt idx="0">
                  <c:v>0.49</c:v>
                </c:pt>
                <c:pt idx="1">
                  <c:v>-21.65</c:v>
                </c:pt>
                <c:pt idx="2">
                  <c:v>-11.74</c:v>
                </c:pt>
                <c:pt idx="3">
                  <c:v>-39.14</c:v>
                </c:pt>
                <c:pt idx="4">
                  <c:v>13.97</c:v>
                </c:pt>
                <c:pt idx="5">
                  <c:v>-1.69</c:v>
                </c:pt>
                <c:pt idx="6">
                  <c:v>20.239999999999998</c:v>
                </c:pt>
                <c:pt idx="7">
                  <c:v>-63.41</c:v>
                </c:pt>
                <c:pt idx="8">
                  <c:v>3.87</c:v>
                </c:pt>
                <c:pt idx="9">
                  <c:v>-15.14</c:v>
                </c:pt>
                <c:pt idx="10">
                  <c:v>-20.41</c:v>
                </c:pt>
                <c:pt idx="11">
                  <c:v>-23.12</c:v>
                </c:pt>
                <c:pt idx="12">
                  <c:v>4.01</c:v>
                </c:pt>
                <c:pt idx="13">
                  <c:v>48.13</c:v>
                </c:pt>
                <c:pt idx="14">
                  <c:v>-10.49</c:v>
                </c:pt>
                <c:pt idx="15">
                  <c:v>-83.78</c:v>
                </c:pt>
                <c:pt idx="16">
                  <c:v>-3</c:v>
                </c:pt>
                <c:pt idx="17">
                  <c:v>13.47</c:v>
                </c:pt>
                <c:pt idx="18">
                  <c:v>4.07</c:v>
                </c:pt>
                <c:pt idx="19">
                  <c:v>-82.33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3-4646-A36F-D2F5AB56B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25408"/>
        <c:axId val="444231680"/>
      </c:lineChart>
      <c:catAx>
        <c:axId val="4442254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4231680"/>
        <c:crosses val="autoZero"/>
        <c:auto val="1"/>
        <c:lblAlgn val="ctr"/>
        <c:lblOffset val="100"/>
        <c:tickMarkSkip val="4"/>
        <c:noMultiLvlLbl val="0"/>
      </c:catAx>
      <c:valAx>
        <c:axId val="444231680"/>
        <c:scaling>
          <c:orientation val="minMax"/>
          <c:max val="60"/>
          <c:min val="-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4225408"/>
        <c:crosses val="autoZero"/>
        <c:crossBetween val="between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0.98750000000000004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xMode val="edge"/>
          <c:yMode val="edge"/>
          <c:x val="0"/>
          <c:y val="2.4096385542168676E-2"/>
          <c:w val="0.9458333333333333"/>
          <c:h val="0.783132530120481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'2.4.10'!$D$1</c:f>
              <c:strCache>
                <c:ptCount val="1"/>
                <c:pt idx="0">
                  <c:v>Зовнішній борг 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'2.4.10'!$F$4:$F$23</c:f>
              <c:strCache>
                <c:ptCount val="20"/>
                <c:pt idx="1">
                  <c:v>06.14</c:v>
                </c:pt>
                <c:pt idx="4">
                  <c:v>03.15</c:v>
                </c:pt>
                <c:pt idx="7">
                  <c:v>12.15</c:v>
                </c:pt>
                <c:pt idx="10">
                  <c:v>09.16</c:v>
                </c:pt>
                <c:pt idx="13">
                  <c:v>06.17</c:v>
                </c:pt>
                <c:pt idx="16">
                  <c:v>03.18</c:v>
                </c:pt>
                <c:pt idx="19">
                  <c:v>12.18*</c:v>
                </c:pt>
              </c:strCache>
            </c:strRef>
          </c:cat>
          <c:val>
            <c:numRef>
              <c:f>'2.4.10'!$D$4:$D$23</c:f>
              <c:numCache>
                <c:formatCode>0.0</c:formatCode>
                <c:ptCount val="20"/>
                <c:pt idx="0">
                  <c:v>405.8</c:v>
                </c:pt>
                <c:pt idx="1">
                  <c:v>487.1</c:v>
                </c:pt>
                <c:pt idx="2">
                  <c:v>541.20000000000005</c:v>
                </c:pt>
                <c:pt idx="3">
                  <c:v>612</c:v>
                </c:pt>
                <c:pt idx="4">
                  <c:v>998.4</c:v>
                </c:pt>
                <c:pt idx="5">
                  <c:v>919.7</c:v>
                </c:pt>
                <c:pt idx="6">
                  <c:v>1000.7</c:v>
                </c:pt>
                <c:pt idx="7">
                  <c:v>1042.7</c:v>
                </c:pt>
                <c:pt idx="8">
                  <c:v>1157</c:v>
                </c:pt>
                <c:pt idx="9">
                  <c:v>1097.5999999999999</c:v>
                </c:pt>
                <c:pt idx="10">
                  <c:v>1202.4000000000001</c:v>
                </c:pt>
                <c:pt idx="11">
                  <c:v>1240.0999999999999</c:v>
                </c:pt>
                <c:pt idx="12">
                  <c:v>1232.9000000000001</c:v>
                </c:pt>
                <c:pt idx="13">
                  <c:v>1259.2</c:v>
                </c:pt>
                <c:pt idx="14">
                  <c:v>1323.5</c:v>
                </c:pt>
                <c:pt idx="15">
                  <c:v>1375</c:v>
                </c:pt>
                <c:pt idx="16">
                  <c:v>1289.3</c:v>
                </c:pt>
                <c:pt idx="17">
                  <c:v>1235.5</c:v>
                </c:pt>
                <c:pt idx="18">
                  <c:v>1344.4</c:v>
                </c:pt>
                <c:pt idx="19">
                  <c:v>1397.2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C-44C1-91B3-B45630DE864C}"/>
            </c:ext>
          </c:extLst>
        </c:ser>
        <c:ser>
          <c:idx val="2"/>
          <c:order val="2"/>
          <c:tx>
            <c:strRef>
              <c:f>'2.4.10'!$C$1</c:f>
              <c:strCache>
                <c:ptCount val="1"/>
                <c:pt idx="0">
                  <c:v>Внутрішній борг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'2.4.10'!$F$4:$F$23</c:f>
              <c:strCache>
                <c:ptCount val="20"/>
                <c:pt idx="1">
                  <c:v>06.14</c:v>
                </c:pt>
                <c:pt idx="4">
                  <c:v>03.15</c:v>
                </c:pt>
                <c:pt idx="7">
                  <c:v>12.15</c:v>
                </c:pt>
                <c:pt idx="10">
                  <c:v>09.16</c:v>
                </c:pt>
                <c:pt idx="13">
                  <c:v>06.17</c:v>
                </c:pt>
                <c:pt idx="16">
                  <c:v>03.18</c:v>
                </c:pt>
                <c:pt idx="19">
                  <c:v>12.18*</c:v>
                </c:pt>
              </c:strCache>
            </c:strRef>
          </c:cat>
          <c:val>
            <c:numRef>
              <c:f>'2.4.10'!$C$4:$C$23</c:f>
              <c:numCache>
                <c:formatCode>0.0</c:formatCode>
                <c:ptCount val="20"/>
                <c:pt idx="0">
                  <c:v>317</c:v>
                </c:pt>
                <c:pt idx="1">
                  <c:v>335.4</c:v>
                </c:pt>
                <c:pt idx="2">
                  <c:v>421.6</c:v>
                </c:pt>
                <c:pt idx="3">
                  <c:v>488.9</c:v>
                </c:pt>
                <c:pt idx="4">
                  <c:v>525.9</c:v>
                </c:pt>
                <c:pt idx="5">
                  <c:v>518.5</c:v>
                </c:pt>
                <c:pt idx="6">
                  <c:v>520.79999999999995</c:v>
                </c:pt>
                <c:pt idx="7">
                  <c:v>529.5</c:v>
                </c:pt>
                <c:pt idx="8">
                  <c:v>553.4</c:v>
                </c:pt>
                <c:pt idx="9">
                  <c:v>570.70000000000005</c:v>
                </c:pt>
                <c:pt idx="10">
                  <c:v>575.6</c:v>
                </c:pt>
                <c:pt idx="11">
                  <c:v>689.7</c:v>
                </c:pt>
                <c:pt idx="12">
                  <c:v>718.9</c:v>
                </c:pt>
                <c:pt idx="13">
                  <c:v>698.6</c:v>
                </c:pt>
                <c:pt idx="14">
                  <c:v>719.8</c:v>
                </c:pt>
                <c:pt idx="15">
                  <c:v>766.7</c:v>
                </c:pt>
                <c:pt idx="16">
                  <c:v>764.5</c:v>
                </c:pt>
                <c:pt idx="17">
                  <c:v>763</c:v>
                </c:pt>
                <c:pt idx="18">
                  <c:v>768.5</c:v>
                </c:pt>
                <c:pt idx="19">
                  <c:v>771.4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AC-44C1-91B3-B45630DE8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1552896"/>
        <c:axId val="441554432"/>
      </c:barChart>
      <c:lineChart>
        <c:grouping val="standard"/>
        <c:varyColors val="0"/>
        <c:ser>
          <c:idx val="0"/>
          <c:order val="0"/>
          <c:tx>
            <c:strRef>
              <c:f>'2.4.10'!$B$1</c:f>
              <c:strCache>
                <c:ptCount val="1"/>
                <c:pt idx="0">
                  <c:v>Борг, усього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2-93AC-44C1-91B3-B45630DE864C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3-93AC-44C1-91B3-B45630DE864C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4-93AC-44C1-91B3-B45630DE864C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5-93AC-44C1-91B3-B45630DE864C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6-93AC-44C1-91B3-B45630DE864C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7-93AC-44C1-91B3-B45630DE864C}"/>
              </c:ext>
            </c:extLst>
          </c:dPt>
          <c:cat>
            <c:strRef>
              <c:f>'2.4.10'!$F$4:$F$23</c:f>
              <c:strCache>
                <c:ptCount val="20"/>
                <c:pt idx="1">
                  <c:v>06.14</c:v>
                </c:pt>
                <c:pt idx="4">
                  <c:v>03.15</c:v>
                </c:pt>
                <c:pt idx="7">
                  <c:v>12.15</c:v>
                </c:pt>
                <c:pt idx="10">
                  <c:v>09.16</c:v>
                </c:pt>
                <c:pt idx="13">
                  <c:v>06.17</c:v>
                </c:pt>
                <c:pt idx="16">
                  <c:v>03.18</c:v>
                </c:pt>
                <c:pt idx="19">
                  <c:v>12.18*</c:v>
                </c:pt>
              </c:strCache>
            </c:strRef>
          </c:cat>
          <c:val>
            <c:numRef>
              <c:f>'2.4.10'!$B$4:$B$23</c:f>
              <c:numCache>
                <c:formatCode>0.0</c:formatCode>
                <c:ptCount val="20"/>
                <c:pt idx="0">
                  <c:v>722.7</c:v>
                </c:pt>
                <c:pt idx="1">
                  <c:v>822.5</c:v>
                </c:pt>
                <c:pt idx="2">
                  <c:v>962.7</c:v>
                </c:pt>
                <c:pt idx="3">
                  <c:v>1100.8</c:v>
                </c:pt>
                <c:pt idx="4">
                  <c:v>1524.4</c:v>
                </c:pt>
                <c:pt idx="5">
                  <c:v>1438.2</c:v>
                </c:pt>
                <c:pt idx="6">
                  <c:v>1521.5</c:v>
                </c:pt>
                <c:pt idx="7">
                  <c:v>1572.2</c:v>
                </c:pt>
                <c:pt idx="8">
                  <c:v>1710.4</c:v>
                </c:pt>
                <c:pt idx="9">
                  <c:v>1668.3</c:v>
                </c:pt>
                <c:pt idx="10">
                  <c:v>1778</c:v>
                </c:pt>
                <c:pt idx="11">
                  <c:v>1929.8</c:v>
                </c:pt>
                <c:pt idx="12">
                  <c:v>1951.9</c:v>
                </c:pt>
                <c:pt idx="13">
                  <c:v>1957.8</c:v>
                </c:pt>
                <c:pt idx="14">
                  <c:v>2043.3</c:v>
                </c:pt>
                <c:pt idx="15">
                  <c:v>2141.6999999999998</c:v>
                </c:pt>
                <c:pt idx="16">
                  <c:v>2053.8000000000002</c:v>
                </c:pt>
                <c:pt idx="17">
                  <c:v>1998.4</c:v>
                </c:pt>
                <c:pt idx="18">
                  <c:v>2113</c:v>
                </c:pt>
                <c:pt idx="19">
                  <c:v>2168.6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AC-44C1-91B3-B45630DE8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52896"/>
        <c:axId val="441554432"/>
      </c:lineChart>
      <c:lineChart>
        <c:grouping val="standard"/>
        <c:varyColors val="0"/>
        <c:ser>
          <c:idx val="3"/>
          <c:order val="3"/>
          <c:tx>
            <c:strRef>
              <c:f>'2.4.10'!$E$1</c:f>
              <c:strCache>
                <c:ptCount val="1"/>
                <c:pt idx="0">
                  <c:v>% до ВВП (п. 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'2.4.10'!$F$4:$F$23</c:f>
              <c:strCache>
                <c:ptCount val="20"/>
                <c:pt idx="1">
                  <c:v>06.14</c:v>
                </c:pt>
                <c:pt idx="4">
                  <c:v>03.15</c:v>
                </c:pt>
                <c:pt idx="7">
                  <c:v>12.15</c:v>
                </c:pt>
                <c:pt idx="10">
                  <c:v>09.16</c:v>
                </c:pt>
                <c:pt idx="13">
                  <c:v>06.17</c:v>
                </c:pt>
                <c:pt idx="16">
                  <c:v>03.18</c:v>
                </c:pt>
                <c:pt idx="19">
                  <c:v>12.18*</c:v>
                </c:pt>
              </c:strCache>
            </c:strRef>
          </c:cat>
          <c:val>
            <c:numRef>
              <c:f>'2.4.10'!$E$4:$E$23</c:f>
              <c:numCache>
                <c:formatCode>0.0</c:formatCode>
                <c:ptCount val="20"/>
                <c:pt idx="0">
                  <c:v>48.9</c:v>
                </c:pt>
                <c:pt idx="1">
                  <c:v>54.6</c:v>
                </c:pt>
                <c:pt idx="2">
                  <c:v>62.2</c:v>
                </c:pt>
                <c:pt idx="3">
                  <c:v>69.400000000000006</c:v>
                </c:pt>
                <c:pt idx="4">
                  <c:v>92.6</c:v>
                </c:pt>
                <c:pt idx="5">
                  <c:v>83.6</c:v>
                </c:pt>
                <c:pt idx="6">
                  <c:v>82.4</c:v>
                </c:pt>
                <c:pt idx="7">
                  <c:v>79.099999999999994</c:v>
                </c:pt>
                <c:pt idx="8">
                  <c:v>82.7</c:v>
                </c:pt>
                <c:pt idx="9">
                  <c:v>77.7</c:v>
                </c:pt>
                <c:pt idx="10">
                  <c:v>78.97</c:v>
                </c:pt>
                <c:pt idx="11">
                  <c:v>80.900000000000006</c:v>
                </c:pt>
                <c:pt idx="12">
                  <c:v>77.400000000000006</c:v>
                </c:pt>
                <c:pt idx="13">
                  <c:v>73.8</c:v>
                </c:pt>
                <c:pt idx="14">
                  <c:v>72.7</c:v>
                </c:pt>
                <c:pt idx="15">
                  <c:v>71.8</c:v>
                </c:pt>
                <c:pt idx="16">
                  <c:v>66.400000000000006</c:v>
                </c:pt>
                <c:pt idx="17">
                  <c:v>61.8</c:v>
                </c:pt>
                <c:pt idx="18">
                  <c:v>62.2</c:v>
                </c:pt>
                <c:pt idx="19">
                  <c:v>61.04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AC-44C1-91B3-B45630DE8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57760"/>
        <c:axId val="441555968"/>
      </c:lineChart>
      <c:catAx>
        <c:axId val="4415528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155443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441554432"/>
        <c:scaling>
          <c:orientation val="minMax"/>
          <c:max val="25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1552896"/>
        <c:crosses val="autoZero"/>
        <c:crossBetween val="between"/>
        <c:majorUnit val="500"/>
        <c:minorUnit val="40"/>
      </c:valAx>
      <c:valAx>
        <c:axId val="441555968"/>
        <c:scaling>
          <c:orientation val="minMax"/>
          <c:max val="10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1557760"/>
        <c:crosses val="max"/>
        <c:crossBetween val="between"/>
        <c:majorUnit val="20"/>
      </c:valAx>
      <c:catAx>
        <c:axId val="441557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155596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67934731050185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5806451612903226E-2"/>
          <c:w val="0.9458333333333333"/>
          <c:h val="0.838709677419354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'В.2.1'!$C$1</c:f>
              <c:strCache>
                <c:ptCount val="1"/>
                <c:pt idx="0">
                  <c:v>Позики</c:v>
                </c:pt>
              </c:strCache>
            </c:strRef>
          </c:tx>
          <c:spPr>
            <a:solidFill>
              <a:srgbClr val="91C864"/>
            </a:solidFill>
          </c:spPr>
          <c:invertIfNegative val="0"/>
          <c:cat>
            <c:multiLvlStrRef>
              <c:f>'В.2.1'!$A$4:$B$29</c:f>
              <c:multiLvlStrCache>
                <c:ptCount val="26"/>
                <c:lvl>
                  <c:pt idx="1">
                    <c:v> </c:v>
                  </c:pt>
                  <c:pt idx="2">
                    <c:v>  </c:v>
                  </c:pt>
                  <c:pt idx="3">
                    <c:v>  </c:v>
                  </c:pt>
                  <c:pt idx="4">
                    <c:v>  </c:v>
                  </c:pt>
                  <c:pt idx="5">
                    <c:v>  </c:v>
                  </c:pt>
                  <c:pt idx="6">
                    <c:v>  </c:v>
                  </c:pt>
                  <c:pt idx="7">
                    <c:v>  </c:v>
                  </c:pt>
                  <c:pt idx="8">
                    <c:v>  </c:v>
                  </c:pt>
                  <c:pt idx="9">
                    <c:v>  </c:v>
                  </c:pt>
                  <c:pt idx="10">
                    <c:v>  </c:v>
                  </c:pt>
                  <c:pt idx="11">
                    <c:v>  </c:v>
                  </c:pt>
                  <c:pt idx="12">
                    <c:v>  </c:v>
                  </c:pt>
                  <c:pt idx="13">
                    <c:v>  </c:v>
                  </c:pt>
                  <c:pt idx="15">
                    <c:v>  </c:v>
                  </c:pt>
                  <c:pt idx="16">
                    <c:v>  </c:v>
                  </c:pt>
                  <c:pt idx="17">
                    <c:v>  </c:v>
                  </c:pt>
                  <c:pt idx="18">
                    <c:v>  </c:v>
                  </c:pt>
                  <c:pt idx="19">
                    <c:v>  </c:v>
                  </c:pt>
                  <c:pt idx="20">
                    <c:v>  </c:v>
                  </c:pt>
                  <c:pt idx="21">
                    <c:v>  </c:v>
                  </c:pt>
                  <c:pt idx="22">
                    <c:v>  </c:v>
                  </c:pt>
                  <c:pt idx="23">
                    <c:v>  </c:v>
                  </c:pt>
                  <c:pt idx="24">
                    <c:v>  </c:v>
                  </c:pt>
                </c:lvl>
                <c:lvl>
                  <c:pt idx="0">
                    <c:v>…</c:v>
                  </c:pt>
                  <c:pt idx="1">
                    <c:v>2017</c:v>
                  </c:pt>
                  <c:pt idx="13">
                    <c:v>2018</c:v>
                  </c:pt>
                  <c:pt idx="25">
                    <c:v>…</c:v>
                  </c:pt>
                </c:lvl>
              </c:multiLvlStrCache>
            </c:multiLvlStrRef>
          </c:cat>
          <c:val>
            <c:numRef>
              <c:f>'В.2.1'!$C$4:$C$29</c:f>
              <c:numCache>
                <c:formatCode>General</c:formatCode>
                <c:ptCount val="26"/>
                <c:pt idx="1">
                  <c:v>4.5</c:v>
                </c:pt>
                <c:pt idx="13">
                  <c:v>10.199999999999999</c:v>
                </c:pt>
                <c:pt idx="14" formatCode="0.0">
                  <c:v>6.6999999999999993</c:v>
                </c:pt>
                <c:pt idx="15" formatCode="0.0">
                  <c:v>0</c:v>
                </c:pt>
                <c:pt idx="16" formatCode="0.0">
                  <c:v>8.8000000000000007</c:v>
                </c:pt>
                <c:pt idx="17" formatCode="0.0">
                  <c:v>9.1999999999999993</c:v>
                </c:pt>
                <c:pt idx="18" formatCode="0.0">
                  <c:v>10.500000000000004</c:v>
                </c:pt>
                <c:pt idx="19" formatCode="0.0">
                  <c:v>4.7000000000000028</c:v>
                </c:pt>
                <c:pt idx="20" formatCode="0.0">
                  <c:v>3.431</c:v>
                </c:pt>
                <c:pt idx="21" formatCode="0.0">
                  <c:v>5.9690000000000012</c:v>
                </c:pt>
                <c:pt idx="22" formatCode="0.0">
                  <c:v>10.599999999999998</c:v>
                </c:pt>
                <c:pt idx="23" formatCode="0.0">
                  <c:v>10.399999999999995</c:v>
                </c:pt>
                <c:pt idx="24" formatCode="0.0">
                  <c:v>8.98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F-451E-9C1C-7B8313B508AD}"/>
            </c:ext>
          </c:extLst>
        </c:ser>
        <c:ser>
          <c:idx val="2"/>
          <c:order val="1"/>
          <c:tx>
            <c:strRef>
              <c:f>'В.2.1'!$D$1</c:f>
              <c:strCache>
                <c:ptCount val="1"/>
                <c:pt idx="0">
                  <c:v>Погашення</c:v>
                </c:pt>
              </c:strCache>
            </c:strRef>
          </c:tx>
          <c:spPr>
            <a:solidFill>
              <a:srgbClr val="057D46"/>
            </a:solidFill>
          </c:spPr>
          <c:invertIfNegative val="0"/>
          <c:cat>
            <c:multiLvlStrRef>
              <c:f>'В.2.1'!$A$4:$B$29</c:f>
              <c:multiLvlStrCache>
                <c:ptCount val="26"/>
                <c:lvl>
                  <c:pt idx="1">
                    <c:v> </c:v>
                  </c:pt>
                  <c:pt idx="2">
                    <c:v>  </c:v>
                  </c:pt>
                  <c:pt idx="3">
                    <c:v>  </c:v>
                  </c:pt>
                  <c:pt idx="4">
                    <c:v>  </c:v>
                  </c:pt>
                  <c:pt idx="5">
                    <c:v>  </c:v>
                  </c:pt>
                  <c:pt idx="6">
                    <c:v>  </c:v>
                  </c:pt>
                  <c:pt idx="7">
                    <c:v>  </c:v>
                  </c:pt>
                  <c:pt idx="8">
                    <c:v>  </c:v>
                  </c:pt>
                  <c:pt idx="9">
                    <c:v>  </c:v>
                  </c:pt>
                  <c:pt idx="10">
                    <c:v>  </c:v>
                  </c:pt>
                  <c:pt idx="11">
                    <c:v>  </c:v>
                  </c:pt>
                  <c:pt idx="12">
                    <c:v>  </c:v>
                  </c:pt>
                  <c:pt idx="13">
                    <c:v>  </c:v>
                  </c:pt>
                  <c:pt idx="15">
                    <c:v>  </c:v>
                  </c:pt>
                  <c:pt idx="16">
                    <c:v>  </c:v>
                  </c:pt>
                  <c:pt idx="17">
                    <c:v>  </c:v>
                  </c:pt>
                  <c:pt idx="18">
                    <c:v>  </c:v>
                  </c:pt>
                  <c:pt idx="19">
                    <c:v>  </c:v>
                  </c:pt>
                  <c:pt idx="20">
                    <c:v>  </c:v>
                  </c:pt>
                  <c:pt idx="21">
                    <c:v>  </c:v>
                  </c:pt>
                  <c:pt idx="22">
                    <c:v>  </c:v>
                  </c:pt>
                  <c:pt idx="23">
                    <c:v>  </c:v>
                  </c:pt>
                  <c:pt idx="24">
                    <c:v>  </c:v>
                  </c:pt>
                </c:lvl>
                <c:lvl>
                  <c:pt idx="0">
                    <c:v>…</c:v>
                  </c:pt>
                  <c:pt idx="1">
                    <c:v>2017</c:v>
                  </c:pt>
                  <c:pt idx="13">
                    <c:v>2018</c:v>
                  </c:pt>
                  <c:pt idx="25">
                    <c:v>…</c:v>
                  </c:pt>
                </c:lvl>
              </c:multiLvlStrCache>
            </c:multiLvlStrRef>
          </c:cat>
          <c:val>
            <c:numRef>
              <c:f>'В.2.1'!$D$4:$D$29</c:f>
              <c:numCache>
                <c:formatCode>0.0</c:formatCode>
                <c:ptCount val="26"/>
                <c:pt idx="1">
                  <c:v>-4.5</c:v>
                </c:pt>
                <c:pt idx="13">
                  <c:v>-3.5</c:v>
                </c:pt>
                <c:pt idx="14">
                  <c:v>-3.3</c:v>
                </c:pt>
                <c:pt idx="15">
                  <c:v>-8.6000000000000014</c:v>
                </c:pt>
                <c:pt idx="16">
                  <c:v>-5.0999999999999979</c:v>
                </c:pt>
                <c:pt idx="17">
                  <c:v>-8.6000000000000014</c:v>
                </c:pt>
                <c:pt idx="18">
                  <c:v>-9.7999999999999972</c:v>
                </c:pt>
                <c:pt idx="19">
                  <c:v>-1.1000000000000014</c:v>
                </c:pt>
                <c:pt idx="20">
                  <c:v>-3.89</c:v>
                </c:pt>
                <c:pt idx="21">
                  <c:v>-4.1100000000000003</c:v>
                </c:pt>
                <c:pt idx="22">
                  <c:v>-8.7000000000000028</c:v>
                </c:pt>
                <c:pt idx="23">
                  <c:v>-7.2999999999999972</c:v>
                </c:pt>
                <c:pt idx="24">
                  <c:v>-20.72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8F-451E-9C1C-7B8313B508AD}"/>
            </c:ext>
          </c:extLst>
        </c:ser>
        <c:ser>
          <c:idx val="0"/>
          <c:order val="2"/>
          <c:tx>
            <c:strRef>
              <c:f>'В.2.1'!$F$1</c:f>
              <c:strCache>
                <c:ptCount val="1"/>
                <c:pt idx="0">
                  <c:v>Неповернені позики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5"/>
            <c:invertIfNegative val="0"/>
            <c:bubble3D val="0"/>
            <c:spPr>
              <a:solidFill>
                <a:srgbClr val="7D0532"/>
              </a:solidFill>
            </c:spPr>
            <c:extLst>
              <c:ext xmlns:c16="http://schemas.microsoft.com/office/drawing/2014/chart" uri="{C3380CC4-5D6E-409C-BE32-E72D297353CC}">
                <c16:uniqueId val="{0000000D-BC5C-4252-943F-B01C8C4A5C56}"/>
              </c:ext>
            </c:extLst>
          </c:dPt>
          <c:cat>
            <c:multiLvlStrRef>
              <c:f>'В.2.1'!$A$4:$B$29</c:f>
              <c:multiLvlStrCache>
                <c:ptCount val="26"/>
                <c:lvl>
                  <c:pt idx="1">
                    <c:v> </c:v>
                  </c:pt>
                  <c:pt idx="2">
                    <c:v>  </c:v>
                  </c:pt>
                  <c:pt idx="3">
                    <c:v>  </c:v>
                  </c:pt>
                  <c:pt idx="4">
                    <c:v>  </c:v>
                  </c:pt>
                  <c:pt idx="5">
                    <c:v>  </c:v>
                  </c:pt>
                  <c:pt idx="6">
                    <c:v>  </c:v>
                  </c:pt>
                  <c:pt idx="7">
                    <c:v>  </c:v>
                  </c:pt>
                  <c:pt idx="8">
                    <c:v>  </c:v>
                  </c:pt>
                  <c:pt idx="9">
                    <c:v>  </c:v>
                  </c:pt>
                  <c:pt idx="10">
                    <c:v>  </c:v>
                  </c:pt>
                  <c:pt idx="11">
                    <c:v>  </c:v>
                  </c:pt>
                  <c:pt idx="12">
                    <c:v>  </c:v>
                  </c:pt>
                  <c:pt idx="13">
                    <c:v>  </c:v>
                  </c:pt>
                  <c:pt idx="15">
                    <c:v>  </c:v>
                  </c:pt>
                  <c:pt idx="16">
                    <c:v>  </c:v>
                  </c:pt>
                  <c:pt idx="17">
                    <c:v>  </c:v>
                  </c:pt>
                  <c:pt idx="18">
                    <c:v>  </c:v>
                  </c:pt>
                  <c:pt idx="19">
                    <c:v>  </c:v>
                  </c:pt>
                  <c:pt idx="20">
                    <c:v>  </c:v>
                  </c:pt>
                  <c:pt idx="21">
                    <c:v>  </c:v>
                  </c:pt>
                  <c:pt idx="22">
                    <c:v>  </c:v>
                  </c:pt>
                  <c:pt idx="23">
                    <c:v>  </c:v>
                  </c:pt>
                  <c:pt idx="24">
                    <c:v>  </c:v>
                  </c:pt>
                </c:lvl>
                <c:lvl>
                  <c:pt idx="0">
                    <c:v>…</c:v>
                  </c:pt>
                  <c:pt idx="1">
                    <c:v>2017</c:v>
                  </c:pt>
                  <c:pt idx="13">
                    <c:v>2018</c:v>
                  </c:pt>
                  <c:pt idx="25">
                    <c:v>…</c:v>
                  </c:pt>
                </c:lvl>
              </c:multiLvlStrCache>
            </c:multiLvlStrRef>
          </c:cat>
          <c:val>
            <c:numRef>
              <c:f>'В.2.1'!$F$4:$F$29</c:f>
              <c:numCache>
                <c:formatCode>0.0</c:formatCode>
                <c:ptCount val="26"/>
                <c:pt idx="0">
                  <c:v>48.1</c:v>
                </c:pt>
                <c:pt idx="25">
                  <c:v>4.7699999999999996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8F-451E-9C1C-7B8313B50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3770752"/>
        <c:axId val="443785216"/>
      </c:barChart>
      <c:lineChart>
        <c:grouping val="stacked"/>
        <c:varyColors val="0"/>
        <c:ser>
          <c:idx val="3"/>
          <c:order val="3"/>
          <c:tx>
            <c:strRef>
              <c:f>'В.2.1'!$E$1</c:f>
              <c:strCache>
                <c:ptCount val="1"/>
                <c:pt idx="0">
                  <c:v>Сальдо операцій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DC4B64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A38F-451E-9C1C-7B8313B508AD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A38F-451E-9C1C-7B8313B508AD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A38F-451E-9C1C-7B8313B508AD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A38F-451E-9C1C-7B8313B508AD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A38F-451E-9C1C-7B8313B508AD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A38F-451E-9C1C-7B8313B508AD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A38F-451E-9C1C-7B8313B508AD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A38F-451E-9C1C-7B8313B508AD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A38F-451E-9C1C-7B8313B508AD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A38F-451E-9C1C-7B8313B508AD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A38F-451E-9C1C-7B8313B508AD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A38F-451E-9C1C-7B8313B508AD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A38F-451E-9C1C-7B8313B508AD}"/>
              </c:ext>
            </c:extLst>
          </c:dPt>
          <c:cat>
            <c:multiLvlStrRef>
              <c:f>'В.2.1'!$A$4:$B$29</c:f>
              <c:multiLvlStrCache>
                <c:ptCount val="26"/>
                <c:lvl>
                  <c:pt idx="1">
                    <c:v> </c:v>
                  </c:pt>
                  <c:pt idx="2">
                    <c:v>  </c:v>
                  </c:pt>
                  <c:pt idx="3">
                    <c:v>  </c:v>
                  </c:pt>
                  <c:pt idx="4">
                    <c:v>  </c:v>
                  </c:pt>
                  <c:pt idx="5">
                    <c:v>  </c:v>
                  </c:pt>
                  <c:pt idx="6">
                    <c:v>  </c:v>
                  </c:pt>
                  <c:pt idx="7">
                    <c:v>  </c:v>
                  </c:pt>
                  <c:pt idx="8">
                    <c:v>  </c:v>
                  </c:pt>
                  <c:pt idx="9">
                    <c:v>  </c:v>
                  </c:pt>
                  <c:pt idx="10">
                    <c:v>  </c:v>
                  </c:pt>
                  <c:pt idx="11">
                    <c:v>  </c:v>
                  </c:pt>
                  <c:pt idx="12">
                    <c:v>  </c:v>
                  </c:pt>
                  <c:pt idx="13">
                    <c:v>  </c:v>
                  </c:pt>
                  <c:pt idx="15">
                    <c:v>  </c:v>
                  </c:pt>
                  <c:pt idx="16">
                    <c:v>  </c:v>
                  </c:pt>
                  <c:pt idx="17">
                    <c:v>  </c:v>
                  </c:pt>
                  <c:pt idx="18">
                    <c:v>  </c:v>
                  </c:pt>
                  <c:pt idx="19">
                    <c:v>  </c:v>
                  </c:pt>
                  <c:pt idx="20">
                    <c:v>  </c:v>
                  </c:pt>
                  <c:pt idx="21">
                    <c:v>  </c:v>
                  </c:pt>
                  <c:pt idx="22">
                    <c:v>  </c:v>
                  </c:pt>
                  <c:pt idx="23">
                    <c:v>  </c:v>
                  </c:pt>
                  <c:pt idx="24">
                    <c:v>  </c:v>
                  </c:pt>
                </c:lvl>
                <c:lvl>
                  <c:pt idx="0">
                    <c:v>…</c:v>
                  </c:pt>
                  <c:pt idx="1">
                    <c:v>2017</c:v>
                  </c:pt>
                  <c:pt idx="13">
                    <c:v>2018</c:v>
                  </c:pt>
                  <c:pt idx="25">
                    <c:v>…</c:v>
                  </c:pt>
                </c:lvl>
              </c:multiLvlStrCache>
            </c:multiLvlStrRef>
          </c:cat>
          <c:val>
            <c:numRef>
              <c:f>'В.2.1'!$E$4:$E$29</c:f>
              <c:numCache>
                <c:formatCode>0.0</c:formatCode>
                <c:ptCount val="26"/>
                <c:pt idx="1">
                  <c:v>0</c:v>
                </c:pt>
                <c:pt idx="13">
                  <c:v>6.6999999999999993</c:v>
                </c:pt>
                <c:pt idx="14">
                  <c:v>3.3999999999999995</c:v>
                </c:pt>
                <c:pt idx="15">
                  <c:v>-8.6000000000000014</c:v>
                </c:pt>
                <c:pt idx="16">
                  <c:v>3.7000000000000028</c:v>
                </c:pt>
                <c:pt idx="17">
                  <c:v>0.6</c:v>
                </c:pt>
                <c:pt idx="18">
                  <c:v>0.7</c:v>
                </c:pt>
                <c:pt idx="19">
                  <c:v>3.6000000000000014</c:v>
                </c:pt>
                <c:pt idx="20">
                  <c:v>-0.46</c:v>
                </c:pt>
                <c:pt idx="21">
                  <c:v>1.86</c:v>
                </c:pt>
                <c:pt idx="22">
                  <c:v>1.899999999999995</c:v>
                </c:pt>
                <c:pt idx="23">
                  <c:v>3.0999999999999979</c:v>
                </c:pt>
                <c:pt idx="24">
                  <c:v>-11.73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38F-451E-9C1C-7B8313B50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70752"/>
        <c:axId val="443785216"/>
      </c:lineChart>
      <c:catAx>
        <c:axId val="44377075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3785216"/>
        <c:crosses val="autoZero"/>
        <c:auto val="1"/>
        <c:lblAlgn val="ctr"/>
        <c:lblOffset val="100"/>
        <c:tickLblSkip val="1"/>
        <c:noMultiLvlLbl val="0"/>
      </c:catAx>
      <c:valAx>
        <c:axId val="443785216"/>
        <c:scaling>
          <c:orientation val="minMax"/>
          <c:max val="15"/>
          <c:min val="-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3770752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0844879651107626E-2"/>
          <c:y val="0.90232560714066457"/>
          <c:w val="0.96250000000000002"/>
          <c:h val="7.7723867866707319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01377952755905"/>
          <c:y val="4.2240505934116226E-2"/>
          <c:w val="0.8457637795275591"/>
          <c:h val="0.534358792997638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'В.2.2'!$A$7</c:f>
              <c:strCache>
                <c:ptCount val="1"/>
                <c:pt idx="0">
                  <c:v>Дефіцит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'В.2.2'!$D$1:$I$2</c:f>
              <c:multiLvlStrCache>
                <c:ptCount val="6"/>
                <c:lvl>
                  <c:pt idx="0">
                    <c:v>план 2018 </c:v>
                  </c:pt>
                  <c:pt idx="1">
                    <c:v>факт 2018 </c:v>
                  </c:pt>
                  <c:pt idx="2">
                    <c:v>план 2019</c:v>
                  </c:pt>
                  <c:pt idx="3">
                    <c:v>план 2018 </c:v>
                  </c:pt>
                  <c:pt idx="4">
                    <c:v>факт 2018 </c:v>
                  </c:pt>
                  <c:pt idx="5">
                    <c:v>план 2019</c:v>
                  </c:pt>
                </c:lvl>
                <c:lvl>
                  <c:pt idx="0">
                    <c:v>Потреба </c:v>
                  </c:pt>
                  <c:pt idx="3">
                    <c:v>Джерела </c:v>
                  </c:pt>
                </c:lvl>
              </c:multiLvlStrCache>
            </c:multiLvlStrRef>
          </c:cat>
          <c:val>
            <c:numRef>
              <c:f>'В.2.2'!$D$7:$I$7</c:f>
              <c:numCache>
                <c:formatCode>0.0</c:formatCode>
                <c:ptCount val="6"/>
                <c:pt idx="0">
                  <c:v>80.650000000000006</c:v>
                </c:pt>
                <c:pt idx="1">
                  <c:v>59.25</c:v>
                </c:pt>
                <c:pt idx="2">
                  <c:v>89.99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1-4C45-84B4-6C30F263C980}"/>
            </c:ext>
          </c:extLst>
        </c:ser>
        <c:ser>
          <c:idx val="3"/>
          <c:order val="1"/>
          <c:tx>
            <c:strRef>
              <c:f>'В.2.2'!$A$10</c:f>
              <c:strCache>
                <c:ptCount val="1"/>
                <c:pt idx="0">
                  <c:v>Внутрішні запозичення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'В.2.2'!$D$1:$I$2</c:f>
              <c:multiLvlStrCache>
                <c:ptCount val="6"/>
                <c:lvl>
                  <c:pt idx="0">
                    <c:v>план 2018 </c:v>
                  </c:pt>
                  <c:pt idx="1">
                    <c:v>факт 2018 </c:v>
                  </c:pt>
                  <c:pt idx="2">
                    <c:v>план 2019</c:v>
                  </c:pt>
                  <c:pt idx="3">
                    <c:v>план 2018 </c:v>
                  </c:pt>
                  <c:pt idx="4">
                    <c:v>факт 2018 </c:v>
                  </c:pt>
                  <c:pt idx="5">
                    <c:v>план 2019</c:v>
                  </c:pt>
                </c:lvl>
                <c:lvl>
                  <c:pt idx="0">
                    <c:v>Потреба </c:v>
                  </c:pt>
                  <c:pt idx="3">
                    <c:v>Джерела </c:v>
                  </c:pt>
                </c:lvl>
              </c:multiLvlStrCache>
            </c:multiLvlStrRef>
          </c:cat>
          <c:val>
            <c:numRef>
              <c:f>'В.2.2'!$D$10:$I$10</c:f>
              <c:numCache>
                <c:formatCode>0.0</c:formatCode>
                <c:ptCount val="6"/>
                <c:pt idx="3">
                  <c:v>123.76</c:v>
                </c:pt>
                <c:pt idx="4">
                  <c:v>174.23</c:v>
                </c:pt>
                <c:pt idx="5">
                  <c:v>202.02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1-4C45-84B4-6C30F263C980}"/>
            </c:ext>
          </c:extLst>
        </c:ser>
        <c:ser>
          <c:idx val="1"/>
          <c:order val="2"/>
          <c:tx>
            <c:strRef>
              <c:f>'В.2.2'!$A$8</c:f>
              <c:strCache>
                <c:ptCount val="1"/>
                <c:pt idx="0">
                  <c:v>Внутрішні зобов'язання       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'В.2.2'!$D$1:$I$2</c:f>
              <c:multiLvlStrCache>
                <c:ptCount val="6"/>
                <c:lvl>
                  <c:pt idx="0">
                    <c:v>план 2018 </c:v>
                  </c:pt>
                  <c:pt idx="1">
                    <c:v>факт 2018 </c:v>
                  </c:pt>
                  <c:pt idx="2">
                    <c:v>план 2019</c:v>
                  </c:pt>
                  <c:pt idx="3">
                    <c:v>план 2018 </c:v>
                  </c:pt>
                  <c:pt idx="4">
                    <c:v>факт 2018 </c:v>
                  </c:pt>
                  <c:pt idx="5">
                    <c:v>план 2019</c:v>
                  </c:pt>
                </c:lvl>
                <c:lvl>
                  <c:pt idx="0">
                    <c:v>Потреба </c:v>
                  </c:pt>
                  <c:pt idx="3">
                    <c:v>Джерела </c:v>
                  </c:pt>
                </c:lvl>
              </c:multiLvlStrCache>
            </c:multiLvlStrRef>
          </c:cat>
          <c:val>
            <c:numRef>
              <c:f>'В.2.2'!$D$8:$I$8</c:f>
              <c:numCache>
                <c:formatCode>0.0</c:formatCode>
                <c:ptCount val="6"/>
                <c:pt idx="0">
                  <c:v>114.02</c:v>
                </c:pt>
                <c:pt idx="1">
                  <c:v>166.88</c:v>
                </c:pt>
                <c:pt idx="2">
                  <c:v>150.47999999999999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61-4C45-84B4-6C30F263C980}"/>
            </c:ext>
          </c:extLst>
        </c:ser>
        <c:ser>
          <c:idx val="4"/>
          <c:order val="3"/>
          <c:tx>
            <c:strRef>
              <c:f>'В.2.2'!$A$11</c:f>
              <c:strCache>
                <c:ptCount val="1"/>
                <c:pt idx="0">
                  <c:v>Зовнішні запозичення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'В.2.2'!$D$1:$I$2</c:f>
              <c:multiLvlStrCache>
                <c:ptCount val="6"/>
                <c:lvl>
                  <c:pt idx="0">
                    <c:v>план 2018 </c:v>
                  </c:pt>
                  <c:pt idx="1">
                    <c:v>факт 2018 </c:v>
                  </c:pt>
                  <c:pt idx="2">
                    <c:v>план 2019</c:v>
                  </c:pt>
                  <c:pt idx="3">
                    <c:v>план 2018 </c:v>
                  </c:pt>
                  <c:pt idx="4">
                    <c:v>факт 2018 </c:v>
                  </c:pt>
                  <c:pt idx="5">
                    <c:v>план 2019</c:v>
                  </c:pt>
                </c:lvl>
                <c:lvl>
                  <c:pt idx="0">
                    <c:v>Потреба </c:v>
                  </c:pt>
                  <c:pt idx="3">
                    <c:v>Джерела </c:v>
                  </c:pt>
                </c:lvl>
              </c:multiLvlStrCache>
            </c:multiLvlStrRef>
          </c:cat>
          <c:val>
            <c:numRef>
              <c:f>'В.2.2'!$D$11:$I$11</c:f>
              <c:numCache>
                <c:formatCode>0.0</c:formatCode>
                <c:ptCount val="6"/>
                <c:pt idx="3">
                  <c:v>110.7</c:v>
                </c:pt>
                <c:pt idx="4">
                  <c:v>112.26</c:v>
                </c:pt>
                <c:pt idx="5">
                  <c:v>143.91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61-4C45-84B4-6C30F263C980}"/>
            </c:ext>
          </c:extLst>
        </c:ser>
        <c:ser>
          <c:idx val="2"/>
          <c:order val="4"/>
          <c:tx>
            <c:strRef>
              <c:f>'В.2.2'!$A$9</c:f>
              <c:strCache>
                <c:ptCount val="1"/>
                <c:pt idx="0">
                  <c:v>Зовнішні зобов'язання       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'В.2.2'!$D$1:$I$2</c:f>
              <c:multiLvlStrCache>
                <c:ptCount val="6"/>
                <c:lvl>
                  <c:pt idx="0">
                    <c:v>план 2018 </c:v>
                  </c:pt>
                  <c:pt idx="1">
                    <c:v>факт 2018 </c:v>
                  </c:pt>
                  <c:pt idx="2">
                    <c:v>план 2019</c:v>
                  </c:pt>
                  <c:pt idx="3">
                    <c:v>план 2018 </c:v>
                  </c:pt>
                  <c:pt idx="4">
                    <c:v>факт 2018 </c:v>
                  </c:pt>
                  <c:pt idx="5">
                    <c:v>план 2019</c:v>
                  </c:pt>
                </c:lvl>
                <c:lvl>
                  <c:pt idx="0">
                    <c:v>Потреба </c:v>
                  </c:pt>
                  <c:pt idx="3">
                    <c:v>Джерела </c:v>
                  </c:pt>
                </c:lvl>
              </c:multiLvlStrCache>
            </c:multiLvlStrRef>
          </c:cat>
          <c:val>
            <c:numRef>
              <c:f>'В.2.2'!$D$9:$I$9</c:f>
              <c:numCache>
                <c:formatCode>0.0</c:formatCode>
                <c:ptCount val="6"/>
                <c:pt idx="0">
                  <c:v>61.7</c:v>
                </c:pt>
                <c:pt idx="1">
                  <c:v>67.59</c:v>
                </c:pt>
                <c:pt idx="2">
                  <c:v>121.77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61-4C45-84B4-6C30F263C980}"/>
            </c:ext>
          </c:extLst>
        </c:ser>
        <c:ser>
          <c:idx val="5"/>
          <c:order val="5"/>
          <c:tx>
            <c:strRef>
              <c:f>'В.2.2'!$A$12</c:f>
              <c:strCache>
                <c:ptCount val="1"/>
                <c:pt idx="0">
                  <c:v>Приватизація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'В.2.2'!$D$1:$I$2</c:f>
              <c:multiLvlStrCache>
                <c:ptCount val="6"/>
                <c:lvl>
                  <c:pt idx="0">
                    <c:v>план 2018 </c:v>
                  </c:pt>
                  <c:pt idx="1">
                    <c:v>факт 2018 </c:v>
                  </c:pt>
                  <c:pt idx="2">
                    <c:v>план 2019</c:v>
                  </c:pt>
                  <c:pt idx="3">
                    <c:v>план 2018 </c:v>
                  </c:pt>
                  <c:pt idx="4">
                    <c:v>факт 2018 </c:v>
                  </c:pt>
                  <c:pt idx="5">
                    <c:v>план 2019</c:v>
                  </c:pt>
                </c:lvl>
                <c:lvl>
                  <c:pt idx="0">
                    <c:v>Потреба </c:v>
                  </c:pt>
                  <c:pt idx="3">
                    <c:v>Джерела </c:v>
                  </c:pt>
                </c:lvl>
              </c:multiLvlStrCache>
            </c:multiLvlStrRef>
          </c:cat>
          <c:val>
            <c:numRef>
              <c:f>'В.2.2'!$D$12:$I$12</c:f>
              <c:numCache>
                <c:formatCode>0.0</c:formatCode>
                <c:ptCount val="6"/>
                <c:pt idx="3">
                  <c:v>18.8</c:v>
                </c:pt>
                <c:pt idx="4">
                  <c:v>0.27</c:v>
                </c:pt>
                <c:pt idx="5">
                  <c:v>17.100000000000001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61-4C45-84B4-6C30F263C980}"/>
            </c:ext>
          </c:extLst>
        </c:ser>
        <c:ser>
          <c:idx val="6"/>
          <c:order val="6"/>
          <c:tx>
            <c:strRef>
              <c:f>'В.2.2'!$A$13</c:f>
              <c:strCache>
                <c:ptCount val="1"/>
                <c:pt idx="0">
                  <c:v>Активні операції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'В.2.2'!$D$1:$I$2</c:f>
              <c:multiLvlStrCache>
                <c:ptCount val="6"/>
                <c:lvl>
                  <c:pt idx="0">
                    <c:v>план 2018 </c:v>
                  </c:pt>
                  <c:pt idx="1">
                    <c:v>факт 2018 </c:v>
                  </c:pt>
                  <c:pt idx="2">
                    <c:v>план 2019</c:v>
                  </c:pt>
                  <c:pt idx="3">
                    <c:v>план 2018 </c:v>
                  </c:pt>
                  <c:pt idx="4">
                    <c:v>факт 2018 </c:v>
                  </c:pt>
                  <c:pt idx="5">
                    <c:v>план 2019</c:v>
                  </c:pt>
                </c:lvl>
                <c:lvl>
                  <c:pt idx="0">
                    <c:v>Потреба </c:v>
                  </c:pt>
                  <c:pt idx="3">
                    <c:v>Джерела </c:v>
                  </c:pt>
                </c:lvl>
              </c:multiLvlStrCache>
            </c:multiLvlStrRef>
          </c:cat>
          <c:val>
            <c:numRef>
              <c:f>'В.2.2'!$D$13:$I$13</c:f>
              <c:numCache>
                <c:formatCode>0.0</c:formatCode>
                <c:ptCount val="6"/>
                <c:pt idx="3">
                  <c:v>3.11</c:v>
                </c:pt>
                <c:pt idx="4">
                  <c:v>6.96</c:v>
                </c:pt>
                <c:pt idx="5">
                  <c:v>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61-4C45-84B4-6C30F263C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6773120"/>
        <c:axId val="446774656"/>
      </c:barChart>
      <c:catAx>
        <c:axId val="4467731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6774656"/>
        <c:crosses val="autoZero"/>
        <c:auto val="1"/>
        <c:lblAlgn val="ctr"/>
        <c:lblOffset val="100"/>
        <c:noMultiLvlLbl val="0"/>
      </c:catAx>
      <c:valAx>
        <c:axId val="446774656"/>
        <c:scaling>
          <c:orientation val="minMax"/>
          <c:max val="4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6773120"/>
        <c:crosses val="autoZero"/>
        <c:crossBetween val="between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333333333333333E-2"/>
          <c:y val="0.76773421816328435"/>
          <c:w val="0.96250000000000002"/>
          <c:h val="0.2216977501326204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4"/>
          <c:order val="0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010-4762-AAEE-6A828152861C}"/>
            </c:ext>
          </c:extLst>
        </c:ser>
        <c:ser>
          <c:idx val="5"/>
          <c:order val="1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010-4762-AAEE-6A828152861C}"/>
            </c:ext>
          </c:extLst>
        </c:ser>
        <c:ser>
          <c:idx val="6"/>
          <c:order val="2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0010-4762-AAEE-6A828152861C}"/>
            </c:ext>
          </c:extLst>
        </c:ser>
        <c:ser>
          <c:idx val="7"/>
          <c:order val="3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0010-4762-AAEE-6A828152861C}"/>
            </c:ext>
          </c:extLst>
        </c:ser>
        <c:ser>
          <c:idx val="0"/>
          <c:order val="4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0010-4762-AAEE-6A8281528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304256"/>
        <c:axId val="448305792"/>
      </c:lineChart>
      <c:catAx>
        <c:axId val="448304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48305792"/>
        <c:crosses val="autoZero"/>
        <c:auto val="1"/>
        <c:lblAlgn val="ctr"/>
        <c:lblOffset val="100"/>
        <c:noMultiLvlLbl val="0"/>
      </c:catAx>
      <c:valAx>
        <c:axId val="448305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483042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5"/>
          <c:order val="0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9C6-440A-ACC1-714B9F9D8571}"/>
            </c:ext>
          </c:extLst>
        </c:ser>
        <c:ser>
          <c:idx val="6"/>
          <c:order val="1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9C6-440A-ACC1-714B9F9D8571}"/>
            </c:ext>
          </c:extLst>
        </c:ser>
        <c:ser>
          <c:idx val="7"/>
          <c:order val="2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A9C6-440A-ACC1-714B9F9D8571}"/>
            </c:ext>
          </c:extLst>
        </c:ser>
        <c:ser>
          <c:idx val="0"/>
          <c:order val="3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A9C6-440A-ACC1-714B9F9D8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358656"/>
        <c:axId val="448360448"/>
      </c:lineChart>
      <c:catAx>
        <c:axId val="44835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48360448"/>
        <c:crosses val="autoZero"/>
        <c:auto val="1"/>
        <c:lblAlgn val="ctr"/>
        <c:lblOffset val="100"/>
        <c:noMultiLvlLbl val="0"/>
      </c:catAx>
      <c:valAx>
        <c:axId val="448360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483586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862-4C42-8645-33A42A010EEC}"/>
            </c:ext>
          </c:extLst>
        </c:ser>
        <c:ser>
          <c:idx val="1"/>
          <c:order val="1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862-4C42-8645-33A42A010EEC}"/>
            </c:ext>
          </c:extLst>
        </c:ser>
        <c:ser>
          <c:idx val="2"/>
          <c:order val="2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862-4C42-8645-33A42A010EEC}"/>
            </c:ext>
          </c:extLst>
        </c:ser>
        <c:ser>
          <c:idx val="3"/>
          <c:order val="3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862-4C42-8645-33A42A010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380288"/>
        <c:axId val="448386176"/>
      </c:lineChart>
      <c:catAx>
        <c:axId val="448380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48386176"/>
        <c:crosses val="autoZero"/>
        <c:auto val="1"/>
        <c:lblAlgn val="ctr"/>
        <c:lblOffset val="100"/>
        <c:noMultiLvlLbl val="0"/>
      </c:catAx>
      <c:valAx>
        <c:axId val="448386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483802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2D5-4642-B290-4C1D4936A688}"/>
            </c:ext>
          </c:extLst>
        </c:ser>
        <c:ser>
          <c:idx val="1"/>
          <c:order val="1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2D5-4642-B290-4C1D4936A688}"/>
            </c:ext>
          </c:extLst>
        </c:ser>
        <c:ser>
          <c:idx val="2"/>
          <c:order val="2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12D5-4642-B290-4C1D4936A688}"/>
            </c:ext>
          </c:extLst>
        </c:ser>
        <c:ser>
          <c:idx val="3"/>
          <c:order val="3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12D5-4642-B290-4C1D4936A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508672"/>
        <c:axId val="448510208"/>
      </c:lineChart>
      <c:catAx>
        <c:axId val="448508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48510208"/>
        <c:crosses val="autoZero"/>
        <c:auto val="1"/>
        <c:lblAlgn val="ctr"/>
        <c:lblOffset val="100"/>
        <c:noMultiLvlLbl val="0"/>
      </c:catAx>
      <c:valAx>
        <c:axId val="448510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48508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F78-4FC3-8FDF-3A3D48F02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518400"/>
        <c:axId val="449323008"/>
      </c:barChart>
      <c:catAx>
        <c:axId val="448518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49323008"/>
        <c:crosses val="autoZero"/>
        <c:auto val="1"/>
        <c:lblAlgn val="ctr"/>
        <c:lblOffset val="100"/>
        <c:noMultiLvlLbl val="0"/>
      </c:catAx>
      <c:valAx>
        <c:axId val="449323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485184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'В.2.3'!$B$1</c:f>
              <c:strCache>
                <c:ptCount val="1"/>
                <c:pt idx="0">
                  <c:v>Загальне сальдо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'В.2.3'!$A$4:$A$8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'В.2.3'!$B$4:$B$8</c:f>
              <c:numCache>
                <c:formatCode>0.0</c:formatCode>
                <c:ptCount val="5"/>
                <c:pt idx="0">
                  <c:v>-0.81</c:v>
                </c:pt>
                <c:pt idx="1">
                  <c:v>-2.34</c:v>
                </c:pt>
                <c:pt idx="2">
                  <c:v>-1.74</c:v>
                </c:pt>
                <c:pt idx="3">
                  <c:v>-2.59</c:v>
                </c:pt>
                <c:pt idx="4">
                  <c:v>-1.57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27-4714-A509-AD0181F767A7}"/>
            </c:ext>
          </c:extLst>
        </c:ser>
        <c:ser>
          <c:idx val="1"/>
          <c:order val="1"/>
          <c:tx>
            <c:strRef>
              <c:f>'В.2.3'!$C$1</c:f>
              <c:strCache>
                <c:ptCount val="1"/>
                <c:pt idx="0">
                  <c:v>Первинне сальдо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'В.2.3'!$A$4:$A$8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'В.2.3'!$C$4:$C$8</c:f>
              <c:numCache>
                <c:formatCode>0.0</c:formatCode>
                <c:ptCount val="5"/>
                <c:pt idx="0">
                  <c:v>3.76</c:v>
                </c:pt>
                <c:pt idx="1">
                  <c:v>2.2200000000000002</c:v>
                </c:pt>
                <c:pt idx="2">
                  <c:v>2.73</c:v>
                </c:pt>
                <c:pt idx="3">
                  <c:v>1.58</c:v>
                </c:pt>
                <c:pt idx="4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27-4714-A509-AD0181F767A7}"/>
            </c:ext>
          </c:extLst>
        </c:ser>
        <c:ser>
          <c:idx val="2"/>
          <c:order val="2"/>
          <c:tx>
            <c:strRef>
              <c:f>'В.2.3'!$D$1</c:f>
              <c:strCache>
                <c:ptCount val="1"/>
                <c:pt idx="0">
                  <c:v>Скориговане первине сальдо*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'В.2.3'!$A$4:$A$8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'В.2.3'!$D$4:$D$8</c:f>
              <c:numCache>
                <c:formatCode>0.0</c:formatCode>
                <c:ptCount val="5"/>
                <c:pt idx="0">
                  <c:v>5.98</c:v>
                </c:pt>
                <c:pt idx="1">
                  <c:v>3.36</c:v>
                </c:pt>
                <c:pt idx="2">
                  <c:v>2.48</c:v>
                </c:pt>
                <c:pt idx="3">
                  <c:v>0.81</c:v>
                </c:pt>
                <c:pt idx="4">
                  <c:v>2.59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27-4714-A509-AD0181F76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49366656"/>
        <c:axId val="449372544"/>
      </c:barChart>
      <c:catAx>
        <c:axId val="4493666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9372544"/>
        <c:crosses val="autoZero"/>
        <c:auto val="1"/>
        <c:lblAlgn val="ctr"/>
        <c:lblOffset val="100"/>
        <c:noMultiLvlLbl val="0"/>
      </c:catAx>
      <c:valAx>
        <c:axId val="449372544"/>
        <c:scaling>
          <c:orientation val="minMax"/>
          <c:max val="7"/>
          <c:min val="-3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9366656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1666666666666664E-2"/>
          <c:y val="0.82973732283464552"/>
          <c:w val="0.91666666666666663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171587926509182E-2"/>
          <c:y val="4.6271186440677965E-2"/>
          <c:w val="0.8928533464566929"/>
          <c:h val="0.62801325681747411"/>
        </c:manualLayout>
      </c:layout>
      <c:lineChart>
        <c:grouping val="standard"/>
        <c:varyColors val="0"/>
        <c:ser>
          <c:idx val="1"/>
          <c:order val="0"/>
          <c:tx>
            <c:strRef>
              <c:f>'1.12'!$C$1</c:f>
              <c:strCache>
                <c:ptCount val="1"/>
                <c:pt idx="0">
                  <c:v>Єврозона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'1.12'!$H$4:$H$23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IIІ.17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'1.12'!$C$4:$C$23</c:f>
              <c:numCache>
                <c:formatCode>0.0</c:formatCode>
                <c:ptCount val="20"/>
                <c:pt idx="0">
                  <c:v>0.65</c:v>
                </c:pt>
                <c:pt idx="1">
                  <c:v>0.56999999999999995</c:v>
                </c:pt>
                <c:pt idx="2">
                  <c:v>0.35</c:v>
                </c:pt>
                <c:pt idx="3">
                  <c:v>0.16</c:v>
                </c:pt>
                <c:pt idx="4">
                  <c:v>-0.31</c:v>
                </c:pt>
                <c:pt idx="5">
                  <c:v>0.19</c:v>
                </c:pt>
                <c:pt idx="6">
                  <c:v>0.09</c:v>
                </c:pt>
                <c:pt idx="7">
                  <c:v>0.17</c:v>
                </c:pt>
                <c:pt idx="8">
                  <c:v>0.04</c:v>
                </c:pt>
                <c:pt idx="9">
                  <c:v>-0.09</c:v>
                </c:pt>
                <c:pt idx="10">
                  <c:v>0.27</c:v>
                </c:pt>
                <c:pt idx="11">
                  <c:v>0.74</c:v>
                </c:pt>
                <c:pt idx="12">
                  <c:v>1.76</c:v>
                </c:pt>
                <c:pt idx="13">
                  <c:v>1.52</c:v>
                </c:pt>
                <c:pt idx="14">
                  <c:v>1.45</c:v>
                </c:pt>
                <c:pt idx="15">
                  <c:v>1.42</c:v>
                </c:pt>
                <c:pt idx="16">
                  <c:v>1.26</c:v>
                </c:pt>
                <c:pt idx="17">
                  <c:v>1.69</c:v>
                </c:pt>
                <c:pt idx="18">
                  <c:v>2.0699999999999998</c:v>
                </c:pt>
                <c:pt idx="19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C0-4754-ADB7-F0FB0D8C98B8}"/>
            </c:ext>
          </c:extLst>
        </c:ser>
        <c:ser>
          <c:idx val="2"/>
          <c:order val="1"/>
          <c:tx>
            <c:strRef>
              <c:f>'1.12'!$D$1</c:f>
              <c:strCache>
                <c:ptCount val="1"/>
                <c:pt idx="0">
                  <c:v>Росія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'1.12'!$H$4:$H$23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IIІ.17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'1.12'!$D$4:$D$23</c:f>
              <c:numCache>
                <c:formatCode>0.0</c:formatCode>
                <c:ptCount val="20"/>
                <c:pt idx="0">
                  <c:v>6.4</c:v>
                </c:pt>
                <c:pt idx="1">
                  <c:v>7.58</c:v>
                </c:pt>
                <c:pt idx="2">
                  <c:v>7.68</c:v>
                </c:pt>
                <c:pt idx="3">
                  <c:v>9.58</c:v>
                </c:pt>
                <c:pt idx="4">
                  <c:v>16.2</c:v>
                </c:pt>
                <c:pt idx="5">
                  <c:v>15.81</c:v>
                </c:pt>
                <c:pt idx="6">
                  <c:v>15.69</c:v>
                </c:pt>
                <c:pt idx="7">
                  <c:v>14.46</c:v>
                </c:pt>
                <c:pt idx="8">
                  <c:v>8.35</c:v>
                </c:pt>
                <c:pt idx="9">
                  <c:v>7.35</c:v>
                </c:pt>
                <c:pt idx="10">
                  <c:v>6.83</c:v>
                </c:pt>
                <c:pt idx="11">
                  <c:v>5.75</c:v>
                </c:pt>
                <c:pt idx="12">
                  <c:v>4.6100000000000003</c:v>
                </c:pt>
                <c:pt idx="13">
                  <c:v>4.2</c:v>
                </c:pt>
                <c:pt idx="14">
                  <c:v>3.38</c:v>
                </c:pt>
                <c:pt idx="15">
                  <c:v>2.58</c:v>
                </c:pt>
                <c:pt idx="16">
                  <c:v>2.2599999999999998</c:v>
                </c:pt>
                <c:pt idx="17">
                  <c:v>2.37</c:v>
                </c:pt>
                <c:pt idx="18">
                  <c:v>2.98</c:v>
                </c:pt>
                <c:pt idx="19">
                  <c:v>3.86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C0-4754-ADB7-F0FB0D8C98B8}"/>
            </c:ext>
          </c:extLst>
        </c:ser>
        <c:ser>
          <c:idx val="3"/>
          <c:order val="2"/>
          <c:tx>
            <c:strRef>
              <c:f>'1.12'!$E$1</c:f>
              <c:strCache>
                <c:ptCount val="1"/>
                <c:pt idx="0">
                  <c:v>Китай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'1.12'!$H$4:$H$23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IIІ.17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'1.12'!$E$4:$E$23</c:f>
              <c:numCache>
                <c:formatCode>0.0</c:formatCode>
                <c:ptCount val="20"/>
                <c:pt idx="0">
                  <c:v>2.2400000000000002</c:v>
                </c:pt>
                <c:pt idx="1">
                  <c:v>2.2400000000000002</c:v>
                </c:pt>
                <c:pt idx="2">
                  <c:v>2.11</c:v>
                </c:pt>
                <c:pt idx="3">
                  <c:v>1.64</c:v>
                </c:pt>
                <c:pt idx="4">
                  <c:v>1.37</c:v>
                </c:pt>
                <c:pt idx="5">
                  <c:v>1.53</c:v>
                </c:pt>
                <c:pt idx="6">
                  <c:v>1.77</c:v>
                </c:pt>
                <c:pt idx="7">
                  <c:v>1.5</c:v>
                </c:pt>
                <c:pt idx="8">
                  <c:v>2.21</c:v>
                </c:pt>
                <c:pt idx="9">
                  <c:v>2.17</c:v>
                </c:pt>
                <c:pt idx="10">
                  <c:v>1.83</c:v>
                </c:pt>
                <c:pt idx="11">
                  <c:v>2.27</c:v>
                </c:pt>
                <c:pt idx="12">
                  <c:v>1.43</c:v>
                </c:pt>
                <c:pt idx="13">
                  <c:v>1.43</c:v>
                </c:pt>
                <c:pt idx="14">
                  <c:v>1.54</c:v>
                </c:pt>
                <c:pt idx="15">
                  <c:v>1.67</c:v>
                </c:pt>
                <c:pt idx="16">
                  <c:v>1.97</c:v>
                </c:pt>
                <c:pt idx="17">
                  <c:v>1.56</c:v>
                </c:pt>
                <c:pt idx="18">
                  <c:v>2.0699999999999998</c:v>
                </c:pt>
                <c:pt idx="1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C0-4754-ADB7-F0FB0D8C98B8}"/>
            </c:ext>
          </c:extLst>
        </c:ser>
        <c:ser>
          <c:idx val="4"/>
          <c:order val="3"/>
          <c:tx>
            <c:strRef>
              <c:f>'1.12'!$F$1</c:f>
              <c:strCache>
                <c:ptCount val="1"/>
                <c:pt idx="0">
                  <c:v>Білорусь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'1.12'!$H$4:$H$23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IIІ.17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'1.12'!$F$4:$F$23</c:f>
              <c:numCache>
                <c:formatCode>0.0</c:formatCode>
                <c:ptCount val="20"/>
                <c:pt idx="0">
                  <c:v>15.54</c:v>
                </c:pt>
                <c:pt idx="1">
                  <c:v>18.739999999999998</c:v>
                </c:pt>
                <c:pt idx="2">
                  <c:v>20.170000000000002</c:v>
                </c:pt>
                <c:pt idx="3">
                  <c:v>17.95</c:v>
                </c:pt>
                <c:pt idx="4">
                  <c:v>16.670000000000002</c:v>
                </c:pt>
                <c:pt idx="5">
                  <c:v>14.1</c:v>
                </c:pt>
                <c:pt idx="6">
                  <c:v>12.09</c:v>
                </c:pt>
                <c:pt idx="7">
                  <c:v>11.6</c:v>
                </c:pt>
                <c:pt idx="8">
                  <c:v>12.36</c:v>
                </c:pt>
                <c:pt idx="9">
                  <c:v>12.36</c:v>
                </c:pt>
                <c:pt idx="10">
                  <c:v>11.69</c:v>
                </c:pt>
                <c:pt idx="11">
                  <c:v>10.99</c:v>
                </c:pt>
                <c:pt idx="12">
                  <c:v>7.61</c:v>
                </c:pt>
                <c:pt idx="13">
                  <c:v>6.31</c:v>
                </c:pt>
                <c:pt idx="14">
                  <c:v>5.37</c:v>
                </c:pt>
                <c:pt idx="15">
                  <c:v>4.92</c:v>
                </c:pt>
                <c:pt idx="16">
                  <c:v>4.9000000000000004</c:v>
                </c:pt>
                <c:pt idx="17">
                  <c:v>4.51</c:v>
                </c:pt>
                <c:pt idx="18">
                  <c:v>4.8899999999999997</c:v>
                </c:pt>
                <c:pt idx="19">
                  <c:v>5.21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C0-4754-ADB7-F0FB0D8C98B8}"/>
            </c:ext>
          </c:extLst>
        </c:ser>
        <c:ser>
          <c:idx val="5"/>
          <c:order val="4"/>
          <c:tx>
            <c:strRef>
              <c:f>'1.12'!$G$1</c:f>
              <c:strCache>
                <c:ptCount val="1"/>
                <c:pt idx="0">
                  <c:v>Польща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'1.12'!$H$4:$H$23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IIІ.17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'1.12'!$G$4:$G$23</c:f>
              <c:numCache>
                <c:formatCode>0.0</c:formatCode>
                <c:ptCount val="20"/>
                <c:pt idx="0">
                  <c:v>0.77</c:v>
                </c:pt>
                <c:pt idx="1">
                  <c:v>0.37</c:v>
                </c:pt>
                <c:pt idx="2">
                  <c:v>-0.18</c:v>
                </c:pt>
                <c:pt idx="3">
                  <c:v>-0.57999999999999996</c:v>
                </c:pt>
                <c:pt idx="4">
                  <c:v>-1.19</c:v>
                </c:pt>
                <c:pt idx="5">
                  <c:v>-0.76</c:v>
                </c:pt>
                <c:pt idx="6">
                  <c:v>-0.73</c:v>
                </c:pt>
                <c:pt idx="7">
                  <c:v>-0.73</c:v>
                </c:pt>
                <c:pt idx="8">
                  <c:v>-0.96</c:v>
                </c:pt>
                <c:pt idx="9">
                  <c:v>-0.98</c:v>
                </c:pt>
                <c:pt idx="10">
                  <c:v>-0.8</c:v>
                </c:pt>
                <c:pt idx="11">
                  <c:v>0.24</c:v>
                </c:pt>
                <c:pt idx="12">
                  <c:v>1.96</c:v>
                </c:pt>
                <c:pt idx="13">
                  <c:v>1.77</c:v>
                </c:pt>
                <c:pt idx="14">
                  <c:v>1.83</c:v>
                </c:pt>
                <c:pt idx="15">
                  <c:v>2.25</c:v>
                </c:pt>
                <c:pt idx="16">
                  <c:v>1.63</c:v>
                </c:pt>
                <c:pt idx="17">
                  <c:v>1.91</c:v>
                </c:pt>
                <c:pt idx="18">
                  <c:v>2.0699999999999998</c:v>
                </c:pt>
                <c:pt idx="19">
                  <c:v>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C0-4754-ADB7-F0FB0D8C98B8}"/>
            </c:ext>
          </c:extLst>
        </c:ser>
        <c:ser>
          <c:idx val="0"/>
          <c:order val="5"/>
          <c:tx>
            <c:strRef>
              <c:f>'1.12'!$B$1</c:f>
              <c:strCache>
                <c:ptCount val="1"/>
                <c:pt idx="0">
                  <c:v>UAwCPI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'1.12'!$H$4:$H$23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IIІ.17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'1.12'!$B$4:$B$23</c:f>
              <c:numCache>
                <c:formatCode>0.0</c:formatCode>
                <c:ptCount val="20"/>
                <c:pt idx="0">
                  <c:v>3.99</c:v>
                </c:pt>
                <c:pt idx="1">
                  <c:v>4.49</c:v>
                </c:pt>
                <c:pt idx="2">
                  <c:v>4.38</c:v>
                </c:pt>
                <c:pt idx="3">
                  <c:v>4.53</c:v>
                </c:pt>
                <c:pt idx="4">
                  <c:v>5.66</c:v>
                </c:pt>
                <c:pt idx="5">
                  <c:v>5.56</c:v>
                </c:pt>
                <c:pt idx="6">
                  <c:v>5.28</c:v>
                </c:pt>
                <c:pt idx="7">
                  <c:v>4.9800000000000004</c:v>
                </c:pt>
                <c:pt idx="8">
                  <c:v>3.56</c:v>
                </c:pt>
                <c:pt idx="9">
                  <c:v>3.18</c:v>
                </c:pt>
                <c:pt idx="10">
                  <c:v>3.12</c:v>
                </c:pt>
                <c:pt idx="11">
                  <c:v>3.07</c:v>
                </c:pt>
                <c:pt idx="12">
                  <c:v>3.14</c:v>
                </c:pt>
                <c:pt idx="13">
                  <c:v>2.85</c:v>
                </c:pt>
                <c:pt idx="14">
                  <c:v>2.65</c:v>
                </c:pt>
                <c:pt idx="15">
                  <c:v>2.58</c:v>
                </c:pt>
                <c:pt idx="16">
                  <c:v>2.5099999999999998</c:v>
                </c:pt>
                <c:pt idx="17">
                  <c:v>2.72</c:v>
                </c:pt>
                <c:pt idx="18">
                  <c:v>3.22</c:v>
                </c:pt>
                <c:pt idx="19">
                  <c:v>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7B-4111-9FC7-61F2412CA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342848"/>
        <c:axId val="489341312"/>
      </c:lineChart>
      <c:valAx>
        <c:axId val="489341312"/>
        <c:scaling>
          <c:orientation val="minMax"/>
          <c:max val="25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342848"/>
        <c:crosses val="autoZero"/>
        <c:crossBetween val="between"/>
        <c:majorUnit val="5"/>
      </c:valAx>
      <c:catAx>
        <c:axId val="48934284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341312"/>
        <c:crosses val="autoZero"/>
        <c:auto val="1"/>
        <c:lblAlgn val="ctr"/>
        <c:lblOffset val="100"/>
        <c:tickMarkSkip val="4"/>
        <c:noMultiLvlLbl val="0"/>
      </c:cat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0225988700564976"/>
          <c:w val="0.96250000000000002"/>
          <c:h val="0.1977401129943502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30446194225725E-2"/>
          <c:y val="2.367231638418079E-2"/>
          <c:w val="0.91658464566929132"/>
          <c:h val="0.7367422928066195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'2.5.1'!$C$1</c:f>
              <c:strCache>
                <c:ptCount val="1"/>
                <c:pt idx="0">
                  <c:v>Товари</c:v>
                </c:pt>
              </c:strCache>
            </c:strRef>
          </c:tx>
          <c:spPr>
            <a:solidFill>
              <a:srgbClr val="057C4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val>
            <c:numRef>
              <c:f>'2.5.1'!$C$4:$C$19</c:f>
              <c:numCache>
                <c:formatCode>#,##0.0</c:formatCode>
                <c:ptCount val="16"/>
                <c:pt idx="0">
                  <c:v>-1.1000000000000001</c:v>
                </c:pt>
                <c:pt idx="1">
                  <c:v>-0.5</c:v>
                </c:pt>
                <c:pt idx="2">
                  <c:v>-0.7</c:v>
                </c:pt>
                <c:pt idx="3">
                  <c:v>-1.1000000000000001</c:v>
                </c:pt>
                <c:pt idx="4">
                  <c:v>-1.9</c:v>
                </c:pt>
                <c:pt idx="5">
                  <c:v>-0.7</c:v>
                </c:pt>
                <c:pt idx="6">
                  <c:v>-2.1</c:v>
                </c:pt>
                <c:pt idx="7">
                  <c:v>-2.2000000000000002</c:v>
                </c:pt>
                <c:pt idx="8">
                  <c:v>-1.5</c:v>
                </c:pt>
                <c:pt idx="9">
                  <c:v>-2</c:v>
                </c:pt>
                <c:pt idx="10">
                  <c:v>-2.9</c:v>
                </c:pt>
                <c:pt idx="11">
                  <c:v>-3.3</c:v>
                </c:pt>
                <c:pt idx="12">
                  <c:v>-2.1</c:v>
                </c:pt>
                <c:pt idx="13">
                  <c:v>-2.2999999999999998</c:v>
                </c:pt>
                <c:pt idx="14">
                  <c:v>-4.5</c:v>
                </c:pt>
                <c:pt idx="15">
                  <c:v>-4.0999999999999996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D-42C8-A241-C3A1FA1652DC}"/>
            </c:ext>
          </c:extLst>
        </c:ser>
        <c:ser>
          <c:idx val="2"/>
          <c:order val="2"/>
          <c:tx>
            <c:strRef>
              <c:f>'2.5.1'!$D$1</c:f>
              <c:strCache>
                <c:ptCount val="1"/>
                <c:pt idx="0">
                  <c:v>Послуги</c:v>
                </c:pt>
              </c:strCache>
            </c:strRef>
          </c:tx>
          <c:spPr>
            <a:solidFill>
              <a:srgbClr val="91C864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val>
            <c:numRef>
              <c:f>'2.5.1'!$D$4:$D$19</c:f>
              <c:numCache>
                <c:formatCode>#,##0.0</c:formatCode>
                <c:ptCount val="16"/>
                <c:pt idx="0">
                  <c:v>0.5</c:v>
                </c:pt>
                <c:pt idx="1">
                  <c:v>0.3</c:v>
                </c:pt>
                <c:pt idx="2">
                  <c:v>0.1</c:v>
                </c:pt>
                <c:pt idx="3">
                  <c:v>0.2</c:v>
                </c:pt>
                <c:pt idx="4">
                  <c:v>0.2</c:v>
                </c:pt>
                <c:pt idx="5">
                  <c:v>0.1</c:v>
                </c:pt>
                <c:pt idx="6">
                  <c:v>-0.2</c:v>
                </c:pt>
                <c:pt idx="7">
                  <c:v>0.4</c:v>
                </c:pt>
                <c:pt idx="8">
                  <c:v>0.2</c:v>
                </c:pt>
                <c:pt idx="9">
                  <c:v>0.3</c:v>
                </c:pt>
                <c:pt idx="10">
                  <c:v>0.2</c:v>
                </c:pt>
                <c:pt idx="11">
                  <c:v>0.4</c:v>
                </c:pt>
                <c:pt idx="12">
                  <c:v>0.1</c:v>
                </c:pt>
                <c:pt idx="13">
                  <c:v>0.3</c:v>
                </c:pt>
                <c:pt idx="14">
                  <c:v>0.4</c:v>
                </c:pt>
                <c:pt idx="15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0D-42C8-A241-C3A1FA1652DC}"/>
            </c:ext>
          </c:extLst>
        </c:ser>
        <c:ser>
          <c:idx val="3"/>
          <c:order val="3"/>
          <c:tx>
            <c:strRef>
              <c:f>'2.5.1'!$E$1</c:f>
              <c:strCache>
                <c:ptCount val="1"/>
                <c:pt idx="0">
                  <c:v>Первинні доходи</c:v>
                </c:pt>
              </c:strCache>
            </c:strRef>
          </c:tx>
          <c:spPr>
            <a:solidFill>
              <a:srgbClr val="7D0532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val>
            <c:numRef>
              <c:f>'2.5.1'!$E$4:$E$19</c:f>
              <c:numCache>
                <c:formatCode>#,##0.0</c:formatCode>
                <c:ptCount val="16"/>
                <c:pt idx="0">
                  <c:v>-0.2</c:v>
                </c:pt>
                <c:pt idx="1">
                  <c:v>0.1</c:v>
                </c:pt>
                <c:pt idx="2">
                  <c:v>0.4</c:v>
                </c:pt>
                <c:pt idx="3">
                  <c:v>0.1</c:v>
                </c:pt>
                <c:pt idx="4">
                  <c:v>-0.1</c:v>
                </c:pt>
                <c:pt idx="5">
                  <c:v>0.8</c:v>
                </c:pt>
                <c:pt idx="6">
                  <c:v>0.1</c:v>
                </c:pt>
                <c:pt idx="7">
                  <c:v>0.6</c:v>
                </c:pt>
                <c:pt idx="8">
                  <c:v>0</c:v>
                </c:pt>
                <c:pt idx="9">
                  <c:v>1.1000000000000001</c:v>
                </c:pt>
                <c:pt idx="10">
                  <c:v>0.6</c:v>
                </c:pt>
                <c:pt idx="11">
                  <c:v>0.9</c:v>
                </c:pt>
                <c:pt idx="12">
                  <c:v>0.5</c:v>
                </c:pt>
                <c:pt idx="13">
                  <c:v>1.1000000000000001</c:v>
                </c:pt>
                <c:pt idx="14">
                  <c:v>0.4</c:v>
                </c:pt>
                <c:pt idx="15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0D-42C8-A241-C3A1FA1652DC}"/>
            </c:ext>
          </c:extLst>
        </c:ser>
        <c:ser>
          <c:idx val="4"/>
          <c:order val="4"/>
          <c:tx>
            <c:strRef>
              <c:f>'2.5.1'!$F$1</c:f>
              <c:strCache>
                <c:ptCount val="1"/>
                <c:pt idx="0">
                  <c:v>Вторинні доходи</c:v>
                </c:pt>
              </c:strCache>
            </c:strRef>
          </c:tx>
          <c:spPr>
            <a:solidFill>
              <a:srgbClr val="DC4B64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val>
            <c:numRef>
              <c:f>'2.5.1'!$F$4:$F$19</c:f>
              <c:numCache>
                <c:formatCode>#,##0.0</c:formatCode>
                <c:ptCount val="16"/>
                <c:pt idx="0">
                  <c:v>0.8</c:v>
                </c:pt>
                <c:pt idx="1">
                  <c:v>1</c:v>
                </c:pt>
                <c:pt idx="2">
                  <c:v>0.9</c:v>
                </c:pt>
                <c:pt idx="3">
                  <c:v>1</c:v>
                </c:pt>
                <c:pt idx="4">
                  <c:v>0.8</c:v>
                </c:pt>
                <c:pt idx="5">
                  <c:v>0.9</c:v>
                </c:pt>
                <c:pt idx="6">
                  <c:v>0.9</c:v>
                </c:pt>
                <c:pt idx="7">
                  <c:v>1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1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0D-42C8-A241-C3A1FA16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9423616"/>
        <c:axId val="449425408"/>
      </c:barChart>
      <c:lineChart>
        <c:grouping val="standard"/>
        <c:varyColors val="0"/>
        <c:ser>
          <c:idx val="0"/>
          <c:order val="0"/>
          <c:tx>
            <c:strRef>
              <c:f>'2.5.1'!$B$1</c:f>
              <c:strCache>
                <c:ptCount val="1"/>
                <c:pt idx="0">
                  <c:v>Поточний рахунок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'2.5.1'!$A$4:$A$19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'2.5.1'!$B$4:$B$19</c:f>
              <c:numCache>
                <c:formatCode>#,##0.0</c:formatCode>
                <c:ptCount val="16"/>
                <c:pt idx="0">
                  <c:v>-0.1</c:v>
                </c:pt>
                <c:pt idx="1">
                  <c:v>0.8</c:v>
                </c:pt>
                <c:pt idx="2">
                  <c:v>0.8</c:v>
                </c:pt>
                <c:pt idx="3">
                  <c:v>0.1</c:v>
                </c:pt>
                <c:pt idx="4">
                  <c:v>-1.1000000000000001</c:v>
                </c:pt>
                <c:pt idx="5">
                  <c:v>1.1000000000000001</c:v>
                </c:pt>
                <c:pt idx="6">
                  <c:v>-1.2</c:v>
                </c:pt>
                <c:pt idx="7">
                  <c:v>-0.1</c:v>
                </c:pt>
                <c:pt idx="8">
                  <c:v>-0.5</c:v>
                </c:pt>
                <c:pt idx="9">
                  <c:v>0.2</c:v>
                </c:pt>
                <c:pt idx="10">
                  <c:v>-1.2</c:v>
                </c:pt>
                <c:pt idx="11">
                  <c:v>-0.9</c:v>
                </c:pt>
                <c:pt idx="12">
                  <c:v>-0.6</c:v>
                </c:pt>
                <c:pt idx="13">
                  <c:v>0</c:v>
                </c:pt>
                <c:pt idx="14">
                  <c:v>-2.7</c:v>
                </c:pt>
                <c:pt idx="15">
                  <c:v>-1.3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0D-42C8-A241-C3A1FA16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23616"/>
        <c:axId val="449425408"/>
      </c:lineChart>
      <c:catAx>
        <c:axId val="4494236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9425408"/>
        <c:crosses val="autoZero"/>
        <c:auto val="1"/>
        <c:lblAlgn val="ctr"/>
        <c:lblOffset val="100"/>
        <c:tickMarkSkip val="4"/>
        <c:noMultiLvlLbl val="0"/>
      </c:catAx>
      <c:valAx>
        <c:axId val="449425408"/>
        <c:scaling>
          <c:orientation val="minMax"/>
          <c:max val="3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9423616"/>
        <c:crosses val="autoZero"/>
        <c:crossBetween val="between"/>
        <c:majorUnit val="1"/>
      </c:valAx>
      <c:spPr>
        <a:noFill/>
        <a:ln w="9525">
          <a:solidFill>
            <a:srgbClr val="505050"/>
          </a:solidFill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396369945282267"/>
          <c:w val="0.97916666666666663"/>
          <c:h val="0.14689265536723164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88779527559059E-2"/>
          <c:y val="2.3773049645390072E-2"/>
          <c:w val="0.8854324146981627"/>
          <c:h val="0.714239571117440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'2.5.2'!$B$1</c:f>
              <c:strCache>
                <c:ptCount val="1"/>
                <c:pt idx="0">
                  <c:v>Продовольчі товари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'2.5.2'!$B$4:$B$19</c:f>
              <c:numCache>
                <c:formatCode>0.0</c:formatCode>
                <c:ptCount val="16"/>
                <c:pt idx="0">
                  <c:v>-4.7</c:v>
                </c:pt>
                <c:pt idx="1">
                  <c:v>-4.4000000000000004</c:v>
                </c:pt>
                <c:pt idx="2">
                  <c:v>-5.4</c:v>
                </c:pt>
                <c:pt idx="3">
                  <c:v>-2.7</c:v>
                </c:pt>
                <c:pt idx="4">
                  <c:v>-1.9</c:v>
                </c:pt>
                <c:pt idx="5">
                  <c:v>4.5</c:v>
                </c:pt>
                <c:pt idx="6">
                  <c:v>0.1</c:v>
                </c:pt>
                <c:pt idx="7">
                  <c:v>6</c:v>
                </c:pt>
                <c:pt idx="8">
                  <c:v>18.2</c:v>
                </c:pt>
                <c:pt idx="9">
                  <c:v>7.7</c:v>
                </c:pt>
                <c:pt idx="10">
                  <c:v>7.3</c:v>
                </c:pt>
                <c:pt idx="11">
                  <c:v>-0.5</c:v>
                </c:pt>
                <c:pt idx="12">
                  <c:v>-2.2000000000000002</c:v>
                </c:pt>
                <c:pt idx="13">
                  <c:v>0.7</c:v>
                </c:pt>
                <c:pt idx="14">
                  <c:v>0.4</c:v>
                </c:pt>
                <c:pt idx="15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A-4088-90BB-79CB85E6899D}"/>
            </c:ext>
          </c:extLst>
        </c:ser>
        <c:ser>
          <c:idx val="1"/>
          <c:order val="1"/>
          <c:tx>
            <c:strRef>
              <c:f>'2.5.2'!$C$1</c:f>
              <c:strCache>
                <c:ptCount val="1"/>
                <c:pt idx="0">
                  <c:v>Металургія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'2.5.2'!$C$4:$C$19</c:f>
              <c:numCache>
                <c:formatCode>0.0</c:formatCode>
                <c:ptCount val="16"/>
                <c:pt idx="0">
                  <c:v>-11</c:v>
                </c:pt>
                <c:pt idx="1">
                  <c:v>-15</c:v>
                </c:pt>
                <c:pt idx="2">
                  <c:v>-9.9</c:v>
                </c:pt>
                <c:pt idx="3">
                  <c:v>-9.5</c:v>
                </c:pt>
                <c:pt idx="4">
                  <c:v>-9.4</c:v>
                </c:pt>
                <c:pt idx="5">
                  <c:v>-3.8</c:v>
                </c:pt>
                <c:pt idx="6">
                  <c:v>-1.3</c:v>
                </c:pt>
                <c:pt idx="7">
                  <c:v>2.2000000000000002</c:v>
                </c:pt>
                <c:pt idx="8">
                  <c:v>10.1</c:v>
                </c:pt>
                <c:pt idx="9">
                  <c:v>2.2999999999999998</c:v>
                </c:pt>
                <c:pt idx="10">
                  <c:v>1.6</c:v>
                </c:pt>
                <c:pt idx="11">
                  <c:v>7.7</c:v>
                </c:pt>
                <c:pt idx="12">
                  <c:v>5.9</c:v>
                </c:pt>
                <c:pt idx="13">
                  <c:v>9.9</c:v>
                </c:pt>
                <c:pt idx="14">
                  <c:v>3.2</c:v>
                </c:pt>
                <c:pt idx="15">
                  <c:v>-2.7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A-4088-90BB-79CB85E6899D}"/>
            </c:ext>
          </c:extLst>
        </c:ser>
        <c:ser>
          <c:idx val="2"/>
          <c:order val="2"/>
          <c:tx>
            <c:strRef>
              <c:f>'2.5.2'!$D$1</c:f>
              <c:strCache>
                <c:ptCount val="1"/>
                <c:pt idx="0">
                  <c:v>Машинобудування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'2.5.2'!$D$4:$D$19</c:f>
              <c:numCache>
                <c:formatCode>0.0</c:formatCode>
                <c:ptCount val="16"/>
                <c:pt idx="0">
                  <c:v>-5.5</c:v>
                </c:pt>
                <c:pt idx="1">
                  <c:v>-5.5</c:v>
                </c:pt>
                <c:pt idx="2">
                  <c:v>-3.5</c:v>
                </c:pt>
                <c:pt idx="3">
                  <c:v>-1.5</c:v>
                </c:pt>
                <c:pt idx="4">
                  <c:v>-1.6</c:v>
                </c:pt>
                <c:pt idx="5">
                  <c:v>-1.6</c:v>
                </c:pt>
                <c:pt idx="6">
                  <c:v>-2.1</c:v>
                </c:pt>
                <c:pt idx="7">
                  <c:v>-1.4</c:v>
                </c:pt>
                <c:pt idx="8">
                  <c:v>0.4</c:v>
                </c:pt>
                <c:pt idx="9">
                  <c:v>0.1</c:v>
                </c:pt>
                <c:pt idx="10">
                  <c:v>-0.1</c:v>
                </c:pt>
                <c:pt idx="11">
                  <c:v>0.9</c:v>
                </c:pt>
                <c:pt idx="12">
                  <c:v>0.9</c:v>
                </c:pt>
                <c:pt idx="13">
                  <c:v>0.6</c:v>
                </c:pt>
                <c:pt idx="14">
                  <c:v>0.3</c:v>
                </c:pt>
                <c:pt idx="15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FA-4088-90BB-79CB85E6899D}"/>
            </c:ext>
          </c:extLst>
        </c:ser>
        <c:ser>
          <c:idx val="4"/>
          <c:order val="3"/>
          <c:tx>
            <c:strRef>
              <c:f>'2.5.2'!$F$1</c:f>
              <c:strCache>
                <c:ptCount val="1"/>
                <c:pt idx="0">
                  <c:v>Інші товари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'2.5.2'!$F$4:$F$19</c:f>
              <c:numCache>
                <c:formatCode>0.0</c:formatCode>
                <c:ptCount val="16"/>
                <c:pt idx="0">
                  <c:v>-5.0000000000000027</c:v>
                </c:pt>
                <c:pt idx="1">
                  <c:v>-5.9999999999999982</c:v>
                </c:pt>
                <c:pt idx="2">
                  <c:v>-5.0999999999999979</c:v>
                </c:pt>
                <c:pt idx="3">
                  <c:v>-2.9000000000000012</c:v>
                </c:pt>
                <c:pt idx="4">
                  <c:v>-3.8999999999999972</c:v>
                </c:pt>
                <c:pt idx="5">
                  <c:v>-2.2000000000000002</c:v>
                </c:pt>
                <c:pt idx="6">
                  <c:v>-1.3999999999999992</c:v>
                </c:pt>
                <c:pt idx="7">
                  <c:v>-0.29999999999999982</c:v>
                </c:pt>
                <c:pt idx="8">
                  <c:v>1.6999999999999993</c:v>
                </c:pt>
                <c:pt idx="9">
                  <c:v>1.1999999999999984</c:v>
                </c:pt>
                <c:pt idx="10">
                  <c:v>2.0000000000000009</c:v>
                </c:pt>
                <c:pt idx="11">
                  <c:v>2.2999999999999998</c:v>
                </c:pt>
                <c:pt idx="12">
                  <c:v>3.2999999999999989</c:v>
                </c:pt>
                <c:pt idx="13">
                  <c:v>3.3</c:v>
                </c:pt>
                <c:pt idx="14">
                  <c:v>1.1999999999999997</c:v>
                </c:pt>
                <c:pt idx="15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FA-4088-90BB-79CB85E6899D}"/>
            </c:ext>
          </c:extLst>
        </c:ser>
        <c:ser>
          <c:idx val="3"/>
          <c:order val="4"/>
          <c:tx>
            <c:strRef>
              <c:f>'2.5.2'!$E$1</c:f>
              <c:strCache>
                <c:ptCount val="1"/>
                <c:pt idx="0">
                  <c:v>Мінеральні продукти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'2.5.2'!$E$4:$E$19</c:f>
              <c:numCache>
                <c:formatCode>0.0</c:formatCode>
                <c:ptCount val="16"/>
                <c:pt idx="0">
                  <c:v>-6.4</c:v>
                </c:pt>
                <c:pt idx="1">
                  <c:v>-6.6</c:v>
                </c:pt>
                <c:pt idx="2">
                  <c:v>-4.4000000000000004</c:v>
                </c:pt>
                <c:pt idx="3">
                  <c:v>-2.9</c:v>
                </c:pt>
                <c:pt idx="4">
                  <c:v>-3.1</c:v>
                </c:pt>
                <c:pt idx="5">
                  <c:v>-0.6</c:v>
                </c:pt>
                <c:pt idx="6">
                  <c:v>-0.9</c:v>
                </c:pt>
                <c:pt idx="7">
                  <c:v>1.3</c:v>
                </c:pt>
                <c:pt idx="8">
                  <c:v>5.9</c:v>
                </c:pt>
                <c:pt idx="9">
                  <c:v>3.4</c:v>
                </c:pt>
                <c:pt idx="10">
                  <c:v>3.2</c:v>
                </c:pt>
                <c:pt idx="11">
                  <c:v>1.7</c:v>
                </c:pt>
                <c:pt idx="12">
                  <c:v>0.7</c:v>
                </c:pt>
                <c:pt idx="13">
                  <c:v>0.3</c:v>
                </c:pt>
                <c:pt idx="14">
                  <c:v>1.2</c:v>
                </c:pt>
                <c:pt idx="15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FA-4088-90BB-79CB85E68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8781312"/>
        <c:axId val="448787200"/>
      </c:barChart>
      <c:lineChart>
        <c:grouping val="standard"/>
        <c:varyColors val="0"/>
        <c:ser>
          <c:idx val="5"/>
          <c:order val="5"/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'2.5.2'!$A$4:$A$19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'2.5.2'!$G$4:$G$19</c:f>
              <c:numCache>
                <c:formatCode>0.0</c:formatCode>
                <c:ptCount val="16"/>
                <c:pt idx="0">
                  <c:v>-32.6</c:v>
                </c:pt>
                <c:pt idx="1">
                  <c:v>-37.5</c:v>
                </c:pt>
                <c:pt idx="2">
                  <c:v>-28.3</c:v>
                </c:pt>
                <c:pt idx="3">
                  <c:v>-19.5</c:v>
                </c:pt>
                <c:pt idx="4">
                  <c:v>-19.899999999999999</c:v>
                </c:pt>
                <c:pt idx="5">
                  <c:v>-3.7</c:v>
                </c:pt>
                <c:pt idx="6">
                  <c:v>-5.6</c:v>
                </c:pt>
                <c:pt idx="7">
                  <c:v>7.8</c:v>
                </c:pt>
                <c:pt idx="8">
                  <c:v>36.299999999999997</c:v>
                </c:pt>
                <c:pt idx="9">
                  <c:v>14.7</c:v>
                </c:pt>
                <c:pt idx="10">
                  <c:v>14</c:v>
                </c:pt>
                <c:pt idx="11">
                  <c:v>12.1</c:v>
                </c:pt>
                <c:pt idx="12">
                  <c:v>8.6</c:v>
                </c:pt>
                <c:pt idx="13">
                  <c:v>14.8</c:v>
                </c:pt>
                <c:pt idx="14">
                  <c:v>6.3</c:v>
                </c:pt>
                <c:pt idx="15">
                  <c:v>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FA-4088-90BB-79CB85E68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781312"/>
        <c:axId val="448787200"/>
      </c:lineChart>
      <c:catAx>
        <c:axId val="4487813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8787200"/>
        <c:crosses val="autoZero"/>
        <c:auto val="1"/>
        <c:lblAlgn val="ctr"/>
        <c:lblOffset val="100"/>
        <c:tickMarkSkip val="4"/>
        <c:noMultiLvlLbl val="0"/>
      </c:catAx>
      <c:valAx>
        <c:axId val="448787200"/>
        <c:scaling>
          <c:orientation val="minMax"/>
          <c:max val="4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8781312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83615819209039532"/>
          <c:w val="0.97916666666666663"/>
          <c:h val="0.1638418079096045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764107611548551E-2"/>
          <c:y val="5.2838709677419354E-2"/>
          <c:w val="0.865496062992126"/>
          <c:h val="0.66455930911861827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cat>
            <c:multiLvlStrRef>
              <c:f>'2.5.3'!$A$4:$B$11</c:f>
              <c:multiLvlStrCache>
                <c:ptCount val="8"/>
                <c:lvl>
                  <c:pt idx="0">
                    <c:v>І.18</c:v>
                  </c:pt>
                  <c:pt idx="1">
                    <c:v>ІІ.18</c:v>
                  </c:pt>
                  <c:pt idx="2">
                    <c:v>ІІІ.18 </c:v>
                  </c:pt>
                  <c:pt idx="3">
                    <c:v>IV.18</c:v>
                  </c:pt>
                  <c:pt idx="4">
                    <c:v>І.18</c:v>
                  </c:pt>
                  <c:pt idx="5">
                    <c:v>ІІ.18</c:v>
                  </c:pt>
                  <c:pt idx="6">
                    <c:v>ІІІ.18 </c:v>
                  </c:pt>
                  <c:pt idx="7">
                    <c:v>IV.18</c:v>
                  </c:pt>
                </c:lvl>
                <c:lvl>
                  <c:pt idx="0">
                    <c:v>Чорні метали </c:v>
                  </c:pt>
                  <c:pt idx="4">
                    <c:v>Зернові культури</c:v>
                  </c:pt>
                </c:lvl>
              </c:multiLvlStrCache>
            </c:multiLvlStrRef>
          </c:cat>
          <c:val>
            <c:numRef>
              <c:f>'2.5.3'!$C$4:$C$11</c:f>
            </c:numRef>
          </c:val>
          <c:extLst>
            <c:ext xmlns:c16="http://schemas.microsoft.com/office/drawing/2014/chart" uri="{C3380CC4-5D6E-409C-BE32-E72D297353CC}">
              <c16:uniqueId val="{00000000-0ED7-45F8-80DD-46BD11C518C5}"/>
            </c:ext>
          </c:extLst>
        </c:ser>
        <c:ser>
          <c:idx val="1"/>
          <c:order val="1"/>
          <c:invertIfNegative val="0"/>
          <c:cat>
            <c:multiLvlStrRef>
              <c:f>'2.5.3'!$A$4:$B$11</c:f>
              <c:multiLvlStrCache>
                <c:ptCount val="8"/>
                <c:lvl>
                  <c:pt idx="0">
                    <c:v>І.18</c:v>
                  </c:pt>
                  <c:pt idx="1">
                    <c:v>ІІ.18</c:v>
                  </c:pt>
                  <c:pt idx="2">
                    <c:v>ІІІ.18 </c:v>
                  </c:pt>
                  <c:pt idx="3">
                    <c:v>IV.18</c:v>
                  </c:pt>
                  <c:pt idx="4">
                    <c:v>І.18</c:v>
                  </c:pt>
                  <c:pt idx="5">
                    <c:v>ІІ.18</c:v>
                  </c:pt>
                  <c:pt idx="6">
                    <c:v>ІІІ.18 </c:v>
                  </c:pt>
                  <c:pt idx="7">
                    <c:v>IV.18</c:v>
                  </c:pt>
                </c:lvl>
                <c:lvl>
                  <c:pt idx="0">
                    <c:v>Чорні метали </c:v>
                  </c:pt>
                  <c:pt idx="4">
                    <c:v>Зернові культури</c:v>
                  </c:pt>
                </c:lvl>
              </c:multiLvlStrCache>
            </c:multiLvlStrRef>
          </c:cat>
          <c:val>
            <c:numRef>
              <c:f>'2.5.3'!$D$4:$D$11</c:f>
            </c:numRef>
          </c:val>
          <c:extLst>
            <c:ext xmlns:c16="http://schemas.microsoft.com/office/drawing/2014/chart" uri="{C3380CC4-5D6E-409C-BE32-E72D297353CC}">
              <c16:uniqueId val="{00000001-0ED7-45F8-80DD-46BD11C518C5}"/>
            </c:ext>
          </c:extLst>
        </c:ser>
        <c:ser>
          <c:idx val="2"/>
          <c:order val="2"/>
          <c:tx>
            <c:strRef>
              <c:f>'2.5.3'!$E$1</c:f>
              <c:strCache>
                <c:ptCount val="1"/>
                <c:pt idx="0">
                  <c:v>За рахунок цін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'2.5.3'!$A$4:$B$11</c:f>
              <c:multiLvlStrCache>
                <c:ptCount val="8"/>
                <c:lvl>
                  <c:pt idx="0">
                    <c:v>І.18</c:v>
                  </c:pt>
                  <c:pt idx="1">
                    <c:v>ІІ.18</c:v>
                  </c:pt>
                  <c:pt idx="2">
                    <c:v>ІІІ.18 </c:v>
                  </c:pt>
                  <c:pt idx="3">
                    <c:v>IV.18</c:v>
                  </c:pt>
                  <c:pt idx="4">
                    <c:v>І.18</c:v>
                  </c:pt>
                  <c:pt idx="5">
                    <c:v>ІІ.18</c:v>
                  </c:pt>
                  <c:pt idx="6">
                    <c:v>ІІІ.18 </c:v>
                  </c:pt>
                  <c:pt idx="7">
                    <c:v>IV.18</c:v>
                  </c:pt>
                </c:lvl>
                <c:lvl>
                  <c:pt idx="0">
                    <c:v>Чорні метали </c:v>
                  </c:pt>
                  <c:pt idx="4">
                    <c:v>Зернові культури</c:v>
                  </c:pt>
                </c:lvl>
              </c:multiLvlStrCache>
            </c:multiLvlStrRef>
          </c:cat>
          <c:val>
            <c:numRef>
              <c:f>'2.5.3'!$E$4:$E$11</c:f>
              <c:numCache>
                <c:formatCode>#,##0.0</c:formatCode>
                <c:ptCount val="8"/>
                <c:pt idx="0">
                  <c:v>0.3</c:v>
                </c:pt>
                <c:pt idx="1">
                  <c:v>0.3</c:v>
                </c:pt>
                <c:pt idx="2">
                  <c:v>0.4</c:v>
                </c:pt>
                <c:pt idx="3">
                  <c:v>0.1</c:v>
                </c:pt>
                <c:pt idx="4">
                  <c:v>0.1</c:v>
                </c:pt>
                <c:pt idx="5">
                  <c:v>0.2</c:v>
                </c:pt>
                <c:pt idx="6">
                  <c:v>0.3</c:v>
                </c:pt>
                <c:pt idx="7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D7-45F8-80DD-46BD11C518C5}"/>
            </c:ext>
          </c:extLst>
        </c:ser>
        <c:ser>
          <c:idx val="3"/>
          <c:order val="3"/>
          <c:tx>
            <c:strRef>
              <c:f>'2.5.3'!$F$1</c:f>
              <c:strCache>
                <c:ptCount val="1"/>
                <c:pt idx="0">
                  <c:v>За рахунок обсягів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'2.5.3'!$A$4:$B$11</c:f>
              <c:multiLvlStrCache>
                <c:ptCount val="8"/>
                <c:lvl>
                  <c:pt idx="0">
                    <c:v>І.18</c:v>
                  </c:pt>
                  <c:pt idx="1">
                    <c:v>ІІ.18</c:v>
                  </c:pt>
                  <c:pt idx="2">
                    <c:v>ІІІ.18 </c:v>
                  </c:pt>
                  <c:pt idx="3">
                    <c:v>IV.18</c:v>
                  </c:pt>
                  <c:pt idx="4">
                    <c:v>І.18</c:v>
                  </c:pt>
                  <c:pt idx="5">
                    <c:v>ІІ.18</c:v>
                  </c:pt>
                  <c:pt idx="6">
                    <c:v>ІІІ.18 </c:v>
                  </c:pt>
                  <c:pt idx="7">
                    <c:v>IV.18</c:v>
                  </c:pt>
                </c:lvl>
                <c:lvl>
                  <c:pt idx="0">
                    <c:v>Чорні метали </c:v>
                  </c:pt>
                  <c:pt idx="4">
                    <c:v>Зернові культури</c:v>
                  </c:pt>
                </c:lvl>
              </c:multiLvlStrCache>
            </c:multiLvlStrRef>
          </c:cat>
          <c:val>
            <c:numRef>
              <c:f>'2.5.3'!$F$4:$F$11</c:f>
              <c:numCache>
                <c:formatCode>#,##0.0</c:formatCode>
                <c:ptCount val="8"/>
                <c:pt idx="0">
                  <c:v>0.1</c:v>
                </c:pt>
                <c:pt idx="1">
                  <c:v>0.5</c:v>
                </c:pt>
                <c:pt idx="2">
                  <c:v>-0.1</c:v>
                </c:pt>
                <c:pt idx="3">
                  <c:v>-0.4</c:v>
                </c:pt>
                <c:pt idx="4">
                  <c:v>-0.2</c:v>
                </c:pt>
                <c:pt idx="5">
                  <c:v>-0.2</c:v>
                </c:pt>
                <c:pt idx="6">
                  <c:v>-0.2</c:v>
                </c:pt>
                <c:pt idx="7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D7-45F8-80DD-46BD11C51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8022784"/>
        <c:axId val="448028672"/>
      </c:barChart>
      <c:catAx>
        <c:axId val="44802278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8028672"/>
        <c:crosses val="autoZero"/>
        <c:auto val="1"/>
        <c:lblAlgn val="ctr"/>
        <c:lblOffset val="100"/>
        <c:noMultiLvlLbl val="0"/>
      </c:catAx>
      <c:valAx>
        <c:axId val="4480286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.0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8022784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9677419354838706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88779527559059E-2"/>
          <c:y val="3.9935483870967736E-2"/>
          <c:w val="0.88195997375328083"/>
          <c:h val="0.750989585979171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'2.5.4'!$B$1</c:f>
              <c:strCache>
                <c:ptCount val="1"/>
                <c:pt idx="0">
                  <c:v>РФ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'2.5.4'!$B$4:$B$19</c:f>
              <c:numCache>
                <c:formatCode>0.0</c:formatCode>
                <c:ptCount val="16"/>
                <c:pt idx="0">
                  <c:v>-11.2</c:v>
                </c:pt>
                <c:pt idx="1">
                  <c:v>-11.5</c:v>
                </c:pt>
                <c:pt idx="2">
                  <c:v>-8.1999999999999993</c:v>
                </c:pt>
                <c:pt idx="3">
                  <c:v>-3.8</c:v>
                </c:pt>
                <c:pt idx="4">
                  <c:v>-3.9</c:v>
                </c:pt>
                <c:pt idx="5">
                  <c:v>-4.5999999999999996</c:v>
                </c:pt>
                <c:pt idx="6">
                  <c:v>-3</c:v>
                </c:pt>
                <c:pt idx="7">
                  <c:v>-1.4</c:v>
                </c:pt>
                <c:pt idx="8">
                  <c:v>3.7</c:v>
                </c:pt>
                <c:pt idx="9">
                  <c:v>1.5</c:v>
                </c:pt>
                <c:pt idx="10">
                  <c:v>-0.4</c:v>
                </c:pt>
                <c:pt idx="11">
                  <c:v>-0.4</c:v>
                </c:pt>
                <c:pt idx="12">
                  <c:v>-0.8</c:v>
                </c:pt>
                <c:pt idx="13">
                  <c:v>-0.5</c:v>
                </c:pt>
                <c:pt idx="14">
                  <c:v>-1.1000000000000001</c:v>
                </c:pt>
                <c:pt idx="15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D-4CEB-8E87-B8A05327B456}"/>
            </c:ext>
          </c:extLst>
        </c:ser>
        <c:ser>
          <c:idx val="1"/>
          <c:order val="1"/>
          <c:tx>
            <c:strRef>
              <c:f>'2.5.4'!$C$1</c:f>
              <c:strCache>
                <c:ptCount val="1"/>
                <c:pt idx="0">
                  <c:v>Інші країни СНД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'2.5.4'!$C$4:$C$19</c:f>
              <c:numCache>
                <c:formatCode>0.0</c:formatCode>
                <c:ptCount val="16"/>
                <c:pt idx="0">
                  <c:v>-3.6</c:v>
                </c:pt>
                <c:pt idx="1">
                  <c:v>-5.0999999999999996</c:v>
                </c:pt>
                <c:pt idx="2">
                  <c:v>-5.4</c:v>
                </c:pt>
                <c:pt idx="3">
                  <c:v>-4.0999999999999996</c:v>
                </c:pt>
                <c:pt idx="4">
                  <c:v>-3</c:v>
                </c:pt>
                <c:pt idx="5">
                  <c:v>-2.1</c:v>
                </c:pt>
                <c:pt idx="6">
                  <c:v>-1.7</c:v>
                </c:pt>
                <c:pt idx="7">
                  <c:v>-0.5</c:v>
                </c:pt>
                <c:pt idx="8">
                  <c:v>2.7</c:v>
                </c:pt>
                <c:pt idx="9">
                  <c:v>1.5</c:v>
                </c:pt>
                <c:pt idx="10">
                  <c:v>1.8</c:v>
                </c:pt>
                <c:pt idx="11">
                  <c:v>2</c:v>
                </c:pt>
                <c:pt idx="12">
                  <c:v>1.8</c:v>
                </c:pt>
                <c:pt idx="13">
                  <c:v>1.5</c:v>
                </c:pt>
                <c:pt idx="14">
                  <c:v>0.3</c:v>
                </c:pt>
                <c:pt idx="15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D-4CEB-8E87-B8A05327B456}"/>
            </c:ext>
          </c:extLst>
        </c:ser>
        <c:ser>
          <c:idx val="2"/>
          <c:order val="2"/>
          <c:tx>
            <c:strRef>
              <c:f>'2.5.4'!$D$1</c:f>
              <c:strCache>
                <c:ptCount val="1"/>
                <c:pt idx="0">
                  <c:v>Європа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'2.5.4'!$D$4:$D$19</c:f>
              <c:numCache>
                <c:formatCode>0.0</c:formatCode>
                <c:ptCount val="16"/>
                <c:pt idx="0">
                  <c:v>-11.3</c:v>
                </c:pt>
                <c:pt idx="1">
                  <c:v>-11</c:v>
                </c:pt>
                <c:pt idx="2">
                  <c:v>-4.4000000000000004</c:v>
                </c:pt>
                <c:pt idx="3">
                  <c:v>-0.2</c:v>
                </c:pt>
                <c:pt idx="4">
                  <c:v>-0.9</c:v>
                </c:pt>
                <c:pt idx="5">
                  <c:v>4.8</c:v>
                </c:pt>
                <c:pt idx="6">
                  <c:v>-0.6</c:v>
                </c:pt>
                <c:pt idx="7">
                  <c:v>0.5</c:v>
                </c:pt>
                <c:pt idx="8">
                  <c:v>9.6999999999999993</c:v>
                </c:pt>
                <c:pt idx="9">
                  <c:v>9.6</c:v>
                </c:pt>
                <c:pt idx="10">
                  <c:v>11.5</c:v>
                </c:pt>
                <c:pt idx="11">
                  <c:v>10.199999999999999</c:v>
                </c:pt>
                <c:pt idx="12">
                  <c:v>9.3000000000000007</c:v>
                </c:pt>
                <c:pt idx="13">
                  <c:v>3.8</c:v>
                </c:pt>
                <c:pt idx="14">
                  <c:v>4.4000000000000004</c:v>
                </c:pt>
                <c:pt idx="15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8D-4CEB-8E87-B8A05327B456}"/>
            </c:ext>
          </c:extLst>
        </c:ser>
        <c:ser>
          <c:idx val="3"/>
          <c:order val="3"/>
          <c:tx>
            <c:strRef>
              <c:f>'2.5.4'!$E$1</c:f>
              <c:strCache>
                <c:ptCount val="1"/>
                <c:pt idx="0">
                  <c:v>Азія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'2.5.4'!$E$4:$E$19</c:f>
              <c:numCache>
                <c:formatCode>0.0</c:formatCode>
                <c:ptCount val="16"/>
                <c:pt idx="0">
                  <c:v>-3.9</c:v>
                </c:pt>
                <c:pt idx="1">
                  <c:v>-5.5</c:v>
                </c:pt>
                <c:pt idx="2">
                  <c:v>-6.2</c:v>
                </c:pt>
                <c:pt idx="3">
                  <c:v>-8.3000000000000007</c:v>
                </c:pt>
                <c:pt idx="4">
                  <c:v>-7.5</c:v>
                </c:pt>
                <c:pt idx="5">
                  <c:v>-2.9</c:v>
                </c:pt>
                <c:pt idx="6">
                  <c:v>-1.7</c:v>
                </c:pt>
                <c:pt idx="7">
                  <c:v>5.6</c:v>
                </c:pt>
                <c:pt idx="8">
                  <c:v>11.7</c:v>
                </c:pt>
                <c:pt idx="9">
                  <c:v>-0.4</c:v>
                </c:pt>
                <c:pt idx="10">
                  <c:v>2.4</c:v>
                </c:pt>
                <c:pt idx="11">
                  <c:v>1.4</c:v>
                </c:pt>
                <c:pt idx="12">
                  <c:v>-1.4</c:v>
                </c:pt>
                <c:pt idx="13">
                  <c:v>8.1</c:v>
                </c:pt>
                <c:pt idx="14">
                  <c:v>0.8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8D-4CEB-8E87-B8A05327B456}"/>
            </c:ext>
          </c:extLst>
        </c:ser>
        <c:ser>
          <c:idx val="4"/>
          <c:order val="4"/>
          <c:tx>
            <c:strRef>
              <c:f>'2.5.4'!$F$1</c:f>
              <c:strCache>
                <c:ptCount val="1"/>
                <c:pt idx="0">
                  <c:v>Інші регіони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'2.5.4'!$F$4:$F$19</c:f>
              <c:numCache>
                <c:formatCode>0.0</c:formatCode>
                <c:ptCount val="16"/>
                <c:pt idx="0">
                  <c:v>-2.6</c:v>
                </c:pt>
                <c:pt idx="1">
                  <c:v>-4.4000000000000004</c:v>
                </c:pt>
                <c:pt idx="2">
                  <c:v>-4.0999999999999996</c:v>
                </c:pt>
                <c:pt idx="3">
                  <c:v>-3.1</c:v>
                </c:pt>
                <c:pt idx="4">
                  <c:v>-4.5999999999999996</c:v>
                </c:pt>
                <c:pt idx="5">
                  <c:v>1.1000000000000001</c:v>
                </c:pt>
                <c:pt idx="6">
                  <c:v>1.4</c:v>
                </c:pt>
                <c:pt idx="7">
                  <c:v>3.6</c:v>
                </c:pt>
                <c:pt idx="8">
                  <c:v>8.5</c:v>
                </c:pt>
                <c:pt idx="9">
                  <c:v>2.5</c:v>
                </c:pt>
                <c:pt idx="10">
                  <c:v>-1.3</c:v>
                </c:pt>
                <c:pt idx="11">
                  <c:v>-1.1000000000000001</c:v>
                </c:pt>
                <c:pt idx="12">
                  <c:v>-0.3</c:v>
                </c:pt>
                <c:pt idx="13">
                  <c:v>1.9</c:v>
                </c:pt>
                <c:pt idx="14">
                  <c:v>1.9</c:v>
                </c:pt>
                <c:pt idx="15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8D-4CEB-8E87-B8A05327B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8083456"/>
        <c:axId val="448084992"/>
      </c:barChart>
      <c:catAx>
        <c:axId val="4480834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808499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448084992"/>
        <c:scaling>
          <c:orientation val="minMax"/>
          <c:max val="4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8083456"/>
        <c:crosses val="autoZero"/>
        <c:crossBetween val="between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9677419354838706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88779527559059E-2"/>
          <c:y val="4.6271186440677965E-2"/>
          <c:w val="0.88478149606299217"/>
          <c:h val="0.73109257529249527"/>
        </c:manualLayout>
      </c:layout>
      <c:lineChart>
        <c:grouping val="standard"/>
        <c:varyColors val="0"/>
        <c:ser>
          <c:idx val="0"/>
          <c:order val="0"/>
          <c:tx>
            <c:strRef>
              <c:f>'2.5.5'!$B$1</c:f>
              <c:strCache>
                <c:ptCount val="1"/>
                <c:pt idx="0">
                  <c:v>Засоби виробництва 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'2.5.5'!$A$4:$A$19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10
-11.18</c:v>
                </c:pt>
              </c:strCache>
            </c:strRef>
          </c:cat>
          <c:val>
            <c:numRef>
              <c:f>'2.5.5'!$B$4:$B$19</c:f>
              <c:numCache>
                <c:formatCode>0.0</c:formatCode>
                <c:ptCount val="16"/>
                <c:pt idx="0">
                  <c:v>-42.4</c:v>
                </c:pt>
                <c:pt idx="1">
                  <c:v>-34.200000000000003</c:v>
                </c:pt>
                <c:pt idx="2">
                  <c:v>-19.3</c:v>
                </c:pt>
                <c:pt idx="3">
                  <c:v>-8.1</c:v>
                </c:pt>
                <c:pt idx="4">
                  <c:v>39.700000000000003</c:v>
                </c:pt>
                <c:pt idx="5">
                  <c:v>53.1</c:v>
                </c:pt>
                <c:pt idx="6">
                  <c:v>34.6</c:v>
                </c:pt>
                <c:pt idx="7">
                  <c:v>37</c:v>
                </c:pt>
                <c:pt idx="8">
                  <c:v>49.7</c:v>
                </c:pt>
                <c:pt idx="9">
                  <c:v>36.4</c:v>
                </c:pt>
                <c:pt idx="10">
                  <c:v>23.1</c:v>
                </c:pt>
                <c:pt idx="11">
                  <c:v>28.3</c:v>
                </c:pt>
                <c:pt idx="12">
                  <c:v>6</c:v>
                </c:pt>
                <c:pt idx="13">
                  <c:v>7.4</c:v>
                </c:pt>
                <c:pt idx="14">
                  <c:v>13.5</c:v>
                </c:pt>
                <c:pt idx="15">
                  <c:v>23.2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06-4954-9E42-F3C1B9234ADB}"/>
            </c:ext>
          </c:extLst>
        </c:ser>
        <c:ser>
          <c:idx val="1"/>
          <c:order val="1"/>
          <c:tx>
            <c:strRef>
              <c:f>'2.5.5'!$C$1</c:f>
              <c:strCache>
                <c:ptCount val="1"/>
                <c:pt idx="0">
                  <c:v>Товари проміжного споживання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'2.5.5'!$A$4:$A$19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10
-11.18</c:v>
                </c:pt>
              </c:strCache>
            </c:strRef>
          </c:cat>
          <c:val>
            <c:numRef>
              <c:f>'2.5.5'!$C$4:$C$19</c:f>
              <c:numCache>
                <c:formatCode>0.0</c:formatCode>
                <c:ptCount val="16"/>
                <c:pt idx="0">
                  <c:v>-25.8</c:v>
                </c:pt>
                <c:pt idx="1">
                  <c:v>-36.200000000000003</c:v>
                </c:pt>
                <c:pt idx="2">
                  <c:v>-26.3</c:v>
                </c:pt>
                <c:pt idx="3">
                  <c:v>-26.8</c:v>
                </c:pt>
                <c:pt idx="4">
                  <c:v>-21.6</c:v>
                </c:pt>
                <c:pt idx="5">
                  <c:v>-18.2</c:v>
                </c:pt>
                <c:pt idx="6">
                  <c:v>1.5</c:v>
                </c:pt>
                <c:pt idx="7">
                  <c:v>15.1</c:v>
                </c:pt>
                <c:pt idx="8">
                  <c:v>31.3</c:v>
                </c:pt>
                <c:pt idx="9">
                  <c:v>41.2</c:v>
                </c:pt>
                <c:pt idx="10">
                  <c:v>26.1</c:v>
                </c:pt>
                <c:pt idx="11">
                  <c:v>21.7</c:v>
                </c:pt>
                <c:pt idx="12">
                  <c:v>13.6</c:v>
                </c:pt>
                <c:pt idx="13">
                  <c:v>16.600000000000001</c:v>
                </c:pt>
                <c:pt idx="14">
                  <c:v>21.3</c:v>
                </c:pt>
                <c:pt idx="15">
                  <c:v>17.8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06-4954-9E42-F3C1B9234ADB}"/>
            </c:ext>
          </c:extLst>
        </c:ser>
        <c:ser>
          <c:idx val="2"/>
          <c:order val="2"/>
          <c:tx>
            <c:strRef>
              <c:f>'2.5.5'!$D$1</c:f>
              <c:strCache>
                <c:ptCount val="1"/>
                <c:pt idx="0">
                  <c:v>Споживчі товари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'2.5.5'!$A$4:$A$19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10
-11.18</c:v>
                </c:pt>
              </c:strCache>
            </c:strRef>
          </c:cat>
          <c:val>
            <c:numRef>
              <c:f>'2.5.5'!$D$4:$D$19</c:f>
              <c:numCache>
                <c:formatCode>0.0</c:formatCode>
                <c:ptCount val="16"/>
                <c:pt idx="0">
                  <c:v>-42.9</c:v>
                </c:pt>
                <c:pt idx="1">
                  <c:v>-45.3</c:v>
                </c:pt>
                <c:pt idx="2">
                  <c:v>-41</c:v>
                </c:pt>
                <c:pt idx="3">
                  <c:v>-32.4</c:v>
                </c:pt>
                <c:pt idx="4">
                  <c:v>0.3</c:v>
                </c:pt>
                <c:pt idx="5">
                  <c:v>18.3</c:v>
                </c:pt>
                <c:pt idx="6">
                  <c:v>17.7</c:v>
                </c:pt>
                <c:pt idx="7">
                  <c:v>18.399999999999999</c:v>
                </c:pt>
                <c:pt idx="8">
                  <c:v>13.6</c:v>
                </c:pt>
                <c:pt idx="9">
                  <c:v>19.2</c:v>
                </c:pt>
                <c:pt idx="10">
                  <c:v>16</c:v>
                </c:pt>
                <c:pt idx="11">
                  <c:v>20.8</c:v>
                </c:pt>
                <c:pt idx="12">
                  <c:v>16.8</c:v>
                </c:pt>
                <c:pt idx="13">
                  <c:v>16.7</c:v>
                </c:pt>
                <c:pt idx="14">
                  <c:v>21.7</c:v>
                </c:pt>
                <c:pt idx="15">
                  <c:v>18.2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06-4954-9E42-F3C1B9234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837888"/>
        <c:axId val="448839680"/>
      </c:lineChart>
      <c:catAx>
        <c:axId val="4488378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8839680"/>
        <c:crosses val="autoZero"/>
        <c:auto val="1"/>
        <c:lblAlgn val="ctr"/>
        <c:lblOffset val="100"/>
        <c:tickMarkSkip val="4"/>
        <c:noMultiLvlLbl val="0"/>
      </c:catAx>
      <c:valAx>
        <c:axId val="44883968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8837888"/>
        <c:crosses val="autoZero"/>
        <c:crossBetween val="between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1666666666666666E-3"/>
          <c:y val="0.85656256950931986"/>
          <c:w val="0.97916666666666663"/>
          <c:h val="0.1412429378531073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8124999999999996"/>
          <c:h val="0.7831325301204819"/>
        </c:manualLayout>
      </c:layout>
      <c:areaChart>
        <c:grouping val="standard"/>
        <c:varyColors val="0"/>
        <c:ser>
          <c:idx val="0"/>
          <c:order val="0"/>
          <c:tx>
            <c:strRef>
              <c:f>'2.5.6'!$D$1</c:f>
              <c:strCache>
                <c:ptCount val="1"/>
                <c:pt idx="0">
                  <c:v>Запаси в сховищах, 2017</c:v>
                </c:pt>
              </c:strCache>
            </c:strRef>
          </c:tx>
          <c:spPr>
            <a:solidFill>
              <a:srgbClr val="91C864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'2.5.6'!$A$4:$C$7</c:f>
              <c:strCache>
                <c:ptCount val="4"/>
                <c:pt idx="0">
                  <c:v>І квартал</c:v>
                </c:pt>
                <c:pt idx="1">
                  <c:v>ІІ квартал</c:v>
                </c:pt>
                <c:pt idx="2">
                  <c:v>ІІІ квартал</c:v>
                </c:pt>
                <c:pt idx="3">
                  <c:v>IV квартал</c:v>
                </c:pt>
              </c:strCache>
            </c:strRef>
          </c:cat>
          <c:val>
            <c:numRef>
              <c:f>'2.5.6'!$D$4:$D$7</c:f>
              <c:numCache>
                <c:formatCode>0.0</c:formatCode>
                <c:ptCount val="4"/>
                <c:pt idx="0">
                  <c:v>8.1999999999999993</c:v>
                </c:pt>
                <c:pt idx="1">
                  <c:v>11.6</c:v>
                </c:pt>
                <c:pt idx="2" formatCode="0">
                  <c:v>16.399999999999999</c:v>
                </c:pt>
                <c:pt idx="3" formatCode="General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08-414E-A6DD-704ED83467FF}"/>
            </c:ext>
          </c:extLst>
        </c:ser>
        <c:ser>
          <c:idx val="1"/>
          <c:order val="1"/>
          <c:tx>
            <c:strRef>
              <c:f>'2.5.6'!$E$1</c:f>
              <c:strCache>
                <c:ptCount val="1"/>
                <c:pt idx="0">
                  <c:v>Запаси в сховищах, 2018</c:v>
                </c:pt>
              </c:strCache>
            </c:strRef>
          </c:tx>
          <c:spPr>
            <a:solidFill>
              <a:srgbClr val="46AFE6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'2.5.6'!$A$4:$C$7</c:f>
              <c:strCache>
                <c:ptCount val="4"/>
                <c:pt idx="0">
                  <c:v>І квартал</c:v>
                </c:pt>
                <c:pt idx="1">
                  <c:v>ІІ квартал</c:v>
                </c:pt>
                <c:pt idx="2">
                  <c:v>ІІІ квартал</c:v>
                </c:pt>
                <c:pt idx="3">
                  <c:v>IV квартал</c:v>
                </c:pt>
              </c:strCache>
            </c:strRef>
          </c:cat>
          <c:val>
            <c:numRef>
              <c:f>'2.5.6'!$E$4:$E$7</c:f>
              <c:numCache>
                <c:formatCode>0</c:formatCode>
                <c:ptCount val="4"/>
                <c:pt idx="0" formatCode="0.0">
                  <c:v>7.7</c:v>
                </c:pt>
                <c:pt idx="1">
                  <c:v>11.3</c:v>
                </c:pt>
                <c:pt idx="2">
                  <c:v>16.3</c:v>
                </c:pt>
                <c:pt idx="3" formatCode="General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08-414E-A6DD-704ED8346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898560"/>
        <c:axId val="448900096"/>
      </c:areaChart>
      <c:barChart>
        <c:barDir val="col"/>
        <c:grouping val="clustered"/>
        <c:varyColors val="0"/>
        <c:ser>
          <c:idx val="2"/>
          <c:order val="2"/>
          <c:tx>
            <c:strRef>
              <c:f>'2.5.6'!$F$1</c:f>
              <c:strCache>
                <c:ptCount val="1"/>
                <c:pt idx="0">
                  <c:v>Імпорт газу, 2017 (п. ш.)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'2.5.6'!$A$4:$C$7</c:f>
              <c:strCache>
                <c:ptCount val="4"/>
                <c:pt idx="0">
                  <c:v>І квартал</c:v>
                </c:pt>
                <c:pt idx="1">
                  <c:v>ІІ квартал</c:v>
                </c:pt>
                <c:pt idx="2">
                  <c:v>ІІІ квартал</c:v>
                </c:pt>
                <c:pt idx="3">
                  <c:v>IV квартал</c:v>
                </c:pt>
              </c:strCache>
            </c:strRef>
          </c:cat>
          <c:val>
            <c:numRef>
              <c:f>'2.5.6'!$F$4:$F$7</c:f>
              <c:numCache>
                <c:formatCode>General</c:formatCode>
                <c:ptCount val="4"/>
                <c:pt idx="0">
                  <c:v>4.2</c:v>
                </c:pt>
                <c:pt idx="1">
                  <c:v>2.9</c:v>
                </c:pt>
                <c:pt idx="2">
                  <c:v>3.5</c:v>
                </c:pt>
                <c:pt idx="3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08-414E-A6DD-704ED83467FF}"/>
            </c:ext>
          </c:extLst>
        </c:ser>
        <c:ser>
          <c:idx val="3"/>
          <c:order val="3"/>
          <c:tx>
            <c:strRef>
              <c:f>'2.5.6'!$G$1</c:f>
              <c:strCache>
                <c:ptCount val="1"/>
                <c:pt idx="0">
                  <c:v>Імпорт газу, 2018 (п. ш.)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'2.5.6'!$A$4:$C$7</c:f>
              <c:strCache>
                <c:ptCount val="4"/>
                <c:pt idx="0">
                  <c:v>І квартал</c:v>
                </c:pt>
                <c:pt idx="1">
                  <c:v>ІІ квартал</c:v>
                </c:pt>
                <c:pt idx="2">
                  <c:v>ІІІ квартал</c:v>
                </c:pt>
                <c:pt idx="3">
                  <c:v>IV квартал</c:v>
                </c:pt>
              </c:strCache>
            </c:strRef>
          </c:cat>
          <c:val>
            <c:numRef>
              <c:f>'2.5.6'!$G$4:$G$7</c:f>
              <c:numCache>
                <c:formatCode>General</c:formatCode>
                <c:ptCount val="4"/>
                <c:pt idx="0">
                  <c:v>1.8</c:v>
                </c:pt>
                <c:pt idx="1">
                  <c:v>2.6</c:v>
                </c:pt>
                <c:pt idx="2">
                  <c:v>3.7</c:v>
                </c:pt>
                <c:pt idx="3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08-414E-A6DD-704ED8346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66"/>
        <c:axId val="448903424"/>
        <c:axId val="448901888"/>
      </c:barChart>
      <c:catAx>
        <c:axId val="44889856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8900096"/>
        <c:crosses val="autoZero"/>
        <c:auto val="1"/>
        <c:lblAlgn val="ctr"/>
        <c:lblOffset val="100"/>
        <c:noMultiLvlLbl val="0"/>
      </c:catAx>
      <c:valAx>
        <c:axId val="4489000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8898560"/>
        <c:crosses val="autoZero"/>
        <c:crossBetween val="between"/>
      </c:valAx>
      <c:valAx>
        <c:axId val="448901888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8903424"/>
        <c:crosses val="max"/>
        <c:crossBetween val="between"/>
      </c:valAx>
      <c:catAx>
        <c:axId val="448903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890188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67934731050185"/>
          <c:w val="0.99791666666666667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6377952755905E-2"/>
          <c:y val="2.7606382978723403E-2"/>
          <c:w val="0.82078444881889767"/>
          <c:h val="0.714911626738147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'2.5.7'!$B$1</c:f>
              <c:strCache>
                <c:ptCount val="1"/>
                <c:pt idx="0">
                  <c:v>Діоди та транзистори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'2.5.7'!$B$4:$B$19</c:f>
              <c:numCache>
                <c:formatCode>#,##0.0_ ;\-#,##0.0\ </c:formatCode>
                <c:ptCount val="16"/>
                <c:pt idx="0">
                  <c:v>7.4</c:v>
                </c:pt>
                <c:pt idx="1">
                  <c:v>7.2</c:v>
                </c:pt>
                <c:pt idx="2">
                  <c:v>8.6999999999999993</c:v>
                </c:pt>
                <c:pt idx="3">
                  <c:v>19.399999999999999</c:v>
                </c:pt>
                <c:pt idx="4">
                  <c:v>13.6</c:v>
                </c:pt>
                <c:pt idx="5">
                  <c:v>18.8</c:v>
                </c:pt>
                <c:pt idx="6">
                  <c:v>31.1</c:v>
                </c:pt>
                <c:pt idx="7">
                  <c:v>62.5</c:v>
                </c:pt>
                <c:pt idx="8">
                  <c:v>22.5</c:v>
                </c:pt>
                <c:pt idx="9">
                  <c:v>47.3</c:v>
                </c:pt>
                <c:pt idx="10">
                  <c:v>45.7</c:v>
                </c:pt>
                <c:pt idx="11">
                  <c:v>47.8</c:v>
                </c:pt>
                <c:pt idx="12">
                  <c:v>74.400000000000006</c:v>
                </c:pt>
                <c:pt idx="13">
                  <c:v>126.3</c:v>
                </c:pt>
                <c:pt idx="14">
                  <c:v>197.6</c:v>
                </c:pt>
                <c:pt idx="15">
                  <c:v>262.7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6-432E-954B-6A0E94713EB5}"/>
            </c:ext>
          </c:extLst>
        </c:ser>
        <c:ser>
          <c:idx val="1"/>
          <c:order val="1"/>
          <c:tx>
            <c:strRef>
              <c:f>'2.5.7'!$C$1</c:f>
              <c:strCache>
                <c:ptCount val="1"/>
                <c:pt idx="0">
                  <c:v>Електрогенераторні установки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'2.5.7'!$C$4:$C$19</c:f>
              <c:numCache>
                <c:formatCode>#,##0.0_ ;\-#,##0.0\ </c:formatCode>
                <c:ptCount val="16"/>
                <c:pt idx="0">
                  <c:v>16.8</c:v>
                </c:pt>
                <c:pt idx="1">
                  <c:v>2.9</c:v>
                </c:pt>
                <c:pt idx="2">
                  <c:v>4.5</c:v>
                </c:pt>
                <c:pt idx="3">
                  <c:v>10.4</c:v>
                </c:pt>
                <c:pt idx="4">
                  <c:v>7.7</c:v>
                </c:pt>
                <c:pt idx="5">
                  <c:v>3.2</c:v>
                </c:pt>
                <c:pt idx="6">
                  <c:v>12</c:v>
                </c:pt>
                <c:pt idx="7">
                  <c:v>8.6999999999999993</c:v>
                </c:pt>
                <c:pt idx="8">
                  <c:v>7.5</c:v>
                </c:pt>
                <c:pt idx="9">
                  <c:v>30.9</c:v>
                </c:pt>
                <c:pt idx="10">
                  <c:v>48.6</c:v>
                </c:pt>
                <c:pt idx="11">
                  <c:v>15.5</c:v>
                </c:pt>
                <c:pt idx="12">
                  <c:v>6</c:v>
                </c:pt>
                <c:pt idx="13">
                  <c:v>12.9</c:v>
                </c:pt>
                <c:pt idx="14">
                  <c:v>62.5</c:v>
                </c:pt>
                <c:pt idx="15">
                  <c:v>126.4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66-432E-954B-6A0E94713EB5}"/>
            </c:ext>
          </c:extLst>
        </c:ser>
        <c:ser>
          <c:idx val="2"/>
          <c:order val="2"/>
          <c:tx>
            <c:strRef>
              <c:f>'2.5.7'!$D$1</c:f>
              <c:strCache>
                <c:ptCount val="1"/>
                <c:pt idx="0">
                  <c:v>Трансформатори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'2.5.7'!$D$4:$D$19</c:f>
              <c:numCache>
                <c:formatCode>#,##0.0_ ;\-#,##0.0\ </c:formatCode>
                <c:ptCount val="16"/>
                <c:pt idx="0">
                  <c:v>19.7</c:v>
                </c:pt>
                <c:pt idx="1">
                  <c:v>17.3</c:v>
                </c:pt>
                <c:pt idx="2">
                  <c:v>29.6</c:v>
                </c:pt>
                <c:pt idx="3">
                  <c:v>29.4</c:v>
                </c:pt>
                <c:pt idx="4">
                  <c:v>26.6</c:v>
                </c:pt>
                <c:pt idx="5">
                  <c:v>30.3</c:v>
                </c:pt>
                <c:pt idx="6">
                  <c:v>33.5</c:v>
                </c:pt>
                <c:pt idx="7">
                  <c:v>43.8</c:v>
                </c:pt>
                <c:pt idx="8">
                  <c:v>28.9</c:v>
                </c:pt>
                <c:pt idx="9">
                  <c:v>34.4</c:v>
                </c:pt>
                <c:pt idx="10">
                  <c:v>42.2</c:v>
                </c:pt>
                <c:pt idx="11">
                  <c:v>48.3</c:v>
                </c:pt>
                <c:pt idx="12">
                  <c:v>52</c:v>
                </c:pt>
                <c:pt idx="13">
                  <c:v>45.8</c:v>
                </c:pt>
                <c:pt idx="14">
                  <c:v>65.8</c:v>
                </c:pt>
                <c:pt idx="15">
                  <c:v>82.7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8A-4FAD-B6D2-028ABEC46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4265984"/>
        <c:axId val="484267520"/>
      </c:barChart>
      <c:lineChart>
        <c:grouping val="standard"/>
        <c:varyColors val="0"/>
        <c:ser>
          <c:idx val="3"/>
          <c:order val="3"/>
          <c:tx>
            <c:strRef>
              <c:f>'2.5.7'!$E$1</c:f>
              <c:strCache>
                <c:ptCount val="1"/>
                <c:pt idx="0">
                  <c:v>СЕС, встановлені ДГ, тис. шт. (п. 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'2.5.7'!$A$4:$A$18</c:f>
              <c:strCache>
                <c:ptCount val="13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</c:strCache>
            </c:strRef>
          </c:cat>
          <c:val>
            <c:numRef>
              <c:f>'2.5.7'!$E$4:$E$19</c:f>
              <c:numCache>
                <c:formatCode>#,##0.0_ ;\-#,##0.0\ </c:formatCode>
                <c:ptCount val="16"/>
                <c:pt idx="0">
                  <c:v>0</c:v>
                </c:pt>
                <c:pt idx="1">
                  <c:v>0.1</c:v>
                </c:pt>
                <c:pt idx="2">
                  <c:v>0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0.2</c:v>
                </c:pt>
                <c:pt idx="7">
                  <c:v>0.5</c:v>
                </c:pt>
                <c:pt idx="8">
                  <c:v>0.2</c:v>
                </c:pt>
                <c:pt idx="9">
                  <c:v>0.3</c:v>
                </c:pt>
                <c:pt idx="10">
                  <c:v>0.7</c:v>
                </c:pt>
                <c:pt idx="11">
                  <c:v>0.7</c:v>
                </c:pt>
                <c:pt idx="12">
                  <c:v>0.5</c:v>
                </c:pt>
                <c:pt idx="13">
                  <c:v>1.1000000000000001</c:v>
                </c:pt>
                <c:pt idx="14">
                  <c:v>1.4</c:v>
                </c:pt>
                <c:pt idx="15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8A-4FAD-B6D2-028ABEC46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279040"/>
        <c:axId val="484269056"/>
      </c:lineChart>
      <c:catAx>
        <c:axId val="48426598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4267520"/>
        <c:crosses val="autoZero"/>
        <c:auto val="1"/>
        <c:lblAlgn val="ctr"/>
        <c:lblOffset val="100"/>
        <c:tickMarkSkip val="4"/>
        <c:noMultiLvlLbl val="0"/>
      </c:catAx>
      <c:valAx>
        <c:axId val="4842675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4265984"/>
        <c:crosses val="autoZero"/>
        <c:crossBetween val="between"/>
        <c:majorUnit val="100"/>
      </c:valAx>
      <c:valAx>
        <c:axId val="484269056"/>
        <c:scaling>
          <c:orientation val="minMax"/>
        </c:scaling>
        <c:delete val="0"/>
        <c:axPos val="r"/>
        <c:numFmt formatCode="#,##0.0_ ;\-#,##0.0\ " sourceLinked="1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4279040"/>
        <c:crosses val="max"/>
        <c:crossBetween val="between"/>
      </c:valAx>
      <c:catAx>
        <c:axId val="48427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426905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146506952588373"/>
          <c:w val="1"/>
          <c:h val="0.1648936170212765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972112860892388E-2"/>
          <c:y val="2.367231638418079E-2"/>
          <c:w val="0.86213910761154855"/>
          <c:h val="0.719793140264246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'2.5.8'!$B$1</c:f>
              <c:strCache>
                <c:ptCount val="1"/>
                <c:pt idx="0">
                  <c:v>Нові автомобілі, тис. шт.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'2.5.8'!$A$4:$A$19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'2.5.8'!$B$4:$B$19</c:f>
              <c:numCache>
                <c:formatCode>0.0</c:formatCode>
                <c:ptCount val="16"/>
                <c:pt idx="0">
                  <c:v>7.4</c:v>
                </c:pt>
                <c:pt idx="1">
                  <c:v>8.8000000000000007</c:v>
                </c:pt>
                <c:pt idx="2">
                  <c:v>12.2</c:v>
                </c:pt>
                <c:pt idx="3">
                  <c:v>15.2</c:v>
                </c:pt>
                <c:pt idx="4">
                  <c:v>11.8</c:v>
                </c:pt>
                <c:pt idx="5">
                  <c:v>14.3</c:v>
                </c:pt>
                <c:pt idx="6">
                  <c:v>16.100000000000001</c:v>
                </c:pt>
                <c:pt idx="7">
                  <c:v>20.6</c:v>
                </c:pt>
                <c:pt idx="8">
                  <c:v>16.5</c:v>
                </c:pt>
                <c:pt idx="9">
                  <c:v>19.5</c:v>
                </c:pt>
                <c:pt idx="10">
                  <c:v>20.5</c:v>
                </c:pt>
                <c:pt idx="11">
                  <c:v>24.1</c:v>
                </c:pt>
                <c:pt idx="12">
                  <c:v>19.100000000000001</c:v>
                </c:pt>
                <c:pt idx="13">
                  <c:v>20</c:v>
                </c:pt>
                <c:pt idx="14">
                  <c:v>20.7</c:v>
                </c:pt>
                <c:pt idx="15">
                  <c:v>21.5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9C-47D6-9C46-2DB18C6F5CB7}"/>
            </c:ext>
          </c:extLst>
        </c:ser>
        <c:ser>
          <c:idx val="1"/>
          <c:order val="1"/>
          <c:tx>
            <c:strRef>
              <c:f>'2.5.8'!$C$1</c:f>
              <c:strCache>
                <c:ptCount val="1"/>
                <c:pt idx="0">
                  <c:v>Вживані автомобілі, тис. шт.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'2.5.8'!$A$4:$A$19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'2.5.8'!$C$4:$C$19</c:f>
              <c:numCache>
                <c:formatCode>0.0</c:formatCode>
                <c:ptCount val="16"/>
                <c:pt idx="0">
                  <c:v>1.9</c:v>
                </c:pt>
                <c:pt idx="1">
                  <c:v>3.6</c:v>
                </c:pt>
                <c:pt idx="2">
                  <c:v>4.4000000000000004</c:v>
                </c:pt>
                <c:pt idx="3">
                  <c:v>4.3</c:v>
                </c:pt>
                <c:pt idx="4">
                  <c:v>2.4</c:v>
                </c:pt>
                <c:pt idx="5">
                  <c:v>1.1000000000000001</c:v>
                </c:pt>
                <c:pt idx="6">
                  <c:v>3.2</c:v>
                </c:pt>
                <c:pt idx="7">
                  <c:v>10.7</c:v>
                </c:pt>
                <c:pt idx="8">
                  <c:v>9.1999999999999993</c:v>
                </c:pt>
                <c:pt idx="9">
                  <c:v>13.8</c:v>
                </c:pt>
                <c:pt idx="10">
                  <c:v>15.7</c:v>
                </c:pt>
                <c:pt idx="11">
                  <c:v>18.2</c:v>
                </c:pt>
                <c:pt idx="12">
                  <c:v>18.7</c:v>
                </c:pt>
                <c:pt idx="13">
                  <c:v>23.1</c:v>
                </c:pt>
                <c:pt idx="14">
                  <c:v>30.3</c:v>
                </c:pt>
                <c:pt idx="15">
                  <c:v>44.7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C-47D6-9C46-2DB18C6F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6637952"/>
        <c:axId val="446639488"/>
      </c:barChart>
      <c:lineChart>
        <c:grouping val="standard"/>
        <c:varyColors val="0"/>
        <c:ser>
          <c:idx val="2"/>
          <c:order val="2"/>
          <c:tx>
            <c:strRef>
              <c:f>'2.5.8'!$D$1</c:f>
              <c:strCache>
                <c:ptCount val="1"/>
                <c:pt idx="0">
                  <c:v>Середня імпортна ціна, тис. дол. США/шт. (п. ш.)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3-789C-47D6-9C46-2DB18C6F5C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5-789C-47D6-9C46-2DB18C6F5CB7}"/>
              </c:ext>
            </c:extLst>
          </c:dPt>
          <c:cat>
            <c:strRef>
              <c:f>'2.5.8'!$A$4:$A$19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'2.5.8'!$D$4:$D$19</c:f>
              <c:numCache>
                <c:formatCode>0.0</c:formatCode>
                <c:ptCount val="16"/>
                <c:pt idx="0">
                  <c:v>19</c:v>
                </c:pt>
                <c:pt idx="1">
                  <c:v>14.3</c:v>
                </c:pt>
                <c:pt idx="2">
                  <c:v>12.4</c:v>
                </c:pt>
                <c:pt idx="3">
                  <c:v>13.2</c:v>
                </c:pt>
                <c:pt idx="4">
                  <c:v>19</c:v>
                </c:pt>
                <c:pt idx="5">
                  <c:v>22.5</c:v>
                </c:pt>
                <c:pt idx="6">
                  <c:v>19.2</c:v>
                </c:pt>
                <c:pt idx="7">
                  <c:v>14.5</c:v>
                </c:pt>
                <c:pt idx="8">
                  <c:v>16.3</c:v>
                </c:pt>
                <c:pt idx="9">
                  <c:v>16.3</c:v>
                </c:pt>
                <c:pt idx="10">
                  <c:v>15.7</c:v>
                </c:pt>
                <c:pt idx="11">
                  <c:v>13</c:v>
                </c:pt>
                <c:pt idx="12">
                  <c:v>12.2</c:v>
                </c:pt>
                <c:pt idx="13">
                  <c:v>12.2</c:v>
                </c:pt>
                <c:pt idx="14">
                  <c:v>11</c:v>
                </c:pt>
                <c:pt idx="15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9C-47D6-9C46-2DB18C6F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46912"/>
        <c:axId val="446645376"/>
      </c:lineChart>
      <c:catAx>
        <c:axId val="4466379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6639488"/>
        <c:crosses val="autoZero"/>
        <c:auto val="1"/>
        <c:lblAlgn val="ctr"/>
        <c:lblOffset val="100"/>
        <c:tickMarkSkip val="4"/>
        <c:noMultiLvlLbl val="0"/>
      </c:catAx>
      <c:valAx>
        <c:axId val="44663948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6637952"/>
        <c:crosses val="autoZero"/>
        <c:crossBetween val="between"/>
      </c:valAx>
      <c:valAx>
        <c:axId val="44664537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6646912"/>
        <c:crosses val="max"/>
        <c:crossBetween val="between"/>
      </c:valAx>
      <c:catAx>
        <c:axId val="446646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664537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2266426442457408"/>
          <c:w val="0.98333333333333328"/>
          <c:h val="0.175141242937853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30446194225725E-2"/>
          <c:y val="3.2925531914893613E-2"/>
          <c:w val="0.90587499999999999"/>
          <c:h val="0.6829967331211258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'2.5.9'!$E$1</c:f>
              <c:strCache>
                <c:ptCount val="1"/>
                <c:pt idx="0">
                  <c:v>Надходження з оплати праці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'2.5.9'!$A$4:$A$19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'2.5.9'!$E$4:$E$19</c:f>
              <c:numCache>
                <c:formatCode>#,##0.0</c:formatCode>
                <c:ptCount val="16"/>
                <c:pt idx="0">
                  <c:v>0.9</c:v>
                </c:pt>
                <c:pt idx="1">
                  <c:v>1</c:v>
                </c:pt>
                <c:pt idx="2">
                  <c:v>1.1000000000000001</c:v>
                </c:pt>
                <c:pt idx="3">
                  <c:v>1.1000000000000001</c:v>
                </c:pt>
                <c:pt idx="4">
                  <c:v>1</c:v>
                </c:pt>
                <c:pt idx="5">
                  <c:v>1.2</c:v>
                </c:pt>
                <c:pt idx="6">
                  <c:v>1.3</c:v>
                </c:pt>
                <c:pt idx="7">
                  <c:v>1.3</c:v>
                </c:pt>
                <c:pt idx="8">
                  <c:v>1.2</c:v>
                </c:pt>
                <c:pt idx="9">
                  <c:v>1.5</c:v>
                </c:pt>
                <c:pt idx="10">
                  <c:v>1.7</c:v>
                </c:pt>
                <c:pt idx="11">
                  <c:v>1.8</c:v>
                </c:pt>
                <c:pt idx="12">
                  <c:v>1.9</c:v>
                </c:pt>
                <c:pt idx="13">
                  <c:v>1.9</c:v>
                </c:pt>
                <c:pt idx="14">
                  <c:v>2</c:v>
                </c:pt>
                <c:pt idx="15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F0-4F17-8C07-A4755632F183}"/>
            </c:ext>
          </c:extLst>
        </c:ser>
        <c:ser>
          <c:idx val="4"/>
          <c:order val="1"/>
          <c:tx>
            <c:strRef>
              <c:f>'2.5.9'!$F$1</c:f>
              <c:strCache>
                <c:ptCount val="1"/>
                <c:pt idx="0">
                  <c:v>Інші надходження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'2.5.9'!$A$4:$A$19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'2.5.9'!$F$4:$F$19</c:f>
              <c:numCache>
                <c:formatCode>#,##0.0</c:formatCode>
                <c:ptCount val="16"/>
                <c:pt idx="0">
                  <c:v>0.4</c:v>
                </c:pt>
                <c:pt idx="1">
                  <c:v>0.4</c:v>
                </c:pt>
                <c:pt idx="2">
                  <c:v>0.5</c:v>
                </c:pt>
                <c:pt idx="3">
                  <c:v>0.4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0.7</c:v>
                </c:pt>
                <c:pt idx="10">
                  <c:v>0.8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1</c:v>
                </c:pt>
                <c:pt idx="15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F0-4F17-8C07-A4755632F183}"/>
            </c:ext>
          </c:extLst>
        </c:ser>
        <c:ser>
          <c:idx val="2"/>
          <c:order val="3"/>
          <c:tx>
            <c:strRef>
              <c:f>'2.5.9'!$D$1</c:f>
              <c:strCache>
                <c:ptCount val="1"/>
                <c:pt idx="0">
                  <c:v>Інші виплати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'2.5.9'!$A$4:$A$19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'2.5.9'!$D$4:$D$19</c:f>
              <c:numCache>
                <c:formatCode>#,##0.0</c:formatCode>
                <c:ptCount val="16"/>
                <c:pt idx="0">
                  <c:v>-1.4</c:v>
                </c:pt>
                <c:pt idx="1">
                  <c:v>-1.4</c:v>
                </c:pt>
                <c:pt idx="2">
                  <c:v>-1.1000000000000001</c:v>
                </c:pt>
                <c:pt idx="3">
                  <c:v>-1.5</c:v>
                </c:pt>
                <c:pt idx="4">
                  <c:v>-1</c:v>
                </c:pt>
                <c:pt idx="5">
                  <c:v>-0.9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-0.7</c:v>
                </c:pt>
                <c:pt idx="10">
                  <c:v>-1</c:v>
                </c:pt>
                <c:pt idx="11">
                  <c:v>-1.2000000000000002</c:v>
                </c:pt>
                <c:pt idx="12">
                  <c:v>-0.99999999999999989</c:v>
                </c:pt>
                <c:pt idx="13">
                  <c:v>-0.7</c:v>
                </c:pt>
                <c:pt idx="14">
                  <c:v>-1.1000000000000001</c:v>
                </c:pt>
                <c:pt idx="15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F0-4F17-8C07-A4755632F183}"/>
            </c:ext>
          </c:extLst>
        </c:ser>
        <c:ser>
          <c:idx val="1"/>
          <c:order val="4"/>
          <c:tx>
            <c:strRef>
              <c:f>'2.5.9'!$C$1</c:f>
              <c:strCache>
                <c:ptCount val="1"/>
                <c:pt idx="0">
                  <c:v>Виплати дивідендів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'2.5.9'!$A$4:$A$19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'2.5.9'!$C$4:$C$19</c:f>
              <c:numCache>
                <c:formatCode>#,##0.0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-0.3</c:v>
                </c:pt>
                <c:pt idx="7">
                  <c:v>-0.3</c:v>
                </c:pt>
                <c:pt idx="8">
                  <c:v>-0.3</c:v>
                </c:pt>
                <c:pt idx="9">
                  <c:v>-0.5</c:v>
                </c:pt>
                <c:pt idx="10">
                  <c:v>-0.4</c:v>
                </c:pt>
                <c:pt idx="11">
                  <c:v>-0.6</c:v>
                </c:pt>
                <c:pt idx="12">
                  <c:v>-0.7</c:v>
                </c:pt>
                <c:pt idx="13">
                  <c:v>-1</c:v>
                </c:pt>
                <c:pt idx="14">
                  <c:v>-1</c:v>
                </c:pt>
                <c:pt idx="15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F0-4F17-8C07-A4755632F183}"/>
            </c:ext>
          </c:extLst>
        </c:ser>
        <c:ser>
          <c:idx val="0"/>
          <c:order val="5"/>
          <c:tx>
            <c:strRef>
              <c:f>'2.5.9'!$B$1</c:f>
              <c:strCache>
                <c:ptCount val="1"/>
                <c:pt idx="0">
                  <c:v>Виплати за реструктуризованим боргом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'2.5.9'!$A$4:$A$19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'2.5.9'!$B$4:$B$19</c:f>
              <c:numCache>
                <c:formatCode>#,##0.0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-0.5</c:v>
                </c:pt>
                <c:pt idx="5">
                  <c:v>0</c:v>
                </c:pt>
                <c:pt idx="6">
                  <c:v>-0.5</c:v>
                </c:pt>
                <c:pt idx="7">
                  <c:v>0</c:v>
                </c:pt>
                <c:pt idx="8">
                  <c:v>-0.5</c:v>
                </c:pt>
                <c:pt idx="9">
                  <c:v>0</c:v>
                </c:pt>
                <c:pt idx="10">
                  <c:v>-0.5</c:v>
                </c:pt>
                <c:pt idx="11">
                  <c:v>0</c:v>
                </c:pt>
                <c:pt idx="12">
                  <c:v>-0.6</c:v>
                </c:pt>
                <c:pt idx="13">
                  <c:v>0</c:v>
                </c:pt>
                <c:pt idx="14">
                  <c:v>-0.5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F0-4F17-8C07-A4755632F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6752640"/>
        <c:axId val="446754176"/>
      </c:barChart>
      <c:lineChart>
        <c:grouping val="standard"/>
        <c:varyColors val="0"/>
        <c:ser>
          <c:idx val="5"/>
          <c:order val="2"/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'2.5.9'!$A$4:$A$19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'2.5.9'!$G$4:$G$19</c:f>
              <c:numCache>
                <c:formatCode>#,##0.0</c:formatCode>
                <c:ptCount val="16"/>
                <c:pt idx="0">
                  <c:v>-0.2</c:v>
                </c:pt>
                <c:pt idx="1">
                  <c:v>0.1</c:v>
                </c:pt>
                <c:pt idx="2">
                  <c:v>0.4</c:v>
                </c:pt>
                <c:pt idx="3">
                  <c:v>0.1</c:v>
                </c:pt>
                <c:pt idx="4">
                  <c:v>-0.1</c:v>
                </c:pt>
                <c:pt idx="5">
                  <c:v>0.8</c:v>
                </c:pt>
                <c:pt idx="6">
                  <c:v>0.1</c:v>
                </c:pt>
                <c:pt idx="7">
                  <c:v>0.6</c:v>
                </c:pt>
                <c:pt idx="8">
                  <c:v>0</c:v>
                </c:pt>
                <c:pt idx="9">
                  <c:v>1.1000000000000001</c:v>
                </c:pt>
                <c:pt idx="10">
                  <c:v>0.6</c:v>
                </c:pt>
                <c:pt idx="11">
                  <c:v>0.9</c:v>
                </c:pt>
                <c:pt idx="12">
                  <c:v>0.5</c:v>
                </c:pt>
                <c:pt idx="13">
                  <c:v>1.1000000000000001</c:v>
                </c:pt>
                <c:pt idx="14">
                  <c:v>0.4</c:v>
                </c:pt>
                <c:pt idx="15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F0-4F17-8C07-A4755632F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752640"/>
        <c:axId val="446754176"/>
      </c:lineChart>
      <c:catAx>
        <c:axId val="4467526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6754176"/>
        <c:crosses val="autoZero"/>
        <c:auto val="1"/>
        <c:lblAlgn val="ctr"/>
        <c:lblOffset val="100"/>
        <c:tickMarkSkip val="4"/>
        <c:noMultiLvlLbl val="0"/>
      </c:catAx>
      <c:valAx>
        <c:axId val="44675417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6752640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78684288442146366"/>
          <c:w val="1"/>
          <c:h val="0.2131571155785363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'2.5.10'!$C$1</c:f>
              <c:strCache>
                <c:ptCount val="1"/>
                <c:pt idx="0">
                  <c:v>Державний сектор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'2.5.10'!$A$4:$A$19</c:f>
              <c:strCache>
                <c:ptCount val="16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</c:strCache>
            </c:strRef>
          </c:cat>
          <c:val>
            <c:numRef>
              <c:f>'2.5.10'!$C$4:$C$19</c:f>
              <c:numCache>
                <c:formatCode>0.0</c:formatCode>
                <c:ptCount val="16"/>
                <c:pt idx="0">
                  <c:v>0</c:v>
                </c:pt>
                <c:pt idx="1">
                  <c:v>1.8</c:v>
                </c:pt>
                <c:pt idx="2">
                  <c:v>1.6</c:v>
                </c:pt>
                <c:pt idx="3">
                  <c:v>1.3</c:v>
                </c:pt>
                <c:pt idx="4">
                  <c:v>-0.3</c:v>
                </c:pt>
                <c:pt idx="5">
                  <c:v>-0.9</c:v>
                </c:pt>
                <c:pt idx="6">
                  <c:v>0.8</c:v>
                </c:pt>
                <c:pt idx="7">
                  <c:v>-0.4</c:v>
                </c:pt>
                <c:pt idx="8">
                  <c:v>0</c:v>
                </c:pt>
                <c:pt idx="9">
                  <c:v>0.6</c:v>
                </c:pt>
                <c:pt idx="10">
                  <c:v>1.4</c:v>
                </c:pt>
                <c:pt idx="11">
                  <c:v>0.1</c:v>
                </c:pt>
                <c:pt idx="12">
                  <c:v>0.2</c:v>
                </c:pt>
                <c:pt idx="13">
                  <c:v>-0.2</c:v>
                </c:pt>
                <c:pt idx="14">
                  <c:v>0.6</c:v>
                </c:pt>
                <c:pt idx="15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DF-4E8D-B63D-C0B69014F1CB}"/>
            </c:ext>
          </c:extLst>
        </c:ser>
        <c:ser>
          <c:idx val="2"/>
          <c:order val="2"/>
          <c:tx>
            <c:strRef>
              <c:f>'2.5.10'!$D$1</c:f>
              <c:strCache>
                <c:ptCount val="1"/>
                <c:pt idx="0">
                  <c:v>Приватний сектор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'2.5.10'!$A$4:$A$19</c:f>
              <c:strCache>
                <c:ptCount val="16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</c:strCache>
            </c:strRef>
          </c:cat>
          <c:val>
            <c:numRef>
              <c:f>'2.5.10'!$D$4:$D$19</c:f>
              <c:numCache>
                <c:formatCode>0.0</c:formatCode>
                <c:ptCount val="16"/>
                <c:pt idx="0">
                  <c:v>-2.1</c:v>
                </c:pt>
                <c:pt idx="1">
                  <c:v>-2.1</c:v>
                </c:pt>
                <c:pt idx="2">
                  <c:v>-1.1000000000000001</c:v>
                </c:pt>
                <c:pt idx="3">
                  <c:v>-0.6</c:v>
                </c:pt>
                <c:pt idx="4">
                  <c:v>0.6</c:v>
                </c:pt>
                <c:pt idx="5">
                  <c:v>1</c:v>
                </c:pt>
                <c:pt idx="6">
                  <c:v>1</c:v>
                </c:pt>
                <c:pt idx="7">
                  <c:v>0.9</c:v>
                </c:pt>
                <c:pt idx="8">
                  <c:v>-0.1</c:v>
                </c:pt>
                <c:pt idx="9">
                  <c:v>0.9</c:v>
                </c:pt>
                <c:pt idx="10">
                  <c:v>0.7</c:v>
                </c:pt>
                <c:pt idx="11">
                  <c:v>1.4</c:v>
                </c:pt>
                <c:pt idx="12">
                  <c:v>0.1</c:v>
                </c:pt>
                <c:pt idx="13">
                  <c:v>0.8</c:v>
                </c:pt>
                <c:pt idx="14">
                  <c:v>1.4</c:v>
                </c:pt>
                <c:pt idx="15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DF-4E8D-B63D-C0B69014F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7922560"/>
        <c:axId val="447924096"/>
      </c:barChart>
      <c:lineChart>
        <c:grouping val="standard"/>
        <c:varyColors val="0"/>
        <c:ser>
          <c:idx val="0"/>
          <c:order val="0"/>
          <c:tx>
            <c:strRef>
              <c:f>'2.5.10'!$B$1</c:f>
              <c:strCache>
                <c:ptCount val="1"/>
                <c:pt idx="0">
                  <c:v>Фінансовий рахунок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'2.5.10'!$E$4:$E$19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'2.5.10'!$B$4:$B$19</c:f>
              <c:numCache>
                <c:formatCode>0.0</c:formatCode>
                <c:ptCount val="16"/>
                <c:pt idx="0">
                  <c:v>-2.1</c:v>
                </c:pt>
                <c:pt idx="1">
                  <c:v>-0.3</c:v>
                </c:pt>
                <c:pt idx="2">
                  <c:v>0.5</c:v>
                </c:pt>
                <c:pt idx="3">
                  <c:v>0.7</c:v>
                </c:pt>
                <c:pt idx="4">
                  <c:v>0.2</c:v>
                </c:pt>
                <c:pt idx="5">
                  <c:v>0.1</c:v>
                </c:pt>
                <c:pt idx="6">
                  <c:v>1.8</c:v>
                </c:pt>
                <c:pt idx="7">
                  <c:v>0.5</c:v>
                </c:pt>
                <c:pt idx="8">
                  <c:v>-0.1</c:v>
                </c:pt>
                <c:pt idx="9">
                  <c:v>1.4</c:v>
                </c:pt>
                <c:pt idx="10">
                  <c:v>2.1</c:v>
                </c:pt>
                <c:pt idx="11">
                  <c:v>1.6</c:v>
                </c:pt>
                <c:pt idx="12">
                  <c:v>0.3</c:v>
                </c:pt>
                <c:pt idx="13">
                  <c:v>0.6</c:v>
                </c:pt>
                <c:pt idx="14">
                  <c:v>2</c:v>
                </c:pt>
                <c:pt idx="15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DF-4E8D-B63D-C0B69014F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22560"/>
        <c:axId val="447924096"/>
      </c:lineChart>
      <c:catAx>
        <c:axId val="44792256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7924096"/>
        <c:crosses val="autoZero"/>
        <c:auto val="1"/>
        <c:lblAlgn val="ctr"/>
        <c:lblOffset val="100"/>
        <c:tickMarkSkip val="4"/>
        <c:noMultiLvlLbl val="0"/>
      </c:catAx>
      <c:valAx>
        <c:axId val="4479240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7922560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67934731050185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2598870056497175E-2"/>
          <c:w val="0.9458333333333333"/>
          <c:h val="0.7344632768361582"/>
        </c:manualLayout>
      </c:layout>
      <c:lineChart>
        <c:grouping val="standard"/>
        <c:varyColors val="0"/>
        <c:ser>
          <c:idx val="0"/>
          <c:order val="0"/>
          <c:tx>
            <c:strRef>
              <c:f>'1.13'!$B$1</c:f>
              <c:strCache>
                <c:ptCount val="1"/>
                <c:pt idx="0">
                  <c:v>ФРС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'1.13'!$A$4:$A$808</c:f>
              <c:numCache>
                <c:formatCode>m/d/yyyy</c:formatCode>
                <c:ptCount val="805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</c:numCache>
            </c:numRef>
          </c:cat>
          <c:val>
            <c:numRef>
              <c:f>'1.13'!$B$4:$B$808</c:f>
              <c:numCache>
                <c:formatCode>0.00</c:formatCode>
                <c:ptCount val="805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0.5</c:v>
                </c:pt>
                <c:pt idx="163">
                  <c:v>0.5</c:v>
                </c:pt>
                <c:pt idx="164">
                  <c:v>0.5</c:v>
                </c:pt>
                <c:pt idx="165">
                  <c:v>0.5</c:v>
                </c:pt>
                <c:pt idx="166">
                  <c:v>0.5</c:v>
                </c:pt>
                <c:pt idx="167">
                  <c:v>0.5</c:v>
                </c:pt>
                <c:pt idx="168">
                  <c:v>0.5</c:v>
                </c:pt>
                <c:pt idx="169">
                  <c:v>0.5</c:v>
                </c:pt>
                <c:pt idx="170">
                  <c:v>0.5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0.5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0.5</c:v>
                </c:pt>
                <c:pt idx="181">
                  <c:v>0.5</c:v>
                </c:pt>
                <c:pt idx="182">
                  <c:v>0.5</c:v>
                </c:pt>
                <c:pt idx="183">
                  <c:v>0.5</c:v>
                </c:pt>
                <c:pt idx="184">
                  <c:v>0.5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0.5</c:v>
                </c:pt>
                <c:pt idx="192">
                  <c:v>0.5</c:v>
                </c:pt>
                <c:pt idx="193">
                  <c:v>0.5</c:v>
                </c:pt>
                <c:pt idx="194">
                  <c:v>0.5</c:v>
                </c:pt>
                <c:pt idx="195">
                  <c:v>0.5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</c:v>
                </c:pt>
                <c:pt idx="201">
                  <c:v>0.5</c:v>
                </c:pt>
                <c:pt idx="202">
                  <c:v>0.5</c:v>
                </c:pt>
                <c:pt idx="203">
                  <c:v>0.5</c:v>
                </c:pt>
                <c:pt idx="204">
                  <c:v>0.5</c:v>
                </c:pt>
                <c:pt idx="205">
                  <c:v>0.5</c:v>
                </c:pt>
                <c:pt idx="206">
                  <c:v>0.5</c:v>
                </c:pt>
                <c:pt idx="207">
                  <c:v>0.5</c:v>
                </c:pt>
                <c:pt idx="208">
                  <c:v>0.5</c:v>
                </c:pt>
                <c:pt idx="209">
                  <c:v>0.5</c:v>
                </c:pt>
                <c:pt idx="210">
                  <c:v>0.5</c:v>
                </c:pt>
                <c:pt idx="211">
                  <c:v>0.5</c:v>
                </c:pt>
                <c:pt idx="212">
                  <c:v>0.5</c:v>
                </c:pt>
                <c:pt idx="213">
                  <c:v>0.5</c:v>
                </c:pt>
                <c:pt idx="214">
                  <c:v>0.5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0.75</c:v>
                </c:pt>
                <c:pt idx="250">
                  <c:v>0.75</c:v>
                </c:pt>
                <c:pt idx="251">
                  <c:v>0.75</c:v>
                </c:pt>
                <c:pt idx="252">
                  <c:v>0.75</c:v>
                </c:pt>
                <c:pt idx="253">
                  <c:v>0.75</c:v>
                </c:pt>
                <c:pt idx="254">
                  <c:v>0.75</c:v>
                </c:pt>
                <c:pt idx="255">
                  <c:v>0.75</c:v>
                </c:pt>
                <c:pt idx="256">
                  <c:v>0.75</c:v>
                </c:pt>
                <c:pt idx="257">
                  <c:v>0.75</c:v>
                </c:pt>
                <c:pt idx="258">
                  <c:v>0.75</c:v>
                </c:pt>
                <c:pt idx="259">
                  <c:v>0.75</c:v>
                </c:pt>
                <c:pt idx="260">
                  <c:v>0.75</c:v>
                </c:pt>
                <c:pt idx="261">
                  <c:v>0.75</c:v>
                </c:pt>
                <c:pt idx="262">
                  <c:v>0.75</c:v>
                </c:pt>
                <c:pt idx="263">
                  <c:v>0.75</c:v>
                </c:pt>
                <c:pt idx="264">
                  <c:v>0.75</c:v>
                </c:pt>
                <c:pt idx="265">
                  <c:v>0.75</c:v>
                </c:pt>
                <c:pt idx="266">
                  <c:v>0.75</c:v>
                </c:pt>
                <c:pt idx="267">
                  <c:v>0.75</c:v>
                </c:pt>
                <c:pt idx="268">
                  <c:v>0.75</c:v>
                </c:pt>
                <c:pt idx="269">
                  <c:v>0.75</c:v>
                </c:pt>
                <c:pt idx="270">
                  <c:v>0.75</c:v>
                </c:pt>
                <c:pt idx="271">
                  <c:v>0.75</c:v>
                </c:pt>
                <c:pt idx="272">
                  <c:v>0.75</c:v>
                </c:pt>
                <c:pt idx="273">
                  <c:v>0.75</c:v>
                </c:pt>
                <c:pt idx="274">
                  <c:v>0.75</c:v>
                </c:pt>
                <c:pt idx="275">
                  <c:v>0.75</c:v>
                </c:pt>
                <c:pt idx="276">
                  <c:v>0.75</c:v>
                </c:pt>
                <c:pt idx="277">
                  <c:v>0.75</c:v>
                </c:pt>
                <c:pt idx="278">
                  <c:v>0.75</c:v>
                </c:pt>
                <c:pt idx="279">
                  <c:v>0.75</c:v>
                </c:pt>
                <c:pt idx="280">
                  <c:v>0.75</c:v>
                </c:pt>
                <c:pt idx="281">
                  <c:v>0.75</c:v>
                </c:pt>
                <c:pt idx="282">
                  <c:v>0.75</c:v>
                </c:pt>
                <c:pt idx="283">
                  <c:v>0.75</c:v>
                </c:pt>
                <c:pt idx="284">
                  <c:v>0.75</c:v>
                </c:pt>
                <c:pt idx="285">
                  <c:v>0.75</c:v>
                </c:pt>
                <c:pt idx="286">
                  <c:v>0.75</c:v>
                </c:pt>
                <c:pt idx="287">
                  <c:v>0.75</c:v>
                </c:pt>
                <c:pt idx="288">
                  <c:v>0.75</c:v>
                </c:pt>
                <c:pt idx="289">
                  <c:v>0.75</c:v>
                </c:pt>
                <c:pt idx="290">
                  <c:v>0.75</c:v>
                </c:pt>
                <c:pt idx="291">
                  <c:v>0.75</c:v>
                </c:pt>
                <c:pt idx="292">
                  <c:v>0.75</c:v>
                </c:pt>
                <c:pt idx="293">
                  <c:v>0.75</c:v>
                </c:pt>
                <c:pt idx="294">
                  <c:v>0.75</c:v>
                </c:pt>
                <c:pt idx="295">
                  <c:v>0.75</c:v>
                </c:pt>
                <c:pt idx="296">
                  <c:v>0.75</c:v>
                </c:pt>
                <c:pt idx="297">
                  <c:v>0.75</c:v>
                </c:pt>
                <c:pt idx="298">
                  <c:v>0.75</c:v>
                </c:pt>
                <c:pt idx="299">
                  <c:v>0.75</c:v>
                </c:pt>
                <c:pt idx="300">
                  <c:v>0.75</c:v>
                </c:pt>
                <c:pt idx="301">
                  <c:v>0.75</c:v>
                </c:pt>
                <c:pt idx="302">
                  <c:v>0.75</c:v>
                </c:pt>
                <c:pt idx="303">
                  <c:v>0.75</c:v>
                </c:pt>
                <c:pt idx="304">
                  <c:v>0.75</c:v>
                </c:pt>
                <c:pt idx="305">
                  <c:v>0.75</c:v>
                </c:pt>
                <c:pt idx="306">
                  <c:v>0.75</c:v>
                </c:pt>
                <c:pt idx="307">
                  <c:v>0.75</c:v>
                </c:pt>
                <c:pt idx="308">
                  <c:v>0.75</c:v>
                </c:pt>
                <c:pt idx="309">
                  <c:v>0.75</c:v>
                </c:pt>
                <c:pt idx="310">
                  <c:v>0.75</c:v>
                </c:pt>
                <c:pt idx="311">
                  <c:v>0.75</c:v>
                </c:pt>
                <c:pt idx="312">
                  <c:v>0.75</c:v>
                </c:pt>
                <c:pt idx="313">
                  <c:v>0.75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1.25</c:v>
                </c:pt>
                <c:pt idx="379">
                  <c:v>1.25</c:v>
                </c:pt>
                <c:pt idx="380">
                  <c:v>1.25</c:v>
                </c:pt>
                <c:pt idx="381">
                  <c:v>1.25</c:v>
                </c:pt>
                <c:pt idx="382">
                  <c:v>1.25</c:v>
                </c:pt>
                <c:pt idx="383">
                  <c:v>1.25</c:v>
                </c:pt>
                <c:pt idx="384">
                  <c:v>1.25</c:v>
                </c:pt>
                <c:pt idx="385">
                  <c:v>1.25</c:v>
                </c:pt>
                <c:pt idx="386">
                  <c:v>1.25</c:v>
                </c:pt>
                <c:pt idx="387">
                  <c:v>1.25</c:v>
                </c:pt>
                <c:pt idx="388">
                  <c:v>1.25</c:v>
                </c:pt>
                <c:pt idx="389">
                  <c:v>1.25</c:v>
                </c:pt>
                <c:pt idx="390">
                  <c:v>1.25</c:v>
                </c:pt>
                <c:pt idx="391">
                  <c:v>1.25</c:v>
                </c:pt>
                <c:pt idx="392">
                  <c:v>1.25</c:v>
                </c:pt>
                <c:pt idx="393">
                  <c:v>1.25</c:v>
                </c:pt>
                <c:pt idx="394">
                  <c:v>1.25</c:v>
                </c:pt>
                <c:pt idx="395">
                  <c:v>1.25</c:v>
                </c:pt>
                <c:pt idx="396">
                  <c:v>1.25</c:v>
                </c:pt>
                <c:pt idx="397">
                  <c:v>1.25</c:v>
                </c:pt>
                <c:pt idx="398">
                  <c:v>1.25</c:v>
                </c:pt>
                <c:pt idx="399">
                  <c:v>1.25</c:v>
                </c:pt>
                <c:pt idx="400">
                  <c:v>1.25</c:v>
                </c:pt>
                <c:pt idx="401">
                  <c:v>1.25</c:v>
                </c:pt>
                <c:pt idx="402">
                  <c:v>1.25</c:v>
                </c:pt>
                <c:pt idx="403">
                  <c:v>1.25</c:v>
                </c:pt>
                <c:pt idx="404">
                  <c:v>1.25</c:v>
                </c:pt>
                <c:pt idx="405">
                  <c:v>1.25</c:v>
                </c:pt>
                <c:pt idx="406">
                  <c:v>1.25</c:v>
                </c:pt>
                <c:pt idx="407">
                  <c:v>1.25</c:v>
                </c:pt>
                <c:pt idx="408">
                  <c:v>1.25</c:v>
                </c:pt>
                <c:pt idx="409">
                  <c:v>1.25</c:v>
                </c:pt>
                <c:pt idx="410">
                  <c:v>1.25</c:v>
                </c:pt>
                <c:pt idx="411">
                  <c:v>1.25</c:v>
                </c:pt>
                <c:pt idx="412">
                  <c:v>1.25</c:v>
                </c:pt>
                <c:pt idx="413">
                  <c:v>1.25</c:v>
                </c:pt>
                <c:pt idx="414">
                  <c:v>1.25</c:v>
                </c:pt>
                <c:pt idx="415">
                  <c:v>1.25</c:v>
                </c:pt>
                <c:pt idx="416">
                  <c:v>1.25</c:v>
                </c:pt>
                <c:pt idx="417">
                  <c:v>1.25</c:v>
                </c:pt>
                <c:pt idx="418">
                  <c:v>1.25</c:v>
                </c:pt>
                <c:pt idx="419">
                  <c:v>1.25</c:v>
                </c:pt>
                <c:pt idx="420">
                  <c:v>1.25</c:v>
                </c:pt>
                <c:pt idx="421">
                  <c:v>1.25</c:v>
                </c:pt>
                <c:pt idx="422">
                  <c:v>1.25</c:v>
                </c:pt>
                <c:pt idx="423">
                  <c:v>1.25</c:v>
                </c:pt>
                <c:pt idx="424">
                  <c:v>1.25</c:v>
                </c:pt>
                <c:pt idx="425">
                  <c:v>1.25</c:v>
                </c:pt>
                <c:pt idx="426">
                  <c:v>1.25</c:v>
                </c:pt>
                <c:pt idx="427">
                  <c:v>1.25</c:v>
                </c:pt>
                <c:pt idx="428">
                  <c:v>1.25</c:v>
                </c:pt>
                <c:pt idx="429">
                  <c:v>1.25</c:v>
                </c:pt>
                <c:pt idx="430">
                  <c:v>1.25</c:v>
                </c:pt>
                <c:pt idx="431">
                  <c:v>1.25</c:v>
                </c:pt>
                <c:pt idx="432">
                  <c:v>1.25</c:v>
                </c:pt>
                <c:pt idx="433">
                  <c:v>1.25</c:v>
                </c:pt>
                <c:pt idx="434">
                  <c:v>1.25</c:v>
                </c:pt>
                <c:pt idx="435">
                  <c:v>1.25</c:v>
                </c:pt>
                <c:pt idx="436">
                  <c:v>1.25</c:v>
                </c:pt>
                <c:pt idx="437">
                  <c:v>1.25</c:v>
                </c:pt>
                <c:pt idx="438">
                  <c:v>1.25</c:v>
                </c:pt>
                <c:pt idx="439">
                  <c:v>1.25</c:v>
                </c:pt>
                <c:pt idx="440">
                  <c:v>1.25</c:v>
                </c:pt>
                <c:pt idx="441">
                  <c:v>1.25</c:v>
                </c:pt>
                <c:pt idx="442">
                  <c:v>1.25</c:v>
                </c:pt>
                <c:pt idx="443">
                  <c:v>1.25</c:v>
                </c:pt>
                <c:pt idx="444">
                  <c:v>1.25</c:v>
                </c:pt>
                <c:pt idx="445">
                  <c:v>1.25</c:v>
                </c:pt>
                <c:pt idx="446">
                  <c:v>1.25</c:v>
                </c:pt>
                <c:pt idx="447">
                  <c:v>1.25</c:v>
                </c:pt>
                <c:pt idx="448">
                  <c:v>1.25</c:v>
                </c:pt>
                <c:pt idx="449">
                  <c:v>1.25</c:v>
                </c:pt>
                <c:pt idx="450">
                  <c:v>1.25</c:v>
                </c:pt>
                <c:pt idx="451">
                  <c:v>1.25</c:v>
                </c:pt>
                <c:pt idx="452">
                  <c:v>1.25</c:v>
                </c:pt>
                <c:pt idx="453">
                  <c:v>1.25</c:v>
                </c:pt>
                <c:pt idx="454">
                  <c:v>1.25</c:v>
                </c:pt>
                <c:pt idx="455">
                  <c:v>1.25</c:v>
                </c:pt>
                <c:pt idx="456">
                  <c:v>1.25</c:v>
                </c:pt>
                <c:pt idx="457">
                  <c:v>1.25</c:v>
                </c:pt>
                <c:pt idx="458">
                  <c:v>1.25</c:v>
                </c:pt>
                <c:pt idx="459">
                  <c:v>1.25</c:v>
                </c:pt>
                <c:pt idx="460">
                  <c:v>1.25</c:v>
                </c:pt>
                <c:pt idx="461">
                  <c:v>1.25</c:v>
                </c:pt>
                <c:pt idx="462">
                  <c:v>1.25</c:v>
                </c:pt>
                <c:pt idx="463">
                  <c:v>1.25</c:v>
                </c:pt>
                <c:pt idx="464">
                  <c:v>1.25</c:v>
                </c:pt>
                <c:pt idx="465">
                  <c:v>1.25</c:v>
                </c:pt>
                <c:pt idx="466">
                  <c:v>1.25</c:v>
                </c:pt>
                <c:pt idx="467">
                  <c:v>1.25</c:v>
                </c:pt>
                <c:pt idx="468">
                  <c:v>1.25</c:v>
                </c:pt>
                <c:pt idx="469">
                  <c:v>1.25</c:v>
                </c:pt>
                <c:pt idx="470">
                  <c:v>1.25</c:v>
                </c:pt>
                <c:pt idx="471">
                  <c:v>1.25</c:v>
                </c:pt>
                <c:pt idx="472">
                  <c:v>1.25</c:v>
                </c:pt>
                <c:pt idx="473">
                  <c:v>1.25</c:v>
                </c:pt>
                <c:pt idx="474">
                  <c:v>1.25</c:v>
                </c:pt>
                <c:pt idx="475">
                  <c:v>1.25</c:v>
                </c:pt>
                <c:pt idx="476">
                  <c:v>1.25</c:v>
                </c:pt>
                <c:pt idx="477">
                  <c:v>1.25</c:v>
                </c:pt>
                <c:pt idx="478">
                  <c:v>1.25</c:v>
                </c:pt>
                <c:pt idx="479">
                  <c:v>1.25</c:v>
                </c:pt>
                <c:pt idx="480">
                  <c:v>1.25</c:v>
                </c:pt>
                <c:pt idx="481">
                  <c:v>1.25</c:v>
                </c:pt>
                <c:pt idx="482">
                  <c:v>1.25</c:v>
                </c:pt>
                <c:pt idx="483">
                  <c:v>1.25</c:v>
                </c:pt>
                <c:pt idx="484">
                  <c:v>1.25</c:v>
                </c:pt>
                <c:pt idx="485">
                  <c:v>1.25</c:v>
                </c:pt>
                <c:pt idx="486">
                  <c:v>1.25</c:v>
                </c:pt>
                <c:pt idx="487">
                  <c:v>1.25</c:v>
                </c:pt>
                <c:pt idx="488">
                  <c:v>1.25</c:v>
                </c:pt>
                <c:pt idx="489">
                  <c:v>1.25</c:v>
                </c:pt>
                <c:pt idx="490">
                  <c:v>1.25</c:v>
                </c:pt>
                <c:pt idx="491">
                  <c:v>1.25</c:v>
                </c:pt>
                <c:pt idx="492">
                  <c:v>1.25</c:v>
                </c:pt>
                <c:pt idx="493">
                  <c:v>1.25</c:v>
                </c:pt>
                <c:pt idx="494">
                  <c:v>1.25</c:v>
                </c:pt>
                <c:pt idx="495">
                  <c:v>1.25</c:v>
                </c:pt>
                <c:pt idx="496">
                  <c:v>1.25</c:v>
                </c:pt>
                <c:pt idx="497">
                  <c:v>1.25</c:v>
                </c:pt>
                <c:pt idx="498">
                  <c:v>1.25</c:v>
                </c:pt>
                <c:pt idx="499">
                  <c:v>1.25</c:v>
                </c:pt>
                <c:pt idx="500">
                  <c:v>1.25</c:v>
                </c:pt>
                <c:pt idx="501">
                  <c:v>1.25</c:v>
                </c:pt>
                <c:pt idx="502">
                  <c:v>1.25</c:v>
                </c:pt>
                <c:pt idx="503">
                  <c:v>1.25</c:v>
                </c:pt>
                <c:pt idx="504">
                  <c:v>1.25</c:v>
                </c:pt>
                <c:pt idx="505">
                  <c:v>1.25</c:v>
                </c:pt>
                <c:pt idx="506">
                  <c:v>1.25</c:v>
                </c:pt>
                <c:pt idx="507">
                  <c:v>1.25</c:v>
                </c:pt>
                <c:pt idx="508">
                  <c:v>1.25</c:v>
                </c:pt>
                <c:pt idx="509">
                  <c:v>1.5</c:v>
                </c:pt>
                <c:pt idx="510">
                  <c:v>1.5</c:v>
                </c:pt>
                <c:pt idx="511">
                  <c:v>1.5</c:v>
                </c:pt>
                <c:pt idx="512">
                  <c:v>1.5</c:v>
                </c:pt>
                <c:pt idx="513">
                  <c:v>1.5</c:v>
                </c:pt>
                <c:pt idx="514">
                  <c:v>1.5</c:v>
                </c:pt>
                <c:pt idx="515">
                  <c:v>1.5</c:v>
                </c:pt>
                <c:pt idx="516">
                  <c:v>1.5</c:v>
                </c:pt>
                <c:pt idx="517">
                  <c:v>1.5</c:v>
                </c:pt>
                <c:pt idx="518">
                  <c:v>1.5</c:v>
                </c:pt>
                <c:pt idx="519">
                  <c:v>1.5</c:v>
                </c:pt>
                <c:pt idx="520">
                  <c:v>1.5</c:v>
                </c:pt>
                <c:pt idx="521">
                  <c:v>1.5</c:v>
                </c:pt>
                <c:pt idx="522">
                  <c:v>1.5</c:v>
                </c:pt>
                <c:pt idx="523">
                  <c:v>1.5</c:v>
                </c:pt>
                <c:pt idx="524">
                  <c:v>1.5</c:v>
                </c:pt>
                <c:pt idx="525">
                  <c:v>1.5</c:v>
                </c:pt>
                <c:pt idx="526">
                  <c:v>1.5</c:v>
                </c:pt>
                <c:pt idx="527">
                  <c:v>1.5</c:v>
                </c:pt>
                <c:pt idx="528">
                  <c:v>1.5</c:v>
                </c:pt>
                <c:pt idx="529">
                  <c:v>1.5</c:v>
                </c:pt>
                <c:pt idx="530">
                  <c:v>1.5</c:v>
                </c:pt>
                <c:pt idx="531">
                  <c:v>1.5</c:v>
                </c:pt>
                <c:pt idx="532">
                  <c:v>1.5</c:v>
                </c:pt>
                <c:pt idx="533">
                  <c:v>1.5</c:v>
                </c:pt>
                <c:pt idx="534">
                  <c:v>1.5</c:v>
                </c:pt>
                <c:pt idx="535">
                  <c:v>1.5</c:v>
                </c:pt>
                <c:pt idx="536">
                  <c:v>1.5</c:v>
                </c:pt>
                <c:pt idx="537">
                  <c:v>1.5</c:v>
                </c:pt>
                <c:pt idx="538">
                  <c:v>1.5</c:v>
                </c:pt>
                <c:pt idx="539">
                  <c:v>1.5</c:v>
                </c:pt>
                <c:pt idx="540">
                  <c:v>1.5</c:v>
                </c:pt>
                <c:pt idx="541">
                  <c:v>1.5</c:v>
                </c:pt>
                <c:pt idx="542">
                  <c:v>1.5</c:v>
                </c:pt>
                <c:pt idx="543">
                  <c:v>1.5</c:v>
                </c:pt>
                <c:pt idx="544">
                  <c:v>1.5</c:v>
                </c:pt>
                <c:pt idx="545">
                  <c:v>1.5</c:v>
                </c:pt>
                <c:pt idx="546">
                  <c:v>1.5</c:v>
                </c:pt>
                <c:pt idx="547">
                  <c:v>1.5</c:v>
                </c:pt>
                <c:pt idx="548">
                  <c:v>1.5</c:v>
                </c:pt>
                <c:pt idx="549">
                  <c:v>1.5</c:v>
                </c:pt>
                <c:pt idx="550">
                  <c:v>1.5</c:v>
                </c:pt>
                <c:pt idx="551">
                  <c:v>1.5</c:v>
                </c:pt>
                <c:pt idx="552">
                  <c:v>1.5</c:v>
                </c:pt>
                <c:pt idx="553">
                  <c:v>1.5</c:v>
                </c:pt>
                <c:pt idx="554">
                  <c:v>1.5</c:v>
                </c:pt>
                <c:pt idx="555">
                  <c:v>1.5</c:v>
                </c:pt>
                <c:pt idx="556">
                  <c:v>1.5</c:v>
                </c:pt>
                <c:pt idx="557">
                  <c:v>1.5</c:v>
                </c:pt>
                <c:pt idx="558">
                  <c:v>1.5</c:v>
                </c:pt>
                <c:pt idx="559">
                  <c:v>1.5</c:v>
                </c:pt>
                <c:pt idx="560">
                  <c:v>1.5</c:v>
                </c:pt>
                <c:pt idx="561">
                  <c:v>1.5</c:v>
                </c:pt>
                <c:pt idx="562">
                  <c:v>1.5</c:v>
                </c:pt>
                <c:pt idx="563">
                  <c:v>1.5</c:v>
                </c:pt>
                <c:pt idx="564">
                  <c:v>1.5</c:v>
                </c:pt>
                <c:pt idx="565">
                  <c:v>1.5</c:v>
                </c:pt>
                <c:pt idx="566">
                  <c:v>1.5</c:v>
                </c:pt>
                <c:pt idx="567">
                  <c:v>1.5</c:v>
                </c:pt>
                <c:pt idx="568">
                  <c:v>1.5</c:v>
                </c:pt>
                <c:pt idx="569">
                  <c:v>1.5</c:v>
                </c:pt>
                <c:pt idx="570">
                  <c:v>1.5</c:v>
                </c:pt>
                <c:pt idx="571">
                  <c:v>1.5</c:v>
                </c:pt>
                <c:pt idx="572">
                  <c:v>1.5</c:v>
                </c:pt>
                <c:pt idx="573">
                  <c:v>1.5</c:v>
                </c:pt>
                <c:pt idx="574">
                  <c:v>1.5</c:v>
                </c:pt>
                <c:pt idx="575">
                  <c:v>1.5</c:v>
                </c:pt>
                <c:pt idx="576">
                  <c:v>1.5</c:v>
                </c:pt>
                <c:pt idx="577">
                  <c:v>1.5</c:v>
                </c:pt>
                <c:pt idx="578">
                  <c:v>1.75</c:v>
                </c:pt>
                <c:pt idx="579">
                  <c:v>1.75</c:v>
                </c:pt>
                <c:pt idx="580">
                  <c:v>1.75</c:v>
                </c:pt>
                <c:pt idx="581">
                  <c:v>1.75</c:v>
                </c:pt>
                <c:pt idx="582">
                  <c:v>1.75</c:v>
                </c:pt>
                <c:pt idx="583">
                  <c:v>1.75</c:v>
                </c:pt>
                <c:pt idx="584">
                  <c:v>1.75</c:v>
                </c:pt>
                <c:pt idx="585">
                  <c:v>1.75</c:v>
                </c:pt>
                <c:pt idx="586">
                  <c:v>1.75</c:v>
                </c:pt>
                <c:pt idx="587">
                  <c:v>1.75</c:v>
                </c:pt>
                <c:pt idx="588">
                  <c:v>1.75</c:v>
                </c:pt>
                <c:pt idx="589">
                  <c:v>1.75</c:v>
                </c:pt>
                <c:pt idx="590">
                  <c:v>1.75</c:v>
                </c:pt>
                <c:pt idx="591">
                  <c:v>1.75</c:v>
                </c:pt>
                <c:pt idx="592">
                  <c:v>1.75</c:v>
                </c:pt>
                <c:pt idx="593">
                  <c:v>1.75</c:v>
                </c:pt>
                <c:pt idx="594">
                  <c:v>1.75</c:v>
                </c:pt>
                <c:pt idx="595">
                  <c:v>1.75</c:v>
                </c:pt>
                <c:pt idx="596">
                  <c:v>1.75</c:v>
                </c:pt>
                <c:pt idx="597">
                  <c:v>1.75</c:v>
                </c:pt>
                <c:pt idx="598">
                  <c:v>1.75</c:v>
                </c:pt>
                <c:pt idx="599">
                  <c:v>1.75</c:v>
                </c:pt>
                <c:pt idx="600">
                  <c:v>1.75</c:v>
                </c:pt>
                <c:pt idx="601">
                  <c:v>1.75</c:v>
                </c:pt>
                <c:pt idx="602">
                  <c:v>1.75</c:v>
                </c:pt>
                <c:pt idx="603">
                  <c:v>1.75</c:v>
                </c:pt>
                <c:pt idx="604">
                  <c:v>1.75</c:v>
                </c:pt>
                <c:pt idx="605">
                  <c:v>1.75</c:v>
                </c:pt>
                <c:pt idx="606">
                  <c:v>1.75</c:v>
                </c:pt>
                <c:pt idx="607">
                  <c:v>1.75</c:v>
                </c:pt>
                <c:pt idx="608">
                  <c:v>1.75</c:v>
                </c:pt>
                <c:pt idx="609">
                  <c:v>1.75</c:v>
                </c:pt>
                <c:pt idx="610">
                  <c:v>1.75</c:v>
                </c:pt>
                <c:pt idx="611">
                  <c:v>1.75</c:v>
                </c:pt>
                <c:pt idx="612">
                  <c:v>1.75</c:v>
                </c:pt>
                <c:pt idx="613">
                  <c:v>1.75</c:v>
                </c:pt>
                <c:pt idx="614">
                  <c:v>1.75</c:v>
                </c:pt>
                <c:pt idx="615">
                  <c:v>1.75</c:v>
                </c:pt>
                <c:pt idx="616">
                  <c:v>1.75</c:v>
                </c:pt>
                <c:pt idx="617">
                  <c:v>1.75</c:v>
                </c:pt>
                <c:pt idx="618">
                  <c:v>1.75</c:v>
                </c:pt>
                <c:pt idx="619">
                  <c:v>1.75</c:v>
                </c:pt>
                <c:pt idx="620">
                  <c:v>1.75</c:v>
                </c:pt>
                <c:pt idx="621">
                  <c:v>1.75</c:v>
                </c:pt>
                <c:pt idx="622">
                  <c:v>1.75</c:v>
                </c:pt>
                <c:pt idx="623">
                  <c:v>1.75</c:v>
                </c:pt>
                <c:pt idx="624">
                  <c:v>1.75</c:v>
                </c:pt>
                <c:pt idx="625">
                  <c:v>1.75</c:v>
                </c:pt>
                <c:pt idx="626">
                  <c:v>1.75</c:v>
                </c:pt>
                <c:pt idx="627">
                  <c:v>1.75</c:v>
                </c:pt>
                <c:pt idx="628">
                  <c:v>1.75</c:v>
                </c:pt>
                <c:pt idx="629">
                  <c:v>1.75</c:v>
                </c:pt>
                <c:pt idx="630">
                  <c:v>1.75</c:v>
                </c:pt>
                <c:pt idx="631">
                  <c:v>1.75</c:v>
                </c:pt>
                <c:pt idx="632">
                  <c:v>1.75</c:v>
                </c:pt>
                <c:pt idx="633">
                  <c:v>1.75</c:v>
                </c:pt>
                <c:pt idx="634">
                  <c:v>1.75</c:v>
                </c:pt>
                <c:pt idx="635">
                  <c:v>1.75</c:v>
                </c:pt>
                <c:pt idx="636">
                  <c:v>1.75</c:v>
                </c:pt>
                <c:pt idx="637">
                  <c:v>1.75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2.25</c:v>
                </c:pt>
                <c:pt idx="714">
                  <c:v>2.25</c:v>
                </c:pt>
                <c:pt idx="715">
                  <c:v>2.25</c:v>
                </c:pt>
                <c:pt idx="716">
                  <c:v>2.25</c:v>
                </c:pt>
                <c:pt idx="717">
                  <c:v>2.25</c:v>
                </c:pt>
                <c:pt idx="718">
                  <c:v>2.25</c:v>
                </c:pt>
                <c:pt idx="719">
                  <c:v>2.25</c:v>
                </c:pt>
                <c:pt idx="720">
                  <c:v>2.25</c:v>
                </c:pt>
                <c:pt idx="721">
                  <c:v>2.25</c:v>
                </c:pt>
                <c:pt idx="722">
                  <c:v>2.25</c:v>
                </c:pt>
                <c:pt idx="723">
                  <c:v>2.25</c:v>
                </c:pt>
                <c:pt idx="724">
                  <c:v>2.25</c:v>
                </c:pt>
                <c:pt idx="725">
                  <c:v>2.25</c:v>
                </c:pt>
                <c:pt idx="726">
                  <c:v>2.25</c:v>
                </c:pt>
                <c:pt idx="727">
                  <c:v>2.25</c:v>
                </c:pt>
                <c:pt idx="728">
                  <c:v>2.25</c:v>
                </c:pt>
                <c:pt idx="729">
                  <c:v>2.25</c:v>
                </c:pt>
                <c:pt idx="730">
                  <c:v>2.25</c:v>
                </c:pt>
                <c:pt idx="731">
                  <c:v>2.25</c:v>
                </c:pt>
                <c:pt idx="732">
                  <c:v>2.25</c:v>
                </c:pt>
                <c:pt idx="733">
                  <c:v>2.25</c:v>
                </c:pt>
                <c:pt idx="734">
                  <c:v>2.25</c:v>
                </c:pt>
                <c:pt idx="735">
                  <c:v>2.25</c:v>
                </c:pt>
                <c:pt idx="736">
                  <c:v>2.25</c:v>
                </c:pt>
                <c:pt idx="737">
                  <c:v>2.25</c:v>
                </c:pt>
                <c:pt idx="738">
                  <c:v>2.25</c:v>
                </c:pt>
                <c:pt idx="739">
                  <c:v>2.25</c:v>
                </c:pt>
                <c:pt idx="740">
                  <c:v>2.25</c:v>
                </c:pt>
                <c:pt idx="741">
                  <c:v>2.25</c:v>
                </c:pt>
                <c:pt idx="742">
                  <c:v>2.25</c:v>
                </c:pt>
                <c:pt idx="743">
                  <c:v>2.25</c:v>
                </c:pt>
                <c:pt idx="744">
                  <c:v>2.25</c:v>
                </c:pt>
                <c:pt idx="745">
                  <c:v>2.25</c:v>
                </c:pt>
                <c:pt idx="746">
                  <c:v>2.25</c:v>
                </c:pt>
                <c:pt idx="747">
                  <c:v>2.25</c:v>
                </c:pt>
                <c:pt idx="748">
                  <c:v>2.25</c:v>
                </c:pt>
                <c:pt idx="749">
                  <c:v>2.25</c:v>
                </c:pt>
                <c:pt idx="750">
                  <c:v>2.25</c:v>
                </c:pt>
                <c:pt idx="751">
                  <c:v>2.25</c:v>
                </c:pt>
                <c:pt idx="752">
                  <c:v>2.25</c:v>
                </c:pt>
                <c:pt idx="753">
                  <c:v>2.25</c:v>
                </c:pt>
                <c:pt idx="754">
                  <c:v>2.25</c:v>
                </c:pt>
                <c:pt idx="755">
                  <c:v>2.25</c:v>
                </c:pt>
                <c:pt idx="756">
                  <c:v>2.25</c:v>
                </c:pt>
                <c:pt idx="757">
                  <c:v>2.25</c:v>
                </c:pt>
                <c:pt idx="758">
                  <c:v>2.25</c:v>
                </c:pt>
                <c:pt idx="759">
                  <c:v>2.25</c:v>
                </c:pt>
                <c:pt idx="760">
                  <c:v>2.25</c:v>
                </c:pt>
                <c:pt idx="761">
                  <c:v>2.25</c:v>
                </c:pt>
                <c:pt idx="762">
                  <c:v>2.25</c:v>
                </c:pt>
                <c:pt idx="763">
                  <c:v>2.25</c:v>
                </c:pt>
                <c:pt idx="764">
                  <c:v>2.25</c:v>
                </c:pt>
                <c:pt idx="765">
                  <c:v>2.25</c:v>
                </c:pt>
                <c:pt idx="766">
                  <c:v>2.25</c:v>
                </c:pt>
                <c:pt idx="767">
                  <c:v>2.25</c:v>
                </c:pt>
                <c:pt idx="768">
                  <c:v>2.25</c:v>
                </c:pt>
                <c:pt idx="769">
                  <c:v>2.25</c:v>
                </c:pt>
                <c:pt idx="770">
                  <c:v>2.25</c:v>
                </c:pt>
                <c:pt idx="771">
                  <c:v>2.25</c:v>
                </c:pt>
                <c:pt idx="772">
                  <c:v>2.25</c:v>
                </c:pt>
                <c:pt idx="773">
                  <c:v>2.25</c:v>
                </c:pt>
                <c:pt idx="774">
                  <c:v>2.5</c:v>
                </c:pt>
                <c:pt idx="775">
                  <c:v>2.5</c:v>
                </c:pt>
                <c:pt idx="776">
                  <c:v>2.5</c:v>
                </c:pt>
                <c:pt idx="777">
                  <c:v>2.5</c:v>
                </c:pt>
                <c:pt idx="778">
                  <c:v>2.5</c:v>
                </c:pt>
                <c:pt idx="779">
                  <c:v>2.5</c:v>
                </c:pt>
                <c:pt idx="780">
                  <c:v>2.5</c:v>
                </c:pt>
                <c:pt idx="781">
                  <c:v>2.5</c:v>
                </c:pt>
                <c:pt idx="782">
                  <c:v>2.5</c:v>
                </c:pt>
                <c:pt idx="783">
                  <c:v>2.5</c:v>
                </c:pt>
                <c:pt idx="784">
                  <c:v>2.5</c:v>
                </c:pt>
                <c:pt idx="785">
                  <c:v>2.5</c:v>
                </c:pt>
                <c:pt idx="786">
                  <c:v>2.5</c:v>
                </c:pt>
                <c:pt idx="787">
                  <c:v>2.5</c:v>
                </c:pt>
                <c:pt idx="788">
                  <c:v>2.5</c:v>
                </c:pt>
                <c:pt idx="789">
                  <c:v>2.5</c:v>
                </c:pt>
                <c:pt idx="790">
                  <c:v>2.5</c:v>
                </c:pt>
                <c:pt idx="791">
                  <c:v>2.5</c:v>
                </c:pt>
                <c:pt idx="792">
                  <c:v>2.5</c:v>
                </c:pt>
                <c:pt idx="793">
                  <c:v>2.5</c:v>
                </c:pt>
                <c:pt idx="794">
                  <c:v>2.5</c:v>
                </c:pt>
                <c:pt idx="795">
                  <c:v>2.5</c:v>
                </c:pt>
                <c:pt idx="796">
                  <c:v>2.5</c:v>
                </c:pt>
                <c:pt idx="797">
                  <c:v>2.5</c:v>
                </c:pt>
                <c:pt idx="798">
                  <c:v>2.5</c:v>
                </c:pt>
                <c:pt idx="799">
                  <c:v>2.5</c:v>
                </c:pt>
                <c:pt idx="800">
                  <c:v>2.5</c:v>
                </c:pt>
                <c:pt idx="801">
                  <c:v>2.5</c:v>
                </c:pt>
                <c:pt idx="802">
                  <c:v>2.5</c:v>
                </c:pt>
                <c:pt idx="803">
                  <c:v>2.5</c:v>
                </c:pt>
                <c:pt idx="804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3-4A95-BE98-E89851C751F8}"/>
            </c:ext>
          </c:extLst>
        </c:ser>
        <c:ser>
          <c:idx val="1"/>
          <c:order val="1"/>
          <c:tx>
            <c:strRef>
              <c:f>'1.13'!$C$1</c:f>
              <c:strCache>
                <c:ptCount val="1"/>
                <c:pt idx="0">
                  <c:v>Банк Росії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'1.13'!$A$4:$A$808</c:f>
              <c:numCache>
                <c:formatCode>m/d/yyyy</c:formatCode>
                <c:ptCount val="805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</c:numCache>
            </c:numRef>
          </c:cat>
          <c:val>
            <c:numRef>
              <c:f>'1.13'!$C$4:$C$808</c:f>
              <c:numCache>
                <c:formatCode>0.00</c:formatCode>
                <c:ptCount val="805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11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11</c:v>
                </c:pt>
                <c:pt idx="51">
                  <c:v>11</c:v>
                </c:pt>
                <c:pt idx="52">
                  <c:v>11</c:v>
                </c:pt>
                <c:pt idx="53">
                  <c:v>11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11</c:v>
                </c:pt>
                <c:pt idx="59">
                  <c:v>11</c:v>
                </c:pt>
                <c:pt idx="60">
                  <c:v>11</c:v>
                </c:pt>
                <c:pt idx="61">
                  <c:v>11</c:v>
                </c:pt>
                <c:pt idx="62">
                  <c:v>11</c:v>
                </c:pt>
                <c:pt idx="63">
                  <c:v>11</c:v>
                </c:pt>
                <c:pt idx="64">
                  <c:v>11</c:v>
                </c:pt>
                <c:pt idx="65">
                  <c:v>11</c:v>
                </c:pt>
                <c:pt idx="66">
                  <c:v>11</c:v>
                </c:pt>
                <c:pt idx="67">
                  <c:v>11</c:v>
                </c:pt>
                <c:pt idx="68">
                  <c:v>11</c:v>
                </c:pt>
                <c:pt idx="69">
                  <c:v>11</c:v>
                </c:pt>
                <c:pt idx="70">
                  <c:v>11</c:v>
                </c:pt>
                <c:pt idx="71">
                  <c:v>11</c:v>
                </c:pt>
                <c:pt idx="72">
                  <c:v>11</c:v>
                </c:pt>
                <c:pt idx="73">
                  <c:v>11</c:v>
                </c:pt>
                <c:pt idx="74">
                  <c:v>11</c:v>
                </c:pt>
                <c:pt idx="75">
                  <c:v>11</c:v>
                </c:pt>
                <c:pt idx="76">
                  <c:v>11</c:v>
                </c:pt>
                <c:pt idx="77">
                  <c:v>11</c:v>
                </c:pt>
                <c:pt idx="78">
                  <c:v>11</c:v>
                </c:pt>
                <c:pt idx="79">
                  <c:v>11</c:v>
                </c:pt>
                <c:pt idx="80">
                  <c:v>11</c:v>
                </c:pt>
                <c:pt idx="81">
                  <c:v>11</c:v>
                </c:pt>
                <c:pt idx="82">
                  <c:v>11</c:v>
                </c:pt>
                <c:pt idx="83">
                  <c:v>11</c:v>
                </c:pt>
                <c:pt idx="84">
                  <c:v>11</c:v>
                </c:pt>
                <c:pt idx="85">
                  <c:v>11</c:v>
                </c:pt>
                <c:pt idx="86">
                  <c:v>11</c:v>
                </c:pt>
                <c:pt idx="87">
                  <c:v>11</c:v>
                </c:pt>
                <c:pt idx="88">
                  <c:v>11</c:v>
                </c:pt>
                <c:pt idx="89">
                  <c:v>11</c:v>
                </c:pt>
                <c:pt idx="90">
                  <c:v>11</c:v>
                </c:pt>
                <c:pt idx="91">
                  <c:v>11</c:v>
                </c:pt>
                <c:pt idx="92">
                  <c:v>11</c:v>
                </c:pt>
                <c:pt idx="93">
                  <c:v>11</c:v>
                </c:pt>
                <c:pt idx="94">
                  <c:v>11</c:v>
                </c:pt>
                <c:pt idx="95">
                  <c:v>11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10.5</c:v>
                </c:pt>
                <c:pt idx="118">
                  <c:v>10.5</c:v>
                </c:pt>
                <c:pt idx="119">
                  <c:v>10.5</c:v>
                </c:pt>
                <c:pt idx="120">
                  <c:v>10.5</c:v>
                </c:pt>
                <c:pt idx="121">
                  <c:v>10.5</c:v>
                </c:pt>
                <c:pt idx="122">
                  <c:v>10.5</c:v>
                </c:pt>
                <c:pt idx="123">
                  <c:v>10.5</c:v>
                </c:pt>
                <c:pt idx="124">
                  <c:v>10.5</c:v>
                </c:pt>
                <c:pt idx="125">
                  <c:v>10.5</c:v>
                </c:pt>
                <c:pt idx="126">
                  <c:v>10.5</c:v>
                </c:pt>
                <c:pt idx="127">
                  <c:v>10.5</c:v>
                </c:pt>
                <c:pt idx="128">
                  <c:v>10.5</c:v>
                </c:pt>
                <c:pt idx="129">
                  <c:v>10.5</c:v>
                </c:pt>
                <c:pt idx="130">
                  <c:v>10.5</c:v>
                </c:pt>
                <c:pt idx="131">
                  <c:v>10.5</c:v>
                </c:pt>
                <c:pt idx="132">
                  <c:v>10.5</c:v>
                </c:pt>
                <c:pt idx="133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9.75</c:v>
                </c:pt>
                <c:pt idx="322">
                  <c:v>9.75</c:v>
                </c:pt>
                <c:pt idx="323">
                  <c:v>9.75</c:v>
                </c:pt>
                <c:pt idx="324">
                  <c:v>9.75</c:v>
                </c:pt>
                <c:pt idx="325">
                  <c:v>9.75</c:v>
                </c:pt>
                <c:pt idx="326">
                  <c:v>9.75</c:v>
                </c:pt>
                <c:pt idx="327">
                  <c:v>9.75</c:v>
                </c:pt>
                <c:pt idx="328">
                  <c:v>9.75</c:v>
                </c:pt>
                <c:pt idx="329">
                  <c:v>9.75</c:v>
                </c:pt>
                <c:pt idx="330">
                  <c:v>9.75</c:v>
                </c:pt>
                <c:pt idx="331">
                  <c:v>9.75</c:v>
                </c:pt>
                <c:pt idx="332">
                  <c:v>9.75</c:v>
                </c:pt>
                <c:pt idx="333">
                  <c:v>9.75</c:v>
                </c:pt>
                <c:pt idx="334">
                  <c:v>9.75</c:v>
                </c:pt>
                <c:pt idx="335">
                  <c:v>9.75</c:v>
                </c:pt>
                <c:pt idx="336">
                  <c:v>9.75</c:v>
                </c:pt>
                <c:pt idx="337">
                  <c:v>9.75</c:v>
                </c:pt>
                <c:pt idx="338">
                  <c:v>9.75</c:v>
                </c:pt>
                <c:pt idx="339">
                  <c:v>9.75</c:v>
                </c:pt>
                <c:pt idx="340">
                  <c:v>9.75</c:v>
                </c:pt>
                <c:pt idx="341">
                  <c:v>9.75</c:v>
                </c:pt>
                <c:pt idx="342">
                  <c:v>9.75</c:v>
                </c:pt>
                <c:pt idx="343">
                  <c:v>9.75</c:v>
                </c:pt>
                <c:pt idx="344">
                  <c:v>9.75</c:v>
                </c:pt>
                <c:pt idx="345">
                  <c:v>9.75</c:v>
                </c:pt>
                <c:pt idx="346">
                  <c:v>9.75</c:v>
                </c:pt>
                <c:pt idx="347">
                  <c:v>9.25</c:v>
                </c:pt>
                <c:pt idx="348">
                  <c:v>9.25</c:v>
                </c:pt>
                <c:pt idx="349">
                  <c:v>9.25</c:v>
                </c:pt>
                <c:pt idx="350">
                  <c:v>9.25</c:v>
                </c:pt>
                <c:pt idx="351">
                  <c:v>9.25</c:v>
                </c:pt>
                <c:pt idx="352">
                  <c:v>9.25</c:v>
                </c:pt>
                <c:pt idx="353">
                  <c:v>9.25</c:v>
                </c:pt>
                <c:pt idx="354">
                  <c:v>9.25</c:v>
                </c:pt>
                <c:pt idx="355">
                  <c:v>9.25</c:v>
                </c:pt>
                <c:pt idx="356">
                  <c:v>9.25</c:v>
                </c:pt>
                <c:pt idx="357">
                  <c:v>9.25</c:v>
                </c:pt>
                <c:pt idx="358">
                  <c:v>9.25</c:v>
                </c:pt>
                <c:pt idx="359">
                  <c:v>9.25</c:v>
                </c:pt>
                <c:pt idx="360">
                  <c:v>9.25</c:v>
                </c:pt>
                <c:pt idx="361">
                  <c:v>9.25</c:v>
                </c:pt>
                <c:pt idx="362">
                  <c:v>9.25</c:v>
                </c:pt>
                <c:pt idx="363">
                  <c:v>9.25</c:v>
                </c:pt>
                <c:pt idx="364">
                  <c:v>9.25</c:v>
                </c:pt>
                <c:pt idx="365">
                  <c:v>9.25</c:v>
                </c:pt>
                <c:pt idx="366">
                  <c:v>9.25</c:v>
                </c:pt>
                <c:pt idx="367">
                  <c:v>9.25</c:v>
                </c:pt>
                <c:pt idx="368">
                  <c:v>9.25</c:v>
                </c:pt>
                <c:pt idx="369">
                  <c:v>9.25</c:v>
                </c:pt>
                <c:pt idx="370">
                  <c:v>9.25</c:v>
                </c:pt>
                <c:pt idx="371">
                  <c:v>9.25</c:v>
                </c:pt>
                <c:pt idx="372">
                  <c:v>9.25</c:v>
                </c:pt>
                <c:pt idx="373">
                  <c:v>9.25</c:v>
                </c:pt>
                <c:pt idx="374">
                  <c:v>9.25</c:v>
                </c:pt>
                <c:pt idx="375">
                  <c:v>9.25</c:v>
                </c:pt>
                <c:pt idx="376">
                  <c:v>9.25</c:v>
                </c:pt>
                <c:pt idx="377">
                  <c:v>9.25</c:v>
                </c:pt>
                <c:pt idx="378">
                  <c:v>9.25</c:v>
                </c:pt>
                <c:pt idx="379">
                  <c:v>9.25</c:v>
                </c:pt>
                <c:pt idx="380">
                  <c:v>9.25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</c:v>
                </c:pt>
                <c:pt idx="389">
                  <c:v>9</c:v>
                </c:pt>
                <c:pt idx="390">
                  <c:v>9</c:v>
                </c:pt>
                <c:pt idx="391">
                  <c:v>9</c:v>
                </c:pt>
                <c:pt idx="392">
                  <c:v>9</c:v>
                </c:pt>
                <c:pt idx="393">
                  <c:v>9</c:v>
                </c:pt>
                <c:pt idx="394">
                  <c:v>9</c:v>
                </c:pt>
                <c:pt idx="395">
                  <c:v>9</c:v>
                </c:pt>
                <c:pt idx="396">
                  <c:v>9</c:v>
                </c:pt>
                <c:pt idx="397">
                  <c:v>9</c:v>
                </c:pt>
                <c:pt idx="398">
                  <c:v>9</c:v>
                </c:pt>
                <c:pt idx="399">
                  <c:v>9</c:v>
                </c:pt>
                <c:pt idx="400">
                  <c:v>9</c:v>
                </c:pt>
                <c:pt idx="401">
                  <c:v>9</c:v>
                </c:pt>
                <c:pt idx="402">
                  <c:v>9</c:v>
                </c:pt>
                <c:pt idx="403">
                  <c:v>9</c:v>
                </c:pt>
                <c:pt idx="404">
                  <c:v>9</c:v>
                </c:pt>
                <c:pt idx="405">
                  <c:v>9</c:v>
                </c:pt>
                <c:pt idx="406">
                  <c:v>9</c:v>
                </c:pt>
                <c:pt idx="407">
                  <c:v>9</c:v>
                </c:pt>
                <c:pt idx="408">
                  <c:v>9</c:v>
                </c:pt>
                <c:pt idx="409">
                  <c:v>9</c:v>
                </c:pt>
                <c:pt idx="410">
                  <c:v>9</c:v>
                </c:pt>
                <c:pt idx="411">
                  <c:v>9</c:v>
                </c:pt>
                <c:pt idx="412">
                  <c:v>9</c:v>
                </c:pt>
                <c:pt idx="413">
                  <c:v>9</c:v>
                </c:pt>
                <c:pt idx="414">
                  <c:v>9</c:v>
                </c:pt>
                <c:pt idx="415">
                  <c:v>9</c:v>
                </c:pt>
                <c:pt idx="416">
                  <c:v>9</c:v>
                </c:pt>
                <c:pt idx="417">
                  <c:v>9</c:v>
                </c:pt>
                <c:pt idx="418">
                  <c:v>9</c:v>
                </c:pt>
                <c:pt idx="419">
                  <c:v>9</c:v>
                </c:pt>
                <c:pt idx="420">
                  <c:v>9</c:v>
                </c:pt>
                <c:pt idx="421">
                  <c:v>9</c:v>
                </c:pt>
                <c:pt idx="422">
                  <c:v>9</c:v>
                </c:pt>
                <c:pt idx="423">
                  <c:v>9</c:v>
                </c:pt>
                <c:pt idx="424">
                  <c:v>9</c:v>
                </c:pt>
                <c:pt idx="425">
                  <c:v>9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9</c:v>
                </c:pt>
                <c:pt idx="440">
                  <c:v>9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9</c:v>
                </c:pt>
                <c:pt idx="446">
                  <c:v>8.5</c:v>
                </c:pt>
                <c:pt idx="447">
                  <c:v>8.5</c:v>
                </c:pt>
                <c:pt idx="448">
                  <c:v>8.5</c:v>
                </c:pt>
                <c:pt idx="449">
                  <c:v>8.5</c:v>
                </c:pt>
                <c:pt idx="450">
                  <c:v>8.5</c:v>
                </c:pt>
                <c:pt idx="451">
                  <c:v>8.5</c:v>
                </c:pt>
                <c:pt idx="452">
                  <c:v>8.5</c:v>
                </c:pt>
                <c:pt idx="453">
                  <c:v>8.5</c:v>
                </c:pt>
                <c:pt idx="454">
                  <c:v>8.5</c:v>
                </c:pt>
                <c:pt idx="455">
                  <c:v>8.5</c:v>
                </c:pt>
                <c:pt idx="456">
                  <c:v>8.5</c:v>
                </c:pt>
                <c:pt idx="457">
                  <c:v>8.5</c:v>
                </c:pt>
                <c:pt idx="458">
                  <c:v>8.5</c:v>
                </c:pt>
                <c:pt idx="459">
                  <c:v>8.5</c:v>
                </c:pt>
                <c:pt idx="460">
                  <c:v>8.5</c:v>
                </c:pt>
                <c:pt idx="461">
                  <c:v>8.5</c:v>
                </c:pt>
                <c:pt idx="462">
                  <c:v>8.5</c:v>
                </c:pt>
                <c:pt idx="463">
                  <c:v>8.5</c:v>
                </c:pt>
                <c:pt idx="464">
                  <c:v>8.5</c:v>
                </c:pt>
                <c:pt idx="465">
                  <c:v>8.5</c:v>
                </c:pt>
                <c:pt idx="466">
                  <c:v>8.5</c:v>
                </c:pt>
                <c:pt idx="467">
                  <c:v>8.5</c:v>
                </c:pt>
                <c:pt idx="468">
                  <c:v>8.5</c:v>
                </c:pt>
                <c:pt idx="469">
                  <c:v>8.5</c:v>
                </c:pt>
                <c:pt idx="470">
                  <c:v>8.5</c:v>
                </c:pt>
                <c:pt idx="471">
                  <c:v>8.5</c:v>
                </c:pt>
                <c:pt idx="472">
                  <c:v>8.5</c:v>
                </c:pt>
                <c:pt idx="473">
                  <c:v>8.5</c:v>
                </c:pt>
                <c:pt idx="474">
                  <c:v>8.5</c:v>
                </c:pt>
                <c:pt idx="475">
                  <c:v>8.25</c:v>
                </c:pt>
                <c:pt idx="476">
                  <c:v>8.25</c:v>
                </c:pt>
                <c:pt idx="477">
                  <c:v>8.25</c:v>
                </c:pt>
                <c:pt idx="478">
                  <c:v>8.25</c:v>
                </c:pt>
                <c:pt idx="479">
                  <c:v>8.25</c:v>
                </c:pt>
                <c:pt idx="480">
                  <c:v>8.25</c:v>
                </c:pt>
                <c:pt idx="481">
                  <c:v>8.25</c:v>
                </c:pt>
                <c:pt idx="482">
                  <c:v>8.25</c:v>
                </c:pt>
                <c:pt idx="483">
                  <c:v>8.25</c:v>
                </c:pt>
                <c:pt idx="484">
                  <c:v>8.25</c:v>
                </c:pt>
                <c:pt idx="485">
                  <c:v>8.25</c:v>
                </c:pt>
                <c:pt idx="486">
                  <c:v>8.25</c:v>
                </c:pt>
                <c:pt idx="487">
                  <c:v>8.25</c:v>
                </c:pt>
                <c:pt idx="488">
                  <c:v>8.25</c:v>
                </c:pt>
                <c:pt idx="489">
                  <c:v>8.25</c:v>
                </c:pt>
                <c:pt idx="490">
                  <c:v>8.25</c:v>
                </c:pt>
                <c:pt idx="491">
                  <c:v>8.25</c:v>
                </c:pt>
                <c:pt idx="492">
                  <c:v>8.25</c:v>
                </c:pt>
                <c:pt idx="493">
                  <c:v>8.25</c:v>
                </c:pt>
                <c:pt idx="494">
                  <c:v>8.25</c:v>
                </c:pt>
                <c:pt idx="495">
                  <c:v>8.25</c:v>
                </c:pt>
                <c:pt idx="496">
                  <c:v>8.25</c:v>
                </c:pt>
                <c:pt idx="497">
                  <c:v>8.25</c:v>
                </c:pt>
                <c:pt idx="498">
                  <c:v>8.25</c:v>
                </c:pt>
                <c:pt idx="499">
                  <c:v>8.25</c:v>
                </c:pt>
                <c:pt idx="500">
                  <c:v>8.25</c:v>
                </c:pt>
                <c:pt idx="501">
                  <c:v>8.25</c:v>
                </c:pt>
                <c:pt idx="502">
                  <c:v>8.25</c:v>
                </c:pt>
                <c:pt idx="503">
                  <c:v>8.25</c:v>
                </c:pt>
                <c:pt idx="504">
                  <c:v>8.25</c:v>
                </c:pt>
                <c:pt idx="505">
                  <c:v>8.25</c:v>
                </c:pt>
                <c:pt idx="506">
                  <c:v>8.25</c:v>
                </c:pt>
                <c:pt idx="507">
                  <c:v>8.25</c:v>
                </c:pt>
                <c:pt idx="508">
                  <c:v>8.25</c:v>
                </c:pt>
                <c:pt idx="509">
                  <c:v>8.25</c:v>
                </c:pt>
                <c:pt idx="510">
                  <c:v>8.25</c:v>
                </c:pt>
                <c:pt idx="511">
                  <c:v>7.75</c:v>
                </c:pt>
                <c:pt idx="512">
                  <c:v>7.75</c:v>
                </c:pt>
                <c:pt idx="513">
                  <c:v>7.75</c:v>
                </c:pt>
                <c:pt idx="514">
                  <c:v>7.75</c:v>
                </c:pt>
                <c:pt idx="515">
                  <c:v>7.75</c:v>
                </c:pt>
                <c:pt idx="516">
                  <c:v>7.75</c:v>
                </c:pt>
                <c:pt idx="517">
                  <c:v>7.75</c:v>
                </c:pt>
                <c:pt idx="518">
                  <c:v>7.75</c:v>
                </c:pt>
                <c:pt idx="519">
                  <c:v>7.75</c:v>
                </c:pt>
                <c:pt idx="520">
                  <c:v>7.75</c:v>
                </c:pt>
                <c:pt idx="521">
                  <c:v>7.75</c:v>
                </c:pt>
                <c:pt idx="522">
                  <c:v>7.75</c:v>
                </c:pt>
                <c:pt idx="523">
                  <c:v>7.75</c:v>
                </c:pt>
                <c:pt idx="524">
                  <c:v>7.75</c:v>
                </c:pt>
                <c:pt idx="525">
                  <c:v>7.75</c:v>
                </c:pt>
                <c:pt idx="526">
                  <c:v>7.75</c:v>
                </c:pt>
                <c:pt idx="527">
                  <c:v>7.75</c:v>
                </c:pt>
                <c:pt idx="528">
                  <c:v>7.75</c:v>
                </c:pt>
                <c:pt idx="529">
                  <c:v>7.75</c:v>
                </c:pt>
                <c:pt idx="530">
                  <c:v>7.75</c:v>
                </c:pt>
                <c:pt idx="531">
                  <c:v>7.75</c:v>
                </c:pt>
                <c:pt idx="532">
                  <c:v>7.75</c:v>
                </c:pt>
                <c:pt idx="533">
                  <c:v>7.75</c:v>
                </c:pt>
                <c:pt idx="534">
                  <c:v>7.75</c:v>
                </c:pt>
                <c:pt idx="535">
                  <c:v>7.75</c:v>
                </c:pt>
                <c:pt idx="536">
                  <c:v>7.75</c:v>
                </c:pt>
                <c:pt idx="537">
                  <c:v>7.75</c:v>
                </c:pt>
                <c:pt idx="538">
                  <c:v>7.75</c:v>
                </c:pt>
                <c:pt idx="539">
                  <c:v>7.75</c:v>
                </c:pt>
                <c:pt idx="540">
                  <c:v>7.75</c:v>
                </c:pt>
                <c:pt idx="541">
                  <c:v>7.75</c:v>
                </c:pt>
                <c:pt idx="542">
                  <c:v>7.75</c:v>
                </c:pt>
                <c:pt idx="543">
                  <c:v>7.75</c:v>
                </c:pt>
                <c:pt idx="544">
                  <c:v>7.75</c:v>
                </c:pt>
                <c:pt idx="545">
                  <c:v>7.75</c:v>
                </c:pt>
                <c:pt idx="546">
                  <c:v>7.75</c:v>
                </c:pt>
                <c:pt idx="547">
                  <c:v>7.75</c:v>
                </c:pt>
                <c:pt idx="548">
                  <c:v>7.75</c:v>
                </c:pt>
                <c:pt idx="549">
                  <c:v>7.75</c:v>
                </c:pt>
                <c:pt idx="550">
                  <c:v>7.75</c:v>
                </c:pt>
                <c:pt idx="551">
                  <c:v>7.5</c:v>
                </c:pt>
                <c:pt idx="552">
                  <c:v>7.5</c:v>
                </c:pt>
                <c:pt idx="553">
                  <c:v>7.5</c:v>
                </c:pt>
                <c:pt idx="554">
                  <c:v>7.5</c:v>
                </c:pt>
                <c:pt idx="555">
                  <c:v>7.5</c:v>
                </c:pt>
                <c:pt idx="556">
                  <c:v>7.5</c:v>
                </c:pt>
                <c:pt idx="557">
                  <c:v>7.5</c:v>
                </c:pt>
                <c:pt idx="558">
                  <c:v>7.5</c:v>
                </c:pt>
                <c:pt idx="559">
                  <c:v>7.5</c:v>
                </c:pt>
                <c:pt idx="560">
                  <c:v>7.5</c:v>
                </c:pt>
                <c:pt idx="561">
                  <c:v>7.5</c:v>
                </c:pt>
                <c:pt idx="562">
                  <c:v>7.5</c:v>
                </c:pt>
                <c:pt idx="563">
                  <c:v>7.5</c:v>
                </c:pt>
                <c:pt idx="564">
                  <c:v>7.5</c:v>
                </c:pt>
                <c:pt idx="565">
                  <c:v>7.5</c:v>
                </c:pt>
                <c:pt idx="566">
                  <c:v>7.5</c:v>
                </c:pt>
                <c:pt idx="567">
                  <c:v>7.5</c:v>
                </c:pt>
                <c:pt idx="568">
                  <c:v>7.5</c:v>
                </c:pt>
                <c:pt idx="569">
                  <c:v>7.5</c:v>
                </c:pt>
                <c:pt idx="570">
                  <c:v>7.5</c:v>
                </c:pt>
                <c:pt idx="571">
                  <c:v>7.5</c:v>
                </c:pt>
                <c:pt idx="572">
                  <c:v>7.5</c:v>
                </c:pt>
                <c:pt idx="573">
                  <c:v>7.5</c:v>
                </c:pt>
                <c:pt idx="574">
                  <c:v>7.5</c:v>
                </c:pt>
                <c:pt idx="575">
                  <c:v>7.5</c:v>
                </c:pt>
                <c:pt idx="576">
                  <c:v>7.5</c:v>
                </c:pt>
                <c:pt idx="577">
                  <c:v>7.5</c:v>
                </c:pt>
                <c:pt idx="578">
                  <c:v>7.5</c:v>
                </c:pt>
                <c:pt idx="579">
                  <c:v>7.5</c:v>
                </c:pt>
                <c:pt idx="580">
                  <c:v>7.25</c:v>
                </c:pt>
                <c:pt idx="581">
                  <c:v>7.25</c:v>
                </c:pt>
                <c:pt idx="582">
                  <c:v>7.25</c:v>
                </c:pt>
                <c:pt idx="583">
                  <c:v>7.25</c:v>
                </c:pt>
                <c:pt idx="584">
                  <c:v>7.25</c:v>
                </c:pt>
                <c:pt idx="585">
                  <c:v>7.25</c:v>
                </c:pt>
                <c:pt idx="586">
                  <c:v>7.25</c:v>
                </c:pt>
                <c:pt idx="587">
                  <c:v>7.25</c:v>
                </c:pt>
                <c:pt idx="588">
                  <c:v>7.25</c:v>
                </c:pt>
                <c:pt idx="589">
                  <c:v>7.25</c:v>
                </c:pt>
                <c:pt idx="590">
                  <c:v>7.25</c:v>
                </c:pt>
                <c:pt idx="591">
                  <c:v>7.25</c:v>
                </c:pt>
                <c:pt idx="592">
                  <c:v>7.25</c:v>
                </c:pt>
                <c:pt idx="593">
                  <c:v>7.25</c:v>
                </c:pt>
                <c:pt idx="594">
                  <c:v>7.25</c:v>
                </c:pt>
                <c:pt idx="595">
                  <c:v>7.25</c:v>
                </c:pt>
                <c:pt idx="596">
                  <c:v>7.25</c:v>
                </c:pt>
                <c:pt idx="597">
                  <c:v>7.25</c:v>
                </c:pt>
                <c:pt idx="598">
                  <c:v>7.25</c:v>
                </c:pt>
                <c:pt idx="599">
                  <c:v>7.25</c:v>
                </c:pt>
                <c:pt idx="600">
                  <c:v>7.25</c:v>
                </c:pt>
                <c:pt idx="601">
                  <c:v>7.25</c:v>
                </c:pt>
                <c:pt idx="602">
                  <c:v>7.25</c:v>
                </c:pt>
                <c:pt idx="603">
                  <c:v>7.25</c:v>
                </c:pt>
                <c:pt idx="604">
                  <c:v>7.25</c:v>
                </c:pt>
                <c:pt idx="605">
                  <c:v>7.25</c:v>
                </c:pt>
                <c:pt idx="606">
                  <c:v>7.25</c:v>
                </c:pt>
                <c:pt idx="607">
                  <c:v>7.25</c:v>
                </c:pt>
                <c:pt idx="608">
                  <c:v>7.25</c:v>
                </c:pt>
                <c:pt idx="609">
                  <c:v>7.25</c:v>
                </c:pt>
                <c:pt idx="610">
                  <c:v>7.25</c:v>
                </c:pt>
                <c:pt idx="611">
                  <c:v>7.25</c:v>
                </c:pt>
                <c:pt idx="612">
                  <c:v>7.25</c:v>
                </c:pt>
                <c:pt idx="613">
                  <c:v>7.25</c:v>
                </c:pt>
                <c:pt idx="614">
                  <c:v>7.25</c:v>
                </c:pt>
                <c:pt idx="615">
                  <c:v>7.25</c:v>
                </c:pt>
                <c:pt idx="616">
                  <c:v>7.25</c:v>
                </c:pt>
                <c:pt idx="617">
                  <c:v>7.25</c:v>
                </c:pt>
                <c:pt idx="618">
                  <c:v>7.25</c:v>
                </c:pt>
                <c:pt idx="619">
                  <c:v>7.25</c:v>
                </c:pt>
                <c:pt idx="620">
                  <c:v>7.25</c:v>
                </c:pt>
                <c:pt idx="621">
                  <c:v>7.25</c:v>
                </c:pt>
                <c:pt idx="622">
                  <c:v>7.25</c:v>
                </c:pt>
                <c:pt idx="623">
                  <c:v>7.25</c:v>
                </c:pt>
                <c:pt idx="624">
                  <c:v>7.25</c:v>
                </c:pt>
                <c:pt idx="625">
                  <c:v>7.25</c:v>
                </c:pt>
                <c:pt idx="626">
                  <c:v>7.25</c:v>
                </c:pt>
                <c:pt idx="627">
                  <c:v>7.25</c:v>
                </c:pt>
                <c:pt idx="628">
                  <c:v>7.25</c:v>
                </c:pt>
                <c:pt idx="629">
                  <c:v>7.25</c:v>
                </c:pt>
                <c:pt idx="630">
                  <c:v>7.25</c:v>
                </c:pt>
                <c:pt idx="631">
                  <c:v>7.25</c:v>
                </c:pt>
                <c:pt idx="632">
                  <c:v>7.25</c:v>
                </c:pt>
                <c:pt idx="633">
                  <c:v>7.25</c:v>
                </c:pt>
                <c:pt idx="634">
                  <c:v>7.25</c:v>
                </c:pt>
                <c:pt idx="635">
                  <c:v>7.25</c:v>
                </c:pt>
                <c:pt idx="636">
                  <c:v>7.25</c:v>
                </c:pt>
                <c:pt idx="637">
                  <c:v>7.25</c:v>
                </c:pt>
                <c:pt idx="638">
                  <c:v>7.25</c:v>
                </c:pt>
                <c:pt idx="639">
                  <c:v>7.25</c:v>
                </c:pt>
                <c:pt idx="640">
                  <c:v>7.25</c:v>
                </c:pt>
                <c:pt idx="641">
                  <c:v>7.25</c:v>
                </c:pt>
                <c:pt idx="642">
                  <c:v>7.25</c:v>
                </c:pt>
                <c:pt idx="643">
                  <c:v>7.25</c:v>
                </c:pt>
                <c:pt idx="644">
                  <c:v>7.25</c:v>
                </c:pt>
                <c:pt idx="645">
                  <c:v>7.25</c:v>
                </c:pt>
                <c:pt idx="646">
                  <c:v>7.25</c:v>
                </c:pt>
                <c:pt idx="647">
                  <c:v>7.25</c:v>
                </c:pt>
                <c:pt idx="648">
                  <c:v>7.25</c:v>
                </c:pt>
                <c:pt idx="649">
                  <c:v>7.25</c:v>
                </c:pt>
                <c:pt idx="650">
                  <c:v>7.25</c:v>
                </c:pt>
                <c:pt idx="651">
                  <c:v>7.25</c:v>
                </c:pt>
                <c:pt idx="652">
                  <c:v>7.25</c:v>
                </c:pt>
                <c:pt idx="653">
                  <c:v>7.25</c:v>
                </c:pt>
                <c:pt idx="654">
                  <c:v>7.25</c:v>
                </c:pt>
                <c:pt idx="655">
                  <c:v>7.25</c:v>
                </c:pt>
                <c:pt idx="656">
                  <c:v>7.25</c:v>
                </c:pt>
                <c:pt idx="657">
                  <c:v>7.25</c:v>
                </c:pt>
                <c:pt idx="658">
                  <c:v>7.25</c:v>
                </c:pt>
                <c:pt idx="659">
                  <c:v>7.25</c:v>
                </c:pt>
                <c:pt idx="660">
                  <c:v>7.25</c:v>
                </c:pt>
                <c:pt idx="661">
                  <c:v>7.25</c:v>
                </c:pt>
                <c:pt idx="662">
                  <c:v>7.25</c:v>
                </c:pt>
                <c:pt idx="663">
                  <c:v>7.25</c:v>
                </c:pt>
                <c:pt idx="664">
                  <c:v>7.25</c:v>
                </c:pt>
                <c:pt idx="665">
                  <c:v>7.25</c:v>
                </c:pt>
                <c:pt idx="666">
                  <c:v>7.25</c:v>
                </c:pt>
                <c:pt idx="667">
                  <c:v>7.25</c:v>
                </c:pt>
                <c:pt idx="668">
                  <c:v>7.25</c:v>
                </c:pt>
                <c:pt idx="669">
                  <c:v>7.25</c:v>
                </c:pt>
                <c:pt idx="670">
                  <c:v>7.25</c:v>
                </c:pt>
                <c:pt idx="671">
                  <c:v>7.25</c:v>
                </c:pt>
                <c:pt idx="672">
                  <c:v>7.25</c:v>
                </c:pt>
                <c:pt idx="673">
                  <c:v>7.25</c:v>
                </c:pt>
                <c:pt idx="674">
                  <c:v>7.25</c:v>
                </c:pt>
                <c:pt idx="675">
                  <c:v>7.25</c:v>
                </c:pt>
                <c:pt idx="676">
                  <c:v>7.25</c:v>
                </c:pt>
                <c:pt idx="677">
                  <c:v>7.25</c:v>
                </c:pt>
                <c:pt idx="678">
                  <c:v>7.25</c:v>
                </c:pt>
                <c:pt idx="679">
                  <c:v>7.25</c:v>
                </c:pt>
                <c:pt idx="680">
                  <c:v>7.25</c:v>
                </c:pt>
                <c:pt idx="681">
                  <c:v>7.25</c:v>
                </c:pt>
                <c:pt idx="682">
                  <c:v>7.25</c:v>
                </c:pt>
                <c:pt idx="683">
                  <c:v>7.25</c:v>
                </c:pt>
                <c:pt idx="684">
                  <c:v>7.25</c:v>
                </c:pt>
                <c:pt idx="685">
                  <c:v>7.25</c:v>
                </c:pt>
                <c:pt idx="686">
                  <c:v>7.25</c:v>
                </c:pt>
                <c:pt idx="687">
                  <c:v>7.25</c:v>
                </c:pt>
                <c:pt idx="688">
                  <c:v>7.25</c:v>
                </c:pt>
                <c:pt idx="689">
                  <c:v>7.25</c:v>
                </c:pt>
                <c:pt idx="690">
                  <c:v>7.25</c:v>
                </c:pt>
                <c:pt idx="691">
                  <c:v>7.25</c:v>
                </c:pt>
                <c:pt idx="692">
                  <c:v>7.25</c:v>
                </c:pt>
                <c:pt idx="693">
                  <c:v>7.25</c:v>
                </c:pt>
                <c:pt idx="694">
                  <c:v>7.25</c:v>
                </c:pt>
                <c:pt idx="695">
                  <c:v>7.25</c:v>
                </c:pt>
                <c:pt idx="696">
                  <c:v>7.25</c:v>
                </c:pt>
                <c:pt idx="697">
                  <c:v>7.25</c:v>
                </c:pt>
                <c:pt idx="698">
                  <c:v>7.25</c:v>
                </c:pt>
                <c:pt idx="699">
                  <c:v>7.25</c:v>
                </c:pt>
                <c:pt idx="700">
                  <c:v>7.25</c:v>
                </c:pt>
                <c:pt idx="701">
                  <c:v>7.25</c:v>
                </c:pt>
                <c:pt idx="702">
                  <c:v>7.25</c:v>
                </c:pt>
                <c:pt idx="703">
                  <c:v>7.25</c:v>
                </c:pt>
                <c:pt idx="704">
                  <c:v>7.25</c:v>
                </c:pt>
                <c:pt idx="705">
                  <c:v>7.25</c:v>
                </c:pt>
                <c:pt idx="706">
                  <c:v>7.5</c:v>
                </c:pt>
                <c:pt idx="707">
                  <c:v>7.5</c:v>
                </c:pt>
                <c:pt idx="708">
                  <c:v>7.5</c:v>
                </c:pt>
                <c:pt idx="709">
                  <c:v>7.5</c:v>
                </c:pt>
                <c:pt idx="710">
                  <c:v>7.5</c:v>
                </c:pt>
                <c:pt idx="711">
                  <c:v>7.5</c:v>
                </c:pt>
                <c:pt idx="712">
                  <c:v>7.5</c:v>
                </c:pt>
                <c:pt idx="713">
                  <c:v>7.5</c:v>
                </c:pt>
                <c:pt idx="714">
                  <c:v>7.5</c:v>
                </c:pt>
                <c:pt idx="715">
                  <c:v>7.5</c:v>
                </c:pt>
                <c:pt idx="716">
                  <c:v>7.5</c:v>
                </c:pt>
                <c:pt idx="717">
                  <c:v>7.5</c:v>
                </c:pt>
                <c:pt idx="718">
                  <c:v>7.5</c:v>
                </c:pt>
                <c:pt idx="719">
                  <c:v>7.5</c:v>
                </c:pt>
                <c:pt idx="720">
                  <c:v>7.5</c:v>
                </c:pt>
                <c:pt idx="721">
                  <c:v>7.5</c:v>
                </c:pt>
                <c:pt idx="722">
                  <c:v>7.5</c:v>
                </c:pt>
                <c:pt idx="723">
                  <c:v>7.5</c:v>
                </c:pt>
                <c:pt idx="724">
                  <c:v>7.5</c:v>
                </c:pt>
                <c:pt idx="725">
                  <c:v>7.5</c:v>
                </c:pt>
                <c:pt idx="726">
                  <c:v>7.5</c:v>
                </c:pt>
                <c:pt idx="727">
                  <c:v>7.5</c:v>
                </c:pt>
                <c:pt idx="728">
                  <c:v>7.5</c:v>
                </c:pt>
                <c:pt idx="729">
                  <c:v>7.5</c:v>
                </c:pt>
                <c:pt idx="730">
                  <c:v>7.5</c:v>
                </c:pt>
                <c:pt idx="731">
                  <c:v>7.5</c:v>
                </c:pt>
                <c:pt idx="732">
                  <c:v>7.5</c:v>
                </c:pt>
                <c:pt idx="733">
                  <c:v>7.5</c:v>
                </c:pt>
                <c:pt idx="734">
                  <c:v>7.5</c:v>
                </c:pt>
                <c:pt idx="735">
                  <c:v>7.5</c:v>
                </c:pt>
                <c:pt idx="736">
                  <c:v>7.5</c:v>
                </c:pt>
                <c:pt idx="737">
                  <c:v>7.5</c:v>
                </c:pt>
                <c:pt idx="738">
                  <c:v>7.5</c:v>
                </c:pt>
                <c:pt idx="739">
                  <c:v>7.5</c:v>
                </c:pt>
                <c:pt idx="740">
                  <c:v>7.5</c:v>
                </c:pt>
                <c:pt idx="741">
                  <c:v>7.5</c:v>
                </c:pt>
                <c:pt idx="742">
                  <c:v>7.5</c:v>
                </c:pt>
                <c:pt idx="743">
                  <c:v>7.5</c:v>
                </c:pt>
                <c:pt idx="744">
                  <c:v>7.5</c:v>
                </c:pt>
                <c:pt idx="745">
                  <c:v>7.5</c:v>
                </c:pt>
                <c:pt idx="746">
                  <c:v>7.5</c:v>
                </c:pt>
                <c:pt idx="747">
                  <c:v>7.5</c:v>
                </c:pt>
                <c:pt idx="748">
                  <c:v>7.5</c:v>
                </c:pt>
                <c:pt idx="749">
                  <c:v>7.5</c:v>
                </c:pt>
                <c:pt idx="750">
                  <c:v>7.5</c:v>
                </c:pt>
                <c:pt idx="751">
                  <c:v>7.5</c:v>
                </c:pt>
                <c:pt idx="752">
                  <c:v>7.5</c:v>
                </c:pt>
                <c:pt idx="753">
                  <c:v>7.5</c:v>
                </c:pt>
                <c:pt idx="754">
                  <c:v>7.5</c:v>
                </c:pt>
                <c:pt idx="755">
                  <c:v>7.5</c:v>
                </c:pt>
                <c:pt idx="756">
                  <c:v>7.5</c:v>
                </c:pt>
                <c:pt idx="757">
                  <c:v>7.5</c:v>
                </c:pt>
                <c:pt idx="758">
                  <c:v>7.5</c:v>
                </c:pt>
                <c:pt idx="759">
                  <c:v>7.5</c:v>
                </c:pt>
                <c:pt idx="760">
                  <c:v>7.5</c:v>
                </c:pt>
                <c:pt idx="761">
                  <c:v>7.5</c:v>
                </c:pt>
                <c:pt idx="762">
                  <c:v>7.5</c:v>
                </c:pt>
                <c:pt idx="763">
                  <c:v>7.5</c:v>
                </c:pt>
                <c:pt idx="764">
                  <c:v>7.5</c:v>
                </c:pt>
                <c:pt idx="765">
                  <c:v>7.5</c:v>
                </c:pt>
                <c:pt idx="766">
                  <c:v>7.5</c:v>
                </c:pt>
                <c:pt idx="767">
                  <c:v>7.5</c:v>
                </c:pt>
                <c:pt idx="768">
                  <c:v>7.5</c:v>
                </c:pt>
                <c:pt idx="769">
                  <c:v>7.5</c:v>
                </c:pt>
                <c:pt idx="770">
                  <c:v>7.5</c:v>
                </c:pt>
                <c:pt idx="771">
                  <c:v>7.75</c:v>
                </c:pt>
                <c:pt idx="772">
                  <c:v>7.75</c:v>
                </c:pt>
                <c:pt idx="773">
                  <c:v>7.75</c:v>
                </c:pt>
                <c:pt idx="774">
                  <c:v>7.75</c:v>
                </c:pt>
                <c:pt idx="775">
                  <c:v>7.75</c:v>
                </c:pt>
                <c:pt idx="776">
                  <c:v>7.75</c:v>
                </c:pt>
                <c:pt idx="777">
                  <c:v>7.75</c:v>
                </c:pt>
                <c:pt idx="778">
                  <c:v>7.75</c:v>
                </c:pt>
                <c:pt idx="779">
                  <c:v>7.75</c:v>
                </c:pt>
                <c:pt idx="780">
                  <c:v>7.75</c:v>
                </c:pt>
                <c:pt idx="781">
                  <c:v>7.75</c:v>
                </c:pt>
                <c:pt idx="782">
                  <c:v>7.75</c:v>
                </c:pt>
                <c:pt idx="783">
                  <c:v>7.75</c:v>
                </c:pt>
                <c:pt idx="784">
                  <c:v>7.75</c:v>
                </c:pt>
                <c:pt idx="785">
                  <c:v>7.75</c:v>
                </c:pt>
                <c:pt idx="786">
                  <c:v>7.75</c:v>
                </c:pt>
                <c:pt idx="787">
                  <c:v>7.75</c:v>
                </c:pt>
                <c:pt idx="788">
                  <c:v>7.75</c:v>
                </c:pt>
                <c:pt idx="789">
                  <c:v>7.75</c:v>
                </c:pt>
                <c:pt idx="790">
                  <c:v>7.75</c:v>
                </c:pt>
                <c:pt idx="791">
                  <c:v>7.75</c:v>
                </c:pt>
                <c:pt idx="792">
                  <c:v>7.75</c:v>
                </c:pt>
                <c:pt idx="793">
                  <c:v>7.75</c:v>
                </c:pt>
                <c:pt idx="794">
                  <c:v>7.75</c:v>
                </c:pt>
                <c:pt idx="795">
                  <c:v>7.75</c:v>
                </c:pt>
                <c:pt idx="796">
                  <c:v>7.75</c:v>
                </c:pt>
                <c:pt idx="797">
                  <c:v>7.75</c:v>
                </c:pt>
                <c:pt idx="798">
                  <c:v>7.75</c:v>
                </c:pt>
                <c:pt idx="799">
                  <c:v>7.75</c:v>
                </c:pt>
                <c:pt idx="800">
                  <c:v>7.75</c:v>
                </c:pt>
                <c:pt idx="801">
                  <c:v>7.75</c:v>
                </c:pt>
                <c:pt idx="802">
                  <c:v>7.75</c:v>
                </c:pt>
                <c:pt idx="803">
                  <c:v>7.75</c:v>
                </c:pt>
                <c:pt idx="804">
                  <c:v>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3-4A95-BE98-E89851C751F8}"/>
            </c:ext>
          </c:extLst>
        </c:ser>
        <c:ser>
          <c:idx val="2"/>
          <c:order val="2"/>
          <c:tx>
            <c:strRef>
              <c:f>'1.13'!$D$1</c:f>
              <c:strCache>
                <c:ptCount val="1"/>
                <c:pt idx="0">
                  <c:v>Банк Казахстану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'1.13'!$A$4:$A$808</c:f>
              <c:numCache>
                <c:formatCode>m/d/yyyy</c:formatCode>
                <c:ptCount val="805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</c:numCache>
            </c:numRef>
          </c:cat>
          <c:val>
            <c:numRef>
              <c:f>'1.13'!$D$4:$D$808</c:f>
              <c:numCache>
                <c:formatCode>0.00</c:formatCode>
                <c:ptCount val="805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17</c:v>
                </c:pt>
                <c:pt idx="23">
                  <c:v>17</c:v>
                </c:pt>
                <c:pt idx="24">
                  <c:v>17</c:v>
                </c:pt>
                <c:pt idx="25">
                  <c:v>17</c:v>
                </c:pt>
                <c:pt idx="26">
                  <c:v>17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17</c:v>
                </c:pt>
                <c:pt idx="31">
                  <c:v>17</c:v>
                </c:pt>
                <c:pt idx="32">
                  <c:v>17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  <c:pt idx="36">
                  <c:v>17</c:v>
                </c:pt>
                <c:pt idx="37">
                  <c:v>17</c:v>
                </c:pt>
                <c:pt idx="38">
                  <c:v>17</c:v>
                </c:pt>
                <c:pt idx="39">
                  <c:v>17</c:v>
                </c:pt>
                <c:pt idx="40">
                  <c:v>17</c:v>
                </c:pt>
                <c:pt idx="41">
                  <c:v>17</c:v>
                </c:pt>
                <c:pt idx="42">
                  <c:v>17</c:v>
                </c:pt>
                <c:pt idx="43">
                  <c:v>17</c:v>
                </c:pt>
                <c:pt idx="44">
                  <c:v>17</c:v>
                </c:pt>
                <c:pt idx="45">
                  <c:v>17</c:v>
                </c:pt>
                <c:pt idx="46">
                  <c:v>17</c:v>
                </c:pt>
                <c:pt idx="47">
                  <c:v>17</c:v>
                </c:pt>
                <c:pt idx="48">
                  <c:v>17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17</c:v>
                </c:pt>
                <c:pt idx="56">
                  <c:v>17</c:v>
                </c:pt>
                <c:pt idx="57">
                  <c:v>17</c:v>
                </c:pt>
                <c:pt idx="58">
                  <c:v>17</c:v>
                </c:pt>
                <c:pt idx="59">
                  <c:v>17</c:v>
                </c:pt>
                <c:pt idx="60">
                  <c:v>17</c:v>
                </c:pt>
                <c:pt idx="61">
                  <c:v>17</c:v>
                </c:pt>
                <c:pt idx="62">
                  <c:v>17</c:v>
                </c:pt>
                <c:pt idx="63">
                  <c:v>17</c:v>
                </c:pt>
                <c:pt idx="64">
                  <c:v>17</c:v>
                </c:pt>
                <c:pt idx="65">
                  <c:v>17</c:v>
                </c:pt>
                <c:pt idx="66">
                  <c:v>17</c:v>
                </c:pt>
                <c:pt idx="67">
                  <c:v>17</c:v>
                </c:pt>
                <c:pt idx="68">
                  <c:v>17</c:v>
                </c:pt>
                <c:pt idx="69">
                  <c:v>17</c:v>
                </c:pt>
                <c:pt idx="70">
                  <c:v>17</c:v>
                </c:pt>
                <c:pt idx="71">
                  <c:v>17</c:v>
                </c:pt>
                <c:pt idx="72">
                  <c:v>17</c:v>
                </c:pt>
                <c:pt idx="73">
                  <c:v>17</c:v>
                </c:pt>
                <c:pt idx="74">
                  <c:v>17</c:v>
                </c:pt>
                <c:pt idx="75">
                  <c:v>17</c:v>
                </c:pt>
                <c:pt idx="76">
                  <c:v>17</c:v>
                </c:pt>
                <c:pt idx="77">
                  <c:v>17</c:v>
                </c:pt>
                <c:pt idx="78">
                  <c:v>17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17</c:v>
                </c:pt>
                <c:pt idx="86">
                  <c:v>17</c:v>
                </c:pt>
                <c:pt idx="87">
                  <c:v>17</c:v>
                </c:pt>
                <c:pt idx="88">
                  <c:v>17</c:v>
                </c:pt>
                <c:pt idx="89">
                  <c:v>17</c:v>
                </c:pt>
                <c:pt idx="90">
                  <c:v>15</c:v>
                </c:pt>
                <c:pt idx="91">
                  <c:v>15</c:v>
                </c:pt>
                <c:pt idx="92">
                  <c:v>15</c:v>
                </c:pt>
                <c:pt idx="93">
                  <c:v>15</c:v>
                </c:pt>
                <c:pt idx="94">
                  <c:v>15</c:v>
                </c:pt>
                <c:pt idx="95">
                  <c:v>15</c:v>
                </c:pt>
                <c:pt idx="96">
                  <c:v>15</c:v>
                </c:pt>
                <c:pt idx="97">
                  <c:v>15</c:v>
                </c:pt>
                <c:pt idx="98">
                  <c:v>15</c:v>
                </c:pt>
                <c:pt idx="99">
                  <c:v>15</c:v>
                </c:pt>
                <c:pt idx="100">
                  <c:v>15</c:v>
                </c:pt>
                <c:pt idx="101">
                  <c:v>15</c:v>
                </c:pt>
                <c:pt idx="102">
                  <c:v>15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15</c:v>
                </c:pt>
                <c:pt idx="108">
                  <c:v>15</c:v>
                </c:pt>
                <c:pt idx="109">
                  <c:v>15</c:v>
                </c:pt>
                <c:pt idx="110">
                  <c:v>15</c:v>
                </c:pt>
                <c:pt idx="111">
                  <c:v>15</c:v>
                </c:pt>
                <c:pt idx="112">
                  <c:v>15</c:v>
                </c:pt>
                <c:pt idx="113">
                  <c:v>15</c:v>
                </c:pt>
                <c:pt idx="114">
                  <c:v>15</c:v>
                </c:pt>
                <c:pt idx="115">
                  <c:v>15</c:v>
                </c:pt>
                <c:pt idx="116">
                  <c:v>15</c:v>
                </c:pt>
                <c:pt idx="117">
                  <c:v>15</c:v>
                </c:pt>
                <c:pt idx="118">
                  <c:v>15</c:v>
                </c:pt>
                <c:pt idx="119">
                  <c:v>15</c:v>
                </c:pt>
                <c:pt idx="120">
                  <c:v>15</c:v>
                </c:pt>
                <c:pt idx="121">
                  <c:v>15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15</c:v>
                </c:pt>
                <c:pt idx="128">
                  <c:v>15</c:v>
                </c:pt>
                <c:pt idx="129">
                  <c:v>15</c:v>
                </c:pt>
                <c:pt idx="130">
                  <c:v>15</c:v>
                </c:pt>
                <c:pt idx="131">
                  <c:v>15</c:v>
                </c:pt>
                <c:pt idx="132">
                  <c:v>15</c:v>
                </c:pt>
                <c:pt idx="133">
                  <c:v>15</c:v>
                </c:pt>
                <c:pt idx="134">
                  <c:v>15</c:v>
                </c:pt>
                <c:pt idx="135">
                  <c:v>15</c:v>
                </c:pt>
                <c:pt idx="136">
                  <c:v>15</c:v>
                </c:pt>
                <c:pt idx="137">
                  <c:v>13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13</c:v>
                </c:pt>
                <c:pt idx="142">
                  <c:v>13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13</c:v>
                </c:pt>
                <c:pt idx="148">
                  <c:v>13</c:v>
                </c:pt>
                <c:pt idx="149">
                  <c:v>13</c:v>
                </c:pt>
                <c:pt idx="150">
                  <c:v>13</c:v>
                </c:pt>
                <c:pt idx="151">
                  <c:v>13</c:v>
                </c:pt>
                <c:pt idx="152">
                  <c:v>13</c:v>
                </c:pt>
                <c:pt idx="153">
                  <c:v>13</c:v>
                </c:pt>
                <c:pt idx="154">
                  <c:v>13</c:v>
                </c:pt>
                <c:pt idx="155">
                  <c:v>13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13</c:v>
                </c:pt>
                <c:pt idx="169">
                  <c:v>13</c:v>
                </c:pt>
                <c:pt idx="170">
                  <c:v>13</c:v>
                </c:pt>
                <c:pt idx="171">
                  <c:v>13</c:v>
                </c:pt>
                <c:pt idx="172">
                  <c:v>13</c:v>
                </c:pt>
                <c:pt idx="173">
                  <c:v>13</c:v>
                </c:pt>
                <c:pt idx="174">
                  <c:v>13</c:v>
                </c:pt>
                <c:pt idx="175">
                  <c:v>13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12.5</c:v>
                </c:pt>
                <c:pt idx="198">
                  <c:v>12.5</c:v>
                </c:pt>
                <c:pt idx="199">
                  <c:v>12.5</c:v>
                </c:pt>
                <c:pt idx="200">
                  <c:v>12.5</c:v>
                </c:pt>
                <c:pt idx="201">
                  <c:v>12.5</c:v>
                </c:pt>
                <c:pt idx="202">
                  <c:v>12.5</c:v>
                </c:pt>
                <c:pt idx="203">
                  <c:v>12.5</c:v>
                </c:pt>
                <c:pt idx="204">
                  <c:v>12.5</c:v>
                </c:pt>
                <c:pt idx="205">
                  <c:v>12.5</c:v>
                </c:pt>
                <c:pt idx="206">
                  <c:v>12.5</c:v>
                </c:pt>
                <c:pt idx="207">
                  <c:v>12.5</c:v>
                </c:pt>
                <c:pt idx="208">
                  <c:v>12.5</c:v>
                </c:pt>
                <c:pt idx="209">
                  <c:v>12.5</c:v>
                </c:pt>
                <c:pt idx="210">
                  <c:v>12.5</c:v>
                </c:pt>
                <c:pt idx="211">
                  <c:v>12.5</c:v>
                </c:pt>
                <c:pt idx="212">
                  <c:v>12.5</c:v>
                </c:pt>
                <c:pt idx="213">
                  <c:v>12.5</c:v>
                </c:pt>
                <c:pt idx="214">
                  <c:v>12.5</c:v>
                </c:pt>
                <c:pt idx="215">
                  <c:v>12.5</c:v>
                </c:pt>
                <c:pt idx="216">
                  <c:v>12.5</c:v>
                </c:pt>
                <c:pt idx="217">
                  <c:v>12.5</c:v>
                </c:pt>
                <c:pt idx="218">
                  <c:v>12.5</c:v>
                </c:pt>
                <c:pt idx="219">
                  <c:v>12.5</c:v>
                </c:pt>
                <c:pt idx="220">
                  <c:v>12.5</c:v>
                </c:pt>
                <c:pt idx="221">
                  <c:v>12.5</c:v>
                </c:pt>
                <c:pt idx="222">
                  <c:v>12.5</c:v>
                </c:pt>
                <c:pt idx="223">
                  <c:v>12.5</c:v>
                </c:pt>
                <c:pt idx="224">
                  <c:v>12.5</c:v>
                </c:pt>
                <c:pt idx="225">
                  <c:v>12.5</c:v>
                </c:pt>
                <c:pt idx="226">
                  <c:v>12.5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12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</c:v>
                </c:pt>
                <c:pt idx="301">
                  <c:v>11</c:v>
                </c:pt>
                <c:pt idx="302">
                  <c:v>11</c:v>
                </c:pt>
                <c:pt idx="303">
                  <c:v>11</c:v>
                </c:pt>
                <c:pt idx="304">
                  <c:v>11</c:v>
                </c:pt>
                <c:pt idx="305">
                  <c:v>11</c:v>
                </c:pt>
                <c:pt idx="306">
                  <c:v>11</c:v>
                </c:pt>
                <c:pt idx="307">
                  <c:v>11</c:v>
                </c:pt>
                <c:pt idx="308">
                  <c:v>11</c:v>
                </c:pt>
                <c:pt idx="309">
                  <c:v>11</c:v>
                </c:pt>
                <c:pt idx="310">
                  <c:v>11</c:v>
                </c:pt>
                <c:pt idx="311">
                  <c:v>11</c:v>
                </c:pt>
                <c:pt idx="312">
                  <c:v>11</c:v>
                </c:pt>
                <c:pt idx="313">
                  <c:v>11</c:v>
                </c:pt>
                <c:pt idx="314">
                  <c:v>11</c:v>
                </c:pt>
                <c:pt idx="315">
                  <c:v>11</c:v>
                </c:pt>
                <c:pt idx="316">
                  <c:v>11</c:v>
                </c:pt>
                <c:pt idx="317">
                  <c:v>11</c:v>
                </c:pt>
                <c:pt idx="318">
                  <c:v>11</c:v>
                </c:pt>
                <c:pt idx="319">
                  <c:v>11</c:v>
                </c:pt>
                <c:pt idx="320">
                  <c:v>11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11</c:v>
                </c:pt>
                <c:pt idx="328">
                  <c:v>11</c:v>
                </c:pt>
                <c:pt idx="329">
                  <c:v>11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11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11</c:v>
                </c:pt>
                <c:pt idx="340">
                  <c:v>11</c:v>
                </c:pt>
                <c:pt idx="341">
                  <c:v>11</c:v>
                </c:pt>
                <c:pt idx="342">
                  <c:v>11</c:v>
                </c:pt>
                <c:pt idx="343">
                  <c:v>11</c:v>
                </c:pt>
                <c:pt idx="344">
                  <c:v>11</c:v>
                </c:pt>
                <c:pt idx="345">
                  <c:v>11</c:v>
                </c:pt>
                <c:pt idx="346">
                  <c:v>11</c:v>
                </c:pt>
                <c:pt idx="347">
                  <c:v>11</c:v>
                </c:pt>
                <c:pt idx="348">
                  <c:v>11</c:v>
                </c:pt>
                <c:pt idx="349">
                  <c:v>11</c:v>
                </c:pt>
                <c:pt idx="350">
                  <c:v>11</c:v>
                </c:pt>
                <c:pt idx="351">
                  <c:v>11</c:v>
                </c:pt>
                <c:pt idx="352">
                  <c:v>11</c:v>
                </c:pt>
                <c:pt idx="353">
                  <c:v>11</c:v>
                </c:pt>
                <c:pt idx="354">
                  <c:v>11</c:v>
                </c:pt>
                <c:pt idx="355">
                  <c:v>11</c:v>
                </c:pt>
                <c:pt idx="356">
                  <c:v>11</c:v>
                </c:pt>
                <c:pt idx="357">
                  <c:v>11</c:v>
                </c:pt>
                <c:pt idx="358">
                  <c:v>11</c:v>
                </c:pt>
                <c:pt idx="359">
                  <c:v>11</c:v>
                </c:pt>
                <c:pt idx="360">
                  <c:v>11</c:v>
                </c:pt>
                <c:pt idx="361">
                  <c:v>11</c:v>
                </c:pt>
                <c:pt idx="362">
                  <c:v>11</c:v>
                </c:pt>
                <c:pt idx="363">
                  <c:v>11</c:v>
                </c:pt>
                <c:pt idx="364">
                  <c:v>11</c:v>
                </c:pt>
                <c:pt idx="365">
                  <c:v>11</c:v>
                </c:pt>
                <c:pt idx="366">
                  <c:v>11</c:v>
                </c:pt>
                <c:pt idx="367">
                  <c:v>11</c:v>
                </c:pt>
                <c:pt idx="368">
                  <c:v>11</c:v>
                </c:pt>
                <c:pt idx="369">
                  <c:v>11</c:v>
                </c:pt>
                <c:pt idx="370">
                  <c:v>10.5</c:v>
                </c:pt>
                <c:pt idx="371">
                  <c:v>10.5</c:v>
                </c:pt>
                <c:pt idx="372">
                  <c:v>10.5</c:v>
                </c:pt>
                <c:pt idx="373">
                  <c:v>10.5</c:v>
                </c:pt>
                <c:pt idx="374">
                  <c:v>10.5</c:v>
                </c:pt>
                <c:pt idx="375">
                  <c:v>10.5</c:v>
                </c:pt>
                <c:pt idx="376">
                  <c:v>10.5</c:v>
                </c:pt>
                <c:pt idx="377">
                  <c:v>10.5</c:v>
                </c:pt>
                <c:pt idx="378">
                  <c:v>10.5</c:v>
                </c:pt>
                <c:pt idx="379">
                  <c:v>10.5</c:v>
                </c:pt>
                <c:pt idx="380">
                  <c:v>10.5</c:v>
                </c:pt>
                <c:pt idx="381">
                  <c:v>10.5</c:v>
                </c:pt>
                <c:pt idx="382">
                  <c:v>10.5</c:v>
                </c:pt>
                <c:pt idx="383">
                  <c:v>10.5</c:v>
                </c:pt>
                <c:pt idx="384">
                  <c:v>10.5</c:v>
                </c:pt>
                <c:pt idx="385">
                  <c:v>10.5</c:v>
                </c:pt>
                <c:pt idx="386">
                  <c:v>10.5</c:v>
                </c:pt>
                <c:pt idx="387">
                  <c:v>10.5</c:v>
                </c:pt>
                <c:pt idx="388">
                  <c:v>10.5</c:v>
                </c:pt>
                <c:pt idx="389">
                  <c:v>10.5</c:v>
                </c:pt>
                <c:pt idx="390">
                  <c:v>10.5</c:v>
                </c:pt>
                <c:pt idx="391">
                  <c:v>10.5</c:v>
                </c:pt>
                <c:pt idx="392">
                  <c:v>10.5</c:v>
                </c:pt>
                <c:pt idx="393">
                  <c:v>10.5</c:v>
                </c:pt>
                <c:pt idx="394">
                  <c:v>10.5</c:v>
                </c:pt>
                <c:pt idx="395">
                  <c:v>10.5</c:v>
                </c:pt>
                <c:pt idx="396">
                  <c:v>10.5</c:v>
                </c:pt>
                <c:pt idx="397">
                  <c:v>10.5</c:v>
                </c:pt>
                <c:pt idx="398">
                  <c:v>10.5</c:v>
                </c:pt>
                <c:pt idx="399">
                  <c:v>10.5</c:v>
                </c:pt>
                <c:pt idx="400">
                  <c:v>10.5</c:v>
                </c:pt>
                <c:pt idx="401">
                  <c:v>10.5</c:v>
                </c:pt>
                <c:pt idx="402">
                  <c:v>10.5</c:v>
                </c:pt>
                <c:pt idx="403">
                  <c:v>10.5</c:v>
                </c:pt>
                <c:pt idx="404">
                  <c:v>10.5</c:v>
                </c:pt>
                <c:pt idx="405">
                  <c:v>10.5</c:v>
                </c:pt>
                <c:pt idx="406">
                  <c:v>10.5</c:v>
                </c:pt>
                <c:pt idx="407">
                  <c:v>10.5</c:v>
                </c:pt>
                <c:pt idx="408">
                  <c:v>10.5</c:v>
                </c:pt>
                <c:pt idx="409">
                  <c:v>10.5</c:v>
                </c:pt>
                <c:pt idx="410">
                  <c:v>10.5</c:v>
                </c:pt>
                <c:pt idx="411">
                  <c:v>10.5</c:v>
                </c:pt>
                <c:pt idx="412">
                  <c:v>10.5</c:v>
                </c:pt>
                <c:pt idx="413">
                  <c:v>10.5</c:v>
                </c:pt>
                <c:pt idx="414">
                  <c:v>10.5</c:v>
                </c:pt>
                <c:pt idx="415">
                  <c:v>10.5</c:v>
                </c:pt>
                <c:pt idx="416">
                  <c:v>10.5</c:v>
                </c:pt>
                <c:pt idx="417">
                  <c:v>10.5</c:v>
                </c:pt>
                <c:pt idx="418">
                  <c:v>10.5</c:v>
                </c:pt>
                <c:pt idx="419">
                  <c:v>10.5</c:v>
                </c:pt>
                <c:pt idx="420">
                  <c:v>10.5</c:v>
                </c:pt>
                <c:pt idx="421">
                  <c:v>10.5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10.25</c:v>
                </c:pt>
                <c:pt idx="427">
                  <c:v>10.25</c:v>
                </c:pt>
                <c:pt idx="428">
                  <c:v>10.25</c:v>
                </c:pt>
                <c:pt idx="429">
                  <c:v>10.25</c:v>
                </c:pt>
                <c:pt idx="430">
                  <c:v>10.25</c:v>
                </c:pt>
                <c:pt idx="431">
                  <c:v>10.25</c:v>
                </c:pt>
                <c:pt idx="432">
                  <c:v>10.25</c:v>
                </c:pt>
                <c:pt idx="433">
                  <c:v>10.25</c:v>
                </c:pt>
                <c:pt idx="434">
                  <c:v>10.25</c:v>
                </c:pt>
                <c:pt idx="435">
                  <c:v>10.25</c:v>
                </c:pt>
                <c:pt idx="436">
                  <c:v>10.25</c:v>
                </c:pt>
                <c:pt idx="437">
                  <c:v>10.25</c:v>
                </c:pt>
                <c:pt idx="438">
                  <c:v>10.25</c:v>
                </c:pt>
                <c:pt idx="439">
                  <c:v>10.25</c:v>
                </c:pt>
                <c:pt idx="440">
                  <c:v>10.25</c:v>
                </c:pt>
                <c:pt idx="441">
                  <c:v>10.25</c:v>
                </c:pt>
                <c:pt idx="442">
                  <c:v>10.25</c:v>
                </c:pt>
                <c:pt idx="443">
                  <c:v>10.25</c:v>
                </c:pt>
                <c:pt idx="444">
                  <c:v>10.25</c:v>
                </c:pt>
                <c:pt idx="445">
                  <c:v>10.25</c:v>
                </c:pt>
                <c:pt idx="446">
                  <c:v>10.25</c:v>
                </c:pt>
                <c:pt idx="447">
                  <c:v>10.25</c:v>
                </c:pt>
                <c:pt idx="448">
                  <c:v>10.25</c:v>
                </c:pt>
                <c:pt idx="449">
                  <c:v>10.25</c:v>
                </c:pt>
                <c:pt idx="450">
                  <c:v>10.25</c:v>
                </c:pt>
                <c:pt idx="451">
                  <c:v>10.25</c:v>
                </c:pt>
                <c:pt idx="452">
                  <c:v>10.25</c:v>
                </c:pt>
                <c:pt idx="453">
                  <c:v>10.25</c:v>
                </c:pt>
                <c:pt idx="454">
                  <c:v>10.25</c:v>
                </c:pt>
                <c:pt idx="455">
                  <c:v>10.25</c:v>
                </c:pt>
                <c:pt idx="456">
                  <c:v>10.25</c:v>
                </c:pt>
                <c:pt idx="457">
                  <c:v>10.25</c:v>
                </c:pt>
                <c:pt idx="458">
                  <c:v>10.25</c:v>
                </c:pt>
                <c:pt idx="459">
                  <c:v>10.25</c:v>
                </c:pt>
                <c:pt idx="460">
                  <c:v>10.25</c:v>
                </c:pt>
                <c:pt idx="461">
                  <c:v>10.25</c:v>
                </c:pt>
                <c:pt idx="462">
                  <c:v>10.25</c:v>
                </c:pt>
                <c:pt idx="463">
                  <c:v>10.25</c:v>
                </c:pt>
                <c:pt idx="464">
                  <c:v>10.25</c:v>
                </c:pt>
                <c:pt idx="465">
                  <c:v>10.25</c:v>
                </c:pt>
                <c:pt idx="466">
                  <c:v>10.25</c:v>
                </c:pt>
                <c:pt idx="467">
                  <c:v>10.25</c:v>
                </c:pt>
                <c:pt idx="468">
                  <c:v>10.25</c:v>
                </c:pt>
                <c:pt idx="469">
                  <c:v>10.25</c:v>
                </c:pt>
                <c:pt idx="470">
                  <c:v>10.25</c:v>
                </c:pt>
                <c:pt idx="471">
                  <c:v>10.25</c:v>
                </c:pt>
                <c:pt idx="472">
                  <c:v>10.25</c:v>
                </c:pt>
                <c:pt idx="473">
                  <c:v>10.25</c:v>
                </c:pt>
                <c:pt idx="474">
                  <c:v>10.25</c:v>
                </c:pt>
                <c:pt idx="475">
                  <c:v>10.25</c:v>
                </c:pt>
                <c:pt idx="476">
                  <c:v>10.25</c:v>
                </c:pt>
                <c:pt idx="477">
                  <c:v>10.25</c:v>
                </c:pt>
                <c:pt idx="478">
                  <c:v>10.25</c:v>
                </c:pt>
                <c:pt idx="479">
                  <c:v>10.25</c:v>
                </c:pt>
                <c:pt idx="480">
                  <c:v>10.25</c:v>
                </c:pt>
                <c:pt idx="481">
                  <c:v>10.25</c:v>
                </c:pt>
                <c:pt idx="482">
                  <c:v>10.25</c:v>
                </c:pt>
                <c:pt idx="483">
                  <c:v>10.25</c:v>
                </c:pt>
                <c:pt idx="484">
                  <c:v>10.25</c:v>
                </c:pt>
                <c:pt idx="485">
                  <c:v>10.25</c:v>
                </c:pt>
                <c:pt idx="486">
                  <c:v>10.25</c:v>
                </c:pt>
                <c:pt idx="487">
                  <c:v>10.25</c:v>
                </c:pt>
                <c:pt idx="488">
                  <c:v>10.25</c:v>
                </c:pt>
                <c:pt idx="489">
                  <c:v>10.25</c:v>
                </c:pt>
                <c:pt idx="490">
                  <c:v>10.25</c:v>
                </c:pt>
                <c:pt idx="491">
                  <c:v>10.25</c:v>
                </c:pt>
                <c:pt idx="492">
                  <c:v>10.25</c:v>
                </c:pt>
                <c:pt idx="493">
                  <c:v>10.25</c:v>
                </c:pt>
                <c:pt idx="494">
                  <c:v>10.25</c:v>
                </c:pt>
                <c:pt idx="495">
                  <c:v>10.25</c:v>
                </c:pt>
                <c:pt idx="496">
                  <c:v>10.25</c:v>
                </c:pt>
                <c:pt idx="497">
                  <c:v>10.25</c:v>
                </c:pt>
                <c:pt idx="498">
                  <c:v>10.25</c:v>
                </c:pt>
                <c:pt idx="499">
                  <c:v>10.25</c:v>
                </c:pt>
                <c:pt idx="500">
                  <c:v>10.25</c:v>
                </c:pt>
                <c:pt idx="501">
                  <c:v>10.25</c:v>
                </c:pt>
                <c:pt idx="502">
                  <c:v>10.25</c:v>
                </c:pt>
                <c:pt idx="503">
                  <c:v>10.25</c:v>
                </c:pt>
                <c:pt idx="504">
                  <c:v>10.25</c:v>
                </c:pt>
                <c:pt idx="505">
                  <c:v>10.25</c:v>
                </c:pt>
                <c:pt idx="506">
                  <c:v>10.25</c:v>
                </c:pt>
                <c:pt idx="507">
                  <c:v>10.25</c:v>
                </c:pt>
                <c:pt idx="508">
                  <c:v>10.25</c:v>
                </c:pt>
                <c:pt idx="509">
                  <c:v>10.25</c:v>
                </c:pt>
                <c:pt idx="510">
                  <c:v>10.25</c:v>
                </c:pt>
                <c:pt idx="511">
                  <c:v>10.25</c:v>
                </c:pt>
                <c:pt idx="512">
                  <c:v>10.25</c:v>
                </c:pt>
                <c:pt idx="513">
                  <c:v>10.25</c:v>
                </c:pt>
                <c:pt idx="514">
                  <c:v>10.25</c:v>
                </c:pt>
                <c:pt idx="515">
                  <c:v>10.25</c:v>
                </c:pt>
                <c:pt idx="516">
                  <c:v>10.25</c:v>
                </c:pt>
                <c:pt idx="517">
                  <c:v>10.25</c:v>
                </c:pt>
                <c:pt idx="518">
                  <c:v>10.25</c:v>
                </c:pt>
                <c:pt idx="519">
                  <c:v>10.25</c:v>
                </c:pt>
                <c:pt idx="520">
                  <c:v>10.25</c:v>
                </c:pt>
                <c:pt idx="521">
                  <c:v>10.25</c:v>
                </c:pt>
                <c:pt idx="522">
                  <c:v>10.25</c:v>
                </c:pt>
                <c:pt idx="523">
                  <c:v>10.25</c:v>
                </c:pt>
                <c:pt idx="524">
                  <c:v>10.25</c:v>
                </c:pt>
                <c:pt idx="525">
                  <c:v>10.25</c:v>
                </c:pt>
                <c:pt idx="526">
                  <c:v>10.25</c:v>
                </c:pt>
                <c:pt idx="527">
                  <c:v>10.25</c:v>
                </c:pt>
                <c:pt idx="528">
                  <c:v>10.25</c:v>
                </c:pt>
                <c:pt idx="529">
                  <c:v>10.25</c:v>
                </c:pt>
                <c:pt idx="530">
                  <c:v>10.25</c:v>
                </c:pt>
                <c:pt idx="531">
                  <c:v>9.75</c:v>
                </c:pt>
                <c:pt idx="532">
                  <c:v>9.75</c:v>
                </c:pt>
                <c:pt idx="533">
                  <c:v>9.75</c:v>
                </c:pt>
                <c:pt idx="534">
                  <c:v>9.75</c:v>
                </c:pt>
                <c:pt idx="535">
                  <c:v>9.75</c:v>
                </c:pt>
                <c:pt idx="536">
                  <c:v>9.75</c:v>
                </c:pt>
                <c:pt idx="537">
                  <c:v>9.75</c:v>
                </c:pt>
                <c:pt idx="538">
                  <c:v>9.75</c:v>
                </c:pt>
                <c:pt idx="539">
                  <c:v>9.75</c:v>
                </c:pt>
                <c:pt idx="540">
                  <c:v>9.75</c:v>
                </c:pt>
                <c:pt idx="541">
                  <c:v>9.75</c:v>
                </c:pt>
                <c:pt idx="542">
                  <c:v>9.75</c:v>
                </c:pt>
                <c:pt idx="543">
                  <c:v>9.75</c:v>
                </c:pt>
                <c:pt idx="544">
                  <c:v>9.75</c:v>
                </c:pt>
                <c:pt idx="545">
                  <c:v>9.75</c:v>
                </c:pt>
                <c:pt idx="546">
                  <c:v>9.75</c:v>
                </c:pt>
                <c:pt idx="547">
                  <c:v>9.75</c:v>
                </c:pt>
                <c:pt idx="548">
                  <c:v>9.75</c:v>
                </c:pt>
                <c:pt idx="549">
                  <c:v>9.75</c:v>
                </c:pt>
                <c:pt idx="550">
                  <c:v>9.75</c:v>
                </c:pt>
                <c:pt idx="551">
                  <c:v>9.75</c:v>
                </c:pt>
                <c:pt idx="552">
                  <c:v>9.75</c:v>
                </c:pt>
                <c:pt idx="553">
                  <c:v>9.75</c:v>
                </c:pt>
                <c:pt idx="554">
                  <c:v>9.75</c:v>
                </c:pt>
                <c:pt idx="555">
                  <c:v>9.75</c:v>
                </c:pt>
                <c:pt idx="556">
                  <c:v>9.75</c:v>
                </c:pt>
                <c:pt idx="557">
                  <c:v>9.75</c:v>
                </c:pt>
                <c:pt idx="558">
                  <c:v>9.75</c:v>
                </c:pt>
                <c:pt idx="559">
                  <c:v>9.75</c:v>
                </c:pt>
                <c:pt idx="560">
                  <c:v>9.75</c:v>
                </c:pt>
                <c:pt idx="561">
                  <c:v>9.75</c:v>
                </c:pt>
                <c:pt idx="562">
                  <c:v>9.75</c:v>
                </c:pt>
                <c:pt idx="563">
                  <c:v>9.75</c:v>
                </c:pt>
                <c:pt idx="564">
                  <c:v>9.75</c:v>
                </c:pt>
                <c:pt idx="565">
                  <c:v>9.75</c:v>
                </c:pt>
                <c:pt idx="566">
                  <c:v>9.5</c:v>
                </c:pt>
                <c:pt idx="567">
                  <c:v>9.5</c:v>
                </c:pt>
                <c:pt idx="568">
                  <c:v>9.5</c:v>
                </c:pt>
                <c:pt idx="569">
                  <c:v>9.5</c:v>
                </c:pt>
                <c:pt idx="570">
                  <c:v>9.5</c:v>
                </c:pt>
                <c:pt idx="571">
                  <c:v>9.5</c:v>
                </c:pt>
                <c:pt idx="572">
                  <c:v>9.5</c:v>
                </c:pt>
                <c:pt idx="573">
                  <c:v>9.5</c:v>
                </c:pt>
                <c:pt idx="574">
                  <c:v>9.5</c:v>
                </c:pt>
                <c:pt idx="575">
                  <c:v>9.5</c:v>
                </c:pt>
                <c:pt idx="576">
                  <c:v>9.5</c:v>
                </c:pt>
                <c:pt idx="577">
                  <c:v>9.5</c:v>
                </c:pt>
                <c:pt idx="578">
                  <c:v>9.5</c:v>
                </c:pt>
                <c:pt idx="579">
                  <c:v>9.5</c:v>
                </c:pt>
                <c:pt idx="580">
                  <c:v>9.5</c:v>
                </c:pt>
                <c:pt idx="581">
                  <c:v>9.5</c:v>
                </c:pt>
                <c:pt idx="582">
                  <c:v>9.5</c:v>
                </c:pt>
                <c:pt idx="583">
                  <c:v>9.5</c:v>
                </c:pt>
                <c:pt idx="584">
                  <c:v>9.5</c:v>
                </c:pt>
                <c:pt idx="585">
                  <c:v>9.5</c:v>
                </c:pt>
                <c:pt idx="586">
                  <c:v>9.5</c:v>
                </c:pt>
                <c:pt idx="587">
                  <c:v>9.5</c:v>
                </c:pt>
                <c:pt idx="588">
                  <c:v>9.5</c:v>
                </c:pt>
                <c:pt idx="589">
                  <c:v>9.5</c:v>
                </c:pt>
                <c:pt idx="590">
                  <c:v>9.5</c:v>
                </c:pt>
                <c:pt idx="591">
                  <c:v>9.5</c:v>
                </c:pt>
                <c:pt idx="592">
                  <c:v>9.5</c:v>
                </c:pt>
                <c:pt idx="593">
                  <c:v>9.5</c:v>
                </c:pt>
                <c:pt idx="594">
                  <c:v>9.5</c:v>
                </c:pt>
                <c:pt idx="595">
                  <c:v>9.5</c:v>
                </c:pt>
                <c:pt idx="596">
                  <c:v>9.25</c:v>
                </c:pt>
                <c:pt idx="597">
                  <c:v>9.25</c:v>
                </c:pt>
                <c:pt idx="598">
                  <c:v>9.25</c:v>
                </c:pt>
                <c:pt idx="599">
                  <c:v>9.25</c:v>
                </c:pt>
                <c:pt idx="600">
                  <c:v>9.25</c:v>
                </c:pt>
                <c:pt idx="601">
                  <c:v>9.25</c:v>
                </c:pt>
                <c:pt idx="602">
                  <c:v>9.25</c:v>
                </c:pt>
                <c:pt idx="603">
                  <c:v>9.25</c:v>
                </c:pt>
                <c:pt idx="604">
                  <c:v>9.25</c:v>
                </c:pt>
                <c:pt idx="605">
                  <c:v>9.25</c:v>
                </c:pt>
                <c:pt idx="606">
                  <c:v>9.25</c:v>
                </c:pt>
                <c:pt idx="607">
                  <c:v>9.25</c:v>
                </c:pt>
                <c:pt idx="608">
                  <c:v>9.25</c:v>
                </c:pt>
                <c:pt idx="609">
                  <c:v>9.25</c:v>
                </c:pt>
                <c:pt idx="610">
                  <c:v>9.25</c:v>
                </c:pt>
                <c:pt idx="611">
                  <c:v>9.25</c:v>
                </c:pt>
                <c:pt idx="612">
                  <c:v>9.25</c:v>
                </c:pt>
                <c:pt idx="613">
                  <c:v>9.25</c:v>
                </c:pt>
                <c:pt idx="614">
                  <c:v>9.25</c:v>
                </c:pt>
                <c:pt idx="615">
                  <c:v>9.25</c:v>
                </c:pt>
                <c:pt idx="616">
                  <c:v>9.25</c:v>
                </c:pt>
                <c:pt idx="617">
                  <c:v>9.25</c:v>
                </c:pt>
                <c:pt idx="618">
                  <c:v>9.25</c:v>
                </c:pt>
                <c:pt idx="619">
                  <c:v>9.25</c:v>
                </c:pt>
                <c:pt idx="620">
                  <c:v>9.25</c:v>
                </c:pt>
                <c:pt idx="621">
                  <c:v>9.25</c:v>
                </c:pt>
                <c:pt idx="622">
                  <c:v>9.25</c:v>
                </c:pt>
                <c:pt idx="623">
                  <c:v>9.25</c:v>
                </c:pt>
                <c:pt idx="624">
                  <c:v>9.25</c:v>
                </c:pt>
                <c:pt idx="625">
                  <c:v>9.25</c:v>
                </c:pt>
                <c:pt idx="626">
                  <c:v>9.25</c:v>
                </c:pt>
                <c:pt idx="627">
                  <c:v>9.25</c:v>
                </c:pt>
                <c:pt idx="628">
                  <c:v>9.25</c:v>
                </c:pt>
                <c:pt idx="629">
                  <c:v>9.25</c:v>
                </c:pt>
                <c:pt idx="630">
                  <c:v>9.25</c:v>
                </c:pt>
                <c:pt idx="631">
                  <c:v>9.25</c:v>
                </c:pt>
                <c:pt idx="632">
                  <c:v>9</c:v>
                </c:pt>
                <c:pt idx="633">
                  <c:v>9</c:v>
                </c:pt>
                <c:pt idx="634">
                  <c:v>9</c:v>
                </c:pt>
                <c:pt idx="635">
                  <c:v>9</c:v>
                </c:pt>
                <c:pt idx="636">
                  <c:v>9</c:v>
                </c:pt>
                <c:pt idx="637">
                  <c:v>9</c:v>
                </c:pt>
                <c:pt idx="638">
                  <c:v>9</c:v>
                </c:pt>
                <c:pt idx="639">
                  <c:v>9</c:v>
                </c:pt>
                <c:pt idx="640">
                  <c:v>9</c:v>
                </c:pt>
                <c:pt idx="641">
                  <c:v>9</c:v>
                </c:pt>
                <c:pt idx="642">
                  <c:v>9</c:v>
                </c:pt>
                <c:pt idx="643">
                  <c:v>9</c:v>
                </c:pt>
                <c:pt idx="644">
                  <c:v>9</c:v>
                </c:pt>
                <c:pt idx="645">
                  <c:v>9</c:v>
                </c:pt>
                <c:pt idx="646">
                  <c:v>9</c:v>
                </c:pt>
                <c:pt idx="647">
                  <c:v>9</c:v>
                </c:pt>
                <c:pt idx="648">
                  <c:v>9</c:v>
                </c:pt>
                <c:pt idx="649">
                  <c:v>9</c:v>
                </c:pt>
                <c:pt idx="650">
                  <c:v>9</c:v>
                </c:pt>
                <c:pt idx="651">
                  <c:v>9</c:v>
                </c:pt>
                <c:pt idx="652">
                  <c:v>9</c:v>
                </c:pt>
                <c:pt idx="653">
                  <c:v>9</c:v>
                </c:pt>
                <c:pt idx="654">
                  <c:v>9</c:v>
                </c:pt>
                <c:pt idx="655">
                  <c:v>9</c:v>
                </c:pt>
                <c:pt idx="656">
                  <c:v>9</c:v>
                </c:pt>
                <c:pt idx="657">
                  <c:v>9</c:v>
                </c:pt>
                <c:pt idx="658">
                  <c:v>9</c:v>
                </c:pt>
                <c:pt idx="659">
                  <c:v>9</c:v>
                </c:pt>
                <c:pt idx="660">
                  <c:v>9</c:v>
                </c:pt>
                <c:pt idx="661">
                  <c:v>9</c:v>
                </c:pt>
                <c:pt idx="662">
                  <c:v>9</c:v>
                </c:pt>
                <c:pt idx="663">
                  <c:v>9</c:v>
                </c:pt>
                <c:pt idx="664">
                  <c:v>9</c:v>
                </c:pt>
                <c:pt idx="665">
                  <c:v>9</c:v>
                </c:pt>
                <c:pt idx="666">
                  <c:v>9</c:v>
                </c:pt>
                <c:pt idx="667">
                  <c:v>9</c:v>
                </c:pt>
                <c:pt idx="668">
                  <c:v>9</c:v>
                </c:pt>
                <c:pt idx="669">
                  <c:v>9</c:v>
                </c:pt>
                <c:pt idx="670">
                  <c:v>9</c:v>
                </c:pt>
                <c:pt idx="671">
                  <c:v>9</c:v>
                </c:pt>
                <c:pt idx="672">
                  <c:v>9</c:v>
                </c:pt>
                <c:pt idx="673">
                  <c:v>9</c:v>
                </c:pt>
                <c:pt idx="674">
                  <c:v>9</c:v>
                </c:pt>
                <c:pt idx="675">
                  <c:v>9</c:v>
                </c:pt>
                <c:pt idx="676">
                  <c:v>9</c:v>
                </c:pt>
                <c:pt idx="677">
                  <c:v>9</c:v>
                </c:pt>
                <c:pt idx="678">
                  <c:v>9</c:v>
                </c:pt>
                <c:pt idx="679">
                  <c:v>9</c:v>
                </c:pt>
                <c:pt idx="680">
                  <c:v>9</c:v>
                </c:pt>
                <c:pt idx="681">
                  <c:v>9</c:v>
                </c:pt>
                <c:pt idx="682">
                  <c:v>9</c:v>
                </c:pt>
                <c:pt idx="683">
                  <c:v>9</c:v>
                </c:pt>
                <c:pt idx="684">
                  <c:v>9</c:v>
                </c:pt>
                <c:pt idx="685">
                  <c:v>9</c:v>
                </c:pt>
                <c:pt idx="686">
                  <c:v>9</c:v>
                </c:pt>
                <c:pt idx="687">
                  <c:v>9</c:v>
                </c:pt>
                <c:pt idx="688">
                  <c:v>9</c:v>
                </c:pt>
                <c:pt idx="689">
                  <c:v>9</c:v>
                </c:pt>
                <c:pt idx="690">
                  <c:v>9</c:v>
                </c:pt>
                <c:pt idx="691">
                  <c:v>9</c:v>
                </c:pt>
                <c:pt idx="692">
                  <c:v>9</c:v>
                </c:pt>
                <c:pt idx="693">
                  <c:v>9</c:v>
                </c:pt>
                <c:pt idx="694">
                  <c:v>9</c:v>
                </c:pt>
                <c:pt idx="695">
                  <c:v>9</c:v>
                </c:pt>
                <c:pt idx="696">
                  <c:v>9</c:v>
                </c:pt>
                <c:pt idx="697">
                  <c:v>9</c:v>
                </c:pt>
                <c:pt idx="698">
                  <c:v>9</c:v>
                </c:pt>
                <c:pt idx="699">
                  <c:v>9</c:v>
                </c:pt>
                <c:pt idx="700">
                  <c:v>9</c:v>
                </c:pt>
                <c:pt idx="701">
                  <c:v>9</c:v>
                </c:pt>
                <c:pt idx="702">
                  <c:v>9</c:v>
                </c:pt>
                <c:pt idx="703">
                  <c:v>9</c:v>
                </c:pt>
                <c:pt idx="704">
                  <c:v>9</c:v>
                </c:pt>
                <c:pt idx="705">
                  <c:v>9</c:v>
                </c:pt>
                <c:pt idx="706">
                  <c:v>9</c:v>
                </c:pt>
                <c:pt idx="707">
                  <c:v>9</c:v>
                </c:pt>
                <c:pt idx="708">
                  <c:v>9</c:v>
                </c:pt>
                <c:pt idx="709">
                  <c:v>9</c:v>
                </c:pt>
                <c:pt idx="710">
                  <c:v>9</c:v>
                </c:pt>
                <c:pt idx="711">
                  <c:v>9</c:v>
                </c:pt>
                <c:pt idx="712">
                  <c:v>9</c:v>
                </c:pt>
                <c:pt idx="713">
                  <c:v>9</c:v>
                </c:pt>
                <c:pt idx="714">
                  <c:v>9</c:v>
                </c:pt>
                <c:pt idx="715">
                  <c:v>9</c:v>
                </c:pt>
                <c:pt idx="716">
                  <c:v>9</c:v>
                </c:pt>
                <c:pt idx="717">
                  <c:v>9</c:v>
                </c:pt>
                <c:pt idx="718">
                  <c:v>9</c:v>
                </c:pt>
                <c:pt idx="719">
                  <c:v>9</c:v>
                </c:pt>
                <c:pt idx="720">
                  <c:v>9</c:v>
                </c:pt>
                <c:pt idx="721">
                  <c:v>9</c:v>
                </c:pt>
                <c:pt idx="722">
                  <c:v>9</c:v>
                </c:pt>
                <c:pt idx="723">
                  <c:v>9</c:v>
                </c:pt>
                <c:pt idx="724">
                  <c:v>9</c:v>
                </c:pt>
                <c:pt idx="725">
                  <c:v>9</c:v>
                </c:pt>
                <c:pt idx="726">
                  <c:v>9</c:v>
                </c:pt>
                <c:pt idx="727">
                  <c:v>9.25</c:v>
                </c:pt>
                <c:pt idx="728">
                  <c:v>9.25</c:v>
                </c:pt>
                <c:pt idx="729">
                  <c:v>9.25</c:v>
                </c:pt>
                <c:pt idx="730">
                  <c:v>9.25</c:v>
                </c:pt>
                <c:pt idx="731">
                  <c:v>9.25</c:v>
                </c:pt>
                <c:pt idx="732">
                  <c:v>9.25</c:v>
                </c:pt>
                <c:pt idx="733">
                  <c:v>9.25</c:v>
                </c:pt>
                <c:pt idx="734">
                  <c:v>9.25</c:v>
                </c:pt>
                <c:pt idx="735">
                  <c:v>9.25</c:v>
                </c:pt>
                <c:pt idx="736">
                  <c:v>9.25</c:v>
                </c:pt>
                <c:pt idx="737">
                  <c:v>9.25</c:v>
                </c:pt>
                <c:pt idx="738">
                  <c:v>9.25</c:v>
                </c:pt>
                <c:pt idx="739">
                  <c:v>9.25</c:v>
                </c:pt>
                <c:pt idx="740">
                  <c:v>9.25</c:v>
                </c:pt>
                <c:pt idx="741">
                  <c:v>9.25</c:v>
                </c:pt>
                <c:pt idx="742">
                  <c:v>9.25</c:v>
                </c:pt>
                <c:pt idx="743">
                  <c:v>9.25</c:v>
                </c:pt>
                <c:pt idx="744">
                  <c:v>9.25</c:v>
                </c:pt>
                <c:pt idx="745">
                  <c:v>9.25</c:v>
                </c:pt>
                <c:pt idx="746">
                  <c:v>9.25</c:v>
                </c:pt>
                <c:pt idx="747">
                  <c:v>9.25</c:v>
                </c:pt>
                <c:pt idx="748">
                  <c:v>9.25</c:v>
                </c:pt>
                <c:pt idx="749">
                  <c:v>9.25</c:v>
                </c:pt>
                <c:pt idx="750">
                  <c:v>9.25</c:v>
                </c:pt>
                <c:pt idx="751">
                  <c:v>9.25</c:v>
                </c:pt>
                <c:pt idx="752">
                  <c:v>9.25</c:v>
                </c:pt>
                <c:pt idx="753">
                  <c:v>9.25</c:v>
                </c:pt>
                <c:pt idx="754">
                  <c:v>9.25</c:v>
                </c:pt>
                <c:pt idx="755">
                  <c:v>9.25</c:v>
                </c:pt>
                <c:pt idx="756">
                  <c:v>9.25</c:v>
                </c:pt>
                <c:pt idx="757">
                  <c:v>9.25</c:v>
                </c:pt>
                <c:pt idx="758">
                  <c:v>9.25</c:v>
                </c:pt>
                <c:pt idx="759">
                  <c:v>9.25</c:v>
                </c:pt>
                <c:pt idx="760">
                  <c:v>9.25</c:v>
                </c:pt>
                <c:pt idx="761">
                  <c:v>9.25</c:v>
                </c:pt>
                <c:pt idx="762">
                  <c:v>9.25</c:v>
                </c:pt>
                <c:pt idx="763">
                  <c:v>9.25</c:v>
                </c:pt>
                <c:pt idx="764">
                  <c:v>9.25</c:v>
                </c:pt>
                <c:pt idx="765">
                  <c:v>9.25</c:v>
                </c:pt>
                <c:pt idx="766">
                  <c:v>9.25</c:v>
                </c:pt>
                <c:pt idx="767">
                  <c:v>9.25</c:v>
                </c:pt>
                <c:pt idx="768">
                  <c:v>9.25</c:v>
                </c:pt>
                <c:pt idx="769">
                  <c:v>9.25</c:v>
                </c:pt>
                <c:pt idx="770">
                  <c:v>9.25</c:v>
                </c:pt>
                <c:pt idx="771">
                  <c:v>9.25</c:v>
                </c:pt>
                <c:pt idx="772">
                  <c:v>9.25</c:v>
                </c:pt>
                <c:pt idx="773">
                  <c:v>9.25</c:v>
                </c:pt>
                <c:pt idx="774">
                  <c:v>9.25</c:v>
                </c:pt>
                <c:pt idx="775">
                  <c:v>9.25</c:v>
                </c:pt>
                <c:pt idx="776">
                  <c:v>9.25</c:v>
                </c:pt>
                <c:pt idx="777">
                  <c:v>9.25</c:v>
                </c:pt>
                <c:pt idx="778">
                  <c:v>9.25</c:v>
                </c:pt>
                <c:pt idx="779">
                  <c:v>9.25</c:v>
                </c:pt>
                <c:pt idx="780">
                  <c:v>9.25</c:v>
                </c:pt>
                <c:pt idx="781">
                  <c:v>9.25</c:v>
                </c:pt>
                <c:pt idx="782">
                  <c:v>9.25</c:v>
                </c:pt>
                <c:pt idx="783">
                  <c:v>9.25</c:v>
                </c:pt>
                <c:pt idx="784">
                  <c:v>9.25</c:v>
                </c:pt>
                <c:pt idx="785">
                  <c:v>9.25</c:v>
                </c:pt>
                <c:pt idx="786">
                  <c:v>9.25</c:v>
                </c:pt>
                <c:pt idx="787">
                  <c:v>9.25</c:v>
                </c:pt>
                <c:pt idx="788">
                  <c:v>9.25</c:v>
                </c:pt>
                <c:pt idx="789">
                  <c:v>9.25</c:v>
                </c:pt>
                <c:pt idx="790">
                  <c:v>9.25</c:v>
                </c:pt>
                <c:pt idx="791">
                  <c:v>9.25</c:v>
                </c:pt>
                <c:pt idx="792">
                  <c:v>9.25</c:v>
                </c:pt>
                <c:pt idx="793">
                  <c:v>9.25</c:v>
                </c:pt>
                <c:pt idx="794">
                  <c:v>9.25</c:v>
                </c:pt>
                <c:pt idx="795">
                  <c:v>9.25</c:v>
                </c:pt>
                <c:pt idx="796">
                  <c:v>9.25</c:v>
                </c:pt>
                <c:pt idx="797">
                  <c:v>9.25</c:v>
                </c:pt>
                <c:pt idx="798">
                  <c:v>9.25</c:v>
                </c:pt>
                <c:pt idx="799">
                  <c:v>9.25</c:v>
                </c:pt>
                <c:pt idx="800">
                  <c:v>9.25</c:v>
                </c:pt>
                <c:pt idx="801">
                  <c:v>9.25</c:v>
                </c:pt>
                <c:pt idx="802">
                  <c:v>9.25</c:v>
                </c:pt>
                <c:pt idx="803">
                  <c:v>9.25</c:v>
                </c:pt>
                <c:pt idx="804">
                  <c:v>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B3-4A95-BE98-E89851C751F8}"/>
            </c:ext>
          </c:extLst>
        </c:ser>
        <c:ser>
          <c:idx val="3"/>
          <c:order val="3"/>
          <c:tx>
            <c:strRef>
              <c:f>'1.13'!$E$1</c:f>
              <c:strCache>
                <c:ptCount val="1"/>
                <c:pt idx="0">
                  <c:v>Банк Чехії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numRef>
              <c:f>'1.13'!$A$4:$A$808</c:f>
              <c:numCache>
                <c:formatCode>m/d/yyyy</c:formatCode>
                <c:ptCount val="805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</c:numCache>
            </c:numRef>
          </c:cat>
          <c:val>
            <c:numRef>
              <c:f>'1.13'!$E$4:$E$808</c:f>
              <c:numCache>
                <c:formatCode>0.00</c:formatCode>
                <c:ptCount val="805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0.05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0.05</c:v>
                </c:pt>
                <c:pt idx="57">
                  <c:v>0.05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0.05</c:v>
                </c:pt>
                <c:pt idx="63">
                  <c:v>0.05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0.05</c:v>
                </c:pt>
                <c:pt idx="69">
                  <c:v>0.05</c:v>
                </c:pt>
                <c:pt idx="70">
                  <c:v>0.05</c:v>
                </c:pt>
                <c:pt idx="71">
                  <c:v>0.05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0.05</c:v>
                </c:pt>
                <c:pt idx="80">
                  <c:v>0.05</c:v>
                </c:pt>
                <c:pt idx="81">
                  <c:v>0.05</c:v>
                </c:pt>
                <c:pt idx="82">
                  <c:v>0.05</c:v>
                </c:pt>
                <c:pt idx="83">
                  <c:v>0.05</c:v>
                </c:pt>
                <c:pt idx="84">
                  <c:v>0.05</c:v>
                </c:pt>
                <c:pt idx="85">
                  <c:v>0.05</c:v>
                </c:pt>
                <c:pt idx="86">
                  <c:v>0.05</c:v>
                </c:pt>
                <c:pt idx="87">
                  <c:v>0.05</c:v>
                </c:pt>
                <c:pt idx="88">
                  <c:v>0.05</c:v>
                </c:pt>
                <c:pt idx="89">
                  <c:v>0.05</c:v>
                </c:pt>
                <c:pt idx="90">
                  <c:v>0.05</c:v>
                </c:pt>
                <c:pt idx="91">
                  <c:v>0.05</c:v>
                </c:pt>
                <c:pt idx="92">
                  <c:v>0.05</c:v>
                </c:pt>
                <c:pt idx="93">
                  <c:v>0.05</c:v>
                </c:pt>
                <c:pt idx="94">
                  <c:v>0.05</c:v>
                </c:pt>
                <c:pt idx="95">
                  <c:v>0.05</c:v>
                </c:pt>
                <c:pt idx="96">
                  <c:v>0.05</c:v>
                </c:pt>
                <c:pt idx="97">
                  <c:v>0.05</c:v>
                </c:pt>
                <c:pt idx="98">
                  <c:v>0.05</c:v>
                </c:pt>
                <c:pt idx="99">
                  <c:v>0.05</c:v>
                </c:pt>
                <c:pt idx="100">
                  <c:v>0.05</c:v>
                </c:pt>
                <c:pt idx="101">
                  <c:v>0.05</c:v>
                </c:pt>
                <c:pt idx="102">
                  <c:v>0.05</c:v>
                </c:pt>
                <c:pt idx="103">
                  <c:v>0.05</c:v>
                </c:pt>
                <c:pt idx="104">
                  <c:v>0.05</c:v>
                </c:pt>
                <c:pt idx="105">
                  <c:v>0.05</c:v>
                </c:pt>
                <c:pt idx="106">
                  <c:v>0.05</c:v>
                </c:pt>
                <c:pt idx="107">
                  <c:v>0.05</c:v>
                </c:pt>
                <c:pt idx="108">
                  <c:v>0.05</c:v>
                </c:pt>
                <c:pt idx="109">
                  <c:v>0.05</c:v>
                </c:pt>
                <c:pt idx="110">
                  <c:v>0.05</c:v>
                </c:pt>
                <c:pt idx="111">
                  <c:v>0.05</c:v>
                </c:pt>
                <c:pt idx="112">
                  <c:v>0.05</c:v>
                </c:pt>
                <c:pt idx="113">
                  <c:v>0.05</c:v>
                </c:pt>
                <c:pt idx="114">
                  <c:v>0.05</c:v>
                </c:pt>
                <c:pt idx="115">
                  <c:v>0.05</c:v>
                </c:pt>
                <c:pt idx="116">
                  <c:v>0.05</c:v>
                </c:pt>
                <c:pt idx="117">
                  <c:v>0.05</c:v>
                </c:pt>
                <c:pt idx="118">
                  <c:v>0.05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0.05</c:v>
                </c:pt>
                <c:pt idx="132">
                  <c:v>0.05</c:v>
                </c:pt>
                <c:pt idx="133">
                  <c:v>0.05</c:v>
                </c:pt>
                <c:pt idx="134">
                  <c:v>0.05</c:v>
                </c:pt>
                <c:pt idx="135">
                  <c:v>0.05</c:v>
                </c:pt>
                <c:pt idx="136">
                  <c:v>0.05</c:v>
                </c:pt>
                <c:pt idx="137">
                  <c:v>0.05</c:v>
                </c:pt>
                <c:pt idx="138">
                  <c:v>0.05</c:v>
                </c:pt>
                <c:pt idx="139">
                  <c:v>0.05</c:v>
                </c:pt>
                <c:pt idx="140">
                  <c:v>0.05</c:v>
                </c:pt>
                <c:pt idx="141">
                  <c:v>0.05</c:v>
                </c:pt>
                <c:pt idx="142">
                  <c:v>0.05</c:v>
                </c:pt>
                <c:pt idx="143">
                  <c:v>0.05</c:v>
                </c:pt>
                <c:pt idx="144">
                  <c:v>0.05</c:v>
                </c:pt>
                <c:pt idx="145">
                  <c:v>0.05</c:v>
                </c:pt>
                <c:pt idx="146">
                  <c:v>0.05</c:v>
                </c:pt>
                <c:pt idx="147">
                  <c:v>0.05</c:v>
                </c:pt>
                <c:pt idx="148">
                  <c:v>0.05</c:v>
                </c:pt>
                <c:pt idx="149">
                  <c:v>0.05</c:v>
                </c:pt>
                <c:pt idx="150">
                  <c:v>0.05</c:v>
                </c:pt>
                <c:pt idx="151">
                  <c:v>0.05</c:v>
                </c:pt>
                <c:pt idx="152">
                  <c:v>0.05</c:v>
                </c:pt>
                <c:pt idx="153">
                  <c:v>0.05</c:v>
                </c:pt>
                <c:pt idx="154">
                  <c:v>0.05</c:v>
                </c:pt>
                <c:pt idx="155">
                  <c:v>0.05</c:v>
                </c:pt>
                <c:pt idx="156">
                  <c:v>0.05</c:v>
                </c:pt>
                <c:pt idx="157">
                  <c:v>0.05</c:v>
                </c:pt>
                <c:pt idx="158">
                  <c:v>0.05</c:v>
                </c:pt>
                <c:pt idx="159">
                  <c:v>0.05</c:v>
                </c:pt>
                <c:pt idx="160">
                  <c:v>0.05</c:v>
                </c:pt>
                <c:pt idx="161">
                  <c:v>0.05</c:v>
                </c:pt>
                <c:pt idx="162">
                  <c:v>0.05</c:v>
                </c:pt>
                <c:pt idx="163">
                  <c:v>0.05</c:v>
                </c:pt>
                <c:pt idx="164">
                  <c:v>0.05</c:v>
                </c:pt>
                <c:pt idx="165">
                  <c:v>0.05</c:v>
                </c:pt>
                <c:pt idx="166">
                  <c:v>0.05</c:v>
                </c:pt>
                <c:pt idx="167">
                  <c:v>0.05</c:v>
                </c:pt>
                <c:pt idx="168">
                  <c:v>0.05</c:v>
                </c:pt>
                <c:pt idx="169">
                  <c:v>0.05</c:v>
                </c:pt>
                <c:pt idx="170">
                  <c:v>0.05</c:v>
                </c:pt>
                <c:pt idx="171">
                  <c:v>0.05</c:v>
                </c:pt>
                <c:pt idx="172">
                  <c:v>0.05</c:v>
                </c:pt>
                <c:pt idx="173">
                  <c:v>0.05</c:v>
                </c:pt>
                <c:pt idx="174">
                  <c:v>0.05</c:v>
                </c:pt>
                <c:pt idx="175">
                  <c:v>0.05</c:v>
                </c:pt>
                <c:pt idx="176">
                  <c:v>0.05</c:v>
                </c:pt>
                <c:pt idx="177">
                  <c:v>0.05</c:v>
                </c:pt>
                <c:pt idx="178">
                  <c:v>0.05</c:v>
                </c:pt>
                <c:pt idx="179">
                  <c:v>0.05</c:v>
                </c:pt>
                <c:pt idx="180">
                  <c:v>0.05</c:v>
                </c:pt>
                <c:pt idx="181">
                  <c:v>0.05</c:v>
                </c:pt>
                <c:pt idx="182">
                  <c:v>0.05</c:v>
                </c:pt>
                <c:pt idx="183">
                  <c:v>0.05</c:v>
                </c:pt>
                <c:pt idx="184">
                  <c:v>0.05</c:v>
                </c:pt>
                <c:pt idx="185">
                  <c:v>0.05</c:v>
                </c:pt>
                <c:pt idx="186">
                  <c:v>0.05</c:v>
                </c:pt>
                <c:pt idx="187">
                  <c:v>0.05</c:v>
                </c:pt>
                <c:pt idx="188">
                  <c:v>0.05</c:v>
                </c:pt>
                <c:pt idx="189">
                  <c:v>0.05</c:v>
                </c:pt>
                <c:pt idx="190">
                  <c:v>0.05</c:v>
                </c:pt>
                <c:pt idx="191">
                  <c:v>0.05</c:v>
                </c:pt>
                <c:pt idx="192">
                  <c:v>0.05</c:v>
                </c:pt>
                <c:pt idx="193">
                  <c:v>0.05</c:v>
                </c:pt>
                <c:pt idx="194">
                  <c:v>0.05</c:v>
                </c:pt>
                <c:pt idx="195">
                  <c:v>0.05</c:v>
                </c:pt>
                <c:pt idx="196">
                  <c:v>0.05</c:v>
                </c:pt>
                <c:pt idx="197">
                  <c:v>0.05</c:v>
                </c:pt>
                <c:pt idx="198">
                  <c:v>0.05</c:v>
                </c:pt>
                <c:pt idx="199">
                  <c:v>0.05</c:v>
                </c:pt>
                <c:pt idx="200">
                  <c:v>0.05</c:v>
                </c:pt>
                <c:pt idx="201">
                  <c:v>0.05</c:v>
                </c:pt>
                <c:pt idx="202">
                  <c:v>0.05</c:v>
                </c:pt>
                <c:pt idx="203">
                  <c:v>0.05</c:v>
                </c:pt>
                <c:pt idx="204">
                  <c:v>0.05</c:v>
                </c:pt>
                <c:pt idx="205">
                  <c:v>0.05</c:v>
                </c:pt>
                <c:pt idx="206">
                  <c:v>0.05</c:v>
                </c:pt>
                <c:pt idx="207">
                  <c:v>0.05</c:v>
                </c:pt>
                <c:pt idx="208">
                  <c:v>0.05</c:v>
                </c:pt>
                <c:pt idx="209">
                  <c:v>0.05</c:v>
                </c:pt>
                <c:pt idx="210">
                  <c:v>0.05</c:v>
                </c:pt>
                <c:pt idx="211">
                  <c:v>0.05</c:v>
                </c:pt>
                <c:pt idx="212">
                  <c:v>0.05</c:v>
                </c:pt>
                <c:pt idx="213">
                  <c:v>0.05</c:v>
                </c:pt>
                <c:pt idx="214">
                  <c:v>0.05</c:v>
                </c:pt>
                <c:pt idx="215">
                  <c:v>0.05</c:v>
                </c:pt>
                <c:pt idx="216">
                  <c:v>0.05</c:v>
                </c:pt>
                <c:pt idx="217">
                  <c:v>0.05</c:v>
                </c:pt>
                <c:pt idx="218">
                  <c:v>0.05</c:v>
                </c:pt>
                <c:pt idx="219">
                  <c:v>0.05</c:v>
                </c:pt>
                <c:pt idx="220">
                  <c:v>0.05</c:v>
                </c:pt>
                <c:pt idx="221">
                  <c:v>0.05</c:v>
                </c:pt>
                <c:pt idx="222">
                  <c:v>0.05</c:v>
                </c:pt>
                <c:pt idx="223">
                  <c:v>0.05</c:v>
                </c:pt>
                <c:pt idx="224">
                  <c:v>0.05</c:v>
                </c:pt>
                <c:pt idx="225">
                  <c:v>0.05</c:v>
                </c:pt>
                <c:pt idx="226">
                  <c:v>0.05</c:v>
                </c:pt>
                <c:pt idx="227">
                  <c:v>0.05</c:v>
                </c:pt>
                <c:pt idx="228">
                  <c:v>0.05</c:v>
                </c:pt>
                <c:pt idx="229">
                  <c:v>0.05</c:v>
                </c:pt>
                <c:pt idx="230">
                  <c:v>0.05</c:v>
                </c:pt>
                <c:pt idx="231">
                  <c:v>0.05</c:v>
                </c:pt>
                <c:pt idx="232">
                  <c:v>0.05</c:v>
                </c:pt>
                <c:pt idx="233">
                  <c:v>0.05</c:v>
                </c:pt>
                <c:pt idx="234">
                  <c:v>0.05</c:v>
                </c:pt>
                <c:pt idx="235">
                  <c:v>0.05</c:v>
                </c:pt>
                <c:pt idx="236">
                  <c:v>0.05</c:v>
                </c:pt>
                <c:pt idx="237">
                  <c:v>0.05</c:v>
                </c:pt>
                <c:pt idx="238">
                  <c:v>0.05</c:v>
                </c:pt>
                <c:pt idx="239">
                  <c:v>0.05</c:v>
                </c:pt>
                <c:pt idx="240">
                  <c:v>0.05</c:v>
                </c:pt>
                <c:pt idx="241">
                  <c:v>0.05</c:v>
                </c:pt>
                <c:pt idx="242">
                  <c:v>0.05</c:v>
                </c:pt>
                <c:pt idx="243">
                  <c:v>0.05</c:v>
                </c:pt>
                <c:pt idx="244">
                  <c:v>0.05</c:v>
                </c:pt>
                <c:pt idx="245">
                  <c:v>0.05</c:v>
                </c:pt>
                <c:pt idx="246">
                  <c:v>0.05</c:v>
                </c:pt>
                <c:pt idx="247">
                  <c:v>0.05</c:v>
                </c:pt>
                <c:pt idx="248">
                  <c:v>0.05</c:v>
                </c:pt>
                <c:pt idx="249">
                  <c:v>0.05</c:v>
                </c:pt>
                <c:pt idx="250">
                  <c:v>0.05</c:v>
                </c:pt>
                <c:pt idx="251">
                  <c:v>0.05</c:v>
                </c:pt>
                <c:pt idx="252">
                  <c:v>0.05</c:v>
                </c:pt>
                <c:pt idx="253">
                  <c:v>0.05</c:v>
                </c:pt>
                <c:pt idx="254">
                  <c:v>0.05</c:v>
                </c:pt>
                <c:pt idx="255">
                  <c:v>0.05</c:v>
                </c:pt>
                <c:pt idx="256">
                  <c:v>0.05</c:v>
                </c:pt>
                <c:pt idx="257">
                  <c:v>0.05</c:v>
                </c:pt>
                <c:pt idx="258">
                  <c:v>0.05</c:v>
                </c:pt>
                <c:pt idx="259">
                  <c:v>0.05</c:v>
                </c:pt>
                <c:pt idx="260">
                  <c:v>0.05</c:v>
                </c:pt>
                <c:pt idx="261">
                  <c:v>0.05</c:v>
                </c:pt>
                <c:pt idx="262">
                  <c:v>0.05</c:v>
                </c:pt>
                <c:pt idx="263">
                  <c:v>0.05</c:v>
                </c:pt>
                <c:pt idx="264">
                  <c:v>0.05</c:v>
                </c:pt>
                <c:pt idx="265">
                  <c:v>0.05</c:v>
                </c:pt>
                <c:pt idx="266">
                  <c:v>0.05</c:v>
                </c:pt>
                <c:pt idx="267">
                  <c:v>0.05</c:v>
                </c:pt>
                <c:pt idx="268">
                  <c:v>0.05</c:v>
                </c:pt>
                <c:pt idx="269">
                  <c:v>0.05</c:v>
                </c:pt>
                <c:pt idx="270">
                  <c:v>0.05</c:v>
                </c:pt>
                <c:pt idx="271">
                  <c:v>0.05</c:v>
                </c:pt>
                <c:pt idx="272">
                  <c:v>0.05</c:v>
                </c:pt>
                <c:pt idx="273">
                  <c:v>0.05</c:v>
                </c:pt>
                <c:pt idx="274">
                  <c:v>0.05</c:v>
                </c:pt>
                <c:pt idx="275">
                  <c:v>0.05</c:v>
                </c:pt>
                <c:pt idx="276">
                  <c:v>0.05</c:v>
                </c:pt>
                <c:pt idx="277">
                  <c:v>0.05</c:v>
                </c:pt>
                <c:pt idx="278">
                  <c:v>0.05</c:v>
                </c:pt>
                <c:pt idx="279">
                  <c:v>0.05</c:v>
                </c:pt>
                <c:pt idx="280">
                  <c:v>0.05</c:v>
                </c:pt>
                <c:pt idx="281">
                  <c:v>0.05</c:v>
                </c:pt>
                <c:pt idx="282">
                  <c:v>0.05</c:v>
                </c:pt>
                <c:pt idx="283">
                  <c:v>0.05</c:v>
                </c:pt>
                <c:pt idx="284">
                  <c:v>0.05</c:v>
                </c:pt>
                <c:pt idx="285">
                  <c:v>0.05</c:v>
                </c:pt>
                <c:pt idx="286">
                  <c:v>0.05</c:v>
                </c:pt>
                <c:pt idx="287">
                  <c:v>0.05</c:v>
                </c:pt>
                <c:pt idx="288">
                  <c:v>0.05</c:v>
                </c:pt>
                <c:pt idx="289">
                  <c:v>0.05</c:v>
                </c:pt>
                <c:pt idx="290">
                  <c:v>0.05</c:v>
                </c:pt>
                <c:pt idx="291">
                  <c:v>0.05</c:v>
                </c:pt>
                <c:pt idx="292">
                  <c:v>0.05</c:v>
                </c:pt>
                <c:pt idx="293">
                  <c:v>0.05</c:v>
                </c:pt>
                <c:pt idx="294">
                  <c:v>0.05</c:v>
                </c:pt>
                <c:pt idx="295">
                  <c:v>0.05</c:v>
                </c:pt>
                <c:pt idx="296">
                  <c:v>0.05</c:v>
                </c:pt>
                <c:pt idx="297">
                  <c:v>0.05</c:v>
                </c:pt>
                <c:pt idx="298">
                  <c:v>0.05</c:v>
                </c:pt>
                <c:pt idx="299">
                  <c:v>0.05</c:v>
                </c:pt>
                <c:pt idx="300">
                  <c:v>0.05</c:v>
                </c:pt>
                <c:pt idx="301">
                  <c:v>0.05</c:v>
                </c:pt>
                <c:pt idx="302">
                  <c:v>0.05</c:v>
                </c:pt>
                <c:pt idx="303">
                  <c:v>0.05</c:v>
                </c:pt>
                <c:pt idx="304">
                  <c:v>0.05</c:v>
                </c:pt>
                <c:pt idx="305">
                  <c:v>0.05</c:v>
                </c:pt>
                <c:pt idx="306">
                  <c:v>0.05</c:v>
                </c:pt>
                <c:pt idx="307">
                  <c:v>0.05</c:v>
                </c:pt>
                <c:pt idx="308">
                  <c:v>0.05</c:v>
                </c:pt>
                <c:pt idx="309">
                  <c:v>0.05</c:v>
                </c:pt>
                <c:pt idx="310">
                  <c:v>0.05</c:v>
                </c:pt>
                <c:pt idx="311">
                  <c:v>0.05</c:v>
                </c:pt>
                <c:pt idx="312">
                  <c:v>0.05</c:v>
                </c:pt>
                <c:pt idx="313">
                  <c:v>0.05</c:v>
                </c:pt>
                <c:pt idx="314">
                  <c:v>0.05</c:v>
                </c:pt>
                <c:pt idx="315">
                  <c:v>0.05</c:v>
                </c:pt>
                <c:pt idx="316">
                  <c:v>0.05</c:v>
                </c:pt>
                <c:pt idx="317">
                  <c:v>0.05</c:v>
                </c:pt>
                <c:pt idx="318">
                  <c:v>0.05</c:v>
                </c:pt>
                <c:pt idx="319">
                  <c:v>0.05</c:v>
                </c:pt>
                <c:pt idx="320">
                  <c:v>0.05</c:v>
                </c:pt>
                <c:pt idx="321">
                  <c:v>0.05</c:v>
                </c:pt>
                <c:pt idx="322">
                  <c:v>0.05</c:v>
                </c:pt>
                <c:pt idx="323">
                  <c:v>0.05</c:v>
                </c:pt>
                <c:pt idx="324">
                  <c:v>0.05</c:v>
                </c:pt>
                <c:pt idx="325">
                  <c:v>0.05</c:v>
                </c:pt>
                <c:pt idx="326">
                  <c:v>0.05</c:v>
                </c:pt>
                <c:pt idx="327">
                  <c:v>0.05</c:v>
                </c:pt>
                <c:pt idx="328">
                  <c:v>0.05</c:v>
                </c:pt>
                <c:pt idx="329">
                  <c:v>0.05</c:v>
                </c:pt>
                <c:pt idx="330">
                  <c:v>0.05</c:v>
                </c:pt>
                <c:pt idx="331">
                  <c:v>0.05</c:v>
                </c:pt>
                <c:pt idx="332">
                  <c:v>0.05</c:v>
                </c:pt>
                <c:pt idx="333">
                  <c:v>0.05</c:v>
                </c:pt>
                <c:pt idx="334">
                  <c:v>0.05</c:v>
                </c:pt>
                <c:pt idx="335">
                  <c:v>0.05</c:v>
                </c:pt>
                <c:pt idx="336">
                  <c:v>0.05</c:v>
                </c:pt>
                <c:pt idx="337">
                  <c:v>0.05</c:v>
                </c:pt>
                <c:pt idx="338">
                  <c:v>0.05</c:v>
                </c:pt>
                <c:pt idx="339">
                  <c:v>0.05</c:v>
                </c:pt>
                <c:pt idx="340">
                  <c:v>0.05</c:v>
                </c:pt>
                <c:pt idx="341">
                  <c:v>0.05</c:v>
                </c:pt>
                <c:pt idx="342">
                  <c:v>0.05</c:v>
                </c:pt>
                <c:pt idx="343">
                  <c:v>0.05</c:v>
                </c:pt>
                <c:pt idx="344">
                  <c:v>0.05</c:v>
                </c:pt>
                <c:pt idx="345">
                  <c:v>0.05</c:v>
                </c:pt>
                <c:pt idx="346">
                  <c:v>0.05</c:v>
                </c:pt>
                <c:pt idx="347">
                  <c:v>0.05</c:v>
                </c:pt>
                <c:pt idx="348">
                  <c:v>0.05</c:v>
                </c:pt>
                <c:pt idx="349">
                  <c:v>0.05</c:v>
                </c:pt>
                <c:pt idx="350">
                  <c:v>0.05</c:v>
                </c:pt>
                <c:pt idx="351">
                  <c:v>0.05</c:v>
                </c:pt>
                <c:pt idx="352">
                  <c:v>0.05</c:v>
                </c:pt>
                <c:pt idx="353">
                  <c:v>0.05</c:v>
                </c:pt>
                <c:pt idx="354">
                  <c:v>0.05</c:v>
                </c:pt>
                <c:pt idx="355">
                  <c:v>0.05</c:v>
                </c:pt>
                <c:pt idx="356">
                  <c:v>0.05</c:v>
                </c:pt>
                <c:pt idx="357">
                  <c:v>0.05</c:v>
                </c:pt>
                <c:pt idx="358">
                  <c:v>0.05</c:v>
                </c:pt>
                <c:pt idx="359">
                  <c:v>0.05</c:v>
                </c:pt>
                <c:pt idx="360">
                  <c:v>0.05</c:v>
                </c:pt>
                <c:pt idx="361">
                  <c:v>0.05</c:v>
                </c:pt>
                <c:pt idx="362">
                  <c:v>0.05</c:v>
                </c:pt>
                <c:pt idx="363">
                  <c:v>0.05</c:v>
                </c:pt>
                <c:pt idx="364">
                  <c:v>0.05</c:v>
                </c:pt>
                <c:pt idx="365">
                  <c:v>0.05</c:v>
                </c:pt>
                <c:pt idx="366">
                  <c:v>0.05</c:v>
                </c:pt>
                <c:pt idx="367">
                  <c:v>0.05</c:v>
                </c:pt>
                <c:pt idx="368">
                  <c:v>0.05</c:v>
                </c:pt>
                <c:pt idx="369">
                  <c:v>0.05</c:v>
                </c:pt>
                <c:pt idx="370">
                  <c:v>0.05</c:v>
                </c:pt>
                <c:pt idx="371">
                  <c:v>0.05</c:v>
                </c:pt>
                <c:pt idx="372">
                  <c:v>0.05</c:v>
                </c:pt>
                <c:pt idx="373">
                  <c:v>0.05</c:v>
                </c:pt>
                <c:pt idx="374">
                  <c:v>0.05</c:v>
                </c:pt>
                <c:pt idx="375">
                  <c:v>0.05</c:v>
                </c:pt>
                <c:pt idx="376">
                  <c:v>0.05</c:v>
                </c:pt>
                <c:pt idx="377">
                  <c:v>0.05</c:v>
                </c:pt>
                <c:pt idx="378">
                  <c:v>0.05</c:v>
                </c:pt>
                <c:pt idx="379">
                  <c:v>0.05</c:v>
                </c:pt>
                <c:pt idx="380">
                  <c:v>0.05</c:v>
                </c:pt>
                <c:pt idx="381">
                  <c:v>0.05</c:v>
                </c:pt>
                <c:pt idx="382">
                  <c:v>0.05</c:v>
                </c:pt>
                <c:pt idx="383">
                  <c:v>0.05</c:v>
                </c:pt>
                <c:pt idx="384">
                  <c:v>0.05</c:v>
                </c:pt>
                <c:pt idx="385">
                  <c:v>0.05</c:v>
                </c:pt>
                <c:pt idx="386">
                  <c:v>0.05</c:v>
                </c:pt>
                <c:pt idx="387">
                  <c:v>0.05</c:v>
                </c:pt>
                <c:pt idx="388">
                  <c:v>0.05</c:v>
                </c:pt>
                <c:pt idx="389">
                  <c:v>0.05</c:v>
                </c:pt>
                <c:pt idx="390">
                  <c:v>0.05</c:v>
                </c:pt>
                <c:pt idx="391">
                  <c:v>0.05</c:v>
                </c:pt>
                <c:pt idx="392">
                  <c:v>0.05</c:v>
                </c:pt>
                <c:pt idx="393">
                  <c:v>0.05</c:v>
                </c:pt>
                <c:pt idx="394">
                  <c:v>0.05</c:v>
                </c:pt>
                <c:pt idx="395">
                  <c:v>0.05</c:v>
                </c:pt>
                <c:pt idx="396">
                  <c:v>0.05</c:v>
                </c:pt>
                <c:pt idx="397">
                  <c:v>0.05</c:v>
                </c:pt>
                <c:pt idx="398">
                  <c:v>0.05</c:v>
                </c:pt>
                <c:pt idx="399">
                  <c:v>0.05</c:v>
                </c:pt>
                <c:pt idx="400">
                  <c:v>0.05</c:v>
                </c:pt>
                <c:pt idx="401">
                  <c:v>0.05</c:v>
                </c:pt>
                <c:pt idx="402">
                  <c:v>0.05</c:v>
                </c:pt>
                <c:pt idx="403">
                  <c:v>0.05</c:v>
                </c:pt>
                <c:pt idx="404">
                  <c:v>0.05</c:v>
                </c:pt>
                <c:pt idx="405">
                  <c:v>0.05</c:v>
                </c:pt>
                <c:pt idx="406">
                  <c:v>0.05</c:v>
                </c:pt>
                <c:pt idx="407">
                  <c:v>0.05</c:v>
                </c:pt>
                <c:pt idx="408">
                  <c:v>0.05</c:v>
                </c:pt>
                <c:pt idx="409">
                  <c:v>0.05</c:v>
                </c:pt>
                <c:pt idx="410">
                  <c:v>0.05</c:v>
                </c:pt>
                <c:pt idx="411">
                  <c:v>0.05</c:v>
                </c:pt>
                <c:pt idx="412">
                  <c:v>0.05</c:v>
                </c:pt>
                <c:pt idx="413">
                  <c:v>0.05</c:v>
                </c:pt>
                <c:pt idx="414">
                  <c:v>0.05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0.25</c:v>
                </c:pt>
                <c:pt idx="424">
                  <c:v>0.25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0.25</c:v>
                </c:pt>
                <c:pt idx="434">
                  <c:v>0.25</c:v>
                </c:pt>
                <c:pt idx="435">
                  <c:v>0.25</c:v>
                </c:pt>
                <c:pt idx="436">
                  <c:v>0.25</c:v>
                </c:pt>
                <c:pt idx="437">
                  <c:v>0.25</c:v>
                </c:pt>
                <c:pt idx="438">
                  <c:v>0.25</c:v>
                </c:pt>
                <c:pt idx="439">
                  <c:v>0.25</c:v>
                </c:pt>
                <c:pt idx="440">
                  <c:v>0.25</c:v>
                </c:pt>
                <c:pt idx="441">
                  <c:v>0.25</c:v>
                </c:pt>
                <c:pt idx="442">
                  <c:v>0.25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0.75</c:v>
                </c:pt>
                <c:pt idx="548">
                  <c:v>0.75</c:v>
                </c:pt>
                <c:pt idx="549">
                  <c:v>0.75</c:v>
                </c:pt>
                <c:pt idx="550">
                  <c:v>0.75</c:v>
                </c:pt>
                <c:pt idx="551">
                  <c:v>0.75</c:v>
                </c:pt>
                <c:pt idx="552">
                  <c:v>0.75</c:v>
                </c:pt>
                <c:pt idx="553">
                  <c:v>0.75</c:v>
                </c:pt>
                <c:pt idx="554">
                  <c:v>0.75</c:v>
                </c:pt>
                <c:pt idx="555">
                  <c:v>0.75</c:v>
                </c:pt>
                <c:pt idx="556">
                  <c:v>0.75</c:v>
                </c:pt>
                <c:pt idx="557">
                  <c:v>0.75</c:v>
                </c:pt>
                <c:pt idx="558">
                  <c:v>0.75</c:v>
                </c:pt>
                <c:pt idx="559">
                  <c:v>0.75</c:v>
                </c:pt>
                <c:pt idx="560">
                  <c:v>0.75</c:v>
                </c:pt>
                <c:pt idx="561">
                  <c:v>0.75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</c:v>
                </c:pt>
                <c:pt idx="568">
                  <c:v>0.75</c:v>
                </c:pt>
                <c:pt idx="569">
                  <c:v>0.75</c:v>
                </c:pt>
                <c:pt idx="570">
                  <c:v>0.75</c:v>
                </c:pt>
                <c:pt idx="571">
                  <c:v>0.75</c:v>
                </c:pt>
                <c:pt idx="572">
                  <c:v>0.75</c:v>
                </c:pt>
                <c:pt idx="573">
                  <c:v>0.75</c:v>
                </c:pt>
                <c:pt idx="574">
                  <c:v>0.75</c:v>
                </c:pt>
                <c:pt idx="575">
                  <c:v>0.75</c:v>
                </c:pt>
                <c:pt idx="576">
                  <c:v>0.75</c:v>
                </c:pt>
                <c:pt idx="577">
                  <c:v>0.75</c:v>
                </c:pt>
                <c:pt idx="578">
                  <c:v>0.75</c:v>
                </c:pt>
                <c:pt idx="579">
                  <c:v>0.75</c:v>
                </c:pt>
                <c:pt idx="580">
                  <c:v>0.75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0.75</c:v>
                </c:pt>
                <c:pt idx="633">
                  <c:v>0.75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0.75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0.75</c:v>
                </c:pt>
                <c:pt idx="648">
                  <c:v>0.75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1.25</c:v>
                </c:pt>
                <c:pt idx="676">
                  <c:v>1.25</c:v>
                </c:pt>
                <c:pt idx="677">
                  <c:v>1.25</c:v>
                </c:pt>
                <c:pt idx="678">
                  <c:v>1.25</c:v>
                </c:pt>
                <c:pt idx="679">
                  <c:v>1.25</c:v>
                </c:pt>
                <c:pt idx="680">
                  <c:v>1.25</c:v>
                </c:pt>
                <c:pt idx="681">
                  <c:v>1.25</c:v>
                </c:pt>
                <c:pt idx="682">
                  <c:v>1.25</c:v>
                </c:pt>
                <c:pt idx="683">
                  <c:v>1.25</c:v>
                </c:pt>
                <c:pt idx="684">
                  <c:v>1.25</c:v>
                </c:pt>
                <c:pt idx="685">
                  <c:v>1.25</c:v>
                </c:pt>
                <c:pt idx="686">
                  <c:v>1.25</c:v>
                </c:pt>
                <c:pt idx="687">
                  <c:v>1.25</c:v>
                </c:pt>
                <c:pt idx="688">
                  <c:v>1.25</c:v>
                </c:pt>
                <c:pt idx="689">
                  <c:v>1.25</c:v>
                </c:pt>
                <c:pt idx="690">
                  <c:v>1.25</c:v>
                </c:pt>
                <c:pt idx="691">
                  <c:v>1.25</c:v>
                </c:pt>
                <c:pt idx="692">
                  <c:v>1.25</c:v>
                </c:pt>
                <c:pt idx="693">
                  <c:v>1.25</c:v>
                </c:pt>
                <c:pt idx="694">
                  <c:v>1.25</c:v>
                </c:pt>
                <c:pt idx="695">
                  <c:v>1.25</c:v>
                </c:pt>
                <c:pt idx="696">
                  <c:v>1.25</c:v>
                </c:pt>
                <c:pt idx="697">
                  <c:v>1.25</c:v>
                </c:pt>
                <c:pt idx="698">
                  <c:v>1.25</c:v>
                </c:pt>
                <c:pt idx="699">
                  <c:v>1.25</c:v>
                </c:pt>
                <c:pt idx="700">
                  <c:v>1.25</c:v>
                </c:pt>
                <c:pt idx="701">
                  <c:v>1.25</c:v>
                </c:pt>
                <c:pt idx="702">
                  <c:v>1.25</c:v>
                </c:pt>
                <c:pt idx="703">
                  <c:v>1.25</c:v>
                </c:pt>
                <c:pt idx="704">
                  <c:v>1.25</c:v>
                </c:pt>
                <c:pt idx="705">
                  <c:v>1.25</c:v>
                </c:pt>
                <c:pt idx="706">
                  <c:v>1.25</c:v>
                </c:pt>
                <c:pt idx="707">
                  <c:v>1.25</c:v>
                </c:pt>
                <c:pt idx="708">
                  <c:v>1.25</c:v>
                </c:pt>
                <c:pt idx="709">
                  <c:v>1.25</c:v>
                </c:pt>
                <c:pt idx="710">
                  <c:v>1.25</c:v>
                </c:pt>
                <c:pt idx="711">
                  <c:v>1.25</c:v>
                </c:pt>
                <c:pt idx="712">
                  <c:v>1.25</c:v>
                </c:pt>
                <c:pt idx="713">
                  <c:v>1.5</c:v>
                </c:pt>
                <c:pt idx="714">
                  <c:v>1.5</c:v>
                </c:pt>
                <c:pt idx="715">
                  <c:v>1.5</c:v>
                </c:pt>
                <c:pt idx="716">
                  <c:v>1.5</c:v>
                </c:pt>
                <c:pt idx="717">
                  <c:v>1.5</c:v>
                </c:pt>
                <c:pt idx="718">
                  <c:v>1.5</c:v>
                </c:pt>
                <c:pt idx="719">
                  <c:v>1.5</c:v>
                </c:pt>
                <c:pt idx="720">
                  <c:v>1.5</c:v>
                </c:pt>
                <c:pt idx="721">
                  <c:v>1.5</c:v>
                </c:pt>
                <c:pt idx="722">
                  <c:v>1.5</c:v>
                </c:pt>
                <c:pt idx="723">
                  <c:v>1.5</c:v>
                </c:pt>
                <c:pt idx="724">
                  <c:v>1.5</c:v>
                </c:pt>
                <c:pt idx="725">
                  <c:v>1.5</c:v>
                </c:pt>
                <c:pt idx="726">
                  <c:v>1.5</c:v>
                </c:pt>
                <c:pt idx="727">
                  <c:v>1.5</c:v>
                </c:pt>
                <c:pt idx="728">
                  <c:v>1.5</c:v>
                </c:pt>
                <c:pt idx="729">
                  <c:v>1.5</c:v>
                </c:pt>
                <c:pt idx="730">
                  <c:v>1.5</c:v>
                </c:pt>
                <c:pt idx="731">
                  <c:v>1.5</c:v>
                </c:pt>
                <c:pt idx="732">
                  <c:v>1.5</c:v>
                </c:pt>
                <c:pt idx="733">
                  <c:v>1.5</c:v>
                </c:pt>
                <c:pt idx="734">
                  <c:v>1.5</c:v>
                </c:pt>
                <c:pt idx="735">
                  <c:v>1.5</c:v>
                </c:pt>
                <c:pt idx="736">
                  <c:v>1.5</c:v>
                </c:pt>
                <c:pt idx="737">
                  <c:v>1.5</c:v>
                </c:pt>
                <c:pt idx="738">
                  <c:v>1.5</c:v>
                </c:pt>
                <c:pt idx="739">
                  <c:v>1.75</c:v>
                </c:pt>
                <c:pt idx="740">
                  <c:v>1.75</c:v>
                </c:pt>
                <c:pt idx="741">
                  <c:v>1.75</c:v>
                </c:pt>
                <c:pt idx="742">
                  <c:v>1.75</c:v>
                </c:pt>
                <c:pt idx="743">
                  <c:v>1.75</c:v>
                </c:pt>
                <c:pt idx="744">
                  <c:v>1.75</c:v>
                </c:pt>
                <c:pt idx="745">
                  <c:v>1.75</c:v>
                </c:pt>
                <c:pt idx="746">
                  <c:v>1.75</c:v>
                </c:pt>
                <c:pt idx="747">
                  <c:v>1.75</c:v>
                </c:pt>
                <c:pt idx="748">
                  <c:v>1.75</c:v>
                </c:pt>
                <c:pt idx="749">
                  <c:v>1.75</c:v>
                </c:pt>
                <c:pt idx="750">
                  <c:v>1.75</c:v>
                </c:pt>
                <c:pt idx="751">
                  <c:v>1.75</c:v>
                </c:pt>
                <c:pt idx="752">
                  <c:v>1.75</c:v>
                </c:pt>
                <c:pt idx="753">
                  <c:v>1.75</c:v>
                </c:pt>
                <c:pt idx="754">
                  <c:v>1.75</c:v>
                </c:pt>
                <c:pt idx="755">
                  <c:v>1.75</c:v>
                </c:pt>
                <c:pt idx="756">
                  <c:v>1.75</c:v>
                </c:pt>
                <c:pt idx="757">
                  <c:v>1.75</c:v>
                </c:pt>
                <c:pt idx="758">
                  <c:v>1.75</c:v>
                </c:pt>
                <c:pt idx="759">
                  <c:v>1.75</c:v>
                </c:pt>
                <c:pt idx="760">
                  <c:v>1.75</c:v>
                </c:pt>
                <c:pt idx="761">
                  <c:v>1.75</c:v>
                </c:pt>
                <c:pt idx="762">
                  <c:v>1.75</c:v>
                </c:pt>
                <c:pt idx="763">
                  <c:v>1.75</c:v>
                </c:pt>
                <c:pt idx="764">
                  <c:v>1.75</c:v>
                </c:pt>
                <c:pt idx="765">
                  <c:v>1.75</c:v>
                </c:pt>
                <c:pt idx="766">
                  <c:v>1.75</c:v>
                </c:pt>
                <c:pt idx="767">
                  <c:v>1.75</c:v>
                </c:pt>
                <c:pt idx="768">
                  <c:v>1.75</c:v>
                </c:pt>
                <c:pt idx="769">
                  <c:v>1.75</c:v>
                </c:pt>
                <c:pt idx="770">
                  <c:v>1.75</c:v>
                </c:pt>
                <c:pt idx="771">
                  <c:v>1.75</c:v>
                </c:pt>
                <c:pt idx="772">
                  <c:v>1.75</c:v>
                </c:pt>
                <c:pt idx="773">
                  <c:v>1.75</c:v>
                </c:pt>
                <c:pt idx="774">
                  <c:v>1.75</c:v>
                </c:pt>
                <c:pt idx="775">
                  <c:v>1.75</c:v>
                </c:pt>
                <c:pt idx="776">
                  <c:v>1.75</c:v>
                </c:pt>
                <c:pt idx="777">
                  <c:v>1.75</c:v>
                </c:pt>
                <c:pt idx="778">
                  <c:v>1.75</c:v>
                </c:pt>
                <c:pt idx="779">
                  <c:v>1.75</c:v>
                </c:pt>
                <c:pt idx="780">
                  <c:v>1.75</c:v>
                </c:pt>
                <c:pt idx="781">
                  <c:v>1.75</c:v>
                </c:pt>
                <c:pt idx="782">
                  <c:v>1.75</c:v>
                </c:pt>
                <c:pt idx="783">
                  <c:v>1.75</c:v>
                </c:pt>
                <c:pt idx="784">
                  <c:v>1.75</c:v>
                </c:pt>
                <c:pt idx="785">
                  <c:v>1.75</c:v>
                </c:pt>
                <c:pt idx="786">
                  <c:v>1.75</c:v>
                </c:pt>
                <c:pt idx="787">
                  <c:v>1.75</c:v>
                </c:pt>
                <c:pt idx="788">
                  <c:v>1.75</c:v>
                </c:pt>
                <c:pt idx="789">
                  <c:v>1.75</c:v>
                </c:pt>
                <c:pt idx="790">
                  <c:v>1.75</c:v>
                </c:pt>
                <c:pt idx="791">
                  <c:v>1.75</c:v>
                </c:pt>
                <c:pt idx="792">
                  <c:v>1.75</c:v>
                </c:pt>
                <c:pt idx="793">
                  <c:v>1.75</c:v>
                </c:pt>
                <c:pt idx="794">
                  <c:v>1.75</c:v>
                </c:pt>
                <c:pt idx="795">
                  <c:v>1.75</c:v>
                </c:pt>
                <c:pt idx="796">
                  <c:v>1.75</c:v>
                </c:pt>
                <c:pt idx="797">
                  <c:v>1.75</c:v>
                </c:pt>
                <c:pt idx="798">
                  <c:v>1.75</c:v>
                </c:pt>
                <c:pt idx="799">
                  <c:v>1.75</c:v>
                </c:pt>
                <c:pt idx="800">
                  <c:v>1.75</c:v>
                </c:pt>
                <c:pt idx="801">
                  <c:v>1.75</c:v>
                </c:pt>
                <c:pt idx="802">
                  <c:v>1.75</c:v>
                </c:pt>
                <c:pt idx="803">
                  <c:v>1.75</c:v>
                </c:pt>
                <c:pt idx="804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B3-4A95-BE98-E89851C751F8}"/>
            </c:ext>
          </c:extLst>
        </c:ser>
        <c:ser>
          <c:idx val="4"/>
          <c:order val="4"/>
          <c:tx>
            <c:strRef>
              <c:f>'1.13'!$F$1</c:f>
              <c:strCache>
                <c:ptCount val="1"/>
                <c:pt idx="0">
                  <c:v>Банк Туреччини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numRef>
              <c:f>'1.13'!$A$4:$A$808</c:f>
              <c:numCache>
                <c:formatCode>m/d/yyyy</c:formatCode>
                <c:ptCount val="805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</c:numCache>
            </c:numRef>
          </c:cat>
          <c:val>
            <c:numRef>
              <c:f>'1.13'!$F$4:$F$808</c:f>
              <c:numCache>
                <c:formatCode>0.00</c:formatCode>
                <c:ptCount val="805"/>
                <c:pt idx="0">
                  <c:v>12.25</c:v>
                </c:pt>
                <c:pt idx="1">
                  <c:v>12.25</c:v>
                </c:pt>
                <c:pt idx="2">
                  <c:v>12.25</c:v>
                </c:pt>
                <c:pt idx="3">
                  <c:v>12.25</c:v>
                </c:pt>
                <c:pt idx="4">
                  <c:v>12.25</c:v>
                </c:pt>
                <c:pt idx="5">
                  <c:v>12.25</c:v>
                </c:pt>
                <c:pt idx="6">
                  <c:v>12.25</c:v>
                </c:pt>
                <c:pt idx="7">
                  <c:v>12.25</c:v>
                </c:pt>
                <c:pt idx="8">
                  <c:v>12.25</c:v>
                </c:pt>
                <c:pt idx="9">
                  <c:v>12.25</c:v>
                </c:pt>
                <c:pt idx="10">
                  <c:v>12.25</c:v>
                </c:pt>
                <c:pt idx="11">
                  <c:v>12.25</c:v>
                </c:pt>
                <c:pt idx="12">
                  <c:v>12.25</c:v>
                </c:pt>
                <c:pt idx="13">
                  <c:v>12.25</c:v>
                </c:pt>
                <c:pt idx="14">
                  <c:v>12.25</c:v>
                </c:pt>
                <c:pt idx="15">
                  <c:v>12.25</c:v>
                </c:pt>
                <c:pt idx="16">
                  <c:v>12.25</c:v>
                </c:pt>
                <c:pt idx="17">
                  <c:v>12.25</c:v>
                </c:pt>
                <c:pt idx="18">
                  <c:v>12.25</c:v>
                </c:pt>
                <c:pt idx="19">
                  <c:v>12.25</c:v>
                </c:pt>
                <c:pt idx="20">
                  <c:v>12.25</c:v>
                </c:pt>
                <c:pt idx="21">
                  <c:v>12.25</c:v>
                </c:pt>
                <c:pt idx="22">
                  <c:v>12.25</c:v>
                </c:pt>
                <c:pt idx="23">
                  <c:v>12.25</c:v>
                </c:pt>
                <c:pt idx="24">
                  <c:v>12.25</c:v>
                </c:pt>
                <c:pt idx="25">
                  <c:v>12.25</c:v>
                </c:pt>
                <c:pt idx="26">
                  <c:v>12.25</c:v>
                </c:pt>
                <c:pt idx="27">
                  <c:v>12.25</c:v>
                </c:pt>
                <c:pt idx="28">
                  <c:v>12.25</c:v>
                </c:pt>
                <c:pt idx="29">
                  <c:v>12.25</c:v>
                </c:pt>
                <c:pt idx="30">
                  <c:v>12.25</c:v>
                </c:pt>
                <c:pt idx="31">
                  <c:v>12.25</c:v>
                </c:pt>
                <c:pt idx="32">
                  <c:v>12.25</c:v>
                </c:pt>
                <c:pt idx="33">
                  <c:v>12.25</c:v>
                </c:pt>
                <c:pt idx="34">
                  <c:v>12.25</c:v>
                </c:pt>
                <c:pt idx="35">
                  <c:v>12.25</c:v>
                </c:pt>
                <c:pt idx="36">
                  <c:v>12.25</c:v>
                </c:pt>
                <c:pt idx="37">
                  <c:v>12.25</c:v>
                </c:pt>
                <c:pt idx="38">
                  <c:v>12.25</c:v>
                </c:pt>
                <c:pt idx="39">
                  <c:v>12.25</c:v>
                </c:pt>
                <c:pt idx="40">
                  <c:v>12.25</c:v>
                </c:pt>
                <c:pt idx="41">
                  <c:v>12.25</c:v>
                </c:pt>
                <c:pt idx="42">
                  <c:v>12.25</c:v>
                </c:pt>
                <c:pt idx="43">
                  <c:v>12.25</c:v>
                </c:pt>
                <c:pt idx="44">
                  <c:v>12.25</c:v>
                </c:pt>
                <c:pt idx="45">
                  <c:v>12.25</c:v>
                </c:pt>
                <c:pt idx="46">
                  <c:v>12.25</c:v>
                </c:pt>
                <c:pt idx="47">
                  <c:v>12.25</c:v>
                </c:pt>
                <c:pt idx="48">
                  <c:v>12.25</c:v>
                </c:pt>
                <c:pt idx="49">
                  <c:v>12.25</c:v>
                </c:pt>
                <c:pt idx="50">
                  <c:v>12.25</c:v>
                </c:pt>
                <c:pt idx="51">
                  <c:v>12.25</c:v>
                </c:pt>
                <c:pt idx="52">
                  <c:v>12.25</c:v>
                </c:pt>
                <c:pt idx="53">
                  <c:v>12.25</c:v>
                </c:pt>
                <c:pt idx="54">
                  <c:v>12.25</c:v>
                </c:pt>
                <c:pt idx="55">
                  <c:v>12.25</c:v>
                </c:pt>
                <c:pt idx="56">
                  <c:v>12.25</c:v>
                </c:pt>
                <c:pt idx="57">
                  <c:v>12.25</c:v>
                </c:pt>
                <c:pt idx="58">
                  <c:v>12.25</c:v>
                </c:pt>
                <c:pt idx="59">
                  <c:v>12.25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10.5</c:v>
                </c:pt>
                <c:pt idx="124">
                  <c:v>10.5</c:v>
                </c:pt>
                <c:pt idx="125">
                  <c:v>10.5</c:v>
                </c:pt>
                <c:pt idx="126">
                  <c:v>10.5</c:v>
                </c:pt>
                <c:pt idx="127">
                  <c:v>10.5</c:v>
                </c:pt>
                <c:pt idx="128">
                  <c:v>10.5</c:v>
                </c:pt>
                <c:pt idx="129">
                  <c:v>10.5</c:v>
                </c:pt>
                <c:pt idx="130">
                  <c:v>10.5</c:v>
                </c:pt>
                <c:pt idx="131">
                  <c:v>10.5</c:v>
                </c:pt>
                <c:pt idx="132">
                  <c:v>10.5</c:v>
                </c:pt>
                <c:pt idx="133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10.25</c:v>
                </c:pt>
                <c:pt idx="144">
                  <c:v>10.25</c:v>
                </c:pt>
                <c:pt idx="145">
                  <c:v>10.25</c:v>
                </c:pt>
                <c:pt idx="146">
                  <c:v>10.25</c:v>
                </c:pt>
                <c:pt idx="147">
                  <c:v>10.25</c:v>
                </c:pt>
                <c:pt idx="148">
                  <c:v>10.25</c:v>
                </c:pt>
                <c:pt idx="149">
                  <c:v>10.25</c:v>
                </c:pt>
                <c:pt idx="150">
                  <c:v>10.25</c:v>
                </c:pt>
                <c:pt idx="151">
                  <c:v>10.25</c:v>
                </c:pt>
                <c:pt idx="152">
                  <c:v>10.25</c:v>
                </c:pt>
                <c:pt idx="153">
                  <c:v>10.25</c:v>
                </c:pt>
                <c:pt idx="154">
                  <c:v>10.25</c:v>
                </c:pt>
                <c:pt idx="155">
                  <c:v>10.25</c:v>
                </c:pt>
                <c:pt idx="156">
                  <c:v>10.25</c:v>
                </c:pt>
                <c:pt idx="157">
                  <c:v>10.25</c:v>
                </c:pt>
                <c:pt idx="158">
                  <c:v>10.25</c:v>
                </c:pt>
                <c:pt idx="159">
                  <c:v>10.25</c:v>
                </c:pt>
                <c:pt idx="160">
                  <c:v>10.25</c:v>
                </c:pt>
                <c:pt idx="161">
                  <c:v>10.25</c:v>
                </c:pt>
                <c:pt idx="162">
                  <c:v>10.25</c:v>
                </c:pt>
                <c:pt idx="163">
                  <c:v>10.25</c:v>
                </c:pt>
                <c:pt idx="164">
                  <c:v>10.25</c:v>
                </c:pt>
                <c:pt idx="165">
                  <c:v>10.25</c:v>
                </c:pt>
                <c:pt idx="166">
                  <c:v>10.25</c:v>
                </c:pt>
                <c:pt idx="167">
                  <c:v>10.25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9.75</c:v>
                </c:pt>
                <c:pt idx="191">
                  <c:v>9.75</c:v>
                </c:pt>
                <c:pt idx="192">
                  <c:v>9.75</c:v>
                </c:pt>
                <c:pt idx="193">
                  <c:v>9.75</c:v>
                </c:pt>
                <c:pt idx="194">
                  <c:v>9.75</c:v>
                </c:pt>
                <c:pt idx="195">
                  <c:v>9.75</c:v>
                </c:pt>
                <c:pt idx="196">
                  <c:v>9.75</c:v>
                </c:pt>
                <c:pt idx="197">
                  <c:v>9.75</c:v>
                </c:pt>
                <c:pt idx="198">
                  <c:v>9.75</c:v>
                </c:pt>
                <c:pt idx="199">
                  <c:v>9.75</c:v>
                </c:pt>
                <c:pt idx="200">
                  <c:v>9.75</c:v>
                </c:pt>
                <c:pt idx="201">
                  <c:v>9.75</c:v>
                </c:pt>
                <c:pt idx="202">
                  <c:v>9.75</c:v>
                </c:pt>
                <c:pt idx="203">
                  <c:v>9.75</c:v>
                </c:pt>
                <c:pt idx="204">
                  <c:v>9.75</c:v>
                </c:pt>
                <c:pt idx="205">
                  <c:v>9.75</c:v>
                </c:pt>
                <c:pt idx="206">
                  <c:v>9.75</c:v>
                </c:pt>
                <c:pt idx="207">
                  <c:v>9.75</c:v>
                </c:pt>
                <c:pt idx="208">
                  <c:v>9.75</c:v>
                </c:pt>
                <c:pt idx="209">
                  <c:v>9.75</c:v>
                </c:pt>
                <c:pt idx="210">
                  <c:v>9.75</c:v>
                </c:pt>
                <c:pt idx="211">
                  <c:v>9.75</c:v>
                </c:pt>
                <c:pt idx="212">
                  <c:v>9.75</c:v>
                </c:pt>
                <c:pt idx="213">
                  <c:v>9.75</c:v>
                </c:pt>
                <c:pt idx="214">
                  <c:v>9.75</c:v>
                </c:pt>
                <c:pt idx="215">
                  <c:v>9.75</c:v>
                </c:pt>
                <c:pt idx="216">
                  <c:v>9.75</c:v>
                </c:pt>
                <c:pt idx="217">
                  <c:v>9.75</c:v>
                </c:pt>
                <c:pt idx="218">
                  <c:v>9.75</c:v>
                </c:pt>
                <c:pt idx="219">
                  <c:v>9.75</c:v>
                </c:pt>
                <c:pt idx="220">
                  <c:v>9.75</c:v>
                </c:pt>
                <c:pt idx="221">
                  <c:v>9.75</c:v>
                </c:pt>
                <c:pt idx="222">
                  <c:v>9.75</c:v>
                </c:pt>
                <c:pt idx="223">
                  <c:v>9.75</c:v>
                </c:pt>
                <c:pt idx="224">
                  <c:v>9.75</c:v>
                </c:pt>
                <c:pt idx="225">
                  <c:v>9.75</c:v>
                </c:pt>
                <c:pt idx="226">
                  <c:v>9.75</c:v>
                </c:pt>
                <c:pt idx="227">
                  <c:v>9.75</c:v>
                </c:pt>
                <c:pt idx="228">
                  <c:v>9.75</c:v>
                </c:pt>
                <c:pt idx="229">
                  <c:v>9.75</c:v>
                </c:pt>
                <c:pt idx="230">
                  <c:v>9.75</c:v>
                </c:pt>
                <c:pt idx="231">
                  <c:v>9.75</c:v>
                </c:pt>
                <c:pt idx="232">
                  <c:v>9.75</c:v>
                </c:pt>
                <c:pt idx="233">
                  <c:v>9.75</c:v>
                </c:pt>
                <c:pt idx="234">
                  <c:v>9.75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11</c:v>
                </c:pt>
                <c:pt idx="281">
                  <c:v>11</c:v>
                </c:pt>
                <c:pt idx="282">
                  <c:v>11</c:v>
                </c:pt>
                <c:pt idx="283">
                  <c:v>11</c:v>
                </c:pt>
                <c:pt idx="284">
                  <c:v>11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</c:v>
                </c:pt>
                <c:pt idx="301">
                  <c:v>11</c:v>
                </c:pt>
                <c:pt idx="302">
                  <c:v>11</c:v>
                </c:pt>
                <c:pt idx="303">
                  <c:v>11</c:v>
                </c:pt>
                <c:pt idx="304">
                  <c:v>11</c:v>
                </c:pt>
                <c:pt idx="305">
                  <c:v>11</c:v>
                </c:pt>
                <c:pt idx="306">
                  <c:v>11</c:v>
                </c:pt>
                <c:pt idx="307">
                  <c:v>11</c:v>
                </c:pt>
                <c:pt idx="308">
                  <c:v>11</c:v>
                </c:pt>
                <c:pt idx="309">
                  <c:v>11</c:v>
                </c:pt>
                <c:pt idx="310">
                  <c:v>11</c:v>
                </c:pt>
                <c:pt idx="311">
                  <c:v>11</c:v>
                </c:pt>
                <c:pt idx="312">
                  <c:v>11</c:v>
                </c:pt>
                <c:pt idx="313">
                  <c:v>11</c:v>
                </c:pt>
                <c:pt idx="314">
                  <c:v>11</c:v>
                </c:pt>
                <c:pt idx="315">
                  <c:v>11.75</c:v>
                </c:pt>
                <c:pt idx="316">
                  <c:v>11.75</c:v>
                </c:pt>
                <c:pt idx="317">
                  <c:v>11.75</c:v>
                </c:pt>
                <c:pt idx="318">
                  <c:v>11.75</c:v>
                </c:pt>
                <c:pt idx="319">
                  <c:v>11.75</c:v>
                </c:pt>
                <c:pt idx="320">
                  <c:v>11.75</c:v>
                </c:pt>
                <c:pt idx="321">
                  <c:v>11.75</c:v>
                </c:pt>
                <c:pt idx="322">
                  <c:v>11.75</c:v>
                </c:pt>
                <c:pt idx="323">
                  <c:v>11.75</c:v>
                </c:pt>
                <c:pt idx="324">
                  <c:v>11.75</c:v>
                </c:pt>
                <c:pt idx="325">
                  <c:v>11.75</c:v>
                </c:pt>
                <c:pt idx="326">
                  <c:v>11.75</c:v>
                </c:pt>
                <c:pt idx="327">
                  <c:v>11.75</c:v>
                </c:pt>
                <c:pt idx="328">
                  <c:v>11.75</c:v>
                </c:pt>
                <c:pt idx="329">
                  <c:v>11.75</c:v>
                </c:pt>
                <c:pt idx="330">
                  <c:v>11.75</c:v>
                </c:pt>
                <c:pt idx="331">
                  <c:v>11.75</c:v>
                </c:pt>
                <c:pt idx="332">
                  <c:v>11.75</c:v>
                </c:pt>
                <c:pt idx="333">
                  <c:v>11.75</c:v>
                </c:pt>
                <c:pt idx="334">
                  <c:v>11.75</c:v>
                </c:pt>
                <c:pt idx="335">
                  <c:v>11.75</c:v>
                </c:pt>
                <c:pt idx="336">
                  <c:v>11.75</c:v>
                </c:pt>
                <c:pt idx="337">
                  <c:v>11.75</c:v>
                </c:pt>
                <c:pt idx="338">
                  <c:v>11.75</c:v>
                </c:pt>
                <c:pt idx="339">
                  <c:v>11.75</c:v>
                </c:pt>
                <c:pt idx="340">
                  <c:v>11.75</c:v>
                </c:pt>
                <c:pt idx="341">
                  <c:v>11.75</c:v>
                </c:pt>
                <c:pt idx="342">
                  <c:v>11.75</c:v>
                </c:pt>
                <c:pt idx="343">
                  <c:v>11.75</c:v>
                </c:pt>
                <c:pt idx="344">
                  <c:v>12.25</c:v>
                </c:pt>
                <c:pt idx="345">
                  <c:v>12.25</c:v>
                </c:pt>
                <c:pt idx="346">
                  <c:v>12.25</c:v>
                </c:pt>
                <c:pt idx="347">
                  <c:v>12.25</c:v>
                </c:pt>
                <c:pt idx="348">
                  <c:v>12.25</c:v>
                </c:pt>
                <c:pt idx="349">
                  <c:v>12.25</c:v>
                </c:pt>
                <c:pt idx="350">
                  <c:v>12.25</c:v>
                </c:pt>
                <c:pt idx="351">
                  <c:v>12.25</c:v>
                </c:pt>
                <c:pt idx="352">
                  <c:v>12.25</c:v>
                </c:pt>
                <c:pt idx="353">
                  <c:v>12.25</c:v>
                </c:pt>
                <c:pt idx="354">
                  <c:v>12.25</c:v>
                </c:pt>
                <c:pt idx="355">
                  <c:v>12.25</c:v>
                </c:pt>
                <c:pt idx="356">
                  <c:v>12.25</c:v>
                </c:pt>
                <c:pt idx="357">
                  <c:v>12.25</c:v>
                </c:pt>
                <c:pt idx="358">
                  <c:v>12.25</c:v>
                </c:pt>
                <c:pt idx="359">
                  <c:v>12.25</c:v>
                </c:pt>
                <c:pt idx="360">
                  <c:v>12.25</c:v>
                </c:pt>
                <c:pt idx="361">
                  <c:v>12.25</c:v>
                </c:pt>
                <c:pt idx="362">
                  <c:v>12.25</c:v>
                </c:pt>
                <c:pt idx="363">
                  <c:v>12.25</c:v>
                </c:pt>
                <c:pt idx="364">
                  <c:v>12.25</c:v>
                </c:pt>
                <c:pt idx="365">
                  <c:v>12.25</c:v>
                </c:pt>
                <c:pt idx="366">
                  <c:v>12.25</c:v>
                </c:pt>
                <c:pt idx="367">
                  <c:v>12.25</c:v>
                </c:pt>
                <c:pt idx="368">
                  <c:v>12.25</c:v>
                </c:pt>
                <c:pt idx="369">
                  <c:v>12.25</c:v>
                </c:pt>
                <c:pt idx="370">
                  <c:v>12.25</c:v>
                </c:pt>
                <c:pt idx="371">
                  <c:v>12.25</c:v>
                </c:pt>
                <c:pt idx="372">
                  <c:v>12.25</c:v>
                </c:pt>
                <c:pt idx="373">
                  <c:v>12.25</c:v>
                </c:pt>
                <c:pt idx="374">
                  <c:v>12.25</c:v>
                </c:pt>
                <c:pt idx="375">
                  <c:v>12.25</c:v>
                </c:pt>
                <c:pt idx="376">
                  <c:v>12.25</c:v>
                </c:pt>
                <c:pt idx="377">
                  <c:v>12.25</c:v>
                </c:pt>
                <c:pt idx="378">
                  <c:v>12.25</c:v>
                </c:pt>
                <c:pt idx="379">
                  <c:v>12.25</c:v>
                </c:pt>
                <c:pt idx="380">
                  <c:v>12.25</c:v>
                </c:pt>
                <c:pt idx="381">
                  <c:v>12.25</c:v>
                </c:pt>
                <c:pt idx="382">
                  <c:v>12.25</c:v>
                </c:pt>
                <c:pt idx="383">
                  <c:v>12.25</c:v>
                </c:pt>
                <c:pt idx="384">
                  <c:v>12.25</c:v>
                </c:pt>
                <c:pt idx="385">
                  <c:v>12.25</c:v>
                </c:pt>
                <c:pt idx="386">
                  <c:v>12.25</c:v>
                </c:pt>
                <c:pt idx="387">
                  <c:v>12.25</c:v>
                </c:pt>
                <c:pt idx="388">
                  <c:v>12.25</c:v>
                </c:pt>
                <c:pt idx="389">
                  <c:v>12.25</c:v>
                </c:pt>
                <c:pt idx="390">
                  <c:v>12.25</c:v>
                </c:pt>
                <c:pt idx="391">
                  <c:v>12.25</c:v>
                </c:pt>
                <c:pt idx="392">
                  <c:v>12.25</c:v>
                </c:pt>
                <c:pt idx="393">
                  <c:v>12.25</c:v>
                </c:pt>
                <c:pt idx="394">
                  <c:v>12.25</c:v>
                </c:pt>
                <c:pt idx="395">
                  <c:v>12.25</c:v>
                </c:pt>
                <c:pt idx="396">
                  <c:v>12.25</c:v>
                </c:pt>
                <c:pt idx="397">
                  <c:v>12.25</c:v>
                </c:pt>
                <c:pt idx="398">
                  <c:v>12.25</c:v>
                </c:pt>
                <c:pt idx="399">
                  <c:v>12.25</c:v>
                </c:pt>
                <c:pt idx="400">
                  <c:v>12.25</c:v>
                </c:pt>
                <c:pt idx="401">
                  <c:v>12.25</c:v>
                </c:pt>
                <c:pt idx="402">
                  <c:v>12.25</c:v>
                </c:pt>
                <c:pt idx="403">
                  <c:v>12.25</c:v>
                </c:pt>
                <c:pt idx="404">
                  <c:v>12.25</c:v>
                </c:pt>
                <c:pt idx="405">
                  <c:v>12.25</c:v>
                </c:pt>
                <c:pt idx="406">
                  <c:v>12.25</c:v>
                </c:pt>
                <c:pt idx="407">
                  <c:v>12.25</c:v>
                </c:pt>
                <c:pt idx="408">
                  <c:v>12.25</c:v>
                </c:pt>
                <c:pt idx="409">
                  <c:v>12.25</c:v>
                </c:pt>
                <c:pt idx="410">
                  <c:v>12.25</c:v>
                </c:pt>
                <c:pt idx="411">
                  <c:v>12.25</c:v>
                </c:pt>
                <c:pt idx="412">
                  <c:v>12.25</c:v>
                </c:pt>
                <c:pt idx="413">
                  <c:v>12.25</c:v>
                </c:pt>
                <c:pt idx="414">
                  <c:v>12.25</c:v>
                </c:pt>
                <c:pt idx="415">
                  <c:v>12.25</c:v>
                </c:pt>
                <c:pt idx="416">
                  <c:v>12.25</c:v>
                </c:pt>
                <c:pt idx="417">
                  <c:v>12.25</c:v>
                </c:pt>
                <c:pt idx="418">
                  <c:v>12.25</c:v>
                </c:pt>
                <c:pt idx="419">
                  <c:v>12.25</c:v>
                </c:pt>
                <c:pt idx="420">
                  <c:v>12.25</c:v>
                </c:pt>
                <c:pt idx="421">
                  <c:v>12.25</c:v>
                </c:pt>
                <c:pt idx="422">
                  <c:v>12.25</c:v>
                </c:pt>
                <c:pt idx="423">
                  <c:v>12.25</c:v>
                </c:pt>
                <c:pt idx="424">
                  <c:v>12.25</c:v>
                </c:pt>
                <c:pt idx="425">
                  <c:v>12.25</c:v>
                </c:pt>
                <c:pt idx="426">
                  <c:v>12.25</c:v>
                </c:pt>
                <c:pt idx="427">
                  <c:v>12.25</c:v>
                </c:pt>
                <c:pt idx="428">
                  <c:v>12.25</c:v>
                </c:pt>
                <c:pt idx="429">
                  <c:v>12.25</c:v>
                </c:pt>
                <c:pt idx="430">
                  <c:v>12.25</c:v>
                </c:pt>
                <c:pt idx="431">
                  <c:v>12.25</c:v>
                </c:pt>
                <c:pt idx="432">
                  <c:v>12.25</c:v>
                </c:pt>
                <c:pt idx="433">
                  <c:v>12.25</c:v>
                </c:pt>
                <c:pt idx="434">
                  <c:v>12.25</c:v>
                </c:pt>
                <c:pt idx="435">
                  <c:v>12.25</c:v>
                </c:pt>
                <c:pt idx="436">
                  <c:v>12.25</c:v>
                </c:pt>
                <c:pt idx="437">
                  <c:v>12.25</c:v>
                </c:pt>
                <c:pt idx="438">
                  <c:v>12.25</c:v>
                </c:pt>
                <c:pt idx="439">
                  <c:v>12.25</c:v>
                </c:pt>
                <c:pt idx="440">
                  <c:v>12.25</c:v>
                </c:pt>
                <c:pt idx="441">
                  <c:v>12.25</c:v>
                </c:pt>
                <c:pt idx="442">
                  <c:v>12.25</c:v>
                </c:pt>
                <c:pt idx="443">
                  <c:v>12.25</c:v>
                </c:pt>
                <c:pt idx="444">
                  <c:v>12.25</c:v>
                </c:pt>
                <c:pt idx="445">
                  <c:v>12.25</c:v>
                </c:pt>
                <c:pt idx="446">
                  <c:v>12.25</c:v>
                </c:pt>
                <c:pt idx="447">
                  <c:v>12.25</c:v>
                </c:pt>
                <c:pt idx="448">
                  <c:v>12.25</c:v>
                </c:pt>
                <c:pt idx="449">
                  <c:v>12.25</c:v>
                </c:pt>
                <c:pt idx="450">
                  <c:v>12.25</c:v>
                </c:pt>
                <c:pt idx="451">
                  <c:v>12.25</c:v>
                </c:pt>
                <c:pt idx="452">
                  <c:v>12.25</c:v>
                </c:pt>
                <c:pt idx="453">
                  <c:v>12.25</c:v>
                </c:pt>
                <c:pt idx="454">
                  <c:v>12.25</c:v>
                </c:pt>
                <c:pt idx="455">
                  <c:v>12.25</c:v>
                </c:pt>
                <c:pt idx="456">
                  <c:v>12.25</c:v>
                </c:pt>
                <c:pt idx="457">
                  <c:v>12.25</c:v>
                </c:pt>
                <c:pt idx="458">
                  <c:v>12.25</c:v>
                </c:pt>
                <c:pt idx="459">
                  <c:v>12.25</c:v>
                </c:pt>
                <c:pt idx="460">
                  <c:v>12.25</c:v>
                </c:pt>
                <c:pt idx="461">
                  <c:v>12.25</c:v>
                </c:pt>
                <c:pt idx="462">
                  <c:v>12.25</c:v>
                </c:pt>
                <c:pt idx="463">
                  <c:v>12.25</c:v>
                </c:pt>
                <c:pt idx="464">
                  <c:v>12.25</c:v>
                </c:pt>
                <c:pt idx="465">
                  <c:v>12.25</c:v>
                </c:pt>
                <c:pt idx="466">
                  <c:v>12.25</c:v>
                </c:pt>
                <c:pt idx="467">
                  <c:v>12.25</c:v>
                </c:pt>
                <c:pt idx="468">
                  <c:v>12.25</c:v>
                </c:pt>
                <c:pt idx="469">
                  <c:v>12.25</c:v>
                </c:pt>
                <c:pt idx="470">
                  <c:v>12.25</c:v>
                </c:pt>
                <c:pt idx="471">
                  <c:v>12.25</c:v>
                </c:pt>
                <c:pt idx="472">
                  <c:v>12.25</c:v>
                </c:pt>
                <c:pt idx="473">
                  <c:v>12.25</c:v>
                </c:pt>
                <c:pt idx="474">
                  <c:v>12.25</c:v>
                </c:pt>
                <c:pt idx="475">
                  <c:v>12.25</c:v>
                </c:pt>
                <c:pt idx="476">
                  <c:v>12.25</c:v>
                </c:pt>
                <c:pt idx="477">
                  <c:v>12.25</c:v>
                </c:pt>
                <c:pt idx="478">
                  <c:v>12.25</c:v>
                </c:pt>
                <c:pt idx="479">
                  <c:v>12.25</c:v>
                </c:pt>
                <c:pt idx="480">
                  <c:v>12.25</c:v>
                </c:pt>
                <c:pt idx="481">
                  <c:v>12.25</c:v>
                </c:pt>
                <c:pt idx="482">
                  <c:v>12.25</c:v>
                </c:pt>
                <c:pt idx="483">
                  <c:v>12.25</c:v>
                </c:pt>
                <c:pt idx="484">
                  <c:v>12.25</c:v>
                </c:pt>
                <c:pt idx="485">
                  <c:v>12.25</c:v>
                </c:pt>
                <c:pt idx="486">
                  <c:v>12.25</c:v>
                </c:pt>
                <c:pt idx="487">
                  <c:v>12.25</c:v>
                </c:pt>
                <c:pt idx="488">
                  <c:v>12.25</c:v>
                </c:pt>
                <c:pt idx="489">
                  <c:v>12.25</c:v>
                </c:pt>
                <c:pt idx="490">
                  <c:v>12.25</c:v>
                </c:pt>
                <c:pt idx="491">
                  <c:v>12.25</c:v>
                </c:pt>
                <c:pt idx="492">
                  <c:v>12.25</c:v>
                </c:pt>
                <c:pt idx="493">
                  <c:v>12.25</c:v>
                </c:pt>
                <c:pt idx="494">
                  <c:v>12.25</c:v>
                </c:pt>
                <c:pt idx="495">
                  <c:v>12.25</c:v>
                </c:pt>
                <c:pt idx="496">
                  <c:v>12.25</c:v>
                </c:pt>
                <c:pt idx="497">
                  <c:v>12.25</c:v>
                </c:pt>
                <c:pt idx="498">
                  <c:v>12.25</c:v>
                </c:pt>
                <c:pt idx="499">
                  <c:v>12.25</c:v>
                </c:pt>
                <c:pt idx="500">
                  <c:v>12.25</c:v>
                </c:pt>
                <c:pt idx="501">
                  <c:v>12.25</c:v>
                </c:pt>
                <c:pt idx="502">
                  <c:v>12.25</c:v>
                </c:pt>
                <c:pt idx="503">
                  <c:v>12.25</c:v>
                </c:pt>
                <c:pt idx="504">
                  <c:v>12.25</c:v>
                </c:pt>
                <c:pt idx="505">
                  <c:v>12.25</c:v>
                </c:pt>
                <c:pt idx="506">
                  <c:v>12.25</c:v>
                </c:pt>
                <c:pt idx="507">
                  <c:v>12.25</c:v>
                </c:pt>
                <c:pt idx="508">
                  <c:v>12.25</c:v>
                </c:pt>
                <c:pt idx="509">
                  <c:v>12.25</c:v>
                </c:pt>
                <c:pt idx="510">
                  <c:v>12.75</c:v>
                </c:pt>
                <c:pt idx="511">
                  <c:v>12.75</c:v>
                </c:pt>
                <c:pt idx="512">
                  <c:v>12.75</c:v>
                </c:pt>
                <c:pt idx="513">
                  <c:v>12.75</c:v>
                </c:pt>
                <c:pt idx="514">
                  <c:v>12.75</c:v>
                </c:pt>
                <c:pt idx="515">
                  <c:v>12.75</c:v>
                </c:pt>
                <c:pt idx="516">
                  <c:v>12.75</c:v>
                </c:pt>
                <c:pt idx="517">
                  <c:v>12.75</c:v>
                </c:pt>
                <c:pt idx="518">
                  <c:v>12.75</c:v>
                </c:pt>
                <c:pt idx="519">
                  <c:v>12.75</c:v>
                </c:pt>
                <c:pt idx="520">
                  <c:v>12.75</c:v>
                </c:pt>
                <c:pt idx="521">
                  <c:v>12.75</c:v>
                </c:pt>
                <c:pt idx="522">
                  <c:v>12.75</c:v>
                </c:pt>
                <c:pt idx="523">
                  <c:v>12.75</c:v>
                </c:pt>
                <c:pt idx="524">
                  <c:v>12.75</c:v>
                </c:pt>
                <c:pt idx="525">
                  <c:v>12.75</c:v>
                </c:pt>
                <c:pt idx="526">
                  <c:v>12.75</c:v>
                </c:pt>
                <c:pt idx="527">
                  <c:v>12.75</c:v>
                </c:pt>
                <c:pt idx="528">
                  <c:v>12.75</c:v>
                </c:pt>
                <c:pt idx="529">
                  <c:v>12.75</c:v>
                </c:pt>
                <c:pt idx="530">
                  <c:v>12.75</c:v>
                </c:pt>
                <c:pt idx="531">
                  <c:v>12.75</c:v>
                </c:pt>
                <c:pt idx="532">
                  <c:v>12.75</c:v>
                </c:pt>
                <c:pt idx="533">
                  <c:v>12.75</c:v>
                </c:pt>
                <c:pt idx="534">
                  <c:v>12.75</c:v>
                </c:pt>
                <c:pt idx="535">
                  <c:v>12.75</c:v>
                </c:pt>
                <c:pt idx="536">
                  <c:v>12.75</c:v>
                </c:pt>
                <c:pt idx="537">
                  <c:v>12.75</c:v>
                </c:pt>
                <c:pt idx="538">
                  <c:v>12.75</c:v>
                </c:pt>
                <c:pt idx="539">
                  <c:v>12.75</c:v>
                </c:pt>
                <c:pt idx="540">
                  <c:v>12.75</c:v>
                </c:pt>
                <c:pt idx="541">
                  <c:v>12.75</c:v>
                </c:pt>
                <c:pt idx="542">
                  <c:v>12.75</c:v>
                </c:pt>
                <c:pt idx="543">
                  <c:v>12.75</c:v>
                </c:pt>
                <c:pt idx="544">
                  <c:v>12.75</c:v>
                </c:pt>
                <c:pt idx="545">
                  <c:v>12.75</c:v>
                </c:pt>
                <c:pt idx="546">
                  <c:v>12.75</c:v>
                </c:pt>
                <c:pt idx="547">
                  <c:v>12.75</c:v>
                </c:pt>
                <c:pt idx="548">
                  <c:v>12.75</c:v>
                </c:pt>
                <c:pt idx="549">
                  <c:v>12.75</c:v>
                </c:pt>
                <c:pt idx="550">
                  <c:v>12.75</c:v>
                </c:pt>
                <c:pt idx="551">
                  <c:v>12.75</c:v>
                </c:pt>
                <c:pt idx="552">
                  <c:v>12.75</c:v>
                </c:pt>
                <c:pt idx="553">
                  <c:v>12.75</c:v>
                </c:pt>
                <c:pt idx="554">
                  <c:v>12.75</c:v>
                </c:pt>
                <c:pt idx="555">
                  <c:v>12.75</c:v>
                </c:pt>
                <c:pt idx="556">
                  <c:v>12.75</c:v>
                </c:pt>
                <c:pt idx="557">
                  <c:v>12.75</c:v>
                </c:pt>
                <c:pt idx="558">
                  <c:v>12.75</c:v>
                </c:pt>
                <c:pt idx="559">
                  <c:v>12.75</c:v>
                </c:pt>
                <c:pt idx="560">
                  <c:v>12.75</c:v>
                </c:pt>
                <c:pt idx="561">
                  <c:v>12.75</c:v>
                </c:pt>
                <c:pt idx="562">
                  <c:v>12.75</c:v>
                </c:pt>
                <c:pt idx="563">
                  <c:v>12.75</c:v>
                </c:pt>
                <c:pt idx="564">
                  <c:v>12.75</c:v>
                </c:pt>
                <c:pt idx="565">
                  <c:v>12.75</c:v>
                </c:pt>
                <c:pt idx="566">
                  <c:v>12.75</c:v>
                </c:pt>
                <c:pt idx="567">
                  <c:v>12.75</c:v>
                </c:pt>
                <c:pt idx="568">
                  <c:v>12.75</c:v>
                </c:pt>
                <c:pt idx="569">
                  <c:v>12.75</c:v>
                </c:pt>
                <c:pt idx="570">
                  <c:v>12.75</c:v>
                </c:pt>
                <c:pt idx="571">
                  <c:v>12.75</c:v>
                </c:pt>
                <c:pt idx="572">
                  <c:v>12.75</c:v>
                </c:pt>
                <c:pt idx="573">
                  <c:v>12.75</c:v>
                </c:pt>
                <c:pt idx="574">
                  <c:v>12.75</c:v>
                </c:pt>
                <c:pt idx="575">
                  <c:v>12.75</c:v>
                </c:pt>
                <c:pt idx="576">
                  <c:v>12.75</c:v>
                </c:pt>
                <c:pt idx="577">
                  <c:v>12.75</c:v>
                </c:pt>
                <c:pt idx="578">
                  <c:v>12.75</c:v>
                </c:pt>
                <c:pt idx="579">
                  <c:v>12.75</c:v>
                </c:pt>
                <c:pt idx="580">
                  <c:v>12.75</c:v>
                </c:pt>
                <c:pt idx="581">
                  <c:v>12.75</c:v>
                </c:pt>
                <c:pt idx="582">
                  <c:v>12.75</c:v>
                </c:pt>
                <c:pt idx="583">
                  <c:v>12.75</c:v>
                </c:pt>
                <c:pt idx="584">
                  <c:v>12.75</c:v>
                </c:pt>
                <c:pt idx="585">
                  <c:v>12.75</c:v>
                </c:pt>
                <c:pt idx="586">
                  <c:v>12.75</c:v>
                </c:pt>
                <c:pt idx="587">
                  <c:v>12.75</c:v>
                </c:pt>
                <c:pt idx="588">
                  <c:v>12.75</c:v>
                </c:pt>
                <c:pt idx="589">
                  <c:v>12.75</c:v>
                </c:pt>
                <c:pt idx="590">
                  <c:v>12.75</c:v>
                </c:pt>
                <c:pt idx="591">
                  <c:v>12.75</c:v>
                </c:pt>
                <c:pt idx="592">
                  <c:v>12.75</c:v>
                </c:pt>
                <c:pt idx="593">
                  <c:v>12.75</c:v>
                </c:pt>
                <c:pt idx="594">
                  <c:v>12.75</c:v>
                </c:pt>
                <c:pt idx="595">
                  <c:v>12.75</c:v>
                </c:pt>
                <c:pt idx="596">
                  <c:v>12.75</c:v>
                </c:pt>
                <c:pt idx="597">
                  <c:v>12.75</c:v>
                </c:pt>
                <c:pt idx="598">
                  <c:v>12.75</c:v>
                </c:pt>
                <c:pt idx="599">
                  <c:v>12.75</c:v>
                </c:pt>
                <c:pt idx="600">
                  <c:v>12.75</c:v>
                </c:pt>
                <c:pt idx="601">
                  <c:v>12.75</c:v>
                </c:pt>
                <c:pt idx="602">
                  <c:v>12.75</c:v>
                </c:pt>
                <c:pt idx="603">
                  <c:v>12.75</c:v>
                </c:pt>
                <c:pt idx="604">
                  <c:v>13.5</c:v>
                </c:pt>
                <c:pt idx="605">
                  <c:v>13.5</c:v>
                </c:pt>
                <c:pt idx="606">
                  <c:v>13.5</c:v>
                </c:pt>
                <c:pt idx="607">
                  <c:v>13.5</c:v>
                </c:pt>
                <c:pt idx="608">
                  <c:v>13.5</c:v>
                </c:pt>
                <c:pt idx="609">
                  <c:v>13.5</c:v>
                </c:pt>
                <c:pt idx="610">
                  <c:v>13.5</c:v>
                </c:pt>
                <c:pt idx="611">
                  <c:v>13.5</c:v>
                </c:pt>
                <c:pt idx="612">
                  <c:v>13.5</c:v>
                </c:pt>
                <c:pt idx="613">
                  <c:v>13.5</c:v>
                </c:pt>
                <c:pt idx="614">
                  <c:v>13.5</c:v>
                </c:pt>
                <c:pt idx="615">
                  <c:v>13.5</c:v>
                </c:pt>
                <c:pt idx="616">
                  <c:v>13.5</c:v>
                </c:pt>
                <c:pt idx="617">
                  <c:v>13.5</c:v>
                </c:pt>
                <c:pt idx="618">
                  <c:v>13.5</c:v>
                </c:pt>
                <c:pt idx="619">
                  <c:v>13.5</c:v>
                </c:pt>
                <c:pt idx="620">
                  <c:v>13.5</c:v>
                </c:pt>
                <c:pt idx="621">
                  <c:v>13.5</c:v>
                </c:pt>
                <c:pt idx="622">
                  <c:v>13.5</c:v>
                </c:pt>
                <c:pt idx="623">
                  <c:v>13.5</c:v>
                </c:pt>
                <c:pt idx="624">
                  <c:v>16.5</c:v>
                </c:pt>
                <c:pt idx="625">
                  <c:v>16.5</c:v>
                </c:pt>
                <c:pt idx="626">
                  <c:v>16.5</c:v>
                </c:pt>
                <c:pt idx="627">
                  <c:v>16.5</c:v>
                </c:pt>
                <c:pt idx="628">
                  <c:v>16.5</c:v>
                </c:pt>
                <c:pt idx="629">
                  <c:v>16.5</c:v>
                </c:pt>
                <c:pt idx="630">
                  <c:v>16.5</c:v>
                </c:pt>
                <c:pt idx="631">
                  <c:v>16.5</c:v>
                </c:pt>
                <c:pt idx="632">
                  <c:v>16.5</c:v>
                </c:pt>
                <c:pt idx="633">
                  <c:v>16.5</c:v>
                </c:pt>
                <c:pt idx="634">
                  <c:v>16.5</c:v>
                </c:pt>
                <c:pt idx="635">
                  <c:v>17.75</c:v>
                </c:pt>
                <c:pt idx="636">
                  <c:v>17.75</c:v>
                </c:pt>
                <c:pt idx="637">
                  <c:v>17.75</c:v>
                </c:pt>
                <c:pt idx="638">
                  <c:v>17.75</c:v>
                </c:pt>
                <c:pt idx="639">
                  <c:v>17.75</c:v>
                </c:pt>
                <c:pt idx="640">
                  <c:v>17.75</c:v>
                </c:pt>
                <c:pt idx="641">
                  <c:v>17.75</c:v>
                </c:pt>
                <c:pt idx="642">
                  <c:v>17.75</c:v>
                </c:pt>
                <c:pt idx="643">
                  <c:v>17.75</c:v>
                </c:pt>
                <c:pt idx="644">
                  <c:v>17.75</c:v>
                </c:pt>
                <c:pt idx="645">
                  <c:v>17.75</c:v>
                </c:pt>
                <c:pt idx="646">
                  <c:v>17.75</c:v>
                </c:pt>
                <c:pt idx="647">
                  <c:v>17.75</c:v>
                </c:pt>
                <c:pt idx="648">
                  <c:v>17.75</c:v>
                </c:pt>
                <c:pt idx="649">
                  <c:v>17.75</c:v>
                </c:pt>
                <c:pt idx="650">
                  <c:v>17.75</c:v>
                </c:pt>
                <c:pt idx="651">
                  <c:v>17.75</c:v>
                </c:pt>
                <c:pt idx="652">
                  <c:v>17.75</c:v>
                </c:pt>
                <c:pt idx="653">
                  <c:v>17.75</c:v>
                </c:pt>
                <c:pt idx="654">
                  <c:v>17.75</c:v>
                </c:pt>
                <c:pt idx="655">
                  <c:v>17.75</c:v>
                </c:pt>
                <c:pt idx="656">
                  <c:v>17.75</c:v>
                </c:pt>
                <c:pt idx="657">
                  <c:v>17.75</c:v>
                </c:pt>
                <c:pt idx="658">
                  <c:v>17.75</c:v>
                </c:pt>
                <c:pt idx="659">
                  <c:v>17.75</c:v>
                </c:pt>
                <c:pt idx="660">
                  <c:v>17.75</c:v>
                </c:pt>
                <c:pt idx="661">
                  <c:v>17.75</c:v>
                </c:pt>
                <c:pt idx="662">
                  <c:v>17.75</c:v>
                </c:pt>
                <c:pt idx="663">
                  <c:v>17.75</c:v>
                </c:pt>
                <c:pt idx="664">
                  <c:v>17.75</c:v>
                </c:pt>
                <c:pt idx="665">
                  <c:v>17.75</c:v>
                </c:pt>
                <c:pt idx="666">
                  <c:v>17.75</c:v>
                </c:pt>
                <c:pt idx="667">
                  <c:v>17.75</c:v>
                </c:pt>
                <c:pt idx="668">
                  <c:v>17.75</c:v>
                </c:pt>
                <c:pt idx="669">
                  <c:v>17.75</c:v>
                </c:pt>
                <c:pt idx="670">
                  <c:v>17.75</c:v>
                </c:pt>
                <c:pt idx="671">
                  <c:v>17.75</c:v>
                </c:pt>
                <c:pt idx="672">
                  <c:v>17.75</c:v>
                </c:pt>
                <c:pt idx="673">
                  <c:v>17.75</c:v>
                </c:pt>
                <c:pt idx="674">
                  <c:v>17.75</c:v>
                </c:pt>
                <c:pt idx="675">
                  <c:v>17.75</c:v>
                </c:pt>
                <c:pt idx="676">
                  <c:v>17.75</c:v>
                </c:pt>
                <c:pt idx="677">
                  <c:v>17.75</c:v>
                </c:pt>
                <c:pt idx="678">
                  <c:v>17.75</c:v>
                </c:pt>
                <c:pt idx="679">
                  <c:v>17.75</c:v>
                </c:pt>
                <c:pt idx="680">
                  <c:v>17.75</c:v>
                </c:pt>
                <c:pt idx="681">
                  <c:v>17.75</c:v>
                </c:pt>
                <c:pt idx="682">
                  <c:v>17.75</c:v>
                </c:pt>
                <c:pt idx="683">
                  <c:v>17.75</c:v>
                </c:pt>
                <c:pt idx="684">
                  <c:v>17.75</c:v>
                </c:pt>
                <c:pt idx="685">
                  <c:v>17.75</c:v>
                </c:pt>
                <c:pt idx="686">
                  <c:v>17.75</c:v>
                </c:pt>
                <c:pt idx="687">
                  <c:v>17.75</c:v>
                </c:pt>
                <c:pt idx="688">
                  <c:v>17.75</c:v>
                </c:pt>
                <c:pt idx="689">
                  <c:v>17.75</c:v>
                </c:pt>
                <c:pt idx="690">
                  <c:v>17.75</c:v>
                </c:pt>
                <c:pt idx="691">
                  <c:v>17.75</c:v>
                </c:pt>
                <c:pt idx="692">
                  <c:v>17.75</c:v>
                </c:pt>
                <c:pt idx="693">
                  <c:v>17.75</c:v>
                </c:pt>
                <c:pt idx="694">
                  <c:v>17.75</c:v>
                </c:pt>
                <c:pt idx="695">
                  <c:v>17.75</c:v>
                </c:pt>
                <c:pt idx="696">
                  <c:v>17.75</c:v>
                </c:pt>
                <c:pt idx="697">
                  <c:v>17.75</c:v>
                </c:pt>
                <c:pt idx="698">
                  <c:v>17.75</c:v>
                </c:pt>
                <c:pt idx="699">
                  <c:v>17.75</c:v>
                </c:pt>
                <c:pt idx="700">
                  <c:v>17.75</c:v>
                </c:pt>
                <c:pt idx="701">
                  <c:v>17.75</c:v>
                </c:pt>
                <c:pt idx="702">
                  <c:v>17.75</c:v>
                </c:pt>
                <c:pt idx="703">
                  <c:v>17.75</c:v>
                </c:pt>
                <c:pt idx="704">
                  <c:v>24</c:v>
                </c:pt>
                <c:pt idx="705">
                  <c:v>24</c:v>
                </c:pt>
                <c:pt idx="706">
                  <c:v>24</c:v>
                </c:pt>
                <c:pt idx="707">
                  <c:v>24</c:v>
                </c:pt>
                <c:pt idx="708">
                  <c:v>24</c:v>
                </c:pt>
                <c:pt idx="709">
                  <c:v>24</c:v>
                </c:pt>
                <c:pt idx="710">
                  <c:v>24</c:v>
                </c:pt>
                <c:pt idx="711">
                  <c:v>24</c:v>
                </c:pt>
                <c:pt idx="712">
                  <c:v>24</c:v>
                </c:pt>
                <c:pt idx="713">
                  <c:v>24</c:v>
                </c:pt>
                <c:pt idx="714">
                  <c:v>24</c:v>
                </c:pt>
                <c:pt idx="715">
                  <c:v>24</c:v>
                </c:pt>
                <c:pt idx="716">
                  <c:v>24</c:v>
                </c:pt>
                <c:pt idx="717">
                  <c:v>24</c:v>
                </c:pt>
                <c:pt idx="718">
                  <c:v>24</c:v>
                </c:pt>
                <c:pt idx="719">
                  <c:v>24</c:v>
                </c:pt>
                <c:pt idx="720">
                  <c:v>24</c:v>
                </c:pt>
                <c:pt idx="721">
                  <c:v>24</c:v>
                </c:pt>
                <c:pt idx="722">
                  <c:v>24</c:v>
                </c:pt>
                <c:pt idx="723">
                  <c:v>24</c:v>
                </c:pt>
                <c:pt idx="724">
                  <c:v>24</c:v>
                </c:pt>
                <c:pt idx="725">
                  <c:v>24</c:v>
                </c:pt>
                <c:pt idx="726">
                  <c:v>24</c:v>
                </c:pt>
                <c:pt idx="727">
                  <c:v>24</c:v>
                </c:pt>
                <c:pt idx="728">
                  <c:v>24</c:v>
                </c:pt>
                <c:pt idx="729">
                  <c:v>24</c:v>
                </c:pt>
                <c:pt idx="730">
                  <c:v>24</c:v>
                </c:pt>
                <c:pt idx="731">
                  <c:v>24</c:v>
                </c:pt>
                <c:pt idx="732">
                  <c:v>24</c:v>
                </c:pt>
                <c:pt idx="733">
                  <c:v>24</c:v>
                </c:pt>
                <c:pt idx="734">
                  <c:v>24</c:v>
                </c:pt>
                <c:pt idx="735">
                  <c:v>24</c:v>
                </c:pt>
                <c:pt idx="736">
                  <c:v>24</c:v>
                </c:pt>
                <c:pt idx="737">
                  <c:v>24</c:v>
                </c:pt>
                <c:pt idx="738">
                  <c:v>24</c:v>
                </c:pt>
                <c:pt idx="739">
                  <c:v>24</c:v>
                </c:pt>
                <c:pt idx="740">
                  <c:v>24</c:v>
                </c:pt>
                <c:pt idx="741">
                  <c:v>24</c:v>
                </c:pt>
                <c:pt idx="742">
                  <c:v>24</c:v>
                </c:pt>
                <c:pt idx="743">
                  <c:v>24</c:v>
                </c:pt>
                <c:pt idx="744">
                  <c:v>24</c:v>
                </c:pt>
                <c:pt idx="745">
                  <c:v>24</c:v>
                </c:pt>
                <c:pt idx="746">
                  <c:v>24</c:v>
                </c:pt>
                <c:pt idx="747">
                  <c:v>24</c:v>
                </c:pt>
                <c:pt idx="748">
                  <c:v>24</c:v>
                </c:pt>
                <c:pt idx="749">
                  <c:v>24</c:v>
                </c:pt>
                <c:pt idx="750">
                  <c:v>24</c:v>
                </c:pt>
                <c:pt idx="751">
                  <c:v>24</c:v>
                </c:pt>
                <c:pt idx="752">
                  <c:v>24</c:v>
                </c:pt>
                <c:pt idx="753">
                  <c:v>24</c:v>
                </c:pt>
                <c:pt idx="754">
                  <c:v>24</c:v>
                </c:pt>
                <c:pt idx="755">
                  <c:v>24</c:v>
                </c:pt>
                <c:pt idx="756">
                  <c:v>24</c:v>
                </c:pt>
                <c:pt idx="757">
                  <c:v>24</c:v>
                </c:pt>
                <c:pt idx="758">
                  <c:v>24</c:v>
                </c:pt>
                <c:pt idx="759">
                  <c:v>24</c:v>
                </c:pt>
                <c:pt idx="760">
                  <c:v>24</c:v>
                </c:pt>
                <c:pt idx="761">
                  <c:v>24</c:v>
                </c:pt>
                <c:pt idx="762">
                  <c:v>24</c:v>
                </c:pt>
                <c:pt idx="763">
                  <c:v>24</c:v>
                </c:pt>
                <c:pt idx="764">
                  <c:v>24</c:v>
                </c:pt>
                <c:pt idx="765">
                  <c:v>24</c:v>
                </c:pt>
                <c:pt idx="766">
                  <c:v>24</c:v>
                </c:pt>
                <c:pt idx="767">
                  <c:v>24</c:v>
                </c:pt>
                <c:pt idx="768">
                  <c:v>24</c:v>
                </c:pt>
                <c:pt idx="769">
                  <c:v>24</c:v>
                </c:pt>
                <c:pt idx="770">
                  <c:v>24</c:v>
                </c:pt>
                <c:pt idx="771">
                  <c:v>24</c:v>
                </c:pt>
                <c:pt idx="772">
                  <c:v>24</c:v>
                </c:pt>
                <c:pt idx="773">
                  <c:v>24</c:v>
                </c:pt>
                <c:pt idx="774">
                  <c:v>24</c:v>
                </c:pt>
                <c:pt idx="775">
                  <c:v>24</c:v>
                </c:pt>
                <c:pt idx="776">
                  <c:v>24</c:v>
                </c:pt>
                <c:pt idx="777">
                  <c:v>24</c:v>
                </c:pt>
                <c:pt idx="778">
                  <c:v>24</c:v>
                </c:pt>
                <c:pt idx="779">
                  <c:v>24</c:v>
                </c:pt>
                <c:pt idx="780">
                  <c:v>24</c:v>
                </c:pt>
                <c:pt idx="781">
                  <c:v>24</c:v>
                </c:pt>
                <c:pt idx="782">
                  <c:v>24</c:v>
                </c:pt>
                <c:pt idx="783">
                  <c:v>24</c:v>
                </c:pt>
                <c:pt idx="784">
                  <c:v>24</c:v>
                </c:pt>
                <c:pt idx="785">
                  <c:v>24</c:v>
                </c:pt>
                <c:pt idx="786">
                  <c:v>24</c:v>
                </c:pt>
                <c:pt idx="787">
                  <c:v>24</c:v>
                </c:pt>
                <c:pt idx="788">
                  <c:v>24</c:v>
                </c:pt>
                <c:pt idx="789">
                  <c:v>24</c:v>
                </c:pt>
                <c:pt idx="790">
                  <c:v>24</c:v>
                </c:pt>
                <c:pt idx="791">
                  <c:v>24</c:v>
                </c:pt>
                <c:pt idx="792">
                  <c:v>24</c:v>
                </c:pt>
                <c:pt idx="793">
                  <c:v>24</c:v>
                </c:pt>
                <c:pt idx="794">
                  <c:v>24</c:v>
                </c:pt>
                <c:pt idx="795">
                  <c:v>24</c:v>
                </c:pt>
                <c:pt idx="796">
                  <c:v>24</c:v>
                </c:pt>
                <c:pt idx="797">
                  <c:v>24</c:v>
                </c:pt>
                <c:pt idx="798">
                  <c:v>24</c:v>
                </c:pt>
                <c:pt idx="799">
                  <c:v>24</c:v>
                </c:pt>
                <c:pt idx="800">
                  <c:v>24</c:v>
                </c:pt>
                <c:pt idx="801">
                  <c:v>24</c:v>
                </c:pt>
                <c:pt idx="802">
                  <c:v>24</c:v>
                </c:pt>
                <c:pt idx="803">
                  <c:v>24</c:v>
                </c:pt>
                <c:pt idx="804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B3-4A95-BE98-E89851C75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606528"/>
        <c:axId val="489612416"/>
      </c:lineChart>
      <c:dateAx>
        <c:axId val="489606528"/>
        <c:scaling>
          <c:orientation val="minMax"/>
        </c:scaling>
        <c:delete val="0"/>
        <c:axPos val="b"/>
        <c:minorGridlines/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612416"/>
        <c:crosses val="autoZero"/>
        <c:auto val="1"/>
        <c:lblOffset val="100"/>
        <c:baseTimeUnit val="days"/>
        <c:majorUnit val="220"/>
        <c:majorTimeUnit val="days"/>
        <c:minorUnit val="12"/>
        <c:minorTimeUnit val="months"/>
      </c:dateAx>
      <c:valAx>
        <c:axId val="489612416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0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606528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661670892833311"/>
          <c:w val="0.96250000000000002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'2.5.11'!$B$1</c:f>
              <c:strCache>
                <c:ptCount val="1"/>
                <c:pt idx="0">
                  <c:v>Банки, конвертація боргу в акціонерний капітал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'2.5.11'!$F$4:$F$19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'2.5.11'!$B$4:$B$19</c:f>
              <c:numCache>
                <c:formatCode>0.0</c:formatCode>
                <c:ptCount val="16"/>
                <c:pt idx="0">
                  <c:v>0</c:v>
                </c:pt>
                <c:pt idx="1">
                  <c:v>0.3</c:v>
                </c:pt>
                <c:pt idx="2">
                  <c:v>0.7</c:v>
                </c:pt>
                <c:pt idx="3">
                  <c:v>0.5</c:v>
                </c:pt>
                <c:pt idx="4">
                  <c:v>1.2</c:v>
                </c:pt>
                <c:pt idx="5">
                  <c:v>0.4</c:v>
                </c:pt>
                <c:pt idx="6">
                  <c:v>0.4</c:v>
                </c:pt>
                <c:pt idx="7">
                  <c:v>0</c:v>
                </c:pt>
                <c:pt idx="8">
                  <c:v>0</c:v>
                </c:pt>
                <c:pt idx="9">
                  <c:v>0.4</c:v>
                </c:pt>
                <c:pt idx="10">
                  <c:v>0.1</c:v>
                </c:pt>
                <c:pt idx="11">
                  <c:v>0.1</c:v>
                </c:pt>
                <c:pt idx="12">
                  <c:v>0</c:v>
                </c:pt>
                <c:pt idx="13">
                  <c:v>0.4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1E-4E58-89E7-A488520AA074}"/>
            </c:ext>
          </c:extLst>
        </c:ser>
        <c:ser>
          <c:idx val="1"/>
          <c:order val="1"/>
          <c:tx>
            <c:strRef>
              <c:f>'2.5.11'!$C$1</c:f>
              <c:strCache>
                <c:ptCount val="1"/>
                <c:pt idx="0">
                  <c:v>Банки, інші інвестиції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'2.5.11'!$F$4:$F$19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'2.5.11'!$C$4:$C$19</c:f>
              <c:numCache>
                <c:formatCode>0.0</c:formatCode>
                <c:ptCount val="16"/>
                <c:pt idx="0">
                  <c:v>0.2</c:v>
                </c:pt>
                <c:pt idx="1">
                  <c:v>0.3</c:v>
                </c:pt>
                <c:pt idx="2">
                  <c:v>0.1</c:v>
                </c:pt>
                <c:pt idx="3">
                  <c:v>0.3</c:v>
                </c:pt>
                <c:pt idx="4">
                  <c:v>0</c:v>
                </c:pt>
                <c:pt idx="5">
                  <c:v>0.1</c:v>
                </c:pt>
                <c:pt idx="6">
                  <c:v>0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0.2</c:v>
                </c:pt>
                <c:pt idx="11">
                  <c:v>0.1</c:v>
                </c:pt>
                <c:pt idx="12">
                  <c:v>0.2</c:v>
                </c:pt>
                <c:pt idx="13">
                  <c:v>0.1</c:v>
                </c:pt>
                <c:pt idx="14">
                  <c:v>0.1</c:v>
                </c:pt>
                <c:pt idx="1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1E-4E58-89E7-A488520AA074}"/>
            </c:ext>
          </c:extLst>
        </c:ser>
        <c:ser>
          <c:idx val="2"/>
          <c:order val="2"/>
          <c:tx>
            <c:strRef>
              <c:f>'2.5.11'!$D$1</c:f>
              <c:strCache>
                <c:ptCount val="1"/>
                <c:pt idx="0">
                  <c:v>Реальний сектор, боргові інструменти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'2.5.11'!$F$4:$F$19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'2.5.11'!$D$4:$D$19</c:f>
              <c:numCache>
                <c:formatCode>0.0</c:formatCode>
                <c:ptCount val="16"/>
                <c:pt idx="0">
                  <c:v>0.2</c:v>
                </c:pt>
                <c:pt idx="1">
                  <c:v>-0.2</c:v>
                </c:pt>
                <c:pt idx="2">
                  <c:v>-0.7</c:v>
                </c:pt>
                <c:pt idx="3">
                  <c:v>-0.3</c:v>
                </c:pt>
                <c:pt idx="4">
                  <c:v>-0.2</c:v>
                </c:pt>
                <c:pt idx="5">
                  <c:v>0</c:v>
                </c:pt>
                <c:pt idx="6">
                  <c:v>0</c:v>
                </c:pt>
                <c:pt idx="7">
                  <c:v>0.1</c:v>
                </c:pt>
                <c:pt idx="8">
                  <c:v>0.3</c:v>
                </c:pt>
                <c:pt idx="9">
                  <c:v>0.2</c:v>
                </c:pt>
                <c:pt idx="10">
                  <c:v>0.1</c:v>
                </c:pt>
                <c:pt idx="11">
                  <c:v>0.3</c:v>
                </c:pt>
                <c:pt idx="12">
                  <c:v>0</c:v>
                </c:pt>
                <c:pt idx="13">
                  <c:v>0.2</c:v>
                </c:pt>
                <c:pt idx="14">
                  <c:v>0.182</c:v>
                </c:pt>
                <c:pt idx="1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1E-4E58-89E7-A488520AA074}"/>
            </c:ext>
          </c:extLst>
        </c:ser>
        <c:ser>
          <c:idx val="3"/>
          <c:order val="3"/>
          <c:tx>
            <c:strRef>
              <c:f>'2.5.11'!$E$1</c:f>
              <c:strCache>
                <c:ptCount val="1"/>
                <c:pt idx="0">
                  <c:v>Реальний сектор, акціонерний капітал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'2.5.11'!$F$4:$F$19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'2.5.11'!$E$4:$E$19</c:f>
              <c:numCache>
                <c:formatCode>0.0</c:formatCode>
                <c:ptCount val="16"/>
                <c:pt idx="0">
                  <c:v>0.1</c:v>
                </c:pt>
                <c:pt idx="1">
                  <c:v>0.4</c:v>
                </c:pt>
                <c:pt idx="2">
                  <c:v>0.8</c:v>
                </c:pt>
                <c:pt idx="3">
                  <c:v>0.3</c:v>
                </c:pt>
                <c:pt idx="4">
                  <c:v>0.4</c:v>
                </c:pt>
                <c:pt idx="5">
                  <c:v>0.3</c:v>
                </c:pt>
                <c:pt idx="6">
                  <c:v>0.6</c:v>
                </c:pt>
                <c:pt idx="7">
                  <c:v>0</c:v>
                </c:pt>
                <c:pt idx="8">
                  <c:v>0.1</c:v>
                </c:pt>
                <c:pt idx="9">
                  <c:v>0.3</c:v>
                </c:pt>
                <c:pt idx="10">
                  <c:v>0.4</c:v>
                </c:pt>
                <c:pt idx="11">
                  <c:v>0.1</c:v>
                </c:pt>
                <c:pt idx="12">
                  <c:v>0.2</c:v>
                </c:pt>
                <c:pt idx="13">
                  <c:v>0.2</c:v>
                </c:pt>
                <c:pt idx="14">
                  <c:v>0.114</c:v>
                </c:pt>
                <c:pt idx="15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1E-4E58-89E7-A488520AA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5980416"/>
        <c:axId val="485994496"/>
      </c:barChart>
      <c:catAx>
        <c:axId val="4859804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5994496"/>
        <c:crosses val="autoZero"/>
        <c:auto val="1"/>
        <c:lblAlgn val="ctr"/>
        <c:lblOffset val="100"/>
        <c:tickMarkSkip val="4"/>
        <c:noMultiLvlLbl val="0"/>
      </c:catAx>
      <c:valAx>
        <c:axId val="4859944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5980416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006488947917656"/>
          <c:w val="0.96250000000000002"/>
          <c:h val="0.1807228915662650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74311023622048"/>
          <c:y val="4.9337349397590352E-2"/>
          <c:w val="0.82864698162729655"/>
          <c:h val="0.610863770040793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'2.5.12'!$B$1</c:f>
              <c:strCache>
                <c:ptCount val="1"/>
                <c:pt idx="0">
                  <c:v>Борговий капітал банків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'2.5.12'!$F$4:$F$19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'2.5.12'!$B$4:$B$19</c:f>
              <c:numCache>
                <c:formatCode>0.0</c:formatCode>
                <c:ptCount val="16"/>
                <c:pt idx="0">
                  <c:v>-1.1000000000000001</c:v>
                </c:pt>
                <c:pt idx="1">
                  <c:v>-1</c:v>
                </c:pt>
                <c:pt idx="2">
                  <c:v>-0.6</c:v>
                </c:pt>
                <c:pt idx="3">
                  <c:v>-1.2</c:v>
                </c:pt>
                <c:pt idx="4">
                  <c:v>-1.1000000000000001</c:v>
                </c:pt>
                <c:pt idx="5">
                  <c:v>-0.6</c:v>
                </c:pt>
                <c:pt idx="6">
                  <c:v>-0.6</c:v>
                </c:pt>
                <c:pt idx="7">
                  <c:v>0</c:v>
                </c:pt>
                <c:pt idx="8">
                  <c:v>-0.5</c:v>
                </c:pt>
                <c:pt idx="9">
                  <c:v>-0.2</c:v>
                </c:pt>
                <c:pt idx="10">
                  <c:v>-0.2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A-44A0-AB74-81EA95DC8F8E}"/>
            </c:ext>
          </c:extLst>
        </c:ser>
        <c:ser>
          <c:idx val="1"/>
          <c:order val="1"/>
          <c:tx>
            <c:strRef>
              <c:f>'2.5.12'!$C$1</c:f>
              <c:strCache>
                <c:ptCount val="1"/>
                <c:pt idx="0">
                  <c:v>Чисті торгові кредити реального сектору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'2.5.12'!$F$4:$F$19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'2.5.12'!$C$4:$C$19</c:f>
              <c:numCache>
                <c:formatCode>0.0</c:formatCode>
                <c:ptCount val="16"/>
                <c:pt idx="0">
                  <c:v>-1</c:v>
                </c:pt>
                <c:pt idx="1">
                  <c:v>0.1</c:v>
                </c:pt>
                <c:pt idx="2">
                  <c:v>0.9</c:v>
                </c:pt>
                <c:pt idx="3">
                  <c:v>-2.2999999999999998</c:v>
                </c:pt>
                <c:pt idx="4">
                  <c:v>0.4</c:v>
                </c:pt>
                <c:pt idx="5">
                  <c:v>0.4</c:v>
                </c:pt>
                <c:pt idx="6">
                  <c:v>-0.1</c:v>
                </c:pt>
                <c:pt idx="7">
                  <c:v>-0.2</c:v>
                </c:pt>
                <c:pt idx="8">
                  <c:v>-0.2</c:v>
                </c:pt>
                <c:pt idx="9">
                  <c:v>-0.2</c:v>
                </c:pt>
                <c:pt idx="10">
                  <c:v>1</c:v>
                </c:pt>
                <c:pt idx="11">
                  <c:v>-0.1</c:v>
                </c:pt>
                <c:pt idx="12">
                  <c:v>-0.9</c:v>
                </c:pt>
                <c:pt idx="13">
                  <c:v>-0.2</c:v>
                </c:pt>
                <c:pt idx="14">
                  <c:v>0.6</c:v>
                </c:pt>
                <c:pt idx="15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7A-44A0-AB74-81EA95DC8F8E}"/>
            </c:ext>
          </c:extLst>
        </c:ser>
        <c:ser>
          <c:idx val="2"/>
          <c:order val="2"/>
          <c:tx>
            <c:strRef>
              <c:f>'2.5.12'!$D$1</c:f>
              <c:strCache>
                <c:ptCount val="1"/>
                <c:pt idx="0">
                  <c:v>Інша заборгованість реального сектору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'2.5.12'!$F$4:$F$19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'2.5.12'!$D$4:$D$19</c:f>
              <c:numCache>
                <c:formatCode>0.0</c:formatCode>
                <c:ptCount val="16"/>
                <c:pt idx="0">
                  <c:v>-0.3</c:v>
                </c:pt>
                <c:pt idx="1">
                  <c:v>-0.9</c:v>
                </c:pt>
                <c:pt idx="2">
                  <c:v>-1.3</c:v>
                </c:pt>
                <c:pt idx="3">
                  <c:v>0.1</c:v>
                </c:pt>
                <c:pt idx="4">
                  <c:v>-0.2</c:v>
                </c:pt>
                <c:pt idx="5">
                  <c:v>-0.10000000000000003</c:v>
                </c:pt>
                <c:pt idx="6">
                  <c:v>-9.9999999999999978E-2</c:v>
                </c:pt>
                <c:pt idx="7">
                  <c:v>0.1</c:v>
                </c:pt>
                <c:pt idx="8">
                  <c:v>9.9999999999999978E-2</c:v>
                </c:pt>
                <c:pt idx="9">
                  <c:v>0.30000000000000004</c:v>
                </c:pt>
                <c:pt idx="10">
                  <c:v>0.2</c:v>
                </c:pt>
                <c:pt idx="11">
                  <c:v>-0.3</c:v>
                </c:pt>
                <c:pt idx="12">
                  <c:v>-9.9999999999999978E-2</c:v>
                </c:pt>
                <c:pt idx="13">
                  <c:v>0.30000000000000004</c:v>
                </c:pt>
                <c:pt idx="14">
                  <c:v>1</c:v>
                </c:pt>
                <c:pt idx="1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7A-44A0-AB74-81EA95DC8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6503168"/>
        <c:axId val="486504704"/>
      </c:barChart>
      <c:lineChart>
        <c:grouping val="standard"/>
        <c:varyColors val="0"/>
        <c:ser>
          <c:idx val="4"/>
          <c:order val="3"/>
          <c:tx>
            <c:strRef>
              <c:f>'2.5.12'!$E$1</c:f>
              <c:strCache>
                <c:ptCount val="1"/>
                <c:pt idx="0">
                  <c:v>Усього</c:v>
                </c:pt>
              </c:strCache>
            </c:strRef>
          </c:tx>
          <c:spPr>
            <a:ln w="25400" cmpd="sng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strRef>
              <c:f>'2.5.12'!$A$4:$A$19</c:f>
              <c:strCache>
                <c:ptCount val="16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</c:strCache>
            </c:strRef>
          </c:cat>
          <c:val>
            <c:numRef>
              <c:f>'2.5.12'!$E$4:$E$19</c:f>
              <c:numCache>
                <c:formatCode>0.0</c:formatCode>
                <c:ptCount val="16"/>
                <c:pt idx="0">
                  <c:v>-2.4</c:v>
                </c:pt>
                <c:pt idx="1">
                  <c:v>-1.9</c:v>
                </c:pt>
                <c:pt idx="2">
                  <c:v>-0.9</c:v>
                </c:pt>
                <c:pt idx="3">
                  <c:v>-3.6</c:v>
                </c:pt>
                <c:pt idx="4">
                  <c:v>-0.9</c:v>
                </c:pt>
                <c:pt idx="5">
                  <c:v>-0.3</c:v>
                </c:pt>
                <c:pt idx="6">
                  <c:v>-0.8</c:v>
                </c:pt>
                <c:pt idx="7">
                  <c:v>-0.1</c:v>
                </c:pt>
                <c:pt idx="8">
                  <c:v>-0.7</c:v>
                </c:pt>
                <c:pt idx="9">
                  <c:v>-0.1</c:v>
                </c:pt>
                <c:pt idx="10">
                  <c:v>1</c:v>
                </c:pt>
                <c:pt idx="11">
                  <c:v>-0.3</c:v>
                </c:pt>
                <c:pt idx="12">
                  <c:v>-0.9</c:v>
                </c:pt>
                <c:pt idx="13">
                  <c:v>0.1</c:v>
                </c:pt>
                <c:pt idx="14">
                  <c:v>1.5</c:v>
                </c:pt>
                <c:pt idx="15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7A-44A0-AB74-81EA95DC8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503168"/>
        <c:axId val="486504704"/>
      </c:lineChart>
      <c:catAx>
        <c:axId val="4865031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6504704"/>
        <c:crosses val="autoZero"/>
        <c:auto val="1"/>
        <c:lblAlgn val="ctr"/>
        <c:lblOffset val="100"/>
        <c:tickMarkSkip val="4"/>
        <c:noMultiLvlLbl val="0"/>
      </c:catAx>
      <c:valAx>
        <c:axId val="486504704"/>
        <c:scaling>
          <c:orientation val="minMax"/>
          <c:max val="3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6503168"/>
        <c:crosses val="autoZero"/>
        <c:crossBetween val="between"/>
        <c:majorUnit val="1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4710416469025709"/>
          <c:w val="0.96250000000000002"/>
          <c:h val="0.2469879518072289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076443569553812E-2"/>
          <c:y val="4.9337349397590352E-2"/>
          <c:w val="0.81905544619422577"/>
          <c:h val="0.671104733896214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'2.5.13'!$B$1</c:f>
              <c:strCache>
                <c:ptCount val="1"/>
                <c:pt idx="0">
                  <c:v>Поточний рахунок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'2.5.13'!$F$4:$F$19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'2.5.13'!$B$4:$B$19</c:f>
              <c:numCache>
                <c:formatCode>0.0</c:formatCode>
                <c:ptCount val="16"/>
                <c:pt idx="0">
                  <c:v>0.2</c:v>
                </c:pt>
                <c:pt idx="1">
                  <c:v>1</c:v>
                </c:pt>
                <c:pt idx="2">
                  <c:v>0.8</c:v>
                </c:pt>
                <c:pt idx="3">
                  <c:v>0.1</c:v>
                </c:pt>
                <c:pt idx="4">
                  <c:v>-1</c:v>
                </c:pt>
                <c:pt idx="5">
                  <c:v>1.1000000000000001</c:v>
                </c:pt>
                <c:pt idx="6">
                  <c:v>-1.2</c:v>
                </c:pt>
                <c:pt idx="7">
                  <c:v>-0.1</c:v>
                </c:pt>
                <c:pt idx="8">
                  <c:v>-0.5</c:v>
                </c:pt>
                <c:pt idx="9">
                  <c:v>0.2</c:v>
                </c:pt>
                <c:pt idx="10">
                  <c:v>-1.2</c:v>
                </c:pt>
                <c:pt idx="11">
                  <c:v>-0.9</c:v>
                </c:pt>
                <c:pt idx="12">
                  <c:v>-0.6</c:v>
                </c:pt>
                <c:pt idx="13">
                  <c:v>0</c:v>
                </c:pt>
                <c:pt idx="14">
                  <c:v>-2.7</c:v>
                </c:pt>
                <c:pt idx="15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B-4C7B-97A0-E9F28AAFED1C}"/>
            </c:ext>
          </c:extLst>
        </c:ser>
        <c:ser>
          <c:idx val="1"/>
          <c:order val="1"/>
          <c:tx>
            <c:strRef>
              <c:f>'2.5.13'!$C$1</c:f>
              <c:strCache>
                <c:ptCount val="1"/>
                <c:pt idx="0">
                  <c:v>Фінансовий рахунок (чисті зовнішні зобов'язання)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'2.5.13'!$F$4:$F$19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'2.5.13'!$C$4:$C$19</c:f>
              <c:numCache>
                <c:formatCode>0.0</c:formatCode>
                <c:ptCount val="16"/>
                <c:pt idx="0">
                  <c:v>-2.1</c:v>
                </c:pt>
                <c:pt idx="1">
                  <c:v>-0.3</c:v>
                </c:pt>
                <c:pt idx="2">
                  <c:v>0.5</c:v>
                </c:pt>
                <c:pt idx="3">
                  <c:v>0.7</c:v>
                </c:pt>
                <c:pt idx="4">
                  <c:v>0.2</c:v>
                </c:pt>
                <c:pt idx="5">
                  <c:v>0.1</c:v>
                </c:pt>
                <c:pt idx="6">
                  <c:v>1.8</c:v>
                </c:pt>
                <c:pt idx="7">
                  <c:v>0.5</c:v>
                </c:pt>
                <c:pt idx="8">
                  <c:v>-0.1</c:v>
                </c:pt>
                <c:pt idx="9">
                  <c:v>1.4</c:v>
                </c:pt>
                <c:pt idx="10">
                  <c:v>2.1</c:v>
                </c:pt>
                <c:pt idx="11">
                  <c:v>1.6</c:v>
                </c:pt>
                <c:pt idx="12">
                  <c:v>0.3</c:v>
                </c:pt>
                <c:pt idx="13">
                  <c:v>0.6</c:v>
                </c:pt>
                <c:pt idx="14">
                  <c:v>2</c:v>
                </c:pt>
                <c:pt idx="15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B-4C7B-97A0-E9F28AAFE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6072704"/>
        <c:axId val="486074240"/>
      </c:barChart>
      <c:lineChart>
        <c:grouping val="standard"/>
        <c:varyColors val="0"/>
        <c:ser>
          <c:idx val="2"/>
          <c:order val="2"/>
          <c:tx>
            <c:strRef>
              <c:f>'2.5.13'!$D$1</c:f>
              <c:strCache>
                <c:ptCount val="1"/>
                <c:pt idx="0">
                  <c:v>Зведений баланс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'2.5.13'!$A$4:$A$19</c:f>
              <c:strCache>
                <c:ptCount val="16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</c:strCache>
            </c:strRef>
          </c:cat>
          <c:val>
            <c:numRef>
              <c:f>'2.5.13'!$D$4:$D$19</c:f>
              <c:numCache>
                <c:formatCode>0.0</c:formatCode>
                <c:ptCount val="16"/>
                <c:pt idx="0">
                  <c:v>-1.9</c:v>
                </c:pt>
                <c:pt idx="1">
                  <c:v>0.6</c:v>
                </c:pt>
                <c:pt idx="2">
                  <c:v>1.3</c:v>
                </c:pt>
                <c:pt idx="3">
                  <c:v>0.9</c:v>
                </c:pt>
                <c:pt idx="4">
                  <c:v>-0.8</c:v>
                </c:pt>
                <c:pt idx="5">
                  <c:v>1.2</c:v>
                </c:pt>
                <c:pt idx="6">
                  <c:v>0.6</c:v>
                </c:pt>
                <c:pt idx="7">
                  <c:v>0.4</c:v>
                </c:pt>
                <c:pt idx="8">
                  <c:v>-0.6</c:v>
                </c:pt>
                <c:pt idx="9">
                  <c:v>1.6</c:v>
                </c:pt>
                <c:pt idx="10">
                  <c:v>0.9</c:v>
                </c:pt>
                <c:pt idx="11">
                  <c:v>0.6</c:v>
                </c:pt>
                <c:pt idx="12">
                  <c:v>-0.3</c:v>
                </c:pt>
                <c:pt idx="13">
                  <c:v>0.6</c:v>
                </c:pt>
                <c:pt idx="14">
                  <c:v>-0.7</c:v>
                </c:pt>
                <c:pt idx="15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6B-4C7B-97A0-E9F28AAFE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072704"/>
        <c:axId val="486074240"/>
      </c:lineChart>
      <c:lineChart>
        <c:grouping val="standard"/>
        <c:varyColors val="0"/>
        <c:ser>
          <c:idx val="3"/>
          <c:order val="3"/>
          <c:tx>
            <c:strRef>
              <c:f>'2.5.13'!$E$1</c:f>
              <c:strCache>
                <c:ptCount val="1"/>
                <c:pt idx="0">
                  <c:v>Міжнародні резерви (п. 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'2.5.13'!$A$4:$A$19</c:f>
              <c:strCache>
                <c:ptCount val="16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</c:strCache>
            </c:strRef>
          </c:cat>
          <c:val>
            <c:numRef>
              <c:f>'2.5.13'!$E$4:$E$19</c:f>
              <c:numCache>
                <c:formatCode>0.0</c:formatCode>
                <c:ptCount val="16"/>
                <c:pt idx="0">
                  <c:v>10</c:v>
                </c:pt>
                <c:pt idx="1">
                  <c:v>10.3</c:v>
                </c:pt>
                <c:pt idx="2">
                  <c:v>12.8</c:v>
                </c:pt>
                <c:pt idx="3">
                  <c:v>13.3</c:v>
                </c:pt>
                <c:pt idx="4">
                  <c:v>12.7</c:v>
                </c:pt>
                <c:pt idx="5">
                  <c:v>14</c:v>
                </c:pt>
                <c:pt idx="6">
                  <c:v>15.6</c:v>
                </c:pt>
                <c:pt idx="7">
                  <c:v>15.5</c:v>
                </c:pt>
                <c:pt idx="8">
                  <c:v>15.1</c:v>
                </c:pt>
                <c:pt idx="9">
                  <c:v>18</c:v>
                </c:pt>
                <c:pt idx="10">
                  <c:v>18.600000000000001</c:v>
                </c:pt>
                <c:pt idx="11">
                  <c:v>18.8</c:v>
                </c:pt>
                <c:pt idx="12">
                  <c:v>18.2</c:v>
                </c:pt>
                <c:pt idx="13">
                  <c:v>18</c:v>
                </c:pt>
                <c:pt idx="14">
                  <c:v>16.600000000000001</c:v>
                </c:pt>
                <c:pt idx="15">
                  <c:v>20.8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6B-4C7B-97A0-E9F28AAFE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077568"/>
        <c:axId val="486075776"/>
      </c:lineChart>
      <c:catAx>
        <c:axId val="4860727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6074240"/>
        <c:crosses val="autoZero"/>
        <c:auto val="1"/>
        <c:lblAlgn val="ctr"/>
        <c:lblOffset val="100"/>
        <c:tickMarkSkip val="4"/>
        <c:noMultiLvlLbl val="0"/>
      </c:catAx>
      <c:valAx>
        <c:axId val="486074240"/>
        <c:scaling>
          <c:orientation val="minMax"/>
          <c:max val="5"/>
          <c:min val="-3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6072704"/>
        <c:crosses val="autoZero"/>
        <c:crossBetween val="between"/>
        <c:majorUnit val="1"/>
      </c:valAx>
      <c:valAx>
        <c:axId val="486075776"/>
        <c:scaling>
          <c:orientation val="minMax"/>
          <c:max val="22"/>
          <c:min val="6"/>
        </c:scaling>
        <c:delete val="0"/>
        <c:axPos val="r"/>
        <c:numFmt formatCode="0" sourceLinked="0"/>
        <c:majorTickMark val="in"/>
        <c:minorTickMark val="none"/>
        <c:tickLblPos val="high"/>
        <c:spPr>
          <a:ln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6077568"/>
        <c:crosses val="max"/>
        <c:crossBetween val="between"/>
        <c:majorUnit val="2"/>
      </c:valAx>
      <c:catAx>
        <c:axId val="486077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607577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1.6666666666666666E-2"/>
          <c:y val="0.81515321127027784"/>
          <c:w val="0.96250000000000002"/>
          <c:h val="0.1807228915662650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316929133858271E-2"/>
          <c:y val="3.1155347723859562E-2"/>
          <c:w val="0.79268077427821526"/>
          <c:h val="0.6274599184138127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'2.5.14'!$B$1</c:f>
              <c:strCache>
                <c:ptCount val="1"/>
                <c:pt idx="0">
                  <c:v>Міжнародні резерви, млрд дол.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'2.5.14'!$G$4:$G$19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IV.18*</c:v>
                </c:pt>
              </c:strCache>
            </c:strRef>
          </c:cat>
          <c:val>
            <c:numRef>
              <c:f>'2.5.14'!$B$4:$B$19</c:f>
              <c:numCache>
                <c:formatCode>0.0</c:formatCode>
                <c:ptCount val="16"/>
                <c:pt idx="0">
                  <c:v>10</c:v>
                </c:pt>
                <c:pt idx="1">
                  <c:v>10.3</c:v>
                </c:pt>
                <c:pt idx="2">
                  <c:v>12.8</c:v>
                </c:pt>
                <c:pt idx="3">
                  <c:v>13.3</c:v>
                </c:pt>
                <c:pt idx="4">
                  <c:v>12.7</c:v>
                </c:pt>
                <c:pt idx="5">
                  <c:v>14</c:v>
                </c:pt>
                <c:pt idx="6">
                  <c:v>15.6</c:v>
                </c:pt>
                <c:pt idx="7">
                  <c:v>15.5</c:v>
                </c:pt>
                <c:pt idx="8">
                  <c:v>15.1</c:v>
                </c:pt>
                <c:pt idx="9">
                  <c:v>18</c:v>
                </c:pt>
                <c:pt idx="10">
                  <c:v>18.600000000000001</c:v>
                </c:pt>
                <c:pt idx="11">
                  <c:v>18.8</c:v>
                </c:pt>
                <c:pt idx="12">
                  <c:v>18.2</c:v>
                </c:pt>
                <c:pt idx="13">
                  <c:v>18</c:v>
                </c:pt>
                <c:pt idx="14">
                  <c:v>16.600000000000001</c:v>
                </c:pt>
                <c:pt idx="15">
                  <c:v>20.8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08-46DE-825E-43DDD36DF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46567936"/>
        <c:axId val="446569472"/>
      </c:barChart>
      <c:lineChart>
        <c:grouping val="standard"/>
        <c:varyColors val="0"/>
        <c:ser>
          <c:idx val="4"/>
          <c:order val="1"/>
          <c:tx>
            <c:strRef>
              <c:f>'2.5.14'!$C$1</c:f>
              <c:strCache>
                <c:ptCount val="1"/>
                <c:pt idx="0">
                  <c:v>Покриття майбутнього імпорту (3 міс., п.ш.)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val>
            <c:numRef>
              <c:f>'2.5.14'!$C$4:$C$19</c:f>
              <c:numCache>
                <c:formatCode>0.0</c:formatCode>
                <c:ptCount val="16"/>
                <c:pt idx="0">
                  <c:v>80.8</c:v>
                </c:pt>
                <c:pt idx="1">
                  <c:v>83.2</c:v>
                </c:pt>
                <c:pt idx="2">
                  <c:v>101</c:v>
                </c:pt>
                <c:pt idx="3">
                  <c:v>101.4</c:v>
                </c:pt>
                <c:pt idx="4">
                  <c:v>92.7</c:v>
                </c:pt>
                <c:pt idx="5">
                  <c:v>96.9</c:v>
                </c:pt>
                <c:pt idx="6">
                  <c:v>104</c:v>
                </c:pt>
                <c:pt idx="7">
                  <c:v>99.4</c:v>
                </c:pt>
                <c:pt idx="8">
                  <c:v>94.1</c:v>
                </c:pt>
                <c:pt idx="9">
                  <c:v>108.3</c:v>
                </c:pt>
                <c:pt idx="10">
                  <c:v>108.3</c:v>
                </c:pt>
                <c:pt idx="11">
                  <c:v>106.7</c:v>
                </c:pt>
                <c:pt idx="12">
                  <c:v>101.1</c:v>
                </c:pt>
                <c:pt idx="13">
                  <c:v>98</c:v>
                </c:pt>
                <c:pt idx="14">
                  <c:v>90.8</c:v>
                </c:pt>
                <c:pt idx="15">
                  <c:v>113.8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08-46DE-825E-43DDD36DF1DB}"/>
            </c:ext>
          </c:extLst>
        </c:ser>
        <c:ser>
          <c:idx val="5"/>
          <c:order val="2"/>
          <c:tx>
            <c:strRef>
              <c:f>'2.5.14'!$D$1</c:f>
              <c:strCache>
                <c:ptCount val="1"/>
                <c:pt idx="0">
                  <c:v>Покриття 20% широкої грошової маси (п.ш.)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dPt>
            <c:idx val="15"/>
            <c:bubble3D val="0"/>
            <c:spPr>
              <a:ln w="25400">
                <a:solidFill>
                  <a:srgbClr val="7D0532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1-C1BB-427C-8D8C-79FCFD6ABDCB}"/>
              </c:ext>
            </c:extLst>
          </c:dPt>
          <c:val>
            <c:numRef>
              <c:f>'2.5.14'!$D$4:$D$19</c:f>
              <c:numCache>
                <c:formatCode>0.0</c:formatCode>
                <c:ptCount val="16"/>
                <c:pt idx="0">
                  <c:v>114</c:v>
                </c:pt>
                <c:pt idx="1">
                  <c:v>110.6</c:v>
                </c:pt>
                <c:pt idx="2">
                  <c:v>146.80000000000001</c:v>
                </c:pt>
                <c:pt idx="3">
                  <c:v>160.6</c:v>
                </c:pt>
                <c:pt idx="4">
                  <c:v>165.6</c:v>
                </c:pt>
                <c:pt idx="5">
                  <c:v>167.7</c:v>
                </c:pt>
                <c:pt idx="6">
                  <c:v>191.6</c:v>
                </c:pt>
                <c:pt idx="7">
                  <c:v>191.6</c:v>
                </c:pt>
                <c:pt idx="8">
                  <c:v>189.8</c:v>
                </c:pt>
                <c:pt idx="9">
                  <c:v>212.5</c:v>
                </c:pt>
                <c:pt idx="10">
                  <c:v>219.9</c:v>
                </c:pt>
                <c:pt idx="11">
                  <c:v>218.3</c:v>
                </c:pt>
                <c:pt idx="12">
                  <c:v>206.6</c:v>
                </c:pt>
                <c:pt idx="13">
                  <c:v>194.1</c:v>
                </c:pt>
                <c:pt idx="14">
                  <c:v>188.4</c:v>
                </c:pt>
                <c:pt idx="15">
                  <c:v>225.9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08-46DE-825E-43DDD36DF1DB}"/>
            </c:ext>
          </c:extLst>
        </c:ser>
        <c:ser>
          <c:idx val="0"/>
          <c:order val="3"/>
          <c:tx>
            <c:strRef>
              <c:f>'2.5.14'!$E$1</c:f>
              <c:strCache>
                <c:ptCount val="1"/>
                <c:pt idx="0">
                  <c:v>Покриття короткострокового боргу (п.ш.)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'2.5.14'!$E$4:$E$18</c:f>
              <c:numCache>
                <c:formatCode>0.0</c:formatCode>
                <c:ptCount val="15"/>
                <c:pt idx="0">
                  <c:v>18.600000000000001</c:v>
                </c:pt>
                <c:pt idx="1">
                  <c:v>19</c:v>
                </c:pt>
                <c:pt idx="2">
                  <c:v>25.1</c:v>
                </c:pt>
                <c:pt idx="3">
                  <c:v>26.1</c:v>
                </c:pt>
                <c:pt idx="4">
                  <c:v>26.9</c:v>
                </c:pt>
                <c:pt idx="5">
                  <c:v>30.7</c:v>
                </c:pt>
                <c:pt idx="6">
                  <c:v>34.200000000000003</c:v>
                </c:pt>
                <c:pt idx="7">
                  <c:v>33.200000000000003</c:v>
                </c:pt>
                <c:pt idx="8">
                  <c:v>32.9</c:v>
                </c:pt>
                <c:pt idx="9">
                  <c:v>38.6</c:v>
                </c:pt>
                <c:pt idx="10">
                  <c:v>39.5</c:v>
                </c:pt>
                <c:pt idx="11">
                  <c:v>40.6</c:v>
                </c:pt>
                <c:pt idx="12">
                  <c:v>39.4</c:v>
                </c:pt>
                <c:pt idx="13">
                  <c:v>38.5</c:v>
                </c:pt>
                <c:pt idx="14">
                  <c:v>33.700000000000003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08-46DE-825E-43DDD36DF1DB}"/>
            </c:ext>
          </c:extLst>
        </c:ser>
        <c:ser>
          <c:idx val="1"/>
          <c:order val="4"/>
          <c:tx>
            <c:strRef>
              <c:f>'2.5.14'!$F$1</c:f>
              <c:strCache>
                <c:ptCount val="1"/>
                <c:pt idx="0">
                  <c:v>Композитний критерій МВФ (п.ш.)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dPt>
            <c:idx val="15"/>
            <c:bubble3D val="0"/>
            <c:spPr>
              <a:ln w="25400" cmpd="sng">
                <a:solidFill>
                  <a:srgbClr val="005591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0-C1BB-427C-8D8C-79FCFD6ABDCB}"/>
              </c:ext>
            </c:extLst>
          </c:dPt>
          <c:val>
            <c:numRef>
              <c:f>'2.5.14'!$F$4:$F$19</c:f>
              <c:numCache>
                <c:formatCode>0.0</c:formatCode>
                <c:ptCount val="16"/>
                <c:pt idx="0">
                  <c:v>32.200000000000003</c:v>
                </c:pt>
                <c:pt idx="1">
                  <c:v>33.1</c:v>
                </c:pt>
                <c:pt idx="2">
                  <c:v>42.1</c:v>
                </c:pt>
                <c:pt idx="3">
                  <c:v>45.5</c:v>
                </c:pt>
                <c:pt idx="4">
                  <c:v>45.1</c:v>
                </c:pt>
                <c:pt idx="5">
                  <c:v>50.4</c:v>
                </c:pt>
                <c:pt idx="6">
                  <c:v>56</c:v>
                </c:pt>
                <c:pt idx="7">
                  <c:v>56.1</c:v>
                </c:pt>
                <c:pt idx="8">
                  <c:v>54.7</c:v>
                </c:pt>
                <c:pt idx="9">
                  <c:v>64</c:v>
                </c:pt>
                <c:pt idx="10">
                  <c:v>65.2</c:v>
                </c:pt>
                <c:pt idx="11">
                  <c:v>66.099999999999994</c:v>
                </c:pt>
                <c:pt idx="12">
                  <c:v>63.9</c:v>
                </c:pt>
                <c:pt idx="13">
                  <c:v>63</c:v>
                </c:pt>
                <c:pt idx="14">
                  <c:v>57.4</c:v>
                </c:pt>
                <c:pt idx="15">
                  <c:v>71.5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08-46DE-825E-43DDD36DF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89184"/>
        <c:axId val="446587648"/>
      </c:lineChart>
      <c:catAx>
        <c:axId val="4465679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656947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446569472"/>
        <c:scaling>
          <c:orientation val="minMax"/>
          <c:max val="25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6567936"/>
        <c:crosses val="autoZero"/>
        <c:crossBetween val="between"/>
        <c:majorUnit val="5"/>
      </c:valAx>
      <c:valAx>
        <c:axId val="446587648"/>
        <c:scaling>
          <c:orientation val="minMax"/>
        </c:scaling>
        <c:delete val="0"/>
        <c:axPos val="r"/>
        <c:numFmt formatCode="#,##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6589184"/>
        <c:crosses val="max"/>
        <c:crossBetween val="between"/>
      </c:valAx>
      <c:catAx>
        <c:axId val="44658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6587648"/>
        <c:crossesAt val="0"/>
        <c:auto val="1"/>
        <c:lblAlgn val="ctr"/>
        <c:lblOffset val="100"/>
        <c:noMultiLvlLbl val="0"/>
      </c:catAx>
      <c:spPr>
        <a:noFill/>
        <a:ln w="9525">
          <a:solidFill>
            <a:sysClr val="windowText" lastClr="000000"/>
          </a:solidFill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2282544634953283"/>
          <c:w val="0.96250000000000002"/>
          <c:h val="0.2531945851560893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'2.5.15'!$B$1</c:f>
              <c:strCache>
                <c:ptCount val="1"/>
                <c:pt idx="0">
                  <c:v>Сектор ЗДУ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'2.5.15'!$A$4:$A$12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III.18</c:v>
                </c:pt>
              </c:strCache>
            </c:strRef>
          </c:cat>
          <c:val>
            <c:numRef>
              <c:f>'2.5.15'!$B$4:$B$12</c:f>
              <c:numCache>
                <c:formatCode>0.0</c:formatCode>
                <c:ptCount val="9"/>
                <c:pt idx="0">
                  <c:v>25</c:v>
                </c:pt>
                <c:pt idx="1">
                  <c:v>25.9</c:v>
                </c:pt>
                <c:pt idx="2">
                  <c:v>27.3</c:v>
                </c:pt>
                <c:pt idx="3">
                  <c:v>29.9</c:v>
                </c:pt>
                <c:pt idx="4">
                  <c:v>32.9</c:v>
                </c:pt>
                <c:pt idx="5">
                  <c:v>36</c:v>
                </c:pt>
                <c:pt idx="6">
                  <c:v>36.5</c:v>
                </c:pt>
                <c:pt idx="7">
                  <c:v>38.9</c:v>
                </c:pt>
                <c:pt idx="8">
                  <c:v>38.299999999999997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0-4799-AD49-F82733E4DEFB}"/>
            </c:ext>
          </c:extLst>
        </c:ser>
        <c:ser>
          <c:idx val="1"/>
          <c:order val="1"/>
          <c:tx>
            <c:strRef>
              <c:f>'2.5.15'!$C$1</c:f>
              <c:strCache>
                <c:ptCount val="1"/>
                <c:pt idx="0">
                  <c:v>Центральний банк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'2.5.15'!$A$4:$A$12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III.18</c:v>
                </c:pt>
              </c:strCache>
            </c:strRef>
          </c:cat>
          <c:val>
            <c:numRef>
              <c:f>'2.5.15'!$C$4:$C$12</c:f>
              <c:numCache>
                <c:formatCode>0.0</c:formatCode>
                <c:ptCount val="9"/>
                <c:pt idx="0">
                  <c:v>7.5</c:v>
                </c:pt>
                <c:pt idx="1">
                  <c:v>7.5</c:v>
                </c:pt>
                <c:pt idx="2">
                  <c:v>4.9000000000000004</c:v>
                </c:pt>
                <c:pt idx="3">
                  <c:v>1.8</c:v>
                </c:pt>
                <c:pt idx="4">
                  <c:v>2.2000000000000002</c:v>
                </c:pt>
                <c:pt idx="5">
                  <c:v>6.7</c:v>
                </c:pt>
                <c:pt idx="6">
                  <c:v>6.2</c:v>
                </c:pt>
                <c:pt idx="7">
                  <c:v>7.4</c:v>
                </c:pt>
                <c:pt idx="8">
                  <c:v>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D0-4799-AD49-F82733E4DEFB}"/>
            </c:ext>
          </c:extLst>
        </c:ser>
        <c:ser>
          <c:idx val="2"/>
          <c:order val="2"/>
          <c:tx>
            <c:strRef>
              <c:f>'2.5.15'!$D$1</c:f>
              <c:strCache>
                <c:ptCount val="1"/>
                <c:pt idx="0">
                  <c:v>Банки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'2.5.15'!$A$4:$A$12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III.18</c:v>
                </c:pt>
              </c:strCache>
            </c:strRef>
          </c:cat>
          <c:val>
            <c:numRef>
              <c:f>'2.5.15'!$D$4:$D$12</c:f>
              <c:numCache>
                <c:formatCode>0.0</c:formatCode>
                <c:ptCount val="9"/>
                <c:pt idx="0">
                  <c:v>28.1</c:v>
                </c:pt>
                <c:pt idx="1">
                  <c:v>25.2</c:v>
                </c:pt>
                <c:pt idx="2">
                  <c:v>21.5</c:v>
                </c:pt>
                <c:pt idx="3">
                  <c:v>22.6</c:v>
                </c:pt>
                <c:pt idx="4">
                  <c:v>18.8</c:v>
                </c:pt>
                <c:pt idx="5">
                  <c:v>12.8</c:v>
                </c:pt>
                <c:pt idx="6">
                  <c:v>9</c:v>
                </c:pt>
                <c:pt idx="7">
                  <c:v>6.2</c:v>
                </c:pt>
                <c:pt idx="8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D0-4799-AD49-F82733E4DEFB}"/>
            </c:ext>
          </c:extLst>
        </c:ser>
        <c:ser>
          <c:idx val="3"/>
          <c:order val="3"/>
          <c:tx>
            <c:strRef>
              <c:f>'2.5.15'!$E$1</c:f>
              <c:strCache>
                <c:ptCount val="1"/>
                <c:pt idx="0">
                  <c:v>Реальний сектор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'2.5.15'!$A$4:$A$12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III.18</c:v>
                </c:pt>
              </c:strCache>
            </c:strRef>
          </c:cat>
          <c:val>
            <c:numRef>
              <c:f>'2.5.15'!$E$4:$E$12</c:f>
              <c:numCache>
                <c:formatCode>0.0</c:formatCode>
                <c:ptCount val="9"/>
                <c:pt idx="0">
                  <c:v>50.8</c:v>
                </c:pt>
                <c:pt idx="1">
                  <c:v>59.4</c:v>
                </c:pt>
                <c:pt idx="2">
                  <c:v>70.400000000000006</c:v>
                </c:pt>
                <c:pt idx="3">
                  <c:v>76.599999999999994</c:v>
                </c:pt>
                <c:pt idx="4">
                  <c:v>62.2</c:v>
                </c:pt>
                <c:pt idx="5">
                  <c:v>53.6</c:v>
                </c:pt>
                <c:pt idx="6">
                  <c:v>52.2</c:v>
                </c:pt>
                <c:pt idx="7">
                  <c:v>53.3</c:v>
                </c:pt>
                <c:pt idx="8">
                  <c:v>54.1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D0-4799-AD49-F82733E4D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4311424"/>
        <c:axId val="484312960"/>
      </c:barChart>
      <c:lineChart>
        <c:grouping val="standard"/>
        <c:varyColors val="0"/>
        <c:ser>
          <c:idx val="4"/>
          <c:order val="4"/>
          <c:tx>
            <c:strRef>
              <c:f>'2.5.15'!$F$1</c:f>
              <c:strCache>
                <c:ptCount val="1"/>
                <c:pt idx="0">
                  <c:v>% до ВВП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numRef>
              <c:f>'2.5.15'!$G$4:$G$12</c:f>
              <c:numCache>
                <c:formatCode>mm/yy</c:formatCode>
                <c:ptCount val="9"/>
              </c:numCache>
            </c:numRef>
          </c:cat>
          <c:val>
            <c:numRef>
              <c:f>'2.5.15'!$F$4:$F$12</c:f>
              <c:numCache>
                <c:formatCode>0.0</c:formatCode>
                <c:ptCount val="9"/>
                <c:pt idx="0">
                  <c:v>83.1</c:v>
                </c:pt>
                <c:pt idx="1">
                  <c:v>74.599999999999994</c:v>
                </c:pt>
                <c:pt idx="2">
                  <c:v>73.7</c:v>
                </c:pt>
                <c:pt idx="3">
                  <c:v>74.599999999999994</c:v>
                </c:pt>
                <c:pt idx="4">
                  <c:v>93.1</c:v>
                </c:pt>
                <c:pt idx="5">
                  <c:v>129.69999999999999</c:v>
                </c:pt>
                <c:pt idx="6">
                  <c:v>120.6</c:v>
                </c:pt>
                <c:pt idx="7">
                  <c:v>102.8</c:v>
                </c:pt>
                <c:pt idx="8">
                  <c:v>91.1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D0-4799-AD49-F82733E4D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311424"/>
        <c:axId val="484312960"/>
      </c:lineChart>
      <c:catAx>
        <c:axId val="484311424"/>
        <c:scaling>
          <c:orientation val="minMax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431296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484312960"/>
        <c:scaling>
          <c:orientation val="minMax"/>
          <c:max val="14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4311424"/>
        <c:crosses val="autoZero"/>
        <c:crossBetween val="between"/>
        <c:majorUnit val="20"/>
      </c:valAx>
      <c:spPr>
        <a:noFill/>
        <a:ln w="9525">
          <a:solidFill>
            <a:sysClr val="windowText" lastClr="000000"/>
          </a:solidFill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1693719760933503"/>
          <c:w val="0.96250000000000002"/>
          <c:h val="0.16867469879518071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6377952755905E-2"/>
          <c:y val="4.6271186440677965E-2"/>
          <c:w val="0.40133814814814817"/>
          <c:h val="0.76329596512300357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'B.3.1'!$E$1</c:f>
              <c:strCache>
                <c:ptCount val="1"/>
                <c:pt idx="0">
                  <c:v>Сальдо поточного рахунку, % від ВВП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'B.3.1'!$E$4:$E$9</c:f>
              <c:numCache>
                <c:formatCode>0.0</c:formatCode>
                <c:ptCount val="6"/>
                <c:pt idx="0">
                  <c:v>-6.7</c:v>
                </c:pt>
                <c:pt idx="1">
                  <c:v>-1.4</c:v>
                </c:pt>
                <c:pt idx="2">
                  <c:v>-2.1</c:v>
                </c:pt>
                <c:pt idx="3">
                  <c:v>-6</c:v>
                </c:pt>
                <c:pt idx="4">
                  <c:v>-7.9</c:v>
                </c:pt>
                <c:pt idx="5">
                  <c:v>-8.6999999999999993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0-41D9-BA7C-DF0CA9C03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84426112"/>
        <c:axId val="484424320"/>
      </c:barChart>
      <c:lineChart>
        <c:grouping val="standard"/>
        <c:varyColors val="0"/>
        <c:ser>
          <c:idx val="0"/>
          <c:order val="0"/>
          <c:tx>
            <c:strRef>
              <c:f>'B.3.1'!$B$1</c:f>
              <c:strCache>
                <c:ptCount val="1"/>
                <c:pt idx="0">
                  <c:v> Засоби виробництва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'B.3.1'!$A$4:$A$9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'B.3.1'!$B$4:$B$9</c:f>
              <c:numCache>
                <c:formatCode>0.0</c:formatCode>
                <c:ptCount val="6"/>
                <c:pt idx="0">
                  <c:v>100</c:v>
                </c:pt>
                <c:pt idx="1">
                  <c:v>36</c:v>
                </c:pt>
                <c:pt idx="2">
                  <c:v>48.8</c:v>
                </c:pt>
                <c:pt idx="3">
                  <c:v>80.7</c:v>
                </c:pt>
                <c:pt idx="4">
                  <c:v>86.3</c:v>
                </c:pt>
                <c:pt idx="5">
                  <c:v>71.099999999999994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50-41D9-BA7C-DF0CA9C03E06}"/>
            </c:ext>
          </c:extLst>
        </c:ser>
        <c:ser>
          <c:idx val="1"/>
          <c:order val="1"/>
          <c:tx>
            <c:strRef>
              <c:f>'B.3.1'!$C$1</c:f>
              <c:strCache>
                <c:ptCount val="1"/>
                <c:pt idx="0">
                  <c:v> Товари проміжного споживання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'B.3.1'!$A$4:$A$9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'B.3.1'!$C$4:$C$9</c:f>
              <c:numCache>
                <c:formatCode>0.0</c:formatCode>
                <c:ptCount val="6"/>
                <c:pt idx="0">
                  <c:v>100</c:v>
                </c:pt>
                <c:pt idx="1">
                  <c:v>55.7</c:v>
                </c:pt>
                <c:pt idx="2">
                  <c:v>72.5</c:v>
                </c:pt>
                <c:pt idx="3">
                  <c:v>97.7</c:v>
                </c:pt>
                <c:pt idx="4">
                  <c:v>96.1</c:v>
                </c:pt>
                <c:pt idx="5">
                  <c:v>84.9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50-41D9-BA7C-DF0CA9C03E06}"/>
            </c:ext>
          </c:extLst>
        </c:ser>
        <c:ser>
          <c:idx val="2"/>
          <c:order val="2"/>
          <c:tx>
            <c:strRef>
              <c:f>'B.3.1'!$D$1</c:f>
              <c:strCache>
                <c:ptCount val="1"/>
                <c:pt idx="0">
                  <c:v> Споживчі товари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'B.3.1'!$A$4:$A$9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'B.3.1'!$D$4:$D$9</c:f>
              <c:numCache>
                <c:formatCode>0.0</c:formatCode>
                <c:ptCount val="6"/>
                <c:pt idx="0">
                  <c:v>100</c:v>
                </c:pt>
                <c:pt idx="1">
                  <c:v>58</c:v>
                </c:pt>
                <c:pt idx="2">
                  <c:v>78.5</c:v>
                </c:pt>
                <c:pt idx="3">
                  <c:v>94.9</c:v>
                </c:pt>
                <c:pt idx="4">
                  <c:v>114.8</c:v>
                </c:pt>
                <c:pt idx="5">
                  <c:v>114.2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50-41D9-BA7C-DF0CA9C03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408704"/>
        <c:axId val="484422784"/>
      </c:lineChart>
      <c:catAx>
        <c:axId val="48440870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4422784"/>
        <c:crosses val="autoZero"/>
        <c:auto val="1"/>
        <c:lblAlgn val="ctr"/>
        <c:lblOffset val="100"/>
        <c:noMultiLvlLbl val="0"/>
      </c:catAx>
      <c:valAx>
        <c:axId val="484422784"/>
        <c:scaling>
          <c:orientation val="minMax"/>
          <c:max val="1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4408704"/>
        <c:crosses val="autoZero"/>
        <c:crossBetween val="between"/>
      </c:valAx>
      <c:valAx>
        <c:axId val="484424320"/>
        <c:scaling>
          <c:orientation val="minMax"/>
          <c:max val="2"/>
        </c:scaling>
        <c:delete val="0"/>
        <c:axPos val="r"/>
        <c:numFmt formatCode="0" sourceLinked="0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4426112"/>
        <c:crosses val="max"/>
        <c:crossBetween val="between"/>
      </c:valAx>
      <c:catAx>
        <c:axId val="484426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844243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4.1666666666666666E-3"/>
          <c:y val="0.90176030962231424"/>
          <c:w val="0.98333333333333328"/>
          <c:h val="9.60451977401129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6377952755905E-2"/>
          <c:y val="4.6271186440677965E-2"/>
          <c:w val="0.83643077427821522"/>
          <c:h val="0.77459540015125228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'B.3.1'!$E$1</c:f>
              <c:strCache>
                <c:ptCount val="1"/>
                <c:pt idx="0">
                  <c:v>Сальдо поточного рахунку, % від ВВП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'B.3.1'!$E$10:$E$15</c:f>
              <c:numCache>
                <c:formatCode>0.0</c:formatCode>
                <c:ptCount val="6"/>
                <c:pt idx="0">
                  <c:v>-8.6999999999999993</c:v>
                </c:pt>
                <c:pt idx="1">
                  <c:v>-3.4</c:v>
                </c:pt>
                <c:pt idx="2">
                  <c:v>1.8</c:v>
                </c:pt>
                <c:pt idx="3">
                  <c:v>-1.4</c:v>
                </c:pt>
                <c:pt idx="4">
                  <c:v>-2.2000000000000002</c:v>
                </c:pt>
                <c:pt idx="5">
                  <c:v>-3.6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84-46C2-B549-70C8BCB4F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84478976"/>
        <c:axId val="484468992"/>
      </c:barChart>
      <c:lineChart>
        <c:grouping val="standard"/>
        <c:varyColors val="0"/>
        <c:ser>
          <c:idx val="0"/>
          <c:order val="0"/>
          <c:tx>
            <c:strRef>
              <c:f>'B.3.1'!$B$1</c:f>
              <c:strCache>
                <c:ptCount val="1"/>
                <c:pt idx="0">
                  <c:v> Засоби виробництва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84-46C2-B549-70C8BCB4F91F}"/>
              </c:ext>
            </c:extLst>
          </c:dPt>
          <c:cat>
            <c:numRef>
              <c:f>'B.3.1'!$A$10:$A$15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'B.3.1'!$B$10:$B$15</c:f>
              <c:numCache>
                <c:formatCode>0.0</c:formatCode>
                <c:ptCount val="6"/>
                <c:pt idx="0">
                  <c:v>100</c:v>
                </c:pt>
                <c:pt idx="1">
                  <c:v>62.9</c:v>
                </c:pt>
                <c:pt idx="2">
                  <c:v>46.6</c:v>
                </c:pt>
                <c:pt idx="3">
                  <c:v>65.3</c:v>
                </c:pt>
                <c:pt idx="4">
                  <c:v>86.7</c:v>
                </c:pt>
                <c:pt idx="5">
                  <c:v>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84-46C2-B549-70C8BCB4F91F}"/>
            </c:ext>
          </c:extLst>
        </c:ser>
        <c:ser>
          <c:idx val="1"/>
          <c:order val="1"/>
          <c:tx>
            <c:strRef>
              <c:f>'B.3.1'!$C$1</c:f>
              <c:strCache>
                <c:ptCount val="1"/>
                <c:pt idx="0">
                  <c:v> Товари проміжного споживання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7284-46C2-B549-70C8BCB4F91F}"/>
              </c:ext>
            </c:extLst>
          </c:dPt>
          <c:cat>
            <c:numRef>
              <c:f>'B.3.1'!$A$10:$A$15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'B.3.1'!$C$10:$C$15</c:f>
              <c:numCache>
                <c:formatCode>0.0</c:formatCode>
                <c:ptCount val="6"/>
                <c:pt idx="0">
                  <c:v>100</c:v>
                </c:pt>
                <c:pt idx="1">
                  <c:v>72.2</c:v>
                </c:pt>
                <c:pt idx="2">
                  <c:v>51.5</c:v>
                </c:pt>
                <c:pt idx="3">
                  <c:v>48.4</c:v>
                </c:pt>
                <c:pt idx="4">
                  <c:v>62.5</c:v>
                </c:pt>
                <c:pt idx="5">
                  <c:v>71.900000000000006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84-46C2-B549-70C8BCB4F91F}"/>
            </c:ext>
          </c:extLst>
        </c:ser>
        <c:ser>
          <c:idx val="2"/>
          <c:order val="2"/>
          <c:tx>
            <c:strRef>
              <c:f>'B.3.1'!$D$1</c:f>
              <c:strCache>
                <c:ptCount val="1"/>
                <c:pt idx="0">
                  <c:v> Споживчі товари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7284-46C2-B549-70C8BCB4F91F}"/>
              </c:ext>
            </c:extLst>
          </c:dPt>
          <c:cat>
            <c:numRef>
              <c:f>'B.3.1'!$A$10:$A$15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'B.3.1'!$D$10:$D$15</c:f>
              <c:numCache>
                <c:formatCode>0.0</c:formatCode>
                <c:ptCount val="6"/>
                <c:pt idx="0">
                  <c:v>100</c:v>
                </c:pt>
                <c:pt idx="1">
                  <c:v>67</c:v>
                </c:pt>
                <c:pt idx="2">
                  <c:v>40</c:v>
                </c:pt>
                <c:pt idx="3">
                  <c:v>45.3</c:v>
                </c:pt>
                <c:pt idx="4">
                  <c:v>53.2</c:v>
                </c:pt>
                <c:pt idx="5">
                  <c:v>60.9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284-46C2-B549-70C8BCB4F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461568"/>
        <c:axId val="484467456"/>
      </c:lineChart>
      <c:catAx>
        <c:axId val="48446156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4467456"/>
        <c:crosses val="autoZero"/>
        <c:auto val="1"/>
        <c:lblAlgn val="ctr"/>
        <c:lblOffset val="100"/>
        <c:noMultiLvlLbl val="0"/>
      </c:catAx>
      <c:valAx>
        <c:axId val="484467456"/>
        <c:scaling>
          <c:orientation val="minMax"/>
          <c:max val="1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4461568"/>
        <c:crosses val="autoZero"/>
        <c:crossBetween val="between"/>
      </c:valAx>
      <c:valAx>
        <c:axId val="484468992"/>
        <c:scaling>
          <c:orientation val="minMax"/>
          <c:max val="2"/>
        </c:scaling>
        <c:delete val="0"/>
        <c:axPos val="r"/>
        <c:numFmt formatCode="0" sourceLinked="0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4478976"/>
        <c:crosses val="max"/>
        <c:crossBetween val="between"/>
      </c:valAx>
      <c:catAx>
        <c:axId val="484478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8446899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469236580191288E-2"/>
          <c:y val="4.6271186440677958E-2"/>
          <c:w val="0.39811219424120908"/>
          <c:h val="0.68024511766537654"/>
        </c:manualLayout>
      </c:layout>
      <c:lineChart>
        <c:grouping val="standard"/>
        <c:varyColors val="0"/>
        <c:ser>
          <c:idx val="0"/>
          <c:order val="0"/>
          <c:tx>
            <c:strRef>
              <c:f>'B.3.2'!$B$1</c:f>
              <c:strCache>
                <c:ptCount val="1"/>
                <c:pt idx="0">
                  <c:v>Капітальне обладнання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'B.3.2'!$E$4:$E$9</c:f>
              <c:strCache>
                <c:ptCount val="6"/>
                <c:pt idx="0">
                  <c:v>08</c:v>
                </c:pt>
                <c:pt idx="1">
                  <c:v>09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</c:strCache>
            </c:strRef>
          </c:cat>
          <c:val>
            <c:numRef>
              <c:f>'B.3.2'!$B$4:$B$9</c:f>
              <c:numCache>
                <c:formatCode>0.0</c:formatCode>
                <c:ptCount val="6"/>
                <c:pt idx="0">
                  <c:v>100</c:v>
                </c:pt>
                <c:pt idx="1">
                  <c:v>44.1</c:v>
                </c:pt>
                <c:pt idx="2">
                  <c:v>57.5</c:v>
                </c:pt>
                <c:pt idx="3">
                  <c:v>92.3</c:v>
                </c:pt>
                <c:pt idx="4">
                  <c:v>94.9</c:v>
                </c:pt>
                <c:pt idx="5">
                  <c:v>79.2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96-4434-B17C-CCE61ECEA1EB}"/>
            </c:ext>
          </c:extLst>
        </c:ser>
        <c:ser>
          <c:idx val="1"/>
          <c:order val="1"/>
          <c:tx>
            <c:strRef>
              <c:f>'B.3.2'!$C$1</c:f>
              <c:strCache>
                <c:ptCount val="1"/>
                <c:pt idx="0">
                  <c:v>Транспортне обладнання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'B.3.2'!$E$4:$E$9</c:f>
              <c:strCache>
                <c:ptCount val="6"/>
                <c:pt idx="0">
                  <c:v>08</c:v>
                </c:pt>
                <c:pt idx="1">
                  <c:v>09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</c:strCache>
            </c:strRef>
          </c:cat>
          <c:val>
            <c:numRef>
              <c:f>'B.3.2'!$C$4:$C$9</c:f>
              <c:numCache>
                <c:formatCode>0.0</c:formatCode>
                <c:ptCount val="6"/>
                <c:pt idx="0">
                  <c:v>100</c:v>
                </c:pt>
                <c:pt idx="1">
                  <c:v>22.4</c:v>
                </c:pt>
                <c:pt idx="2">
                  <c:v>31.6</c:v>
                </c:pt>
                <c:pt idx="3">
                  <c:v>61.7</c:v>
                </c:pt>
                <c:pt idx="4">
                  <c:v>80.3</c:v>
                </c:pt>
                <c:pt idx="5">
                  <c:v>56.6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96-4434-B17C-CCE61ECEA1EB}"/>
            </c:ext>
          </c:extLst>
        </c:ser>
        <c:ser>
          <c:idx val="2"/>
          <c:order val="2"/>
          <c:tx>
            <c:strRef>
              <c:f>'B.3.2'!$D$1</c:f>
              <c:strCache>
                <c:ptCount val="1"/>
                <c:pt idx="0">
                  <c:v>Легкові автомобілі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'B.3.2'!$E$4:$E$9</c:f>
              <c:strCache>
                <c:ptCount val="6"/>
                <c:pt idx="0">
                  <c:v>08</c:v>
                </c:pt>
                <c:pt idx="1">
                  <c:v>09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</c:strCache>
            </c:strRef>
          </c:cat>
          <c:val>
            <c:numRef>
              <c:f>'B.3.2'!$D$4:$D$9</c:f>
              <c:numCache>
                <c:formatCode>0.0</c:formatCode>
                <c:ptCount val="6"/>
                <c:pt idx="0">
                  <c:v>100</c:v>
                </c:pt>
                <c:pt idx="1">
                  <c:v>16.3</c:v>
                </c:pt>
                <c:pt idx="2">
                  <c:v>30.4</c:v>
                </c:pt>
                <c:pt idx="3">
                  <c:v>52</c:v>
                </c:pt>
                <c:pt idx="4">
                  <c:v>56.6</c:v>
                </c:pt>
                <c:pt idx="5">
                  <c:v>52.2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96-4434-B17C-CCE61ECEA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531200"/>
        <c:axId val="484532992"/>
      </c:lineChart>
      <c:catAx>
        <c:axId val="48453120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4532992"/>
        <c:crosses val="autoZero"/>
        <c:auto val="1"/>
        <c:lblAlgn val="ctr"/>
        <c:lblOffset val="100"/>
        <c:tickLblSkip val="1"/>
        <c:noMultiLvlLbl val="0"/>
      </c:catAx>
      <c:valAx>
        <c:axId val="484532992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4531200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0571511188220113"/>
          <c:w val="0.97916666666666663"/>
          <c:h val="0.1638418079096045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22606352784841"/>
          <c:y val="4.0621468926553675E-2"/>
          <c:w val="0.87425688976377958"/>
          <c:h val="0.68024511766537654"/>
        </c:manualLayout>
      </c:layout>
      <c:lineChart>
        <c:grouping val="standard"/>
        <c:varyColors val="0"/>
        <c:ser>
          <c:idx val="0"/>
          <c:order val="0"/>
          <c:tx>
            <c:strRef>
              <c:f>'B.3.2'!$B$1</c:f>
              <c:strCache>
                <c:ptCount val="1"/>
                <c:pt idx="0">
                  <c:v>Капітальне обладнання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spPr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44-4968-B5FF-DA94D37F622C}"/>
              </c:ext>
            </c:extLst>
          </c:dPt>
          <c:cat>
            <c:strRef>
              <c:f>'B.3.2'!$E$10:$E$15</c:f>
              <c:strCache>
                <c:ptCount val="6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</c:strCache>
            </c:strRef>
          </c:cat>
          <c:val>
            <c:numRef>
              <c:f>'B.3.2'!$B$10:$B$15</c:f>
              <c:numCache>
                <c:formatCode>0.0</c:formatCode>
                <c:ptCount val="6"/>
                <c:pt idx="0">
                  <c:v>100</c:v>
                </c:pt>
                <c:pt idx="1">
                  <c:v>69.400000000000006</c:v>
                </c:pt>
                <c:pt idx="2">
                  <c:v>52.8</c:v>
                </c:pt>
                <c:pt idx="3">
                  <c:v>71.2</c:v>
                </c:pt>
                <c:pt idx="4">
                  <c:v>91.7</c:v>
                </c:pt>
                <c:pt idx="5">
                  <c:v>99.5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44-4968-B5FF-DA94D37F622C}"/>
            </c:ext>
          </c:extLst>
        </c:ser>
        <c:ser>
          <c:idx val="1"/>
          <c:order val="1"/>
          <c:tx>
            <c:strRef>
              <c:f>'B.3.2'!$C$1</c:f>
              <c:strCache>
                <c:ptCount val="1"/>
                <c:pt idx="0">
                  <c:v>Транспортне обладнання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spPr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0444-4968-B5FF-DA94D37F622C}"/>
              </c:ext>
            </c:extLst>
          </c:dPt>
          <c:cat>
            <c:strRef>
              <c:f>'B.3.2'!$E$10:$E$15</c:f>
              <c:strCache>
                <c:ptCount val="6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</c:strCache>
            </c:strRef>
          </c:cat>
          <c:val>
            <c:numRef>
              <c:f>'B.3.2'!$C$10:$C$15</c:f>
              <c:numCache>
                <c:formatCode>0.0</c:formatCode>
                <c:ptCount val="6"/>
                <c:pt idx="0">
                  <c:v>100</c:v>
                </c:pt>
                <c:pt idx="1">
                  <c:v>46.4</c:v>
                </c:pt>
                <c:pt idx="2">
                  <c:v>28.6</c:v>
                </c:pt>
                <c:pt idx="3">
                  <c:v>47.5</c:v>
                </c:pt>
                <c:pt idx="4">
                  <c:v>74.099999999999994</c:v>
                </c:pt>
                <c:pt idx="5">
                  <c:v>84.7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44-4968-B5FF-DA94D37F622C}"/>
            </c:ext>
          </c:extLst>
        </c:ser>
        <c:ser>
          <c:idx val="2"/>
          <c:order val="2"/>
          <c:tx>
            <c:strRef>
              <c:f>'B.3.2'!$D$1</c:f>
              <c:strCache>
                <c:ptCount val="1"/>
                <c:pt idx="0">
                  <c:v>Легкові автомобілі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spPr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444-4968-B5FF-DA94D37F622C}"/>
              </c:ext>
            </c:extLst>
          </c:dPt>
          <c:cat>
            <c:strRef>
              <c:f>'B.3.2'!$E$10:$E$15</c:f>
              <c:strCache>
                <c:ptCount val="6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</c:strCache>
            </c:strRef>
          </c:cat>
          <c:val>
            <c:numRef>
              <c:f>'B.3.2'!$D$10:$D$15</c:f>
              <c:numCache>
                <c:formatCode>0.0</c:formatCode>
                <c:ptCount val="6"/>
                <c:pt idx="0">
                  <c:v>100</c:v>
                </c:pt>
                <c:pt idx="1">
                  <c:v>40.4</c:v>
                </c:pt>
                <c:pt idx="2">
                  <c:v>27.4</c:v>
                </c:pt>
                <c:pt idx="3">
                  <c:v>48.1</c:v>
                </c:pt>
                <c:pt idx="4">
                  <c:v>69.400000000000006</c:v>
                </c:pt>
                <c:pt idx="5">
                  <c:v>71.400000000000006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44-4968-B5FF-DA94D37F6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570624"/>
        <c:axId val="484572160"/>
      </c:lineChart>
      <c:catAx>
        <c:axId val="4845706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4572160"/>
        <c:crosses val="autoZero"/>
        <c:auto val="1"/>
        <c:lblAlgn val="ctr"/>
        <c:lblOffset val="100"/>
        <c:noMultiLvlLbl val="0"/>
      </c:catAx>
      <c:valAx>
        <c:axId val="484572160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4570624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6377952755905E-2"/>
          <c:y val="4.9337349397590359E-2"/>
          <c:w val="0.82947244094488193"/>
          <c:h val="0.7614661796793472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'B.3.3'!$C$1</c:f>
              <c:strCache>
                <c:ptCount val="1"/>
                <c:pt idx="0">
                  <c:v>Ступінь зносу ОЗ (п. ш.)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'B.3.3'!$A$4:$A$16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'B.3.3'!$C$4:$C$16</c:f>
              <c:numCache>
                <c:formatCode>0.0</c:formatCode>
                <c:ptCount val="13"/>
                <c:pt idx="0">
                  <c:v>49</c:v>
                </c:pt>
                <c:pt idx="1">
                  <c:v>51.5</c:v>
                </c:pt>
                <c:pt idx="2">
                  <c:v>52.6</c:v>
                </c:pt>
                <c:pt idx="3">
                  <c:v>61.2</c:v>
                </c:pt>
                <c:pt idx="4">
                  <c:v>60</c:v>
                </c:pt>
                <c:pt idx="5">
                  <c:v>74.900000000000006</c:v>
                </c:pt>
                <c:pt idx="6">
                  <c:v>75.900000000000006</c:v>
                </c:pt>
                <c:pt idx="7">
                  <c:v>76.7</c:v>
                </c:pt>
                <c:pt idx="8">
                  <c:v>77.3</c:v>
                </c:pt>
                <c:pt idx="9">
                  <c:v>83.5</c:v>
                </c:pt>
                <c:pt idx="10">
                  <c:v>60.1</c:v>
                </c:pt>
                <c:pt idx="11">
                  <c:v>58.1</c:v>
                </c:pt>
                <c:pt idx="12">
                  <c:v>55.1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4-474B-9DD7-35BBC3046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87169024"/>
        <c:axId val="487167488"/>
      </c:barChart>
      <c:lineChart>
        <c:grouping val="standard"/>
        <c:varyColors val="0"/>
        <c:ser>
          <c:idx val="0"/>
          <c:order val="0"/>
          <c:tx>
            <c:strRef>
              <c:f>'B.3.3'!$B$1</c:f>
              <c:strCache>
                <c:ptCount val="1"/>
                <c:pt idx="0">
                  <c:v>Інвестиції, 2005=100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'B.3.3'!$A$4:$A$16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'B.3.3'!$B$4:$B$16</c:f>
              <c:numCache>
                <c:formatCode>0.0</c:formatCode>
                <c:ptCount val="13"/>
                <c:pt idx="0">
                  <c:v>100</c:v>
                </c:pt>
                <c:pt idx="1">
                  <c:v>121.1</c:v>
                </c:pt>
                <c:pt idx="2">
                  <c:v>149.6</c:v>
                </c:pt>
                <c:pt idx="3">
                  <c:v>147.80000000000001</c:v>
                </c:pt>
                <c:pt idx="4">
                  <c:v>74.3</c:v>
                </c:pt>
                <c:pt idx="5">
                  <c:v>76.7</c:v>
                </c:pt>
                <c:pt idx="6">
                  <c:v>83.2</c:v>
                </c:pt>
                <c:pt idx="7">
                  <c:v>87.4</c:v>
                </c:pt>
                <c:pt idx="8">
                  <c:v>80</c:v>
                </c:pt>
                <c:pt idx="9">
                  <c:v>60.8</c:v>
                </c:pt>
                <c:pt idx="10">
                  <c:v>55.2</c:v>
                </c:pt>
                <c:pt idx="11">
                  <c:v>66.5</c:v>
                </c:pt>
                <c:pt idx="12">
                  <c:v>78.599999999999994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14-474B-9DD7-35BBC3046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155968"/>
        <c:axId val="487165952"/>
      </c:lineChart>
      <c:catAx>
        <c:axId val="48715596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165952"/>
        <c:crosses val="autoZero"/>
        <c:auto val="1"/>
        <c:lblAlgn val="ctr"/>
        <c:lblOffset val="100"/>
        <c:noMultiLvlLbl val="0"/>
      </c:catAx>
      <c:valAx>
        <c:axId val="487165952"/>
        <c:scaling>
          <c:orientation val="minMax"/>
          <c:max val="150"/>
          <c:min val="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155968"/>
        <c:crosses val="autoZero"/>
        <c:crossBetween val="between"/>
        <c:majorUnit val="50"/>
      </c:valAx>
      <c:valAx>
        <c:axId val="487167488"/>
        <c:scaling>
          <c:orientation val="minMax"/>
          <c:max val="10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12700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7169024"/>
        <c:crosses val="max"/>
        <c:crossBetween val="between"/>
        <c:majorUnit val="50"/>
      </c:valAx>
      <c:catAx>
        <c:axId val="48716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716748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9759036144578319"/>
          <c:w val="0.97916666666666663"/>
          <c:h val="8.4337349397590355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584711286089239"/>
          <c:y val="1.1403030066786205E-2"/>
          <c:w val="0.55636122047244096"/>
          <c:h val="0.7556833242379356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'1.17'!$A$4</c:f>
              <c:strCache>
                <c:ptCount val="1"/>
                <c:pt idx="0">
                  <c:v>І.18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'1.17'!$D$1:$O$1</c:f>
              <c:strCache>
                <c:ptCount val="12"/>
                <c:pt idx="0">
                  <c:v>Грузинський ларі</c:v>
                </c:pt>
                <c:pt idx="1">
                  <c:v>Казахстанський теньге</c:v>
                </c:pt>
                <c:pt idx="2">
                  <c:v>Китайський юань</c:v>
                </c:pt>
                <c:pt idx="3">
                  <c:v>Чеська крона</c:v>
                </c:pt>
                <c:pt idx="4">
                  <c:v>Румунський лей</c:v>
                </c:pt>
                <c:pt idx="5">
                  <c:v>Угорський форинт</c:v>
                </c:pt>
                <c:pt idx="6">
                  <c:v>Польський злотий</c:v>
                </c:pt>
                <c:pt idx="7">
                  <c:v>Білоруський рубль</c:v>
                </c:pt>
                <c:pt idx="8">
                  <c:v>Російський рубль</c:v>
                </c:pt>
                <c:pt idx="9">
                  <c:v>Бразильський реал</c:v>
                </c:pt>
                <c:pt idx="10">
                  <c:v>Індійська рупія</c:v>
                </c:pt>
                <c:pt idx="11">
                  <c:v>Турецька ліра</c:v>
                </c:pt>
              </c:strCache>
            </c:strRef>
          </c:cat>
          <c:val>
            <c:numRef>
              <c:f>'1.17'!$D$4:$O$4</c:f>
              <c:numCache>
                <c:formatCode>General</c:formatCode>
                <c:ptCount val="12"/>
                <c:pt idx="0">
                  <c:v>6.4</c:v>
                </c:pt>
                <c:pt idx="1">
                  <c:v>4.0999999999999996</c:v>
                </c:pt>
                <c:pt idx="2">
                  <c:v>3.4</c:v>
                </c:pt>
                <c:pt idx="3">
                  <c:v>2.9</c:v>
                </c:pt>
                <c:pt idx="4">
                  <c:v>2.5</c:v>
                </c:pt>
                <c:pt idx="5">
                  <c:v>1.7</c:v>
                </c:pt>
                <c:pt idx="6">
                  <c:v>1.4</c:v>
                </c:pt>
                <c:pt idx="7">
                  <c:v>1.1000000000000001</c:v>
                </c:pt>
                <c:pt idx="8">
                  <c:v>0.1</c:v>
                </c:pt>
                <c:pt idx="9">
                  <c:v>-0.2</c:v>
                </c:pt>
                <c:pt idx="10">
                  <c:v>-2.2000000000000002</c:v>
                </c:pt>
                <c:pt idx="11">
                  <c:v>-4.7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1-4AA7-AB6E-084534E3CAE7}"/>
            </c:ext>
          </c:extLst>
        </c:ser>
        <c:ser>
          <c:idx val="1"/>
          <c:order val="1"/>
          <c:tx>
            <c:strRef>
              <c:f>'1.17'!$A$5</c:f>
              <c:strCache>
                <c:ptCount val="1"/>
                <c:pt idx="0">
                  <c:v>ІІ.18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'1.17'!$D$1:$O$1</c:f>
              <c:strCache>
                <c:ptCount val="12"/>
                <c:pt idx="0">
                  <c:v>Грузинський ларі</c:v>
                </c:pt>
                <c:pt idx="1">
                  <c:v>Казахстанський теньге</c:v>
                </c:pt>
                <c:pt idx="2">
                  <c:v>Китайський юань</c:v>
                </c:pt>
                <c:pt idx="3">
                  <c:v>Чеська крона</c:v>
                </c:pt>
                <c:pt idx="4">
                  <c:v>Румунський лей</c:v>
                </c:pt>
                <c:pt idx="5">
                  <c:v>Угорський форинт</c:v>
                </c:pt>
                <c:pt idx="6">
                  <c:v>Польський злотий</c:v>
                </c:pt>
                <c:pt idx="7">
                  <c:v>Білоруський рубль</c:v>
                </c:pt>
                <c:pt idx="8">
                  <c:v>Російський рубль</c:v>
                </c:pt>
                <c:pt idx="9">
                  <c:v>Бразильський реал</c:v>
                </c:pt>
                <c:pt idx="10">
                  <c:v>Індійська рупія</c:v>
                </c:pt>
                <c:pt idx="11">
                  <c:v>Турецька ліра</c:v>
                </c:pt>
              </c:strCache>
            </c:strRef>
          </c:cat>
          <c:val>
            <c:numRef>
              <c:f>'1.17'!$D$5:$O$5</c:f>
              <c:numCache>
                <c:formatCode>General</c:formatCode>
                <c:ptCount val="12"/>
                <c:pt idx="0">
                  <c:v>-1.3</c:v>
                </c:pt>
                <c:pt idx="1">
                  <c:v>-6.9</c:v>
                </c:pt>
                <c:pt idx="2">
                  <c:v>-5.3</c:v>
                </c:pt>
                <c:pt idx="3">
                  <c:v>-8</c:v>
                </c:pt>
                <c:pt idx="4">
                  <c:v>-5.4</c:v>
                </c:pt>
                <c:pt idx="5">
                  <c:v>-11.1</c:v>
                </c:pt>
                <c:pt idx="6">
                  <c:v>-9.3000000000000007</c:v>
                </c:pt>
                <c:pt idx="7">
                  <c:v>-1.6</c:v>
                </c:pt>
                <c:pt idx="8">
                  <c:v>-9</c:v>
                </c:pt>
                <c:pt idx="9">
                  <c:v>-15.8</c:v>
                </c:pt>
                <c:pt idx="10">
                  <c:v>-5</c:v>
                </c:pt>
                <c:pt idx="11">
                  <c:v>-15.5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51-4AA7-AB6E-084534E3CAE7}"/>
            </c:ext>
          </c:extLst>
        </c:ser>
        <c:ser>
          <c:idx val="2"/>
          <c:order val="2"/>
          <c:tx>
            <c:strRef>
              <c:f>'1.17'!$A$6</c:f>
              <c:strCache>
                <c:ptCount val="1"/>
                <c:pt idx="0">
                  <c:v>III.18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'1.17'!$D$1:$O$1</c:f>
              <c:strCache>
                <c:ptCount val="12"/>
                <c:pt idx="0">
                  <c:v>Грузинський ларі</c:v>
                </c:pt>
                <c:pt idx="1">
                  <c:v>Казахстанський теньге</c:v>
                </c:pt>
                <c:pt idx="2">
                  <c:v>Китайський юань</c:v>
                </c:pt>
                <c:pt idx="3">
                  <c:v>Чеська крона</c:v>
                </c:pt>
                <c:pt idx="4">
                  <c:v>Румунський лей</c:v>
                </c:pt>
                <c:pt idx="5">
                  <c:v>Угорський форинт</c:v>
                </c:pt>
                <c:pt idx="6">
                  <c:v>Польський злотий</c:v>
                </c:pt>
                <c:pt idx="7">
                  <c:v>Білоруський рубль</c:v>
                </c:pt>
                <c:pt idx="8">
                  <c:v>Російський рубль</c:v>
                </c:pt>
                <c:pt idx="9">
                  <c:v>Бразильський реал</c:v>
                </c:pt>
                <c:pt idx="10">
                  <c:v>Індійська рупія</c:v>
                </c:pt>
                <c:pt idx="11">
                  <c:v>Турецька ліра</c:v>
                </c:pt>
              </c:strCache>
            </c:strRef>
          </c:cat>
          <c:val>
            <c:numRef>
              <c:f>'1.17'!$D$6:$O$6</c:f>
              <c:numCache>
                <c:formatCode>General</c:formatCode>
                <c:ptCount val="12"/>
                <c:pt idx="0">
                  <c:v>-6.7</c:v>
                </c:pt>
                <c:pt idx="1">
                  <c:v>-6.4</c:v>
                </c:pt>
                <c:pt idx="2">
                  <c:v>-3.9</c:v>
                </c:pt>
                <c:pt idx="3">
                  <c:v>0.4</c:v>
                </c:pt>
                <c:pt idx="4">
                  <c:v>-0.4</c:v>
                </c:pt>
                <c:pt idx="5">
                  <c:v>1.2</c:v>
                </c:pt>
                <c:pt idx="6">
                  <c:v>1.5</c:v>
                </c:pt>
                <c:pt idx="7">
                  <c:v>-6.6</c:v>
                </c:pt>
                <c:pt idx="8">
                  <c:v>-4.5</c:v>
                </c:pt>
                <c:pt idx="9">
                  <c:v>-3.8</c:v>
                </c:pt>
                <c:pt idx="10">
                  <c:v>-5.8</c:v>
                </c:pt>
                <c:pt idx="11">
                  <c:v>-31.6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51-4AA7-AB6E-084534E3CAE7}"/>
            </c:ext>
          </c:extLst>
        </c:ser>
        <c:ser>
          <c:idx val="3"/>
          <c:order val="3"/>
          <c:tx>
            <c:strRef>
              <c:f>'1.17'!$A$7</c:f>
              <c:strCache>
                <c:ptCount val="1"/>
                <c:pt idx="0">
                  <c:v>IV.18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'1.17'!$D$1:$O$1</c:f>
              <c:strCache>
                <c:ptCount val="12"/>
                <c:pt idx="0">
                  <c:v>Грузинський ларі</c:v>
                </c:pt>
                <c:pt idx="1">
                  <c:v>Казахстанський теньге</c:v>
                </c:pt>
                <c:pt idx="2">
                  <c:v>Китайський юань</c:v>
                </c:pt>
                <c:pt idx="3">
                  <c:v>Чеська крона</c:v>
                </c:pt>
                <c:pt idx="4">
                  <c:v>Румунський лей</c:v>
                </c:pt>
                <c:pt idx="5">
                  <c:v>Угорський форинт</c:v>
                </c:pt>
                <c:pt idx="6">
                  <c:v>Польський злотий</c:v>
                </c:pt>
                <c:pt idx="7">
                  <c:v>Білоруський рубль</c:v>
                </c:pt>
                <c:pt idx="8">
                  <c:v>Російський рубль</c:v>
                </c:pt>
                <c:pt idx="9">
                  <c:v>Бразильський реал</c:v>
                </c:pt>
                <c:pt idx="10">
                  <c:v>Індійська рупія</c:v>
                </c:pt>
                <c:pt idx="11">
                  <c:v>Турецька ліра</c:v>
                </c:pt>
              </c:strCache>
            </c:strRef>
          </c:cat>
          <c:val>
            <c:numRef>
              <c:f>'1.17'!$D$7:$O$7</c:f>
              <c:numCache>
                <c:formatCode>0.0</c:formatCode>
                <c:ptCount val="12"/>
                <c:pt idx="0">
                  <c:v>-2.6</c:v>
                </c:pt>
                <c:pt idx="1">
                  <c:v>-4.9000000000000004</c:v>
                </c:pt>
                <c:pt idx="2">
                  <c:v>0.2</c:v>
                </c:pt>
                <c:pt idx="3">
                  <c:v>-1.4</c:v>
                </c:pt>
                <c:pt idx="4">
                  <c:v>-1.6</c:v>
                </c:pt>
                <c:pt idx="5">
                  <c:v>-0.8</c:v>
                </c:pt>
                <c:pt idx="6">
                  <c:v>-1.9</c:v>
                </c:pt>
                <c:pt idx="7">
                  <c:v>-2.4</c:v>
                </c:pt>
                <c:pt idx="8">
                  <c:v>-5.9</c:v>
                </c:pt>
                <c:pt idx="9">
                  <c:v>2.9</c:v>
                </c:pt>
                <c:pt idx="10">
                  <c:v>3.7</c:v>
                </c:pt>
                <c:pt idx="11">
                  <c:v>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51-4AA7-AB6E-084534E3CAE7}"/>
            </c:ext>
          </c:extLst>
        </c:ser>
        <c:ser>
          <c:idx val="4"/>
          <c:order val="4"/>
          <c:tx>
            <c:strRef>
              <c:f>'1.17'!$A$8</c:f>
              <c:strCache>
                <c:ptCount val="1"/>
                <c:pt idx="0">
                  <c:v>Січень 2019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'1.17'!$D$1:$O$1</c:f>
              <c:strCache>
                <c:ptCount val="12"/>
                <c:pt idx="0">
                  <c:v>Грузинський ларі</c:v>
                </c:pt>
                <c:pt idx="1">
                  <c:v>Казахстанський теньге</c:v>
                </c:pt>
                <c:pt idx="2">
                  <c:v>Китайський юань</c:v>
                </c:pt>
                <c:pt idx="3">
                  <c:v>Чеська крона</c:v>
                </c:pt>
                <c:pt idx="4">
                  <c:v>Румунський лей</c:v>
                </c:pt>
                <c:pt idx="5">
                  <c:v>Угорський форинт</c:v>
                </c:pt>
                <c:pt idx="6">
                  <c:v>Польський злотий</c:v>
                </c:pt>
                <c:pt idx="7">
                  <c:v>Білоруський рубль</c:v>
                </c:pt>
                <c:pt idx="8">
                  <c:v>Російський рубль</c:v>
                </c:pt>
                <c:pt idx="9">
                  <c:v>Бразильський реал</c:v>
                </c:pt>
                <c:pt idx="10">
                  <c:v>Індійська рупія</c:v>
                </c:pt>
                <c:pt idx="11">
                  <c:v>Турецька ліра</c:v>
                </c:pt>
              </c:strCache>
            </c:strRef>
          </c:cat>
          <c:val>
            <c:numRef>
              <c:f>'1.17'!$D$8:$O$8</c:f>
              <c:numCache>
                <c:formatCode>0.0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2.2000000000000002</c:v>
                </c:pt>
                <c:pt idx="3">
                  <c:v>-0.3</c:v>
                </c:pt>
                <c:pt idx="4">
                  <c:v>-2.1</c:v>
                </c:pt>
                <c:pt idx="5">
                  <c:v>1.3</c:v>
                </c:pt>
                <c:pt idx="6">
                  <c:v>0.1</c:v>
                </c:pt>
                <c:pt idx="7">
                  <c:v>0.3</c:v>
                </c:pt>
                <c:pt idx="8">
                  <c:v>5</c:v>
                </c:pt>
                <c:pt idx="9">
                  <c:v>4</c:v>
                </c:pt>
                <c:pt idx="10">
                  <c:v>-1.9</c:v>
                </c:pt>
                <c:pt idx="11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4-452C-9A53-4B8F8A791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9879040"/>
        <c:axId val="489880576"/>
      </c:barChart>
      <c:catAx>
        <c:axId val="489879040"/>
        <c:scaling>
          <c:orientation val="minMax"/>
        </c:scaling>
        <c:delete val="0"/>
        <c:axPos val="l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880576"/>
        <c:crosses val="autoZero"/>
        <c:auto val="1"/>
        <c:lblAlgn val="ctr"/>
        <c:lblOffset val="100"/>
        <c:noMultiLvlLbl val="0"/>
      </c:catAx>
      <c:valAx>
        <c:axId val="489880576"/>
        <c:scaling>
          <c:orientation val="minMax"/>
          <c:max val="20"/>
          <c:min val="-5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879040"/>
        <c:crosses val="autoZero"/>
        <c:crossBetween val="between"/>
        <c:majorUnit val="10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07644356955381"/>
          <c:y val="4.9337349397590359E-2"/>
          <c:w val="0.84284022309711282"/>
          <c:h val="0.737369794137178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'B.3.4'!$B$1</c:f>
              <c:strCache>
                <c:ptCount val="1"/>
                <c:pt idx="0">
                  <c:v>Інший інвестиційний імпорт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'B.3.4'!$A$4:$A$7</c:f>
              <c:strCache>
                <c:ptCount val="4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10-11.18</c:v>
                </c:pt>
              </c:strCache>
            </c:strRef>
          </c:cat>
          <c:val>
            <c:numRef>
              <c:f>'B.3.4'!$B$4:$B$7</c:f>
              <c:numCache>
                <c:formatCode>0.0</c:formatCode>
                <c:ptCount val="4"/>
                <c:pt idx="0">
                  <c:v>6.1</c:v>
                </c:pt>
                <c:pt idx="1">
                  <c:v>6.5</c:v>
                </c:pt>
                <c:pt idx="2">
                  <c:v>10.6</c:v>
                </c:pt>
                <c:pt idx="3">
                  <c:v>15.6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4-4D56-B96E-8D47F600A9D1}"/>
            </c:ext>
          </c:extLst>
        </c:ser>
        <c:ser>
          <c:idx val="1"/>
          <c:order val="1"/>
          <c:tx>
            <c:strRef>
              <c:f>'B.3.4'!$C$1</c:f>
              <c:strCache>
                <c:ptCount val="1"/>
                <c:pt idx="0">
                  <c:v>Обладнання для альтернативної енергетики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'B.3.4'!$A$4:$A$7</c:f>
              <c:strCache>
                <c:ptCount val="4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10-11.18</c:v>
                </c:pt>
              </c:strCache>
            </c:strRef>
          </c:cat>
          <c:val>
            <c:numRef>
              <c:f>'B.3.4'!$C$4:$C$7</c:f>
              <c:numCache>
                <c:formatCode>0.0</c:formatCode>
                <c:ptCount val="4"/>
                <c:pt idx="0">
                  <c:v>0.3</c:v>
                </c:pt>
                <c:pt idx="1">
                  <c:v>-0.5</c:v>
                </c:pt>
                <c:pt idx="2">
                  <c:v>1</c:v>
                </c:pt>
                <c:pt idx="3">
                  <c:v>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54-4D56-B96E-8D47F600A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7988608"/>
        <c:axId val="488014976"/>
      </c:barChart>
      <c:catAx>
        <c:axId val="4879886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014976"/>
        <c:crosses val="autoZero"/>
        <c:auto val="1"/>
        <c:lblAlgn val="ctr"/>
        <c:lblOffset val="100"/>
        <c:noMultiLvlLbl val="0"/>
      </c:catAx>
      <c:valAx>
        <c:axId val="48801497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988608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734939759036142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38779527559051E-2"/>
          <c:y val="4.9337349397590359E-2"/>
          <c:w val="0.8779445538057743"/>
          <c:h val="0.70770329795732068"/>
        </c:manualLayout>
      </c:layout>
      <c:lineChart>
        <c:grouping val="standard"/>
        <c:varyColors val="0"/>
        <c:ser>
          <c:idx val="0"/>
          <c:order val="0"/>
          <c:tx>
            <c:strRef>
              <c:f>'2.6.1'!$B$1</c:f>
              <c:strCache>
                <c:ptCount val="1"/>
                <c:pt idx="0">
                  <c:v>Номінальна*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'2.6.1'!$E$4:$E$39</c:f>
              <c:numCache>
                <c:formatCode>mm/yy</c:formatCode>
                <c:ptCount val="36"/>
                <c:pt idx="0">
                  <c:v>42400</c:v>
                </c:pt>
                <c:pt idx="6">
                  <c:v>42582</c:v>
                </c:pt>
                <c:pt idx="12">
                  <c:v>42766</c:v>
                </c:pt>
                <c:pt idx="18">
                  <c:v>42947</c:v>
                </c:pt>
                <c:pt idx="24">
                  <c:v>43131</c:v>
                </c:pt>
                <c:pt idx="30">
                  <c:v>43312</c:v>
                </c:pt>
                <c:pt idx="35">
                  <c:v>43463</c:v>
                </c:pt>
              </c:numCache>
            </c:numRef>
          </c:cat>
          <c:val>
            <c:numRef>
              <c:f>'2.6.1'!$B$4:$B$39</c:f>
              <c:numCache>
                <c:formatCode>0.0</c:formatCode>
                <c:ptCount val="3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19.7</c:v>
                </c:pt>
                <c:pt idx="4">
                  <c:v>18.8</c:v>
                </c:pt>
                <c:pt idx="5">
                  <c:v>17.7</c:v>
                </c:pt>
                <c:pt idx="6">
                  <c:v>16.399999999999999</c:v>
                </c:pt>
                <c:pt idx="7">
                  <c:v>15.5</c:v>
                </c:pt>
                <c:pt idx="8">
                  <c:v>15.3</c:v>
                </c:pt>
                <c:pt idx="9">
                  <c:v>14.9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13.4</c:v>
                </c:pt>
                <c:pt idx="16">
                  <c:v>12.9</c:v>
                </c:pt>
                <c:pt idx="17">
                  <c:v>12.5</c:v>
                </c:pt>
                <c:pt idx="18">
                  <c:v>12.5</c:v>
                </c:pt>
                <c:pt idx="19">
                  <c:v>12.5</c:v>
                </c:pt>
                <c:pt idx="20">
                  <c:v>12.5</c:v>
                </c:pt>
                <c:pt idx="21">
                  <c:v>12.7</c:v>
                </c:pt>
                <c:pt idx="22">
                  <c:v>13.5</c:v>
                </c:pt>
                <c:pt idx="23">
                  <c:v>14.1</c:v>
                </c:pt>
                <c:pt idx="24">
                  <c:v>14.8</c:v>
                </c:pt>
                <c:pt idx="25">
                  <c:v>16</c:v>
                </c:pt>
                <c:pt idx="26">
                  <c:v>17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17.3</c:v>
                </c:pt>
                <c:pt idx="31">
                  <c:v>17.5</c:v>
                </c:pt>
                <c:pt idx="32">
                  <c:v>17.899999999999999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C7-4512-9F19-B713FE73E507}"/>
            </c:ext>
          </c:extLst>
        </c:ser>
        <c:ser>
          <c:idx val="1"/>
          <c:order val="1"/>
          <c:tx>
            <c:strRef>
              <c:f>'2.6.1'!$C$1</c:f>
              <c:strCache>
                <c:ptCount val="1"/>
                <c:pt idx="0">
                  <c:v>У реальному вимірі ex ante**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'2.6.1'!$E$4:$E$39</c:f>
              <c:numCache>
                <c:formatCode>mm/yy</c:formatCode>
                <c:ptCount val="36"/>
                <c:pt idx="0">
                  <c:v>42400</c:v>
                </c:pt>
                <c:pt idx="6">
                  <c:v>42582</c:v>
                </c:pt>
                <c:pt idx="12">
                  <c:v>42766</c:v>
                </c:pt>
                <c:pt idx="18">
                  <c:v>42947</c:v>
                </c:pt>
                <c:pt idx="24">
                  <c:v>43131</c:v>
                </c:pt>
                <c:pt idx="30">
                  <c:v>43312</c:v>
                </c:pt>
                <c:pt idx="35">
                  <c:v>43463</c:v>
                </c:pt>
              </c:numCache>
            </c:numRef>
          </c:cat>
          <c:val>
            <c:numRef>
              <c:f>'2.6.1'!$C$4:$C$39</c:f>
              <c:numCache>
                <c:formatCode>0.0</c:formatCode>
                <c:ptCount val="36"/>
                <c:pt idx="0">
                  <c:v>6.7</c:v>
                </c:pt>
                <c:pt idx="1">
                  <c:v>8.1</c:v>
                </c:pt>
                <c:pt idx="2">
                  <c:v>5.9</c:v>
                </c:pt>
                <c:pt idx="3">
                  <c:v>7.3</c:v>
                </c:pt>
                <c:pt idx="4">
                  <c:v>6.8</c:v>
                </c:pt>
                <c:pt idx="5">
                  <c:v>5.9</c:v>
                </c:pt>
                <c:pt idx="6">
                  <c:v>5.7</c:v>
                </c:pt>
                <c:pt idx="7">
                  <c:v>4.7</c:v>
                </c:pt>
                <c:pt idx="8">
                  <c:v>5.0999999999999996</c:v>
                </c:pt>
                <c:pt idx="9">
                  <c:v>6</c:v>
                </c:pt>
                <c:pt idx="10">
                  <c:v>4.9000000000000004</c:v>
                </c:pt>
                <c:pt idx="11">
                  <c:v>4.8</c:v>
                </c:pt>
                <c:pt idx="12">
                  <c:v>5.2</c:v>
                </c:pt>
                <c:pt idx="13">
                  <c:v>5.0999999999999996</c:v>
                </c:pt>
                <c:pt idx="14">
                  <c:v>5.0999999999999996</c:v>
                </c:pt>
                <c:pt idx="15">
                  <c:v>3.7</c:v>
                </c:pt>
                <c:pt idx="16">
                  <c:v>4.0999999999999996</c:v>
                </c:pt>
                <c:pt idx="17">
                  <c:v>3.6</c:v>
                </c:pt>
                <c:pt idx="18">
                  <c:v>3.4</c:v>
                </c:pt>
                <c:pt idx="19">
                  <c:v>5.3</c:v>
                </c:pt>
                <c:pt idx="20">
                  <c:v>4.9000000000000004</c:v>
                </c:pt>
                <c:pt idx="21">
                  <c:v>4.0999999999999996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6.1</c:v>
                </c:pt>
                <c:pt idx="25">
                  <c:v>6.5</c:v>
                </c:pt>
                <c:pt idx="26">
                  <c:v>7.8</c:v>
                </c:pt>
                <c:pt idx="27">
                  <c:v>8.6</c:v>
                </c:pt>
                <c:pt idx="28">
                  <c:v>8.4</c:v>
                </c:pt>
                <c:pt idx="29">
                  <c:v>8.6999999999999993</c:v>
                </c:pt>
                <c:pt idx="30">
                  <c:v>8.6</c:v>
                </c:pt>
                <c:pt idx="31">
                  <c:v>9.3000000000000007</c:v>
                </c:pt>
                <c:pt idx="32">
                  <c:v>9.4</c:v>
                </c:pt>
                <c:pt idx="33">
                  <c:v>10.1</c:v>
                </c:pt>
                <c:pt idx="34">
                  <c:v>9.9</c:v>
                </c:pt>
                <c:pt idx="35">
                  <c:v>10.1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C7-4512-9F19-B713FE73E507}"/>
            </c:ext>
          </c:extLst>
        </c:ser>
        <c:ser>
          <c:idx val="2"/>
          <c:order val="2"/>
          <c:tx>
            <c:strRef>
              <c:f>'2.6.1'!$D$1</c:f>
              <c:strCache>
                <c:ptCount val="1"/>
                <c:pt idx="0">
                  <c:v>У реальному вимірі ex post#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'2.6.1'!$E$4:$E$39</c:f>
              <c:numCache>
                <c:formatCode>mm/yy</c:formatCode>
                <c:ptCount val="36"/>
                <c:pt idx="0">
                  <c:v>42400</c:v>
                </c:pt>
                <c:pt idx="6">
                  <c:v>42582</c:v>
                </c:pt>
                <c:pt idx="12">
                  <c:v>42766</c:v>
                </c:pt>
                <c:pt idx="18">
                  <c:v>42947</c:v>
                </c:pt>
                <c:pt idx="24">
                  <c:v>43131</c:v>
                </c:pt>
                <c:pt idx="30">
                  <c:v>43312</c:v>
                </c:pt>
                <c:pt idx="35">
                  <c:v>43463</c:v>
                </c:pt>
              </c:numCache>
            </c:numRef>
          </c:cat>
          <c:val>
            <c:numRef>
              <c:f>'2.6.1'!$D$4:$D$39</c:f>
              <c:numCache>
                <c:formatCode>0.0</c:formatCode>
                <c:ptCount val="36"/>
                <c:pt idx="3">
                  <c:v>9.1</c:v>
                </c:pt>
                <c:pt idx="4">
                  <c:v>10</c:v>
                </c:pt>
                <c:pt idx="5">
                  <c:v>9.4</c:v>
                </c:pt>
                <c:pt idx="6">
                  <c:v>8.5</c:v>
                </c:pt>
                <c:pt idx="7">
                  <c:v>8.1</c:v>
                </c:pt>
                <c:pt idx="8">
                  <c:v>9</c:v>
                </c:pt>
                <c:pt idx="9">
                  <c:v>8.4</c:v>
                </c:pt>
                <c:pt idx="10">
                  <c:v>7.8</c:v>
                </c:pt>
                <c:pt idx="11">
                  <c:v>8.1999999999999993</c:v>
                </c:pt>
                <c:pt idx="12">
                  <c:v>7.8</c:v>
                </c:pt>
                <c:pt idx="13">
                  <c:v>7.6</c:v>
                </c:pt>
                <c:pt idx="14">
                  <c:v>7.7</c:v>
                </c:pt>
                <c:pt idx="15">
                  <c:v>7.1</c:v>
                </c:pt>
                <c:pt idx="16">
                  <c:v>6.4</c:v>
                </c:pt>
                <c:pt idx="17">
                  <c:v>5.7</c:v>
                </c:pt>
                <c:pt idx="18">
                  <c:v>5.2</c:v>
                </c:pt>
                <c:pt idx="19">
                  <c:v>4.7</c:v>
                </c:pt>
                <c:pt idx="20">
                  <c:v>4.8</c:v>
                </c:pt>
                <c:pt idx="21">
                  <c:v>4.5999999999999996</c:v>
                </c:pt>
                <c:pt idx="22">
                  <c:v>4.9000000000000004</c:v>
                </c:pt>
                <c:pt idx="23">
                  <c:v>4.5999999999999996</c:v>
                </c:pt>
                <c:pt idx="24">
                  <c:v>5</c:v>
                </c:pt>
                <c:pt idx="25">
                  <c:v>6.3</c:v>
                </c:pt>
                <c:pt idx="26">
                  <c:v>7.6</c:v>
                </c:pt>
                <c:pt idx="27">
                  <c:v>7.6</c:v>
                </c:pt>
                <c:pt idx="28">
                  <c:v>7.7</c:v>
                </c:pt>
                <c:pt idx="29">
                  <c:v>8</c:v>
                </c:pt>
                <c:pt idx="30">
                  <c:v>8.5</c:v>
                </c:pt>
                <c:pt idx="31">
                  <c:v>8.8000000000000007</c:v>
                </c:pt>
                <c:pt idx="32">
                  <c:v>9.1999999999999993</c:v>
                </c:pt>
                <c:pt idx="33">
                  <c:v>9.1999999999999993</c:v>
                </c:pt>
                <c:pt idx="34">
                  <c:v>9.1</c:v>
                </c:pt>
                <c:pt idx="35">
                  <c:v>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C7-4512-9F19-B713FE73E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099840"/>
        <c:axId val="488101376"/>
      </c:lineChart>
      <c:catAx>
        <c:axId val="488099840"/>
        <c:scaling>
          <c:orientation val="minMax"/>
          <c:max val="36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>
              <a:solidFill>
                <a:srgbClr val="8C969B">
                  <a:alpha val="49804"/>
                </a:srgbClr>
              </a:solidFill>
            </a:ln>
          </c:spPr>
        </c:minorGridlines>
        <c:numFmt formatCode="mm/yy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101376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488101376"/>
        <c:scaling>
          <c:orientation val="minMax"/>
          <c:max val="21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099840"/>
        <c:crossesAt val="1"/>
        <c:crossBetween val="between"/>
        <c:majorUnit val="3"/>
      </c:valAx>
      <c:spPr>
        <a:noFill/>
        <a:ln w="9525">
          <a:solidFill>
            <a:srgbClr val="505050"/>
          </a:solidFill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333333333333333E-2"/>
          <c:y val="0.85113439209929265"/>
          <c:w val="0.96250000000000002"/>
          <c:h val="0.14457831325301204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391664694598203E-2"/>
          <c:y val="4.1176470588235294E-2"/>
          <c:w val="0.8809348794350057"/>
          <c:h val="0.87407874015748022"/>
        </c:manualLayout>
      </c:layout>
      <c:lineChart>
        <c:grouping val="standard"/>
        <c:varyColors val="0"/>
        <c:ser>
          <c:idx val="0"/>
          <c:order val="0"/>
          <c:tx>
            <c:strRef>
              <c:f>'2.6.2'!$E$3</c:f>
              <c:strCache>
                <c:ptCount val="1"/>
                <c:pt idx="0">
                  <c:v>December 2018 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5C2-4C9C-BB65-33AB65E67B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1-A5C2-4C9C-BB65-33AB65E67B1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2-A5C2-4C9C-BB65-33AB65E67B1D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3-A5C2-4C9C-BB65-33AB65E67B1D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04-A5C2-4C9C-BB65-33AB65E67B1D}"/>
              </c:ext>
            </c:extLst>
          </c:dPt>
          <c:val>
            <c:numRef>
              <c:f>'2.6.2'!$D$4:$D$37</c:f>
              <c:numCache>
                <c:formatCode>0.0</c:formatCode>
                <c:ptCount val="34"/>
                <c:pt idx="0">
                  <c:v>12.6</c:v>
                </c:pt>
                <c:pt idx="1">
                  <c:v>6.8</c:v>
                </c:pt>
                <c:pt idx="2">
                  <c:v>2.9</c:v>
                </c:pt>
                <c:pt idx="3">
                  <c:v>3.3</c:v>
                </c:pt>
                <c:pt idx="4">
                  <c:v>3</c:v>
                </c:pt>
                <c:pt idx="5">
                  <c:v>2.7</c:v>
                </c:pt>
                <c:pt idx="6">
                  <c:v>6.9</c:v>
                </c:pt>
                <c:pt idx="7">
                  <c:v>0.5</c:v>
                </c:pt>
                <c:pt idx="8">
                  <c:v>0.3</c:v>
                </c:pt>
                <c:pt idx="9">
                  <c:v>0</c:v>
                </c:pt>
                <c:pt idx="10">
                  <c:v>0</c:v>
                </c:pt>
                <c:pt idx="11">
                  <c:v>-1.1000000000000001</c:v>
                </c:pt>
                <c:pt idx="12">
                  <c:v>-2.8</c:v>
                </c:pt>
                <c:pt idx="13">
                  <c:v>-6.2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III.5.3!#REF!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A5C2-4C9C-BB65-33AB65E67B1D}"/>
            </c:ext>
          </c:extLst>
        </c:ser>
        <c:ser>
          <c:idx val="1"/>
          <c:order val="1"/>
          <c:tx>
            <c:strRef>
              <c:f>'2.6.2'!$D$3</c:f>
              <c:strCache>
                <c:ptCount val="1"/>
                <c:pt idx="0">
                  <c:v>October 2018 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6-A5C2-4C9C-BB65-33AB65E67B1D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7-A5C2-4C9C-BB65-33AB65E67B1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8-A5C2-4C9C-BB65-33AB65E67B1D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9-A5C2-4C9C-BB65-33AB65E67B1D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A-A5C2-4C9C-BB65-33AB65E67B1D}"/>
              </c:ext>
            </c:extLst>
          </c:dPt>
          <c:val>
            <c:numRef>
              <c:f>'2.6.2'!$E$3:$E$37</c:f>
              <c:numCache>
                <c:formatCode>0.0</c:formatCode>
                <c:ptCount val="34"/>
                <c:pt idx="0">
                  <c:v>12.2</c:v>
                </c:pt>
                <c:pt idx="1">
                  <c:v>7</c:v>
                </c:pt>
                <c:pt idx="2">
                  <c:v>3.1</c:v>
                </c:pt>
                <c:pt idx="3">
                  <c:v>2.5</c:v>
                </c:pt>
                <c:pt idx="4">
                  <c:v>2.2999999999999998</c:v>
                </c:pt>
                <c:pt idx="5">
                  <c:v>2.1</c:v>
                </c:pt>
                <c:pt idx="6">
                  <c:v>2</c:v>
                </c:pt>
                <c:pt idx="7">
                  <c:v>0.2</c:v>
                </c:pt>
                <c:pt idx="8">
                  <c:v>0.2</c:v>
                </c:pt>
                <c:pt idx="9">
                  <c:v>0.1</c:v>
                </c:pt>
                <c:pt idx="10">
                  <c:v>-0.1</c:v>
                </c:pt>
                <c:pt idx="11">
                  <c:v>-1.2</c:v>
                </c:pt>
                <c:pt idx="12">
                  <c:v>-2.8</c:v>
                </c:pt>
                <c:pt idx="13">
                  <c:v>-8.6999999999999993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III.5.3!#REF!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B-A5C2-4C9C-BB65-33AB65E67B1D}"/>
            </c:ext>
          </c:extLst>
        </c:ser>
        <c:ser>
          <c:idx val="2"/>
          <c:order val="2"/>
          <c:tx>
            <c:strRef>
              <c:f>III.5.3!#REF!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val>
            <c:numRef>
              <c:f>III.5.3!#REF!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III.5.3!#REF!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A5C2-4C9C-BB65-33AB65E67B1D}"/>
            </c:ext>
          </c:extLst>
        </c:ser>
        <c:ser>
          <c:idx val="3"/>
          <c:order val="3"/>
          <c:tx>
            <c:strRef>
              <c:f>III.5.3!#REF!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val>
            <c:numRef>
              <c:f>III.5.3!#REF!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III.5.3!#REF!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D-A5C2-4C9C-BB65-33AB65E67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871360"/>
        <c:axId val="481872896"/>
      </c:lineChart>
      <c:catAx>
        <c:axId val="481871360"/>
        <c:scaling>
          <c:orientation val="minMax"/>
        </c:scaling>
        <c:delete val="0"/>
        <c:axPos val="b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1872896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481872896"/>
        <c:scaling>
          <c:orientation val="minMax"/>
          <c:max val="25"/>
          <c:min val="0"/>
        </c:scaling>
        <c:delete val="0"/>
        <c:axPos val="l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1871360"/>
        <c:crosses val="autoZero"/>
        <c:crossBetween val="between"/>
        <c:majorUnit val="5"/>
        <c:minorUnit val="1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47229530259903196"/>
          <c:y val="0.10533950903195931"/>
          <c:w val="0.47936004505570479"/>
          <c:h val="0.22407225567392314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28536284674863E-2"/>
          <c:y val="4.4390144780289562E-2"/>
          <c:w val="0.88825538167648843"/>
          <c:h val="0.61841999963551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'2.6.2'!$E$1</c:f>
              <c:strCache>
                <c:ptCount val="1"/>
                <c:pt idx="0">
                  <c:v>Грудень 2018 року</c:v>
                </c:pt>
              </c:strCache>
            </c:strRef>
          </c:tx>
          <c:spPr>
            <a:solidFill>
              <a:srgbClr val="057D46"/>
            </a:solidFill>
          </c:spPr>
          <c:invertIfNegative val="0"/>
          <c:dPt>
            <c:idx val="0"/>
            <c:invertIfNegative val="0"/>
            <c:bubble3D val="0"/>
            <c:spPr>
              <a:pattFill prst="pct70">
                <a:fgClr>
                  <a:srgbClr val="057D46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B888-4AE6-9872-36DF1E176EA9}"/>
              </c:ext>
            </c:extLst>
          </c:dPt>
          <c:cat>
            <c:strRef>
              <c:f>'2.6.2'!$A$4:$A$17</c:f>
              <c:strCache>
                <c:ptCount val="14"/>
                <c:pt idx="0">
                  <c:v>Україна</c:v>
                </c:pt>
                <c:pt idx="1">
                  <c:v>Туреччина</c:v>
                </c:pt>
                <c:pt idx="2">
                  <c:v>Півд. Африка</c:v>
                </c:pt>
                <c:pt idx="3">
                  <c:v>Індонезія</c:v>
                </c:pt>
                <c:pt idx="4">
                  <c:v>Бразилія</c:v>
                </c:pt>
                <c:pt idx="5">
                  <c:v>Росія</c:v>
                </c:pt>
                <c:pt idx="6">
                  <c:v>Індія</c:v>
                </c:pt>
                <c:pt idx="7">
                  <c:v>Китай</c:v>
                </c:pt>
                <c:pt idx="8">
                  <c:v>Чилі</c:v>
                </c:pt>
                <c:pt idx="9">
                  <c:v>Румунія</c:v>
                </c:pt>
                <c:pt idx="10">
                  <c:v>Таїланд</c:v>
                </c:pt>
                <c:pt idx="11">
                  <c:v>Польща</c:v>
                </c:pt>
                <c:pt idx="12">
                  <c:v>Угорщина</c:v>
                </c:pt>
                <c:pt idx="13">
                  <c:v>Аргентина</c:v>
                </c:pt>
              </c:strCache>
            </c:strRef>
          </c:cat>
          <c:val>
            <c:numRef>
              <c:f>'2.6.2'!$E$4:$E$17</c:f>
              <c:numCache>
                <c:formatCode>0.0</c:formatCode>
                <c:ptCount val="14"/>
                <c:pt idx="0">
                  <c:v>12.2</c:v>
                </c:pt>
                <c:pt idx="1">
                  <c:v>7</c:v>
                </c:pt>
                <c:pt idx="2">
                  <c:v>3.1</c:v>
                </c:pt>
                <c:pt idx="3">
                  <c:v>2.5</c:v>
                </c:pt>
                <c:pt idx="4">
                  <c:v>2.2999999999999998</c:v>
                </c:pt>
                <c:pt idx="5">
                  <c:v>2.1</c:v>
                </c:pt>
                <c:pt idx="6">
                  <c:v>2</c:v>
                </c:pt>
                <c:pt idx="7">
                  <c:v>0.2</c:v>
                </c:pt>
                <c:pt idx="8">
                  <c:v>0.2</c:v>
                </c:pt>
                <c:pt idx="9">
                  <c:v>0.1</c:v>
                </c:pt>
                <c:pt idx="10">
                  <c:v>-0.1</c:v>
                </c:pt>
                <c:pt idx="11">
                  <c:v>-1.2</c:v>
                </c:pt>
                <c:pt idx="12">
                  <c:v>-2.8</c:v>
                </c:pt>
                <c:pt idx="13">
                  <c:v>-8.6999999999999993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88-4AE6-9872-36DF1E176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87102336"/>
        <c:axId val="487108608"/>
      </c:barChart>
      <c:lineChart>
        <c:grouping val="standard"/>
        <c:varyColors val="0"/>
        <c:ser>
          <c:idx val="1"/>
          <c:order val="1"/>
          <c:tx>
            <c:strRef>
              <c:f>'2.6.2'!$D$1</c:f>
              <c:strCache>
                <c:ptCount val="1"/>
                <c:pt idx="0">
                  <c:v>Жовтень 2018 року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bg1"/>
              </a:solidFill>
              <a:ln w="12700">
                <a:solidFill>
                  <a:srgbClr val="7D0532"/>
                </a:solidFill>
                <a:prstDash val="solid"/>
              </a:ln>
            </c:spPr>
          </c:marker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3-B888-4AE6-9872-36DF1E176EA9}"/>
              </c:ext>
            </c:extLst>
          </c:dPt>
          <c:cat>
            <c:strRef>
              <c:f>'2.6.2'!$A$4:$A$17</c:f>
              <c:strCache>
                <c:ptCount val="14"/>
                <c:pt idx="0">
                  <c:v>Україна</c:v>
                </c:pt>
                <c:pt idx="1">
                  <c:v>Туреччина</c:v>
                </c:pt>
                <c:pt idx="2">
                  <c:v>Півд. Африка</c:v>
                </c:pt>
                <c:pt idx="3">
                  <c:v>Індонезія</c:v>
                </c:pt>
                <c:pt idx="4">
                  <c:v>Бразилія</c:v>
                </c:pt>
                <c:pt idx="5">
                  <c:v>Росія</c:v>
                </c:pt>
                <c:pt idx="6">
                  <c:v>Індія</c:v>
                </c:pt>
                <c:pt idx="7">
                  <c:v>Китай</c:v>
                </c:pt>
                <c:pt idx="8">
                  <c:v>Чилі</c:v>
                </c:pt>
                <c:pt idx="9">
                  <c:v>Румунія</c:v>
                </c:pt>
                <c:pt idx="10">
                  <c:v>Таїланд</c:v>
                </c:pt>
                <c:pt idx="11">
                  <c:v>Польща</c:v>
                </c:pt>
                <c:pt idx="12">
                  <c:v>Угорщина</c:v>
                </c:pt>
                <c:pt idx="13">
                  <c:v>Аргентина</c:v>
                </c:pt>
              </c:strCache>
            </c:strRef>
          </c:cat>
          <c:val>
            <c:numRef>
              <c:f>'2.6.2'!$D$4:$D$17</c:f>
              <c:numCache>
                <c:formatCode>0.0</c:formatCode>
                <c:ptCount val="14"/>
                <c:pt idx="0">
                  <c:v>12.6</c:v>
                </c:pt>
                <c:pt idx="1">
                  <c:v>6.8</c:v>
                </c:pt>
                <c:pt idx="2">
                  <c:v>2.9</c:v>
                </c:pt>
                <c:pt idx="3">
                  <c:v>3.3</c:v>
                </c:pt>
                <c:pt idx="4">
                  <c:v>3</c:v>
                </c:pt>
                <c:pt idx="5">
                  <c:v>2.7</c:v>
                </c:pt>
                <c:pt idx="6">
                  <c:v>6.9</c:v>
                </c:pt>
                <c:pt idx="7">
                  <c:v>0.5</c:v>
                </c:pt>
                <c:pt idx="8">
                  <c:v>0.3</c:v>
                </c:pt>
                <c:pt idx="9">
                  <c:v>0</c:v>
                </c:pt>
                <c:pt idx="10">
                  <c:v>0</c:v>
                </c:pt>
                <c:pt idx="11">
                  <c:v>-1.1000000000000001</c:v>
                </c:pt>
                <c:pt idx="12">
                  <c:v>-2.8</c:v>
                </c:pt>
                <c:pt idx="13">
                  <c:v>-6.2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88-4AE6-9872-36DF1E176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102336"/>
        <c:axId val="487108608"/>
      </c:lineChart>
      <c:catAx>
        <c:axId val="487102336"/>
        <c:scaling>
          <c:orientation val="minMax"/>
        </c:scaling>
        <c:delete val="0"/>
        <c:axPos val="b"/>
        <c:maj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108608"/>
        <c:crosses val="autoZero"/>
        <c:auto val="1"/>
        <c:lblAlgn val="ctr"/>
        <c:lblOffset val="100"/>
        <c:noMultiLvlLbl val="0"/>
      </c:catAx>
      <c:valAx>
        <c:axId val="487108608"/>
        <c:scaling>
          <c:orientation val="minMax"/>
          <c:max val="15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102336"/>
        <c:crosses val="autoZero"/>
        <c:crossBetween val="between"/>
        <c:majorUnit val="5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9249761708212405E-2"/>
          <c:y val="0.93548387096774188"/>
          <c:w val="0.96524213637100942"/>
          <c:h val="5.806451612903226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8779527559051E-2"/>
          <c:y val="4.7374015748031496E-2"/>
          <c:w val="0.86719422572178473"/>
          <c:h val="0.70022561465531097"/>
        </c:manualLayout>
      </c:layout>
      <c:lineChart>
        <c:grouping val="standard"/>
        <c:varyColors val="0"/>
        <c:ser>
          <c:idx val="0"/>
          <c:order val="0"/>
          <c:tx>
            <c:strRef>
              <c:f>'2.6.3'!$B$1</c:f>
              <c:strCache>
                <c:ptCount val="1"/>
                <c:pt idx="0">
                  <c:v>Кредити НФК 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'2.6.3'!$F$4:$F$23</c:f>
              <c:strCache>
                <c:ptCount val="20"/>
                <c:pt idx="0">
                  <c:v>І.14</c:v>
                </c:pt>
                <c:pt idx="2">
                  <c:v>ІІІ.14</c:v>
                </c:pt>
                <c:pt idx="4">
                  <c:v>І.15</c:v>
                </c:pt>
                <c:pt idx="6">
                  <c:v>ІІІ.15</c:v>
                </c:pt>
                <c:pt idx="8">
                  <c:v>І.16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'2.6.3'!$B$4:$B$23</c:f>
              <c:numCache>
                <c:formatCode>0.0</c:formatCode>
                <c:ptCount val="20"/>
                <c:pt idx="0">
                  <c:v>17.100000000000001</c:v>
                </c:pt>
                <c:pt idx="1">
                  <c:v>16.899999999999999</c:v>
                </c:pt>
                <c:pt idx="2">
                  <c:v>15.4</c:v>
                </c:pt>
                <c:pt idx="3">
                  <c:v>16.100000000000001</c:v>
                </c:pt>
                <c:pt idx="4">
                  <c:v>19.7</c:v>
                </c:pt>
                <c:pt idx="5">
                  <c:v>22.9</c:v>
                </c:pt>
                <c:pt idx="6">
                  <c:v>20.8</c:v>
                </c:pt>
                <c:pt idx="7">
                  <c:v>20.100000000000001</c:v>
                </c:pt>
                <c:pt idx="8">
                  <c:v>19.399999999999999</c:v>
                </c:pt>
                <c:pt idx="9">
                  <c:v>20.100000000000001</c:v>
                </c:pt>
                <c:pt idx="10">
                  <c:v>16.3</c:v>
                </c:pt>
                <c:pt idx="11">
                  <c:v>13.8</c:v>
                </c:pt>
                <c:pt idx="12">
                  <c:v>14.7</c:v>
                </c:pt>
                <c:pt idx="13">
                  <c:v>13.9</c:v>
                </c:pt>
                <c:pt idx="14">
                  <c:v>13.3</c:v>
                </c:pt>
                <c:pt idx="15">
                  <c:v>15</c:v>
                </c:pt>
                <c:pt idx="16">
                  <c:v>16</c:v>
                </c:pt>
                <c:pt idx="17">
                  <c:v>16.8</c:v>
                </c:pt>
                <c:pt idx="18">
                  <c:v>18.100000000000001</c:v>
                </c:pt>
                <c:pt idx="1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0D-4034-9AC9-E603C6D15609}"/>
            </c:ext>
          </c:extLst>
        </c:ser>
        <c:ser>
          <c:idx val="2"/>
          <c:order val="1"/>
          <c:tx>
            <c:strRef>
              <c:f>'2.6.3'!$C$1</c:f>
              <c:strCache>
                <c:ptCount val="1"/>
                <c:pt idx="0">
                  <c:v>Кредити ДГ 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'2.6.3'!$F$4:$F$23</c:f>
              <c:strCache>
                <c:ptCount val="20"/>
                <c:pt idx="0">
                  <c:v>І.14</c:v>
                </c:pt>
                <c:pt idx="2">
                  <c:v>ІІІ.14</c:v>
                </c:pt>
                <c:pt idx="4">
                  <c:v>І.15</c:v>
                </c:pt>
                <c:pt idx="6">
                  <c:v>ІІІ.15</c:v>
                </c:pt>
                <c:pt idx="8">
                  <c:v>І.16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'2.6.3'!$C$4:$C$23</c:f>
              <c:numCache>
                <c:formatCode>0.0</c:formatCode>
                <c:ptCount val="20"/>
                <c:pt idx="0">
                  <c:v>27.9</c:v>
                </c:pt>
                <c:pt idx="1">
                  <c:v>24.2</c:v>
                </c:pt>
                <c:pt idx="2">
                  <c:v>26</c:v>
                </c:pt>
                <c:pt idx="3">
                  <c:v>28.8</c:v>
                </c:pt>
                <c:pt idx="4">
                  <c:v>25.7</c:v>
                </c:pt>
                <c:pt idx="5">
                  <c:v>26.7</c:v>
                </c:pt>
                <c:pt idx="6">
                  <c:v>28.1</c:v>
                </c:pt>
                <c:pt idx="7">
                  <c:v>28</c:v>
                </c:pt>
                <c:pt idx="8">
                  <c:v>29.6</c:v>
                </c:pt>
                <c:pt idx="9">
                  <c:v>31.6</c:v>
                </c:pt>
                <c:pt idx="10">
                  <c:v>31.2</c:v>
                </c:pt>
                <c:pt idx="11">
                  <c:v>30.4</c:v>
                </c:pt>
                <c:pt idx="12">
                  <c:v>29.6</c:v>
                </c:pt>
                <c:pt idx="13">
                  <c:v>29.6</c:v>
                </c:pt>
                <c:pt idx="14">
                  <c:v>28</c:v>
                </c:pt>
                <c:pt idx="15">
                  <c:v>29</c:v>
                </c:pt>
                <c:pt idx="16">
                  <c:v>30.9</c:v>
                </c:pt>
                <c:pt idx="17">
                  <c:v>31.5</c:v>
                </c:pt>
                <c:pt idx="18">
                  <c:v>32</c:v>
                </c:pt>
                <c:pt idx="19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0D-4034-9AC9-E603C6D15609}"/>
            </c:ext>
          </c:extLst>
        </c:ser>
        <c:ser>
          <c:idx val="4"/>
          <c:order val="2"/>
          <c:tx>
            <c:strRef>
              <c:f>'2.6.3'!$D$1</c:f>
              <c:strCache>
                <c:ptCount val="1"/>
                <c:pt idx="0">
                  <c:v>Депозити НФК 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'2.6.3'!$F$4:$F$23</c:f>
              <c:strCache>
                <c:ptCount val="20"/>
                <c:pt idx="0">
                  <c:v>І.14</c:v>
                </c:pt>
                <c:pt idx="2">
                  <c:v>ІІІ.14</c:v>
                </c:pt>
                <c:pt idx="4">
                  <c:v>І.15</c:v>
                </c:pt>
                <c:pt idx="6">
                  <c:v>ІІІ.15</c:v>
                </c:pt>
                <c:pt idx="8">
                  <c:v>І.16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'2.6.3'!$D$4:$D$23</c:f>
              <c:numCache>
                <c:formatCode>0.0</c:formatCode>
                <c:ptCount val="20"/>
                <c:pt idx="0">
                  <c:v>10</c:v>
                </c:pt>
                <c:pt idx="1">
                  <c:v>9.8000000000000007</c:v>
                </c:pt>
                <c:pt idx="2">
                  <c:v>8.6</c:v>
                </c:pt>
                <c:pt idx="3">
                  <c:v>8.1999999999999993</c:v>
                </c:pt>
                <c:pt idx="4">
                  <c:v>8.4</c:v>
                </c:pt>
                <c:pt idx="5">
                  <c:v>14.3</c:v>
                </c:pt>
                <c:pt idx="6">
                  <c:v>13.2</c:v>
                </c:pt>
                <c:pt idx="7">
                  <c:v>11.5</c:v>
                </c:pt>
                <c:pt idx="8">
                  <c:v>11</c:v>
                </c:pt>
                <c:pt idx="9">
                  <c:v>12.8</c:v>
                </c:pt>
                <c:pt idx="10">
                  <c:v>10.3</c:v>
                </c:pt>
                <c:pt idx="11">
                  <c:v>9.6</c:v>
                </c:pt>
                <c:pt idx="12">
                  <c:v>9</c:v>
                </c:pt>
                <c:pt idx="13">
                  <c:v>8.6</c:v>
                </c:pt>
                <c:pt idx="14">
                  <c:v>8.1</c:v>
                </c:pt>
                <c:pt idx="15">
                  <c:v>8.6999999999999993</c:v>
                </c:pt>
                <c:pt idx="16">
                  <c:v>10.3</c:v>
                </c:pt>
                <c:pt idx="17">
                  <c:v>11.5</c:v>
                </c:pt>
                <c:pt idx="18">
                  <c:v>12.4</c:v>
                </c:pt>
                <c:pt idx="19">
                  <c:v>14.1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0D-4034-9AC9-E603C6D15609}"/>
            </c:ext>
          </c:extLst>
        </c:ser>
        <c:ser>
          <c:idx val="6"/>
          <c:order val="3"/>
          <c:tx>
            <c:strRef>
              <c:f>'2.6.3'!$E$1</c:f>
              <c:strCache>
                <c:ptCount val="1"/>
                <c:pt idx="0">
                  <c:v>Строкові депозити ДГ 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'2.6.3'!$F$4:$F$23</c:f>
              <c:strCache>
                <c:ptCount val="20"/>
                <c:pt idx="0">
                  <c:v>І.14</c:v>
                </c:pt>
                <c:pt idx="2">
                  <c:v>ІІІ.14</c:v>
                </c:pt>
                <c:pt idx="4">
                  <c:v>І.15</c:v>
                </c:pt>
                <c:pt idx="6">
                  <c:v>ІІІ.15</c:v>
                </c:pt>
                <c:pt idx="8">
                  <c:v>І.16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'2.6.3'!$E$4:$E$23</c:f>
              <c:numCache>
                <c:formatCode>0.0</c:formatCode>
                <c:ptCount val="20"/>
                <c:pt idx="0">
                  <c:v>18.8</c:v>
                </c:pt>
                <c:pt idx="1">
                  <c:v>20.100000000000001</c:v>
                </c:pt>
                <c:pt idx="2">
                  <c:v>19.5</c:v>
                </c:pt>
                <c:pt idx="3">
                  <c:v>19.7</c:v>
                </c:pt>
                <c:pt idx="4">
                  <c:v>19.600000000000001</c:v>
                </c:pt>
                <c:pt idx="5">
                  <c:v>22.2</c:v>
                </c:pt>
                <c:pt idx="6">
                  <c:v>20.6</c:v>
                </c:pt>
                <c:pt idx="7">
                  <c:v>20.399999999999999</c:v>
                </c:pt>
                <c:pt idx="8">
                  <c:v>19.5</c:v>
                </c:pt>
                <c:pt idx="9">
                  <c:v>18.2</c:v>
                </c:pt>
                <c:pt idx="10">
                  <c:v>17</c:v>
                </c:pt>
                <c:pt idx="11">
                  <c:v>16.8</c:v>
                </c:pt>
                <c:pt idx="12">
                  <c:v>16</c:v>
                </c:pt>
                <c:pt idx="13">
                  <c:v>14.8</c:v>
                </c:pt>
                <c:pt idx="14">
                  <c:v>13.9</c:v>
                </c:pt>
                <c:pt idx="15">
                  <c:v>13.5</c:v>
                </c:pt>
                <c:pt idx="16">
                  <c:v>13.5</c:v>
                </c:pt>
                <c:pt idx="17">
                  <c:v>13.5</c:v>
                </c:pt>
                <c:pt idx="18">
                  <c:v>13.6</c:v>
                </c:pt>
                <c:pt idx="19">
                  <c:v>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0D-4034-9AC9-E603C6D15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013952"/>
        <c:axId val="482015488"/>
      </c:lineChart>
      <c:catAx>
        <c:axId val="4820139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2015488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482015488"/>
        <c:scaling>
          <c:orientation val="minMax"/>
          <c:max val="3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2013952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9.583333333333334E-2"/>
          <c:y val="0.8367934731050185"/>
          <c:w val="0.8666666666666667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5806451612903226E-2"/>
          <c:w val="0.96250000000000002"/>
          <c:h val="0.83870967741935487"/>
        </c:manualLayout>
      </c:layout>
      <c:lineChart>
        <c:grouping val="standard"/>
        <c:varyColors val="0"/>
        <c:ser>
          <c:idx val="1"/>
          <c:order val="0"/>
          <c:tx>
            <c:strRef>
              <c:f>'2.6.4'!$C$4</c:f>
              <c:strCache>
                <c:ptCount val="1"/>
                <c:pt idx="0">
                  <c:v>2016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'2.6.4'!$C$12:$C$15</c:f>
              <c:strCache>
                <c:ptCount val="4"/>
                <c:pt idx="0">
                  <c:v>I кв.</c:v>
                </c:pt>
                <c:pt idx="1">
                  <c:v>ІI кв.</c:v>
                </c:pt>
                <c:pt idx="2">
                  <c:v>ІІІ кв.</c:v>
                </c:pt>
                <c:pt idx="3">
                  <c:v>IV кв.</c:v>
                </c:pt>
              </c:strCache>
            </c:strRef>
          </c:cat>
          <c:val>
            <c:numRef>
              <c:f>'2.6.4'!$B$4:$B$7</c:f>
              <c:numCache>
                <c:formatCode>0.0</c:formatCode>
                <c:ptCount val="4"/>
                <c:pt idx="0">
                  <c:v>966.9</c:v>
                </c:pt>
                <c:pt idx="1">
                  <c:v>1721.1</c:v>
                </c:pt>
                <c:pt idx="2">
                  <c:v>217.6</c:v>
                </c:pt>
                <c:pt idx="3">
                  <c:v>238.2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E9-4648-9285-42E435719793}"/>
            </c:ext>
          </c:extLst>
        </c:ser>
        <c:ser>
          <c:idx val="2"/>
          <c:order val="1"/>
          <c:tx>
            <c:strRef>
              <c:f>'2.6.4'!$C$5</c:f>
              <c:strCache>
                <c:ptCount val="1"/>
                <c:pt idx="0">
                  <c:v>2017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'2.6.4'!$C$12:$C$15</c:f>
              <c:strCache>
                <c:ptCount val="4"/>
                <c:pt idx="0">
                  <c:v>I кв.</c:v>
                </c:pt>
                <c:pt idx="1">
                  <c:v>ІI кв.</c:v>
                </c:pt>
                <c:pt idx="2">
                  <c:v>ІІІ кв.</c:v>
                </c:pt>
                <c:pt idx="3">
                  <c:v>IV кв.</c:v>
                </c:pt>
              </c:strCache>
            </c:strRef>
          </c:cat>
          <c:val>
            <c:numRef>
              <c:f>'2.6.4'!$B$8:$B$11</c:f>
              <c:numCache>
                <c:formatCode>0.0</c:formatCode>
                <c:ptCount val="4"/>
                <c:pt idx="0">
                  <c:v>1158.5999999999999</c:v>
                </c:pt>
                <c:pt idx="1">
                  <c:v>1039.5999999999999</c:v>
                </c:pt>
                <c:pt idx="2">
                  <c:v>197.9</c:v>
                </c:pt>
                <c:pt idx="3">
                  <c:v>-252.8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E9-4648-9285-42E435719793}"/>
            </c:ext>
          </c:extLst>
        </c:ser>
        <c:ser>
          <c:idx val="0"/>
          <c:order val="2"/>
          <c:tx>
            <c:strRef>
              <c:f>'2.6.4'!$C$6</c:f>
              <c:strCache>
                <c:ptCount val="1"/>
                <c:pt idx="0">
                  <c:v>2018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'2.6.4'!$C$12:$C$15</c:f>
              <c:strCache>
                <c:ptCount val="4"/>
                <c:pt idx="0">
                  <c:v>I кв.</c:v>
                </c:pt>
                <c:pt idx="1">
                  <c:v>ІI кв.</c:v>
                </c:pt>
                <c:pt idx="2">
                  <c:v>ІІІ кв.</c:v>
                </c:pt>
                <c:pt idx="3">
                  <c:v>IV кв.</c:v>
                </c:pt>
              </c:strCache>
            </c:strRef>
          </c:cat>
          <c:val>
            <c:numRef>
              <c:f>'2.6.4'!$B$12:$B$15</c:f>
              <c:numCache>
                <c:formatCode>0.0</c:formatCode>
                <c:ptCount val="4"/>
                <c:pt idx="0">
                  <c:v>791.6</c:v>
                </c:pt>
                <c:pt idx="1">
                  <c:v>592.79999999999995</c:v>
                </c:pt>
                <c:pt idx="2">
                  <c:v>-272.60000000000002</c:v>
                </c:pt>
                <c:pt idx="3">
                  <c:v>315.2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E9-4648-9285-42E435719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912960"/>
        <c:axId val="487914496"/>
      </c:lineChart>
      <c:dateAx>
        <c:axId val="48791296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914496"/>
        <c:crossesAt val="0"/>
        <c:auto val="0"/>
        <c:lblOffset val="100"/>
        <c:baseTimeUnit val="days"/>
        <c:majorUnit val="1"/>
        <c:minorUnit val="4"/>
      </c:dateAx>
      <c:valAx>
        <c:axId val="4879144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_ ;\-#,##0\ 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912960"/>
        <c:crosses val="autoZero"/>
        <c:crossBetween val="between"/>
        <c:minorUnit val="1"/>
      </c:valAx>
      <c:spPr>
        <a:noFill/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1.6666666666666666E-2"/>
          <c:y val="0.87741958264185582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>
      <a:noFill/>
      <a:prstDash val="solid"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 horizontalDpi="-3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326443569553804E-2"/>
          <c:y val="5.2838709677419354E-2"/>
          <c:w val="0.86925688976377957"/>
          <c:h val="0.62499700607885744"/>
        </c:manualLayout>
      </c:layout>
      <c:lineChart>
        <c:grouping val="standard"/>
        <c:varyColors val="0"/>
        <c:ser>
          <c:idx val="0"/>
          <c:order val="0"/>
          <c:tx>
            <c:strRef>
              <c:f>'2.6.5'!$B$1</c:f>
              <c:strCache>
                <c:ptCount val="1"/>
                <c:pt idx="0">
                  <c:v>РЕОК</c:v>
                </c:pt>
              </c:strCache>
            </c:strRef>
          </c:tx>
          <c:spPr>
            <a:ln w="25400">
              <a:solidFill>
                <a:srgbClr val="057D46"/>
              </a:solidFill>
            </a:ln>
          </c:spPr>
          <c:marker>
            <c:symbol val="none"/>
          </c:marker>
          <c:cat>
            <c:numRef>
              <c:f>'2.6.5'!$F$4:$F$39</c:f>
              <c:numCache>
                <c:formatCode>General</c:formatCode>
                <c:ptCount val="36"/>
                <c:pt idx="0" formatCode="mm/yy">
                  <c:v>42400</c:v>
                </c:pt>
                <c:pt idx="6" formatCode="mm/yy">
                  <c:v>42582</c:v>
                </c:pt>
                <c:pt idx="12" formatCode="mm/yy">
                  <c:v>42765</c:v>
                </c:pt>
                <c:pt idx="18" formatCode="mm/yy">
                  <c:v>42946</c:v>
                </c:pt>
                <c:pt idx="24" formatCode="mm/yy">
                  <c:v>43130</c:v>
                </c:pt>
                <c:pt idx="30" formatCode="mm/yy">
                  <c:v>43311</c:v>
                </c:pt>
                <c:pt idx="35" formatCode="mm/yy">
                  <c:v>43463</c:v>
                </c:pt>
              </c:numCache>
            </c:numRef>
          </c:cat>
          <c:val>
            <c:numRef>
              <c:f>'2.6.5'!$B$4:$B$39</c:f>
              <c:numCache>
                <c:formatCode>0.00</c:formatCode>
                <c:ptCount val="36"/>
                <c:pt idx="0">
                  <c:v>1.01</c:v>
                </c:pt>
                <c:pt idx="1">
                  <c:v>0.91</c:v>
                </c:pt>
                <c:pt idx="2">
                  <c:v>0.9</c:v>
                </c:pt>
                <c:pt idx="3">
                  <c:v>0.93</c:v>
                </c:pt>
                <c:pt idx="4">
                  <c:v>0.94</c:v>
                </c:pt>
                <c:pt idx="5">
                  <c:v>0.95</c:v>
                </c:pt>
                <c:pt idx="6">
                  <c:v>0.96</c:v>
                </c:pt>
                <c:pt idx="7">
                  <c:v>0.94</c:v>
                </c:pt>
                <c:pt idx="8">
                  <c:v>0.91</c:v>
                </c:pt>
                <c:pt idx="9">
                  <c:v>0.95</c:v>
                </c:pt>
                <c:pt idx="10">
                  <c:v>1</c:v>
                </c:pt>
                <c:pt idx="11">
                  <c:v>1</c:v>
                </c:pt>
                <c:pt idx="12">
                  <c:v>0.96</c:v>
                </c:pt>
                <c:pt idx="13">
                  <c:v>0.96</c:v>
                </c:pt>
                <c:pt idx="14">
                  <c:v>0.97</c:v>
                </c:pt>
                <c:pt idx="15">
                  <c:v>0.97</c:v>
                </c:pt>
                <c:pt idx="16">
                  <c:v>0.98</c:v>
                </c:pt>
                <c:pt idx="17">
                  <c:v>1.01</c:v>
                </c:pt>
                <c:pt idx="18">
                  <c:v>1.01</c:v>
                </c:pt>
                <c:pt idx="19">
                  <c:v>1.01</c:v>
                </c:pt>
                <c:pt idx="20">
                  <c:v>0.99</c:v>
                </c:pt>
                <c:pt idx="21">
                  <c:v>0.99</c:v>
                </c:pt>
                <c:pt idx="22">
                  <c:v>1</c:v>
                </c:pt>
                <c:pt idx="23">
                  <c:v>0.97</c:v>
                </c:pt>
                <c:pt idx="24">
                  <c:v>0.93</c:v>
                </c:pt>
                <c:pt idx="25">
                  <c:v>0.97</c:v>
                </c:pt>
                <c:pt idx="26">
                  <c:v>1.02</c:v>
                </c:pt>
                <c:pt idx="27">
                  <c:v>1.04</c:v>
                </c:pt>
                <c:pt idx="28">
                  <c:v>1.07</c:v>
                </c:pt>
                <c:pt idx="29">
                  <c:v>1.08</c:v>
                </c:pt>
                <c:pt idx="30">
                  <c:v>1.07</c:v>
                </c:pt>
                <c:pt idx="31">
                  <c:v>1.05</c:v>
                </c:pt>
                <c:pt idx="32">
                  <c:v>1.05</c:v>
                </c:pt>
                <c:pt idx="33">
                  <c:v>1.06</c:v>
                </c:pt>
                <c:pt idx="34">
                  <c:v>1.0900000000000001</c:v>
                </c:pt>
                <c:pt idx="35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C4-4E5A-B4AB-50787D5D0786}"/>
            </c:ext>
          </c:extLst>
        </c:ser>
        <c:ser>
          <c:idx val="2"/>
          <c:order val="1"/>
          <c:tx>
            <c:strRef>
              <c:f>'2.6.5'!$D$1</c:f>
              <c:strCache>
                <c:ptCount val="1"/>
                <c:pt idx="0">
                  <c:v>РЕОК (середній за квартал)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chemeClr val="bg1"/>
              </a:solidFill>
              <a:ln w="12700">
                <a:solidFill>
                  <a:srgbClr val="91C864"/>
                </a:solidFill>
                <a:prstDash val="solid"/>
              </a:ln>
            </c:spPr>
          </c:marker>
          <c:cat>
            <c:numRef>
              <c:f>'2.6.5'!$F$4:$F$39</c:f>
              <c:numCache>
                <c:formatCode>General</c:formatCode>
                <c:ptCount val="36"/>
                <c:pt idx="0" formatCode="mm/yy">
                  <c:v>42400</c:v>
                </c:pt>
                <c:pt idx="6" formatCode="mm/yy">
                  <c:v>42582</c:v>
                </c:pt>
                <c:pt idx="12" formatCode="mm/yy">
                  <c:v>42765</c:v>
                </c:pt>
                <c:pt idx="18" formatCode="mm/yy">
                  <c:v>42946</c:v>
                </c:pt>
                <c:pt idx="24" formatCode="mm/yy">
                  <c:v>43130</c:v>
                </c:pt>
                <c:pt idx="30" formatCode="mm/yy">
                  <c:v>43311</c:v>
                </c:pt>
                <c:pt idx="35" formatCode="mm/yy">
                  <c:v>43463</c:v>
                </c:pt>
              </c:numCache>
            </c:numRef>
          </c:cat>
          <c:val>
            <c:numRef>
              <c:f>'2.6.5'!$D$4:$D$39</c:f>
              <c:numCache>
                <c:formatCode>0.00</c:formatCode>
                <c:ptCount val="36"/>
                <c:pt idx="0">
                  <c:v>0.94</c:v>
                </c:pt>
                <c:pt idx="1">
                  <c:v>0.94</c:v>
                </c:pt>
                <c:pt idx="2">
                  <c:v>0.94</c:v>
                </c:pt>
                <c:pt idx="3">
                  <c:v>0.94</c:v>
                </c:pt>
                <c:pt idx="4">
                  <c:v>0.94</c:v>
                </c:pt>
                <c:pt idx="5">
                  <c:v>0.94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0.98</c:v>
                </c:pt>
                <c:pt idx="10">
                  <c:v>0.98</c:v>
                </c:pt>
                <c:pt idx="11">
                  <c:v>0.98</c:v>
                </c:pt>
                <c:pt idx="12">
                  <c:v>0.96</c:v>
                </c:pt>
                <c:pt idx="13">
                  <c:v>0.96</c:v>
                </c:pt>
                <c:pt idx="14">
                  <c:v>0.96</c:v>
                </c:pt>
                <c:pt idx="15">
                  <c:v>0.99</c:v>
                </c:pt>
                <c:pt idx="16">
                  <c:v>0.99</c:v>
                </c:pt>
                <c:pt idx="17">
                  <c:v>0.99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0.99</c:v>
                </c:pt>
                <c:pt idx="22">
                  <c:v>0.99</c:v>
                </c:pt>
                <c:pt idx="23">
                  <c:v>0.99</c:v>
                </c:pt>
                <c:pt idx="24">
                  <c:v>0.97</c:v>
                </c:pt>
                <c:pt idx="25">
                  <c:v>0.97</c:v>
                </c:pt>
                <c:pt idx="26">
                  <c:v>0.97</c:v>
                </c:pt>
                <c:pt idx="27">
                  <c:v>1.06</c:v>
                </c:pt>
                <c:pt idx="28">
                  <c:v>1.06</c:v>
                </c:pt>
                <c:pt idx="29">
                  <c:v>1.06</c:v>
                </c:pt>
                <c:pt idx="30">
                  <c:v>1.05</c:v>
                </c:pt>
                <c:pt idx="31">
                  <c:v>1.05</c:v>
                </c:pt>
                <c:pt idx="32">
                  <c:v>1.05</c:v>
                </c:pt>
                <c:pt idx="33">
                  <c:v>1.08</c:v>
                </c:pt>
                <c:pt idx="34">
                  <c:v>1.08</c:v>
                </c:pt>
                <c:pt idx="35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4-4E5A-B4AB-50787D5D0786}"/>
            </c:ext>
          </c:extLst>
        </c:ser>
        <c:ser>
          <c:idx val="1"/>
          <c:order val="2"/>
          <c:tx>
            <c:strRef>
              <c:f>'2.6.5'!$C$1</c:f>
              <c:strCache>
                <c:ptCount val="1"/>
                <c:pt idx="0">
                  <c:v>НЕОК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cat>
            <c:numRef>
              <c:f>'2.6.5'!$F$4:$F$39</c:f>
              <c:numCache>
                <c:formatCode>General</c:formatCode>
                <c:ptCount val="36"/>
                <c:pt idx="0" formatCode="mm/yy">
                  <c:v>42400</c:v>
                </c:pt>
                <c:pt idx="6" formatCode="mm/yy">
                  <c:v>42582</c:v>
                </c:pt>
                <c:pt idx="12" formatCode="mm/yy">
                  <c:v>42765</c:v>
                </c:pt>
                <c:pt idx="18" formatCode="mm/yy">
                  <c:v>42946</c:v>
                </c:pt>
                <c:pt idx="24" formatCode="mm/yy">
                  <c:v>43130</c:v>
                </c:pt>
                <c:pt idx="30" formatCode="mm/yy">
                  <c:v>43311</c:v>
                </c:pt>
                <c:pt idx="35" formatCode="mm/yy">
                  <c:v>43463</c:v>
                </c:pt>
              </c:numCache>
            </c:numRef>
          </c:cat>
          <c:val>
            <c:numRef>
              <c:f>'2.6.5'!$C$4:$C$39</c:f>
              <c:numCache>
                <c:formatCode>0.00</c:formatCode>
                <c:ptCount val="36"/>
                <c:pt idx="0">
                  <c:v>1</c:v>
                </c:pt>
                <c:pt idx="1">
                  <c:v>0.92</c:v>
                </c:pt>
                <c:pt idx="2">
                  <c:v>0.9</c:v>
                </c:pt>
                <c:pt idx="3">
                  <c:v>0.9</c:v>
                </c:pt>
                <c:pt idx="4">
                  <c:v>0.91</c:v>
                </c:pt>
                <c:pt idx="5">
                  <c:v>0.92</c:v>
                </c:pt>
                <c:pt idx="6">
                  <c:v>0.93</c:v>
                </c:pt>
                <c:pt idx="7">
                  <c:v>0.92</c:v>
                </c:pt>
                <c:pt idx="8">
                  <c:v>0.88</c:v>
                </c:pt>
                <c:pt idx="9">
                  <c:v>0.9</c:v>
                </c:pt>
                <c:pt idx="10">
                  <c:v>0.93</c:v>
                </c:pt>
                <c:pt idx="11">
                  <c:v>0.92</c:v>
                </c:pt>
                <c:pt idx="12">
                  <c:v>0.88</c:v>
                </c:pt>
                <c:pt idx="13">
                  <c:v>0.87</c:v>
                </c:pt>
                <c:pt idx="14">
                  <c:v>0.87</c:v>
                </c:pt>
                <c:pt idx="15">
                  <c:v>0.87</c:v>
                </c:pt>
                <c:pt idx="16">
                  <c:v>0.87</c:v>
                </c:pt>
                <c:pt idx="17">
                  <c:v>0.88</c:v>
                </c:pt>
                <c:pt idx="18">
                  <c:v>0.88</c:v>
                </c:pt>
                <c:pt idx="19">
                  <c:v>0.88</c:v>
                </c:pt>
                <c:pt idx="20">
                  <c:v>0.85</c:v>
                </c:pt>
                <c:pt idx="21">
                  <c:v>0.84</c:v>
                </c:pt>
                <c:pt idx="22">
                  <c:v>0.85</c:v>
                </c:pt>
                <c:pt idx="23">
                  <c:v>0.82</c:v>
                </c:pt>
                <c:pt idx="24">
                  <c:v>0.77</c:v>
                </c:pt>
                <c:pt idx="25">
                  <c:v>0.81</c:v>
                </c:pt>
                <c:pt idx="26">
                  <c:v>0.83</c:v>
                </c:pt>
                <c:pt idx="27">
                  <c:v>0.85</c:v>
                </c:pt>
                <c:pt idx="28">
                  <c:v>0.88</c:v>
                </c:pt>
                <c:pt idx="29">
                  <c:v>0.89</c:v>
                </c:pt>
                <c:pt idx="30">
                  <c:v>0.88</c:v>
                </c:pt>
                <c:pt idx="31">
                  <c:v>0.87</c:v>
                </c:pt>
                <c:pt idx="32">
                  <c:v>0.86</c:v>
                </c:pt>
                <c:pt idx="33">
                  <c:v>0.86</c:v>
                </c:pt>
                <c:pt idx="34">
                  <c:v>0.87</c:v>
                </c:pt>
                <c:pt idx="35">
                  <c:v>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C4-4E5A-B4AB-50787D5D0786}"/>
            </c:ext>
          </c:extLst>
        </c:ser>
        <c:ser>
          <c:idx val="3"/>
          <c:order val="3"/>
          <c:tx>
            <c:strRef>
              <c:f>'2.6.5'!$E$1</c:f>
              <c:strCache>
                <c:ptCount val="1"/>
                <c:pt idx="0">
                  <c:v>НЕОК (середній за квартал)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chemeClr val="bg1"/>
              </a:solidFill>
              <a:ln w="12700">
                <a:solidFill>
                  <a:srgbClr val="DC4B64"/>
                </a:solidFill>
                <a:prstDash val="solid"/>
              </a:ln>
            </c:spPr>
          </c:marker>
          <c:cat>
            <c:numRef>
              <c:f>'2.6.5'!$F$4:$F$39</c:f>
              <c:numCache>
                <c:formatCode>General</c:formatCode>
                <c:ptCount val="36"/>
                <c:pt idx="0" formatCode="mm/yy">
                  <c:v>42400</c:v>
                </c:pt>
                <c:pt idx="6" formatCode="mm/yy">
                  <c:v>42582</c:v>
                </c:pt>
                <c:pt idx="12" formatCode="mm/yy">
                  <c:v>42765</c:v>
                </c:pt>
                <c:pt idx="18" formatCode="mm/yy">
                  <c:v>42946</c:v>
                </c:pt>
                <c:pt idx="24" formatCode="mm/yy">
                  <c:v>43130</c:v>
                </c:pt>
                <c:pt idx="30" formatCode="mm/yy">
                  <c:v>43311</c:v>
                </c:pt>
                <c:pt idx="35" formatCode="mm/yy">
                  <c:v>43463</c:v>
                </c:pt>
              </c:numCache>
            </c:numRef>
          </c:cat>
          <c:val>
            <c:numRef>
              <c:f>'2.6.5'!$E$4:$E$39</c:f>
              <c:numCache>
                <c:formatCode>0.00</c:formatCode>
                <c:ptCount val="36"/>
                <c:pt idx="0">
                  <c:v>0.94</c:v>
                </c:pt>
                <c:pt idx="1">
                  <c:v>0.94</c:v>
                </c:pt>
                <c:pt idx="2">
                  <c:v>0.94</c:v>
                </c:pt>
                <c:pt idx="3">
                  <c:v>0.91</c:v>
                </c:pt>
                <c:pt idx="4">
                  <c:v>0.91</c:v>
                </c:pt>
                <c:pt idx="5">
                  <c:v>0.91</c:v>
                </c:pt>
                <c:pt idx="6">
                  <c:v>0.91</c:v>
                </c:pt>
                <c:pt idx="7">
                  <c:v>0.91</c:v>
                </c:pt>
                <c:pt idx="8">
                  <c:v>0.91</c:v>
                </c:pt>
                <c:pt idx="9">
                  <c:v>0.92</c:v>
                </c:pt>
                <c:pt idx="10">
                  <c:v>0.92</c:v>
                </c:pt>
                <c:pt idx="11">
                  <c:v>0.92</c:v>
                </c:pt>
                <c:pt idx="12">
                  <c:v>0.88</c:v>
                </c:pt>
                <c:pt idx="13">
                  <c:v>0.88</c:v>
                </c:pt>
                <c:pt idx="14">
                  <c:v>0.88</c:v>
                </c:pt>
                <c:pt idx="15">
                  <c:v>0.87</c:v>
                </c:pt>
                <c:pt idx="16">
                  <c:v>0.87</c:v>
                </c:pt>
                <c:pt idx="17">
                  <c:v>0.87</c:v>
                </c:pt>
                <c:pt idx="18">
                  <c:v>0.87</c:v>
                </c:pt>
                <c:pt idx="19">
                  <c:v>0.87</c:v>
                </c:pt>
                <c:pt idx="20">
                  <c:v>0.87</c:v>
                </c:pt>
                <c:pt idx="21">
                  <c:v>0.84</c:v>
                </c:pt>
                <c:pt idx="22">
                  <c:v>0.84</c:v>
                </c:pt>
                <c:pt idx="23">
                  <c:v>0.84</c:v>
                </c:pt>
                <c:pt idx="24">
                  <c:v>0.8</c:v>
                </c:pt>
                <c:pt idx="25">
                  <c:v>0.8</c:v>
                </c:pt>
                <c:pt idx="26">
                  <c:v>0.8</c:v>
                </c:pt>
                <c:pt idx="27">
                  <c:v>0.87</c:v>
                </c:pt>
                <c:pt idx="28">
                  <c:v>0.87</c:v>
                </c:pt>
                <c:pt idx="29">
                  <c:v>0.87</c:v>
                </c:pt>
                <c:pt idx="30">
                  <c:v>0.87</c:v>
                </c:pt>
                <c:pt idx="31">
                  <c:v>0.87</c:v>
                </c:pt>
                <c:pt idx="32">
                  <c:v>0.87</c:v>
                </c:pt>
                <c:pt idx="33">
                  <c:v>0.87</c:v>
                </c:pt>
                <c:pt idx="34">
                  <c:v>0.87</c:v>
                </c:pt>
                <c:pt idx="35">
                  <c:v>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C4-4E5A-B4AB-50787D5D0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520320"/>
        <c:axId val="488530688"/>
      </c:lineChart>
      <c:catAx>
        <c:axId val="488520320"/>
        <c:scaling>
          <c:orientation val="minMax"/>
          <c:max val="36"/>
          <c:min val="1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>
              <a:noFill/>
            </a:ln>
          </c:spPr>
        </c:minorGridlines>
        <c:numFmt formatCode="mm/yy" sourceLinked="0"/>
        <c:majorTickMark val="in"/>
        <c:minorTickMark val="none"/>
        <c:tickLblPos val="low"/>
        <c:spPr>
          <a:noFill/>
          <a:ln w="3175" cap="flat" cmpd="sng" algn="ctr">
            <a:solidFill>
              <a:srgbClr val="8C969B">
                <a:alpha val="50000"/>
              </a:srgb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530688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488530688"/>
        <c:scaling>
          <c:orientation val="minMax"/>
          <c:max val="1.2"/>
          <c:min val="0.70000000000000007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520320"/>
        <c:crosses val="autoZero"/>
        <c:crossBetween val="between"/>
        <c:majorUnit val="0.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20833333333333334"/>
          <c:y val="0.76605048751579607"/>
          <c:w val="0.58333333333333337"/>
          <c:h val="0.2339495124842038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28195488352304E-2"/>
          <c:y val="4.086669956256659E-2"/>
          <c:w val="0.86704815785688705"/>
          <c:h val="0.615441620215990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'2.6.6'!$D$1</c:f>
              <c:strCache>
                <c:ptCount val="1"/>
                <c:pt idx="0">
                  <c:v>Валютні інтервенції НБУ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'2.6.6'!$K$4:$K$19</c:f>
              <c:strCache>
                <c:ptCount val="16"/>
                <c:pt idx="0">
                  <c:v>І.15</c:v>
                </c:pt>
                <c:pt idx="2">
                  <c:v>IIІ.15</c:v>
                </c:pt>
                <c:pt idx="4">
                  <c:v>І.16</c:v>
                </c:pt>
                <c:pt idx="6">
                  <c:v>ІІІ.16</c:v>
                </c:pt>
                <c:pt idx="8">
                  <c:v>І.17</c:v>
                </c:pt>
                <c:pt idx="10">
                  <c:v>IІІ.17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'2.6.6'!$D$4:$D$19</c:f>
              <c:numCache>
                <c:formatCode>0.0</c:formatCode>
                <c:ptCount val="16"/>
                <c:pt idx="0">
                  <c:v>-14</c:v>
                </c:pt>
                <c:pt idx="1">
                  <c:v>3.7</c:v>
                </c:pt>
                <c:pt idx="2">
                  <c:v>5.5</c:v>
                </c:pt>
                <c:pt idx="3">
                  <c:v>5.5</c:v>
                </c:pt>
                <c:pt idx="4">
                  <c:v>-6.3</c:v>
                </c:pt>
                <c:pt idx="5">
                  <c:v>36.299999999999997</c:v>
                </c:pt>
                <c:pt idx="6">
                  <c:v>2.5</c:v>
                </c:pt>
                <c:pt idx="7">
                  <c:v>5.8</c:v>
                </c:pt>
                <c:pt idx="8">
                  <c:v>3.4</c:v>
                </c:pt>
                <c:pt idx="9">
                  <c:v>32.4</c:v>
                </c:pt>
                <c:pt idx="10">
                  <c:v>2.4</c:v>
                </c:pt>
                <c:pt idx="11">
                  <c:v>-5.4</c:v>
                </c:pt>
                <c:pt idx="12">
                  <c:v>20</c:v>
                </c:pt>
                <c:pt idx="13">
                  <c:v>13.2</c:v>
                </c:pt>
                <c:pt idx="14">
                  <c:v>-18.2</c:v>
                </c:pt>
                <c:pt idx="15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38-4D97-AA1A-13C62E2E03A4}"/>
            </c:ext>
          </c:extLst>
        </c:ser>
        <c:ser>
          <c:idx val="0"/>
          <c:order val="1"/>
          <c:tx>
            <c:strRef>
              <c:f>'2.6.6'!$B$1</c:f>
              <c:strCache>
                <c:ptCount val="1"/>
                <c:pt idx="0">
                  <c:v>Зростання готівки в обігу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'2.6.6'!$K$4:$K$19</c:f>
              <c:strCache>
                <c:ptCount val="16"/>
                <c:pt idx="0">
                  <c:v>І.15</c:v>
                </c:pt>
                <c:pt idx="2">
                  <c:v>IIІ.15</c:v>
                </c:pt>
                <c:pt idx="4">
                  <c:v>І.16</c:v>
                </c:pt>
                <c:pt idx="6">
                  <c:v>ІІІ.16</c:v>
                </c:pt>
                <c:pt idx="8">
                  <c:v>І.17</c:v>
                </c:pt>
                <c:pt idx="10">
                  <c:v>IІІ.17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'2.6.6'!$B$4:$B$19</c:f>
              <c:numCache>
                <c:formatCode>0.0</c:formatCode>
                <c:ptCount val="16"/>
                <c:pt idx="0">
                  <c:v>0.3</c:v>
                </c:pt>
                <c:pt idx="1">
                  <c:v>-2.8</c:v>
                </c:pt>
                <c:pt idx="2">
                  <c:v>17.5</c:v>
                </c:pt>
                <c:pt idx="3">
                  <c:v>-18.3</c:v>
                </c:pt>
                <c:pt idx="4">
                  <c:v>20.5</c:v>
                </c:pt>
                <c:pt idx="5">
                  <c:v>-19.600000000000001</c:v>
                </c:pt>
                <c:pt idx="6">
                  <c:v>-5.0999999999999996</c:v>
                </c:pt>
                <c:pt idx="7">
                  <c:v>-28.6</c:v>
                </c:pt>
                <c:pt idx="8">
                  <c:v>29.6</c:v>
                </c:pt>
                <c:pt idx="9">
                  <c:v>-19.5</c:v>
                </c:pt>
                <c:pt idx="10">
                  <c:v>1</c:v>
                </c:pt>
                <c:pt idx="11">
                  <c:v>-31.5</c:v>
                </c:pt>
                <c:pt idx="12">
                  <c:v>12.2</c:v>
                </c:pt>
                <c:pt idx="13">
                  <c:v>-24.2</c:v>
                </c:pt>
                <c:pt idx="14">
                  <c:v>-1.4</c:v>
                </c:pt>
                <c:pt idx="15">
                  <c:v>-25.1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38-4D97-AA1A-13C62E2E03A4}"/>
            </c:ext>
          </c:extLst>
        </c:ser>
        <c:ser>
          <c:idx val="3"/>
          <c:order val="2"/>
          <c:tx>
            <c:strRef>
              <c:f>'2.6.6'!$F$1</c:f>
              <c:strCache>
                <c:ptCount val="1"/>
                <c:pt idx="0">
                  <c:v>Перахування прибутку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'2.6.6'!$K$4:$K$19</c:f>
              <c:strCache>
                <c:ptCount val="16"/>
                <c:pt idx="0">
                  <c:v>І.15</c:v>
                </c:pt>
                <c:pt idx="2">
                  <c:v>IIІ.15</c:v>
                </c:pt>
                <c:pt idx="4">
                  <c:v>І.16</c:v>
                </c:pt>
                <c:pt idx="6">
                  <c:v>ІІІ.16</c:v>
                </c:pt>
                <c:pt idx="8">
                  <c:v>І.17</c:v>
                </c:pt>
                <c:pt idx="10">
                  <c:v>IІІ.17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'2.6.6'!$F$4:$F$19</c:f>
              <c:numCache>
                <c:formatCode>0.0</c:formatCode>
                <c:ptCount val="16"/>
                <c:pt idx="0">
                  <c:v>5.5</c:v>
                </c:pt>
                <c:pt idx="1">
                  <c:v>19.7</c:v>
                </c:pt>
                <c:pt idx="2">
                  <c:v>22</c:v>
                </c:pt>
                <c:pt idx="3">
                  <c:v>14.7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38.200000000000003</c:v>
                </c:pt>
                <c:pt idx="8">
                  <c:v>0</c:v>
                </c:pt>
                <c:pt idx="9">
                  <c:v>20</c:v>
                </c:pt>
                <c:pt idx="10">
                  <c:v>10</c:v>
                </c:pt>
                <c:pt idx="11">
                  <c:v>14.4</c:v>
                </c:pt>
                <c:pt idx="12">
                  <c:v>0</c:v>
                </c:pt>
                <c:pt idx="13">
                  <c:v>38</c:v>
                </c:pt>
                <c:pt idx="14">
                  <c:v>6.6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38-4D97-AA1A-13C62E2E03A4}"/>
            </c:ext>
          </c:extLst>
        </c:ser>
        <c:ser>
          <c:idx val="5"/>
          <c:order val="3"/>
          <c:tx>
            <c:strRef>
              <c:f>'2.6.6'!$I$1</c:f>
              <c:strCache>
                <c:ptCount val="1"/>
                <c:pt idx="0">
                  <c:v>Інші статті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'2.6.6'!$K$4:$K$19</c:f>
              <c:strCache>
                <c:ptCount val="16"/>
                <c:pt idx="0">
                  <c:v>І.15</c:v>
                </c:pt>
                <c:pt idx="2">
                  <c:v>IIІ.15</c:v>
                </c:pt>
                <c:pt idx="4">
                  <c:v>І.16</c:v>
                </c:pt>
                <c:pt idx="6">
                  <c:v>ІІІ.16</c:v>
                </c:pt>
                <c:pt idx="8">
                  <c:v>І.17</c:v>
                </c:pt>
                <c:pt idx="10">
                  <c:v>IІІ.17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'2.6.6'!$I$4:$I$19</c:f>
              <c:numCache>
                <c:formatCode>0.0</c:formatCode>
                <c:ptCount val="16"/>
                <c:pt idx="0">
                  <c:v>-17.2</c:v>
                </c:pt>
                <c:pt idx="1">
                  <c:v>1.3</c:v>
                </c:pt>
                <c:pt idx="2">
                  <c:v>-25.6</c:v>
                </c:pt>
                <c:pt idx="3">
                  <c:v>24.2</c:v>
                </c:pt>
                <c:pt idx="4">
                  <c:v>-6.2</c:v>
                </c:pt>
                <c:pt idx="5">
                  <c:v>8.9</c:v>
                </c:pt>
                <c:pt idx="6">
                  <c:v>6.4</c:v>
                </c:pt>
                <c:pt idx="7">
                  <c:v>0.6</c:v>
                </c:pt>
                <c:pt idx="8">
                  <c:v>-15.5</c:v>
                </c:pt>
                <c:pt idx="9">
                  <c:v>-10.6</c:v>
                </c:pt>
                <c:pt idx="10">
                  <c:v>-16</c:v>
                </c:pt>
                <c:pt idx="11">
                  <c:v>53.4</c:v>
                </c:pt>
                <c:pt idx="12">
                  <c:v>-3.9</c:v>
                </c:pt>
                <c:pt idx="13">
                  <c:v>-1.8</c:v>
                </c:pt>
                <c:pt idx="14">
                  <c:v>-10.8</c:v>
                </c:pt>
                <c:pt idx="15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38-4D97-AA1A-13C62E2E03A4}"/>
            </c:ext>
          </c:extLst>
        </c:ser>
        <c:ser>
          <c:idx val="2"/>
          <c:order val="4"/>
          <c:tx>
            <c:strRef>
              <c:f>'2.6.6'!$C$1</c:f>
              <c:strCache>
                <c:ptCount val="1"/>
                <c:pt idx="0">
                  <c:v>Зміна коррахунків банків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'2.6.6'!$K$4:$K$19</c:f>
              <c:strCache>
                <c:ptCount val="16"/>
                <c:pt idx="0">
                  <c:v>І.15</c:v>
                </c:pt>
                <c:pt idx="2">
                  <c:v>IIІ.15</c:v>
                </c:pt>
                <c:pt idx="4">
                  <c:v>І.16</c:v>
                </c:pt>
                <c:pt idx="6">
                  <c:v>ІІІ.16</c:v>
                </c:pt>
                <c:pt idx="8">
                  <c:v>І.17</c:v>
                </c:pt>
                <c:pt idx="10">
                  <c:v>IІІ.17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'2.6.6'!$C$4:$C$19</c:f>
              <c:numCache>
                <c:formatCode>0.0</c:formatCode>
                <c:ptCount val="16"/>
                <c:pt idx="0">
                  <c:v>0.6</c:v>
                </c:pt>
                <c:pt idx="1">
                  <c:v>4.3</c:v>
                </c:pt>
                <c:pt idx="2">
                  <c:v>-8.5</c:v>
                </c:pt>
                <c:pt idx="3">
                  <c:v>3.2</c:v>
                </c:pt>
                <c:pt idx="4">
                  <c:v>-11.7</c:v>
                </c:pt>
                <c:pt idx="5">
                  <c:v>-5.8</c:v>
                </c:pt>
                <c:pt idx="6">
                  <c:v>2.6</c:v>
                </c:pt>
                <c:pt idx="7">
                  <c:v>2.1</c:v>
                </c:pt>
                <c:pt idx="8">
                  <c:v>-4.9000000000000004</c:v>
                </c:pt>
                <c:pt idx="9">
                  <c:v>-5.3</c:v>
                </c:pt>
                <c:pt idx="10">
                  <c:v>7.3</c:v>
                </c:pt>
                <c:pt idx="11">
                  <c:v>5.9</c:v>
                </c:pt>
                <c:pt idx="12">
                  <c:v>-6.3</c:v>
                </c:pt>
                <c:pt idx="13">
                  <c:v>-2.5</c:v>
                </c:pt>
                <c:pt idx="14">
                  <c:v>-3</c:v>
                </c:pt>
                <c:pt idx="15">
                  <c:v>13.7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38-4D97-AA1A-13C62E2E03A4}"/>
            </c:ext>
          </c:extLst>
        </c:ser>
        <c:ser>
          <c:idx val="4"/>
          <c:order val="6"/>
          <c:tx>
            <c:strRef>
              <c:f>'2.6.6'!$E$1</c:f>
              <c:strCache>
                <c:ptCount val="1"/>
                <c:pt idx="0">
                  <c:v>ДЦП у портфелі НБУ*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'2.6.6'!$K$4:$K$19</c:f>
              <c:strCache>
                <c:ptCount val="16"/>
                <c:pt idx="0">
                  <c:v>І.15</c:v>
                </c:pt>
                <c:pt idx="2">
                  <c:v>IIІ.15</c:v>
                </c:pt>
                <c:pt idx="4">
                  <c:v>І.16</c:v>
                </c:pt>
                <c:pt idx="6">
                  <c:v>ІІІ.16</c:v>
                </c:pt>
                <c:pt idx="8">
                  <c:v>І.17</c:v>
                </c:pt>
                <c:pt idx="10">
                  <c:v>IІІ.17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'2.6.6'!$E$4:$E$19</c:f>
              <c:numCache>
                <c:formatCode>0.0</c:formatCode>
                <c:ptCount val="16"/>
                <c:pt idx="0">
                  <c:v>16.2</c:v>
                </c:pt>
                <c:pt idx="1">
                  <c:v>2.8</c:v>
                </c:pt>
                <c:pt idx="2">
                  <c:v>0</c:v>
                </c:pt>
                <c:pt idx="3">
                  <c:v>5.5</c:v>
                </c:pt>
                <c:pt idx="4">
                  <c:v>-14</c:v>
                </c:pt>
                <c:pt idx="5">
                  <c:v>-25.9</c:v>
                </c:pt>
                <c:pt idx="6">
                  <c:v>-21</c:v>
                </c:pt>
                <c:pt idx="7">
                  <c:v>1.6</c:v>
                </c:pt>
                <c:pt idx="8">
                  <c:v>-9.6999999999999993</c:v>
                </c:pt>
                <c:pt idx="9">
                  <c:v>-25.1</c:v>
                </c:pt>
                <c:pt idx="10">
                  <c:v>-19.8</c:v>
                </c:pt>
                <c:pt idx="11">
                  <c:v>-14.4</c:v>
                </c:pt>
                <c:pt idx="12">
                  <c:v>-16</c:v>
                </c:pt>
                <c:pt idx="13">
                  <c:v>-13.8</c:v>
                </c:pt>
                <c:pt idx="14">
                  <c:v>-8.4</c:v>
                </c:pt>
                <c:pt idx="15">
                  <c:v>-16.100000000000001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38-4D97-AA1A-13C62E2E03A4}"/>
            </c:ext>
          </c:extLst>
        </c:ser>
        <c:ser>
          <c:idx val="7"/>
          <c:order val="7"/>
          <c:tx>
            <c:strRef>
              <c:f>'2.6.6'!$H$1</c:f>
              <c:strCache>
                <c:ptCount val="1"/>
                <c:pt idx="0">
                  <c:v>Стабілізаційні кредити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'2.6.6'!$K$4:$K$19</c:f>
              <c:strCache>
                <c:ptCount val="16"/>
                <c:pt idx="0">
                  <c:v>І.15</c:v>
                </c:pt>
                <c:pt idx="2">
                  <c:v>IIІ.15</c:v>
                </c:pt>
                <c:pt idx="4">
                  <c:v>І.16</c:v>
                </c:pt>
                <c:pt idx="6">
                  <c:v>ІІІ.16</c:v>
                </c:pt>
                <c:pt idx="8">
                  <c:v>І.17</c:v>
                </c:pt>
                <c:pt idx="10">
                  <c:v>IІІ.17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'2.6.6'!$H$4:$H$19</c:f>
              <c:numCache>
                <c:formatCode>0.0</c:formatCode>
                <c:ptCount val="16"/>
                <c:pt idx="0">
                  <c:v>10.8</c:v>
                </c:pt>
                <c:pt idx="1">
                  <c:v>-1.4</c:v>
                </c:pt>
                <c:pt idx="2">
                  <c:v>-3.5</c:v>
                </c:pt>
                <c:pt idx="3">
                  <c:v>-3</c:v>
                </c:pt>
                <c:pt idx="4">
                  <c:v>-8.8000000000000007</c:v>
                </c:pt>
                <c:pt idx="5">
                  <c:v>-13.3</c:v>
                </c:pt>
                <c:pt idx="6">
                  <c:v>-5</c:v>
                </c:pt>
                <c:pt idx="7">
                  <c:v>-5.6</c:v>
                </c:pt>
                <c:pt idx="8">
                  <c:v>-4.2</c:v>
                </c:pt>
                <c:pt idx="9">
                  <c:v>-3.9</c:v>
                </c:pt>
                <c:pt idx="10">
                  <c:v>-1.6</c:v>
                </c:pt>
                <c:pt idx="11">
                  <c:v>-2.2000000000000002</c:v>
                </c:pt>
                <c:pt idx="12">
                  <c:v>-1</c:v>
                </c:pt>
                <c:pt idx="13">
                  <c:v>-2</c:v>
                </c:pt>
                <c:pt idx="14">
                  <c:v>-0.3</c:v>
                </c:pt>
                <c:pt idx="15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38-4D97-AA1A-13C62E2E03A4}"/>
            </c:ext>
          </c:extLst>
        </c:ser>
        <c:ser>
          <c:idx val="8"/>
          <c:order val="8"/>
          <c:tx>
            <c:strRef>
              <c:f>'2.6.6'!$G$1</c:f>
              <c:strCache>
                <c:ptCount val="1"/>
                <c:pt idx="0">
                  <c:v>Конвертація валюти</c:v>
                </c:pt>
              </c:strCache>
            </c:strRef>
          </c:tx>
          <c:spPr>
            <a:solidFill>
              <a:srgbClr val="057D46">
                <a:tint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'2.6.6'!$K$4:$K$19</c:f>
              <c:strCache>
                <c:ptCount val="16"/>
                <c:pt idx="0">
                  <c:v>І.15</c:v>
                </c:pt>
                <c:pt idx="2">
                  <c:v>IIІ.15</c:v>
                </c:pt>
                <c:pt idx="4">
                  <c:v>І.16</c:v>
                </c:pt>
                <c:pt idx="6">
                  <c:v>ІІІ.16</c:v>
                </c:pt>
                <c:pt idx="8">
                  <c:v>І.17</c:v>
                </c:pt>
                <c:pt idx="10">
                  <c:v>IІІ.17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'2.6.6'!$G$4:$G$19</c:f>
              <c:numCache>
                <c:formatCode>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0.7</c:v>
                </c:pt>
                <c:pt idx="3">
                  <c:v>12.8</c:v>
                </c:pt>
                <c:pt idx="4">
                  <c:v>0</c:v>
                </c:pt>
                <c:pt idx="5">
                  <c:v>5</c:v>
                </c:pt>
                <c:pt idx="6">
                  <c:v>4.8</c:v>
                </c:pt>
                <c:pt idx="7">
                  <c:v>19.2</c:v>
                </c:pt>
                <c:pt idx="8">
                  <c:v>0</c:v>
                </c:pt>
                <c:pt idx="9">
                  <c:v>0.2</c:v>
                </c:pt>
                <c:pt idx="10">
                  <c:v>0</c:v>
                </c:pt>
                <c:pt idx="11">
                  <c:v>2.9</c:v>
                </c:pt>
                <c:pt idx="12">
                  <c:v>-8</c:v>
                </c:pt>
                <c:pt idx="13">
                  <c:v>-0.8</c:v>
                </c:pt>
                <c:pt idx="14">
                  <c:v>-2.9</c:v>
                </c:pt>
                <c:pt idx="15">
                  <c:v>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38-4D97-AA1A-13C62E2E0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7715968"/>
        <c:axId val="487717504"/>
      </c:barChart>
      <c:lineChart>
        <c:grouping val="standard"/>
        <c:varyColors val="0"/>
        <c:ser>
          <c:idx val="6"/>
          <c:order val="5"/>
          <c:tx>
            <c:strRef>
              <c:f>'2.6.6'!$R$1</c:f>
              <c:strCache>
                <c:ptCount val="1"/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'2.6.6'!$K$4:$K$19</c:f>
              <c:strCache>
                <c:ptCount val="16"/>
                <c:pt idx="0">
                  <c:v>І.15</c:v>
                </c:pt>
                <c:pt idx="2">
                  <c:v>IIІ.15</c:v>
                </c:pt>
                <c:pt idx="4">
                  <c:v>І.16</c:v>
                </c:pt>
                <c:pt idx="6">
                  <c:v>ІІІ.16</c:v>
                </c:pt>
                <c:pt idx="8">
                  <c:v>І.17</c:v>
                </c:pt>
                <c:pt idx="10">
                  <c:v>IІІ.17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'2.6.6'!$J$4:$J$19</c:f>
              <c:numCache>
                <c:formatCode>0.0</c:formatCode>
                <c:ptCount val="16"/>
                <c:pt idx="0">
                  <c:v>8.8000000000000007</c:v>
                </c:pt>
                <c:pt idx="1">
                  <c:v>36.299999999999997</c:v>
                </c:pt>
                <c:pt idx="2">
                  <c:v>44.4</c:v>
                </c:pt>
                <c:pt idx="3">
                  <c:v>88.9</c:v>
                </c:pt>
                <c:pt idx="4">
                  <c:v>62.4</c:v>
                </c:pt>
                <c:pt idx="5">
                  <c:v>48.1</c:v>
                </c:pt>
                <c:pt idx="6">
                  <c:v>33.200000000000003</c:v>
                </c:pt>
                <c:pt idx="7">
                  <c:v>66.5</c:v>
                </c:pt>
                <c:pt idx="8">
                  <c:v>65.099999999999994</c:v>
                </c:pt>
                <c:pt idx="9">
                  <c:v>53.3</c:v>
                </c:pt>
                <c:pt idx="10">
                  <c:v>36.799999999999997</c:v>
                </c:pt>
                <c:pt idx="11">
                  <c:v>59.9</c:v>
                </c:pt>
                <c:pt idx="12">
                  <c:v>56.8</c:v>
                </c:pt>
                <c:pt idx="13">
                  <c:v>62.9</c:v>
                </c:pt>
                <c:pt idx="14">
                  <c:v>24.6</c:v>
                </c:pt>
                <c:pt idx="15">
                  <c:v>57.7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38-4D97-AA1A-13C62E2E0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715968"/>
        <c:axId val="487717504"/>
      </c:lineChart>
      <c:catAx>
        <c:axId val="4877159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717504"/>
        <c:crosses val="autoZero"/>
        <c:auto val="1"/>
        <c:lblAlgn val="ctr"/>
        <c:lblOffset val="100"/>
        <c:tickMarkSkip val="4"/>
        <c:noMultiLvlLbl val="0"/>
      </c:catAx>
      <c:valAx>
        <c:axId val="487717504"/>
        <c:scaling>
          <c:orientation val="minMax"/>
          <c:min val="-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715968"/>
        <c:crosses val="autoZero"/>
        <c:crossBetween val="between"/>
        <c:majorUnit val="50"/>
      </c:valAx>
      <c:spPr>
        <a:noFill/>
        <a:ln w="9525">
          <a:solidFill>
            <a:srgbClr val="505050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1.6643552441769682E-2"/>
          <c:y val="0.73206615334099134"/>
          <c:w val="0.98335644755823037"/>
          <c:h val="0.2578395358275086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216339869281046E-2"/>
          <c:y val="5.0601190476190473E-2"/>
          <c:w val="0.81886274509803925"/>
          <c:h val="0.6851253754969151"/>
        </c:manualLayout>
      </c:layout>
      <c:lineChart>
        <c:grouping val="standard"/>
        <c:varyColors val="0"/>
        <c:ser>
          <c:idx val="0"/>
          <c:order val="0"/>
          <c:tx>
            <c:strRef>
              <c:f>'2.6.7'!$B$1</c:f>
              <c:strCache>
                <c:ptCount val="1"/>
                <c:pt idx="0">
                  <c:v>Готівка в банкоматах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'2.6.7'!$E$4:$E$39</c:f>
              <c:strCache>
                <c:ptCount val="36"/>
                <c:pt idx="0">
                  <c:v>І.10</c:v>
                </c:pt>
                <c:pt idx="4">
                  <c:v>І.11</c:v>
                </c:pt>
                <c:pt idx="8">
                  <c:v>І.12</c:v>
                </c:pt>
                <c:pt idx="12">
                  <c:v>І.13</c:v>
                </c:pt>
                <c:pt idx="16">
                  <c:v>І.14</c:v>
                </c:pt>
                <c:pt idx="20">
                  <c:v>І.15</c:v>
                </c:pt>
                <c:pt idx="24">
                  <c:v>І.16</c:v>
                </c:pt>
                <c:pt idx="28">
                  <c:v>І.17</c:v>
                </c:pt>
                <c:pt idx="32">
                  <c:v>І.18</c:v>
                </c:pt>
                <c:pt idx="35">
                  <c:v>IV.18</c:v>
                </c:pt>
              </c:strCache>
            </c:strRef>
          </c:cat>
          <c:val>
            <c:numRef>
              <c:f>'2.6.7'!$B$4:$B$39</c:f>
              <c:numCache>
                <c:formatCode>#,##0.0</c:formatCode>
                <c:ptCount val="36"/>
                <c:pt idx="0">
                  <c:v>2.9</c:v>
                </c:pt>
                <c:pt idx="1">
                  <c:v>3</c:v>
                </c:pt>
                <c:pt idx="2">
                  <c:v>3</c:v>
                </c:pt>
                <c:pt idx="3">
                  <c:v>3.2</c:v>
                </c:pt>
                <c:pt idx="4">
                  <c:v>3.2</c:v>
                </c:pt>
                <c:pt idx="5">
                  <c:v>3.3</c:v>
                </c:pt>
                <c:pt idx="6">
                  <c:v>3.3</c:v>
                </c:pt>
                <c:pt idx="7">
                  <c:v>3.3</c:v>
                </c:pt>
                <c:pt idx="8">
                  <c:v>3.4</c:v>
                </c:pt>
                <c:pt idx="9">
                  <c:v>3.4</c:v>
                </c:pt>
                <c:pt idx="10">
                  <c:v>3.5</c:v>
                </c:pt>
                <c:pt idx="11">
                  <c:v>3.6</c:v>
                </c:pt>
                <c:pt idx="12">
                  <c:v>3.6</c:v>
                </c:pt>
                <c:pt idx="13">
                  <c:v>3.7</c:v>
                </c:pt>
                <c:pt idx="14">
                  <c:v>3.7</c:v>
                </c:pt>
                <c:pt idx="15">
                  <c:v>3.7</c:v>
                </c:pt>
                <c:pt idx="16">
                  <c:v>3.6</c:v>
                </c:pt>
                <c:pt idx="17">
                  <c:v>3.3</c:v>
                </c:pt>
                <c:pt idx="18">
                  <c:v>3.1</c:v>
                </c:pt>
                <c:pt idx="19">
                  <c:v>2.9</c:v>
                </c:pt>
                <c:pt idx="20">
                  <c:v>2.7</c:v>
                </c:pt>
                <c:pt idx="21">
                  <c:v>2.6</c:v>
                </c:pt>
                <c:pt idx="22">
                  <c:v>2.6</c:v>
                </c:pt>
                <c:pt idx="23">
                  <c:v>2.6</c:v>
                </c:pt>
                <c:pt idx="24">
                  <c:v>2.6</c:v>
                </c:pt>
                <c:pt idx="25">
                  <c:v>2.7</c:v>
                </c:pt>
                <c:pt idx="26">
                  <c:v>2.8</c:v>
                </c:pt>
                <c:pt idx="27">
                  <c:v>2.8</c:v>
                </c:pt>
                <c:pt idx="28">
                  <c:v>2.8</c:v>
                </c:pt>
                <c:pt idx="29">
                  <c:v>2.8</c:v>
                </c:pt>
                <c:pt idx="30">
                  <c:v>2.9</c:v>
                </c:pt>
                <c:pt idx="31">
                  <c:v>3</c:v>
                </c:pt>
                <c:pt idx="32">
                  <c:v>3.2</c:v>
                </c:pt>
                <c:pt idx="33">
                  <c:v>3.4</c:v>
                </c:pt>
                <c:pt idx="34">
                  <c:v>3.5</c:v>
                </c:pt>
                <c:pt idx="35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7-4F64-90E7-137B08F0E191}"/>
            </c:ext>
          </c:extLst>
        </c:ser>
        <c:ser>
          <c:idx val="1"/>
          <c:order val="1"/>
          <c:tx>
            <c:strRef>
              <c:f>'2.6.7'!$C$1</c:f>
              <c:strCache>
                <c:ptCount val="1"/>
                <c:pt idx="0">
                  <c:v>Готівка в касах банків (без банкоматів)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'2.6.7'!$E$4:$E$39</c:f>
              <c:strCache>
                <c:ptCount val="36"/>
                <c:pt idx="0">
                  <c:v>І.10</c:v>
                </c:pt>
                <c:pt idx="4">
                  <c:v>І.11</c:v>
                </c:pt>
                <c:pt idx="8">
                  <c:v>І.12</c:v>
                </c:pt>
                <c:pt idx="12">
                  <c:v>І.13</c:v>
                </c:pt>
                <c:pt idx="16">
                  <c:v>І.14</c:v>
                </c:pt>
                <c:pt idx="20">
                  <c:v>І.15</c:v>
                </c:pt>
                <c:pt idx="24">
                  <c:v>І.16</c:v>
                </c:pt>
                <c:pt idx="28">
                  <c:v>І.17</c:v>
                </c:pt>
                <c:pt idx="32">
                  <c:v>І.18</c:v>
                </c:pt>
                <c:pt idx="35">
                  <c:v>IV.18</c:v>
                </c:pt>
              </c:strCache>
            </c:strRef>
          </c:cat>
          <c:val>
            <c:numRef>
              <c:f>'2.6.7'!$C$4:$C$39</c:f>
              <c:numCache>
                <c:formatCode>#,##0.0</c:formatCode>
                <c:ptCount val="36"/>
                <c:pt idx="0">
                  <c:v>4.7</c:v>
                </c:pt>
                <c:pt idx="1">
                  <c:v>5.3</c:v>
                </c:pt>
                <c:pt idx="2">
                  <c:v>5.4</c:v>
                </c:pt>
                <c:pt idx="3">
                  <c:v>5.6</c:v>
                </c:pt>
                <c:pt idx="4">
                  <c:v>5.6</c:v>
                </c:pt>
                <c:pt idx="5">
                  <c:v>5.5</c:v>
                </c:pt>
                <c:pt idx="6">
                  <c:v>5.4</c:v>
                </c:pt>
                <c:pt idx="7">
                  <c:v>5.7</c:v>
                </c:pt>
                <c:pt idx="8">
                  <c:v>5.5</c:v>
                </c:pt>
                <c:pt idx="9">
                  <c:v>5.3</c:v>
                </c:pt>
                <c:pt idx="10">
                  <c:v>5.6</c:v>
                </c:pt>
                <c:pt idx="11">
                  <c:v>5.7</c:v>
                </c:pt>
                <c:pt idx="12">
                  <c:v>5.6</c:v>
                </c:pt>
                <c:pt idx="13">
                  <c:v>5.9</c:v>
                </c:pt>
                <c:pt idx="14">
                  <c:v>6.3</c:v>
                </c:pt>
                <c:pt idx="15">
                  <c:v>6.3</c:v>
                </c:pt>
                <c:pt idx="16">
                  <c:v>5.9</c:v>
                </c:pt>
                <c:pt idx="17">
                  <c:v>5.8</c:v>
                </c:pt>
                <c:pt idx="18">
                  <c:v>5.7</c:v>
                </c:pt>
                <c:pt idx="19">
                  <c:v>4.9000000000000004</c:v>
                </c:pt>
                <c:pt idx="20">
                  <c:v>4.5</c:v>
                </c:pt>
                <c:pt idx="21">
                  <c:v>4.5999999999999996</c:v>
                </c:pt>
                <c:pt idx="22">
                  <c:v>4.5999999999999996</c:v>
                </c:pt>
                <c:pt idx="23">
                  <c:v>4.9000000000000004</c:v>
                </c:pt>
                <c:pt idx="24">
                  <c:v>4.5999999999999996</c:v>
                </c:pt>
                <c:pt idx="25">
                  <c:v>4.7</c:v>
                </c:pt>
                <c:pt idx="26">
                  <c:v>4.5999999999999996</c:v>
                </c:pt>
                <c:pt idx="27">
                  <c:v>4.8</c:v>
                </c:pt>
                <c:pt idx="28">
                  <c:v>4.5</c:v>
                </c:pt>
                <c:pt idx="29">
                  <c:v>4.5</c:v>
                </c:pt>
                <c:pt idx="30">
                  <c:v>4.7</c:v>
                </c:pt>
                <c:pt idx="31">
                  <c:v>4.9000000000000004</c:v>
                </c:pt>
                <c:pt idx="32">
                  <c:v>4.8</c:v>
                </c:pt>
                <c:pt idx="33">
                  <c:v>5</c:v>
                </c:pt>
                <c:pt idx="34">
                  <c:v>4.9000000000000004</c:v>
                </c:pt>
                <c:pt idx="35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7-4F64-90E7-137B08F0E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799808"/>
        <c:axId val="487817984"/>
      </c:lineChart>
      <c:lineChart>
        <c:grouping val="standard"/>
        <c:varyColors val="0"/>
        <c:ser>
          <c:idx val="2"/>
          <c:order val="2"/>
          <c:tx>
            <c:strRef>
              <c:f>'2.6.7'!$D$1</c:f>
              <c:strCache>
                <c:ptCount val="1"/>
                <c:pt idx="0">
                  <c:v>Отримання готівки з використанням платіжних карт (п. ш.)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'2.6.7'!$A$4:$A$39</c:f>
              <c:strCache>
                <c:ptCount val="36"/>
                <c:pt idx="0">
                  <c:v>І.10</c:v>
                </c:pt>
                <c:pt idx="1">
                  <c:v>IІ.10</c:v>
                </c:pt>
                <c:pt idx="2">
                  <c:v>III.10</c:v>
                </c:pt>
                <c:pt idx="3">
                  <c:v>IV.10</c:v>
                </c:pt>
                <c:pt idx="4">
                  <c:v>І.11</c:v>
                </c:pt>
                <c:pt idx="5">
                  <c:v>IІ.11</c:v>
                </c:pt>
                <c:pt idx="6">
                  <c:v>III.11</c:v>
                </c:pt>
                <c:pt idx="7">
                  <c:v>IV.11</c:v>
                </c:pt>
                <c:pt idx="8">
                  <c:v>І.12</c:v>
                </c:pt>
                <c:pt idx="9">
                  <c:v>IІ.12</c:v>
                </c:pt>
                <c:pt idx="10">
                  <c:v>III.12</c:v>
                </c:pt>
                <c:pt idx="11">
                  <c:v>IV.12</c:v>
                </c:pt>
                <c:pt idx="12">
                  <c:v>І.13</c:v>
                </c:pt>
                <c:pt idx="13">
                  <c:v>IІ.13</c:v>
                </c:pt>
                <c:pt idx="14">
                  <c:v>III.13</c:v>
                </c:pt>
                <c:pt idx="15">
                  <c:v>IV.13</c:v>
                </c:pt>
                <c:pt idx="16">
                  <c:v>І.14</c:v>
                </c:pt>
                <c:pt idx="17">
                  <c:v>IІ.14</c:v>
                </c:pt>
                <c:pt idx="18">
                  <c:v>III.14</c:v>
                </c:pt>
                <c:pt idx="19">
                  <c:v>IV.14</c:v>
                </c:pt>
                <c:pt idx="20">
                  <c:v>І.15</c:v>
                </c:pt>
                <c:pt idx="21">
                  <c:v>IІ.15</c:v>
                </c:pt>
                <c:pt idx="22">
                  <c:v>III.15</c:v>
                </c:pt>
                <c:pt idx="23">
                  <c:v>IV.15</c:v>
                </c:pt>
                <c:pt idx="24">
                  <c:v>І.16</c:v>
                </c:pt>
                <c:pt idx="25">
                  <c:v>IІ.16</c:v>
                </c:pt>
                <c:pt idx="26">
                  <c:v>III.16</c:v>
                </c:pt>
                <c:pt idx="27">
                  <c:v>IV.16</c:v>
                </c:pt>
                <c:pt idx="28">
                  <c:v>І.17</c:v>
                </c:pt>
                <c:pt idx="29">
                  <c:v>IІ.17</c:v>
                </c:pt>
                <c:pt idx="30">
                  <c:v>III.17</c:v>
                </c:pt>
                <c:pt idx="31">
                  <c:v>IV.17</c:v>
                </c:pt>
                <c:pt idx="32">
                  <c:v>І.18</c:v>
                </c:pt>
                <c:pt idx="33">
                  <c:v>IІ.18</c:v>
                </c:pt>
                <c:pt idx="34">
                  <c:v>III.18</c:v>
                </c:pt>
                <c:pt idx="35">
                  <c:v>IV.18</c:v>
                </c:pt>
              </c:strCache>
            </c:strRef>
          </c:cat>
          <c:val>
            <c:numRef>
              <c:f>'2.6.7'!$D$4:$D$39</c:f>
              <c:numCache>
                <c:formatCode>#,##0</c:formatCode>
                <c:ptCount val="36"/>
                <c:pt idx="0">
                  <c:v>58.5</c:v>
                </c:pt>
                <c:pt idx="1">
                  <c:v>59.8</c:v>
                </c:pt>
                <c:pt idx="2">
                  <c:v>60.6</c:v>
                </c:pt>
                <c:pt idx="3">
                  <c:v>61.9</c:v>
                </c:pt>
                <c:pt idx="4">
                  <c:v>62.4</c:v>
                </c:pt>
                <c:pt idx="5">
                  <c:v>62.6</c:v>
                </c:pt>
                <c:pt idx="6">
                  <c:v>62.5</c:v>
                </c:pt>
                <c:pt idx="7">
                  <c:v>61.7</c:v>
                </c:pt>
                <c:pt idx="8">
                  <c:v>62.6</c:v>
                </c:pt>
                <c:pt idx="9">
                  <c:v>64.2</c:v>
                </c:pt>
                <c:pt idx="10">
                  <c:v>65.900000000000006</c:v>
                </c:pt>
                <c:pt idx="11">
                  <c:v>68.400000000000006</c:v>
                </c:pt>
                <c:pt idx="12">
                  <c:v>69.400000000000006</c:v>
                </c:pt>
                <c:pt idx="13">
                  <c:v>69.5</c:v>
                </c:pt>
                <c:pt idx="14">
                  <c:v>71.2</c:v>
                </c:pt>
                <c:pt idx="15">
                  <c:v>72.3</c:v>
                </c:pt>
                <c:pt idx="16">
                  <c:v>74.099999999999994</c:v>
                </c:pt>
                <c:pt idx="17">
                  <c:v>73.099999999999994</c:v>
                </c:pt>
                <c:pt idx="18">
                  <c:v>70.400000000000006</c:v>
                </c:pt>
                <c:pt idx="19">
                  <c:v>68.099999999999994</c:v>
                </c:pt>
                <c:pt idx="20">
                  <c:v>66</c:v>
                </c:pt>
                <c:pt idx="21">
                  <c:v>65.3</c:v>
                </c:pt>
                <c:pt idx="22">
                  <c:v>64.3</c:v>
                </c:pt>
                <c:pt idx="23">
                  <c:v>63.7</c:v>
                </c:pt>
                <c:pt idx="24">
                  <c:v>62.4</c:v>
                </c:pt>
                <c:pt idx="25">
                  <c:v>63.8</c:v>
                </c:pt>
                <c:pt idx="26">
                  <c:v>64.900000000000006</c:v>
                </c:pt>
                <c:pt idx="27">
                  <c:v>66.2</c:v>
                </c:pt>
                <c:pt idx="28">
                  <c:v>66.099999999999994</c:v>
                </c:pt>
                <c:pt idx="29">
                  <c:v>65.5</c:v>
                </c:pt>
                <c:pt idx="30">
                  <c:v>65.599999999999994</c:v>
                </c:pt>
                <c:pt idx="31">
                  <c:v>65.8</c:v>
                </c:pt>
                <c:pt idx="32">
                  <c:v>66.900000000000006</c:v>
                </c:pt>
                <c:pt idx="33">
                  <c:v>68.099999999999994</c:v>
                </c:pt>
                <c:pt idx="34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D7-4F64-90E7-137B08F0E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825408"/>
        <c:axId val="487819520"/>
      </c:lineChart>
      <c:catAx>
        <c:axId val="4877998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817984"/>
        <c:crosses val="autoZero"/>
        <c:auto val="1"/>
        <c:lblAlgn val="ctr"/>
        <c:lblOffset val="100"/>
        <c:tickMarkSkip val="4"/>
        <c:noMultiLvlLbl val="1"/>
      </c:catAx>
      <c:valAx>
        <c:axId val="487817984"/>
        <c:scaling>
          <c:orientation val="minMax"/>
          <c:max val="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\ 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799808"/>
        <c:crosses val="autoZero"/>
        <c:crossBetween val="between"/>
        <c:majorUnit val="1"/>
      </c:valAx>
      <c:valAx>
        <c:axId val="487819520"/>
        <c:scaling>
          <c:orientation val="minMax"/>
        </c:scaling>
        <c:delete val="0"/>
        <c:axPos val="r"/>
        <c:numFmt formatCode="#,##0" sourceLinked="1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825408"/>
        <c:crosses val="max"/>
        <c:crossBetween val="between"/>
        <c:majorUnit val="10"/>
      </c:valAx>
      <c:catAx>
        <c:axId val="48782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7819520"/>
        <c:crosses val="autoZero"/>
        <c:auto val="1"/>
        <c:lblAlgn val="ctr"/>
        <c:lblOffset val="100"/>
        <c:noMultiLvlLbl val="1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1571600741100503"/>
          <c:w val="1"/>
          <c:h val="0.1728616912201176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769765338164812E-2"/>
          <c:y val="4.0479751566732683E-2"/>
          <c:w val="0.92035680666523434"/>
          <c:h val="0.64769156453935584"/>
        </c:manualLayout>
      </c:layout>
      <c:lineChart>
        <c:grouping val="standard"/>
        <c:varyColors val="0"/>
        <c:ser>
          <c:idx val="1"/>
          <c:order val="0"/>
          <c:tx>
            <c:strRef>
              <c:f>'2.6.8'!$D$1</c:f>
              <c:strCache>
                <c:ptCount val="1"/>
                <c:pt idx="0">
                  <c:v>2007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  <a:extLst/>
          </c:spPr>
          <c:marker>
            <c:symbol val="circle"/>
            <c:size val="5"/>
            <c:spPr>
              <a:solidFill>
                <a:srgbClr val="057D46"/>
              </a:solidFill>
              <a:ln w="3175">
                <a:solidFill>
                  <a:srgbClr val="FFFFFF"/>
                </a:solidFill>
                <a:prstDash val="solid"/>
              </a:ln>
              <a:effectLst/>
              <a:extLst/>
            </c:spPr>
          </c:marker>
          <c:cat>
            <c:strRef>
              <c:f>'2.6.8'!$A$4:$A$15</c:f>
              <c:strCache>
                <c:ptCount val="12"/>
                <c:pt idx="0">
                  <c:v>Угорщина</c:v>
                </c:pt>
                <c:pt idx="1">
                  <c:v>Молдова</c:v>
                </c:pt>
                <c:pt idx="2">
                  <c:v>Україна</c:v>
                </c:pt>
                <c:pt idx="3">
                  <c:v>Чехія</c:v>
                </c:pt>
                <c:pt idx="4">
                  <c:v>Польща</c:v>
                </c:pt>
                <c:pt idx="5">
                  <c:v>Росія</c:v>
                </c:pt>
                <c:pt idx="6">
                  <c:v>Румунія</c:v>
                </c:pt>
                <c:pt idx="7">
                  <c:v>Грузія</c:v>
                </c:pt>
                <c:pt idx="8">
                  <c:v>Туреччина</c:v>
                </c:pt>
                <c:pt idx="9">
                  <c:v>Данія</c:v>
                </c:pt>
                <c:pt idx="10">
                  <c:v>Норвегія</c:v>
                </c:pt>
                <c:pt idx="11">
                  <c:v>Швеція</c:v>
                </c:pt>
              </c:strCache>
            </c:strRef>
          </c:cat>
          <c:val>
            <c:numRef>
              <c:f>'2.6.8'!$D$4:$D$15</c:f>
              <c:numCache>
                <c:formatCode>#,##0.0</c:formatCode>
                <c:ptCount val="12"/>
                <c:pt idx="0">
                  <c:v>8.1</c:v>
                </c:pt>
                <c:pt idx="1">
                  <c:v>12.5</c:v>
                </c:pt>
                <c:pt idx="2">
                  <c:v>14.8</c:v>
                </c:pt>
                <c:pt idx="3">
                  <c:v>8.4</c:v>
                </c:pt>
                <c:pt idx="4">
                  <c:v>6.5</c:v>
                </c:pt>
                <c:pt idx="5">
                  <c:v>11.3</c:v>
                </c:pt>
                <c:pt idx="6">
                  <c:v>5.0999999999999996</c:v>
                </c:pt>
                <c:pt idx="7">
                  <c:v>6.8</c:v>
                </c:pt>
                <c:pt idx="8">
                  <c:v>2.8</c:v>
                </c:pt>
                <c:pt idx="9">
                  <c:v>3</c:v>
                </c:pt>
                <c:pt idx="10">
                  <c:v>2.1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8-4FDC-8643-B922AD5ADFF7}"/>
            </c:ext>
          </c:extLst>
        </c:ser>
        <c:ser>
          <c:idx val="0"/>
          <c:order val="1"/>
          <c:tx>
            <c:strRef>
              <c:f>'2.6.8'!$E$1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57D46"/>
                </a:solidFill>
                <a:prstDash val="solid"/>
              </a:ln>
            </c:spPr>
          </c:marker>
          <c:cat>
            <c:strRef>
              <c:f>'2.6.8'!$A$4:$A$15</c:f>
              <c:strCache>
                <c:ptCount val="12"/>
                <c:pt idx="0">
                  <c:v>Угорщина</c:v>
                </c:pt>
                <c:pt idx="1">
                  <c:v>Молдова</c:v>
                </c:pt>
                <c:pt idx="2">
                  <c:v>Україна</c:v>
                </c:pt>
                <c:pt idx="3">
                  <c:v>Чехія</c:v>
                </c:pt>
                <c:pt idx="4">
                  <c:v>Польща</c:v>
                </c:pt>
                <c:pt idx="5">
                  <c:v>Росія</c:v>
                </c:pt>
                <c:pt idx="6">
                  <c:v>Румунія</c:v>
                </c:pt>
                <c:pt idx="7">
                  <c:v>Грузія</c:v>
                </c:pt>
                <c:pt idx="8">
                  <c:v>Туреччина</c:v>
                </c:pt>
                <c:pt idx="9">
                  <c:v>Данія</c:v>
                </c:pt>
                <c:pt idx="10">
                  <c:v>Норвегія</c:v>
                </c:pt>
                <c:pt idx="11">
                  <c:v>Швеція</c:v>
                </c:pt>
              </c:strCache>
            </c:strRef>
          </c:cat>
          <c:val>
            <c:numRef>
              <c:f>'2.6.8'!$E$4:$E$15</c:f>
              <c:numCache>
                <c:formatCode>#,##0.0</c:formatCode>
                <c:ptCount val="12"/>
                <c:pt idx="0">
                  <c:v>8.9</c:v>
                </c:pt>
                <c:pt idx="1">
                  <c:v>15</c:v>
                </c:pt>
                <c:pt idx="2">
                  <c:v>14.5</c:v>
                </c:pt>
                <c:pt idx="3">
                  <c:v>9.6</c:v>
                </c:pt>
                <c:pt idx="4">
                  <c:v>6.3</c:v>
                </c:pt>
                <c:pt idx="5">
                  <c:v>9.6</c:v>
                </c:pt>
                <c:pt idx="6">
                  <c:v>5.3</c:v>
                </c:pt>
                <c:pt idx="7">
                  <c:v>5.9</c:v>
                </c:pt>
                <c:pt idx="8">
                  <c:v>3.3</c:v>
                </c:pt>
                <c:pt idx="9">
                  <c:v>2.9</c:v>
                </c:pt>
                <c:pt idx="10">
                  <c:v>1.6</c:v>
                </c:pt>
                <c:pt idx="11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18-4FDC-8643-B922AD5ADFF7}"/>
            </c:ext>
          </c:extLst>
        </c:ser>
        <c:ser>
          <c:idx val="2"/>
          <c:order val="2"/>
          <c:tx>
            <c:strRef>
              <c:f>'2.6.8'!$F$1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rgbClr val="7D0532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strRef>
              <c:f>'2.6.8'!$A$4:$A$15</c:f>
              <c:strCache>
                <c:ptCount val="12"/>
                <c:pt idx="0">
                  <c:v>Угорщина</c:v>
                </c:pt>
                <c:pt idx="1">
                  <c:v>Молдова</c:v>
                </c:pt>
                <c:pt idx="2">
                  <c:v>Україна</c:v>
                </c:pt>
                <c:pt idx="3">
                  <c:v>Чехія</c:v>
                </c:pt>
                <c:pt idx="4">
                  <c:v>Польща</c:v>
                </c:pt>
                <c:pt idx="5">
                  <c:v>Росія</c:v>
                </c:pt>
                <c:pt idx="6">
                  <c:v>Румунія</c:v>
                </c:pt>
                <c:pt idx="7">
                  <c:v>Грузія</c:v>
                </c:pt>
                <c:pt idx="8">
                  <c:v>Туреччина</c:v>
                </c:pt>
                <c:pt idx="9">
                  <c:v>Данія</c:v>
                </c:pt>
                <c:pt idx="10">
                  <c:v>Норвегія</c:v>
                </c:pt>
                <c:pt idx="11">
                  <c:v>Швеція</c:v>
                </c:pt>
              </c:strCache>
            </c:strRef>
          </c:cat>
          <c:val>
            <c:numRef>
              <c:f>'2.6.8'!$F$4:$F$15</c:f>
              <c:numCache>
                <c:formatCode>#,##0.0</c:formatCode>
                <c:ptCount val="12"/>
                <c:pt idx="0">
                  <c:v>12.7</c:v>
                </c:pt>
                <c:pt idx="1">
                  <c:v>12.7</c:v>
                </c:pt>
                <c:pt idx="2">
                  <c:v>11.1</c:v>
                </c:pt>
                <c:pt idx="3">
                  <c:v>10.9</c:v>
                </c:pt>
                <c:pt idx="4">
                  <c:v>9.3000000000000007</c:v>
                </c:pt>
                <c:pt idx="5">
                  <c:v>9.1999999999999993</c:v>
                </c:pt>
                <c:pt idx="6">
                  <c:v>7.4</c:v>
                </c:pt>
                <c:pt idx="7">
                  <c:v>7.1</c:v>
                </c:pt>
                <c:pt idx="8">
                  <c:v>3.7</c:v>
                </c:pt>
                <c:pt idx="9">
                  <c:v>2.9</c:v>
                </c:pt>
                <c:pt idx="10">
                  <c:v>1.4</c:v>
                </c:pt>
                <c:pt idx="11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18-4FDC-8643-B922AD5ADFF7}"/>
            </c:ext>
          </c:extLst>
        </c:ser>
        <c:ser>
          <c:idx val="3"/>
          <c:order val="3"/>
          <c:tx>
            <c:strRef>
              <c:f>'2.6.8'!$G$1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rgbClr val="DC4B64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strRef>
              <c:f>'2.6.8'!$A$4:$A$15</c:f>
              <c:strCache>
                <c:ptCount val="12"/>
                <c:pt idx="0">
                  <c:v>Угорщина</c:v>
                </c:pt>
                <c:pt idx="1">
                  <c:v>Молдова</c:v>
                </c:pt>
                <c:pt idx="2">
                  <c:v>Україна</c:v>
                </c:pt>
                <c:pt idx="3">
                  <c:v>Чехія</c:v>
                </c:pt>
                <c:pt idx="4">
                  <c:v>Польща</c:v>
                </c:pt>
                <c:pt idx="5">
                  <c:v>Росія</c:v>
                </c:pt>
                <c:pt idx="6">
                  <c:v>Румунія</c:v>
                </c:pt>
                <c:pt idx="7">
                  <c:v>Грузія</c:v>
                </c:pt>
                <c:pt idx="8">
                  <c:v>Туреччина</c:v>
                </c:pt>
                <c:pt idx="9">
                  <c:v>Данія</c:v>
                </c:pt>
                <c:pt idx="10">
                  <c:v>Норвегія</c:v>
                </c:pt>
                <c:pt idx="11">
                  <c:v>Швеція</c:v>
                </c:pt>
              </c:strCache>
            </c:strRef>
          </c:cat>
          <c:val>
            <c:numRef>
              <c:f>'2.6.8'!$G$4:$G$15</c:f>
              <c:numCache>
                <c:formatCode>#,##0.0</c:formatCode>
                <c:ptCount val="12"/>
                <c:pt idx="2">
                  <c:v>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18-4FDC-8643-B922AD5AD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336768"/>
        <c:axId val="488343040"/>
      </c:lineChart>
      <c:catAx>
        <c:axId val="48833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343040"/>
        <c:crosses val="autoZero"/>
        <c:auto val="0"/>
        <c:lblAlgn val="ctr"/>
        <c:lblOffset val="100"/>
        <c:tickMarkSkip val="1"/>
        <c:noMultiLvlLbl val="0"/>
      </c:catAx>
      <c:valAx>
        <c:axId val="488343040"/>
        <c:scaling>
          <c:orientation val="minMax"/>
        </c:scaling>
        <c:delete val="0"/>
        <c:axPos val="l"/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336768"/>
        <c:crosses val="autoZero"/>
        <c:crossBetween val="between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0819967320261439"/>
          <c:y val="0.92804744881289369"/>
          <c:w val="0.77332352941176474"/>
          <c:h val="6.6686267354902268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List" dx="22" fmlaLink="$E$1" fmlaRange="$C$1:$C$2" sel="1" val="0"/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9.xml"/><Relationship Id="rId1" Type="http://schemas.openxmlformats.org/officeDocument/2006/relationships/image" Target="../media/image18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4" Type="http://schemas.openxmlformats.org/officeDocument/2006/relationships/chart" Target="../charts/chart23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4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</xdr:colOff>
          <xdr:row>0</xdr:row>
          <xdr:rowOff>0</xdr:rowOff>
        </xdr:from>
        <xdr:to>
          <xdr:col>1</xdr:col>
          <xdr:colOff>3360420</xdr:colOff>
          <xdr:row>1</xdr:row>
          <xdr:rowOff>0</xdr:rowOff>
        </xdr:to>
        <xdr:sp macro="" textlink="">
          <xdr:nvSpPr>
            <xdr:cNvPr id="7173" name="List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396240</xdr:colOff>
      <xdr:row>3</xdr:row>
      <xdr:rowOff>97155</xdr:rowOff>
    </xdr:from>
    <xdr:to>
      <xdr:col>13</xdr:col>
      <xdr:colOff>314208</xdr:colOff>
      <xdr:row>16</xdr:row>
      <xdr:rowOff>63814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7840" y="259080"/>
          <a:ext cx="2965968" cy="2071684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</xdr:colOff>
      <xdr:row>3</xdr:row>
      <xdr:rowOff>89535</xdr:rowOff>
    </xdr:from>
    <xdr:to>
      <xdr:col>8</xdr:col>
      <xdr:colOff>7884</xdr:colOff>
      <xdr:row>16</xdr:row>
      <xdr:rowOff>56193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17420" y="251460"/>
          <a:ext cx="2972064" cy="207168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600808</xdr:colOff>
      <xdr:row>3</xdr:row>
      <xdr:rowOff>175850</xdr:rowOff>
    </xdr:from>
    <xdr:to>
      <xdr:col>11</xdr:col>
      <xdr:colOff>29307</xdr:colOff>
      <xdr:row>15</xdr:row>
      <xdr:rowOff>159731</xdr:rowOff>
    </xdr:to>
    <xdr:grpSp>
      <xdr:nvGrpSpPr>
        <xdr:cNvPr id="10" name="Групувати 9"/>
        <xdr:cNvGrpSpPr/>
      </xdr:nvGrpSpPr>
      <xdr:grpSpPr>
        <a:xfrm>
          <a:off x="3734533" y="356825"/>
          <a:ext cx="3086099" cy="2155581"/>
          <a:chOff x="21848885" y="4358706"/>
          <a:chExt cx="3077307" cy="2262825"/>
        </a:xfrm>
      </xdr:grpSpPr>
      <xdr:graphicFrame macro="">
        <xdr:nvGraphicFramePr>
          <xdr:cNvPr id="11" name="Діаграма 10"/>
          <xdr:cNvGraphicFramePr>
            <a:graphicFrameLocks/>
          </xdr:cNvGraphicFramePr>
        </xdr:nvGraphicFramePr>
        <xdr:xfrm>
          <a:off x="21848885" y="4358706"/>
          <a:ext cx="3040673" cy="2247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2" name="Діаграма 11"/>
          <xdr:cNvGraphicFramePr>
            <a:graphicFrameLocks/>
          </xdr:cNvGraphicFramePr>
        </xdr:nvGraphicFramePr>
        <xdr:xfrm>
          <a:off x="23314269" y="4373631"/>
          <a:ext cx="1611923" cy="2247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3" name="TextBox 12"/>
          <xdr:cNvSpPr txBox="1"/>
        </xdr:nvSpPr>
        <xdr:spPr>
          <a:xfrm>
            <a:off x="22676827" y="5707673"/>
            <a:ext cx="454269" cy="1465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en-US" sz="750">
                <a:latin typeface="Arial" panose="020B0604020202020204" pitchFamily="34" charset="0"/>
                <a:cs typeface="Arial" panose="020B0604020202020204" pitchFamily="34" charset="0"/>
              </a:rPr>
              <a:t>2008=100</a:t>
            </a:r>
            <a:endParaRPr lang="uk-UA" sz="75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0.59061</cdr:x>
      <cdr:y>0.593</cdr:y>
    </cdr:from>
    <cdr:to>
      <cdr:x>0.87242</cdr:x>
      <cdr:y>0.65819</cdr:y>
    </cdr:to>
    <cdr:sp macro="" textlink="">
      <cdr:nvSpPr>
        <cdr:cNvPr id="4" name="TextBox 11"/>
        <cdr:cNvSpPr txBox="1"/>
      </cdr:nvSpPr>
      <cdr:spPr>
        <a:xfrm xmlns:a="http://schemas.openxmlformats.org/drawingml/2006/main">
          <a:off x="952011" y="1333012"/>
          <a:ext cx="454269" cy="1465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2013=100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514350</xdr:colOff>
      <xdr:row>3</xdr:row>
      <xdr:rowOff>133350</xdr:rowOff>
    </xdr:from>
    <xdr:to>
      <xdr:col>10</xdr:col>
      <xdr:colOff>514350</xdr:colOff>
      <xdr:row>14</xdr:row>
      <xdr:rowOff>146050</xdr:rowOff>
    </xdr:to>
    <xdr:graphicFrame macro="">
      <xdr:nvGraphicFramePr>
        <xdr:cNvPr id="8" name="Діагра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1</cdr:x>
      <cdr:y>0</cdr:y>
    </cdr:from>
    <cdr:to>
      <cdr:x>1</cdr:x>
      <cdr:y>1</cdr:y>
    </cdr:to>
    <cdr:cxnSp macro="">
      <cdr:nvCxnSpPr>
        <cdr:cNvPr id="2" name="Прямая соединительная линия 19"/>
        <cdr:cNvCxnSpPr/>
      </cdr:nvCxnSpPr>
      <cdr:spPr>
        <a:xfrm xmlns:a="http://schemas.openxmlformats.org/drawingml/2006/main">
          <a:off x="7608374" y="1574461"/>
          <a:ext cx="0" cy="2448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F0935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1</cdr:x>
      <cdr:y>0</cdr:y>
    </cdr:from>
    <cdr:to>
      <cdr:x>1</cdr:x>
      <cdr:y>1</cdr:y>
    </cdr:to>
    <cdr:cxnSp macro="">
      <cdr:nvCxnSpPr>
        <cdr:cNvPr id="3" name="Прямая соединительная линия 19"/>
        <cdr:cNvCxnSpPr/>
      </cdr:nvCxnSpPr>
      <cdr:spPr>
        <a:xfrm xmlns:a="http://schemas.openxmlformats.org/drawingml/2006/main">
          <a:off x="7608374" y="1574461"/>
          <a:ext cx="0" cy="2448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F0935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1</cdr:x>
      <cdr:y>0</cdr:y>
    </cdr:from>
    <cdr:to>
      <cdr:x>1</cdr:x>
      <cdr:y>1</cdr:y>
    </cdr:to>
    <cdr:cxnSp macro="">
      <cdr:nvCxnSpPr>
        <cdr:cNvPr id="4" name="Прямая соединительная линия 19"/>
        <cdr:cNvCxnSpPr/>
      </cdr:nvCxnSpPr>
      <cdr:spPr>
        <a:xfrm xmlns:a="http://schemas.openxmlformats.org/drawingml/2006/main">
          <a:off x="7608374" y="1574461"/>
          <a:ext cx="0" cy="2448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F0935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0.72188</cdr:x>
      <cdr:y>0.04066</cdr:y>
    </cdr:from>
    <cdr:to>
      <cdr:x>0.72188</cdr:x>
      <cdr:y>0.80873</cdr:y>
    </cdr:to>
    <cdr:cxnSp macro="">
      <cdr:nvCxnSpPr>
        <cdr:cNvPr id="6" name="Пряма сполучна лінія 5"/>
        <cdr:cNvCxnSpPr/>
      </cdr:nvCxnSpPr>
      <cdr:spPr>
        <a:xfrm xmlns:a="http://schemas.openxmlformats.org/drawingml/2006/main">
          <a:off x="2200275" y="85725"/>
          <a:ext cx="0" cy="161925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D0532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0.57813</cdr:x>
      <cdr:y>0.04213</cdr:y>
    </cdr:from>
    <cdr:to>
      <cdr:x>1</cdr:x>
      <cdr:y>0.37299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762125" y="84412"/>
          <a:ext cx="1285875" cy="6628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 sz="700" i="1" dirty="0" smtClean="0">
              <a:solidFill>
                <a:srgbClr val="7D0532"/>
              </a:solidFill>
              <a:latin typeface="Arial" panose="020B0604020202020204" pitchFamily="34" charset="0"/>
              <a:cs typeface="Arial" panose="020B0604020202020204" pitchFamily="34" charset="0"/>
            </a:rPr>
            <a:t>Переоцінка основних засобів АТ "Укрзалізниця"</a:t>
          </a:r>
          <a:endParaRPr lang="en-US" sz="700" i="1" dirty="0" smtClean="0">
            <a:solidFill>
              <a:srgbClr val="7D0532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/>
          <a:r>
            <a:rPr lang="en-US" sz="700" i="1" dirty="0">
              <a:solidFill>
                <a:srgbClr val="7D0532"/>
              </a:solidFill>
              <a:latin typeface="Arial" panose="020B0604020202020204" pitchFamily="34" charset="0"/>
              <a:cs typeface="Arial" panose="020B0604020202020204" pitchFamily="34" charset="0"/>
            </a:rPr>
            <a:t>Revaluation of </a:t>
          </a:r>
          <a:r>
            <a:rPr lang="en-US" sz="700" i="1" baseline="0" dirty="0">
              <a:solidFill>
                <a:srgbClr val="7D0532"/>
              </a:solidFill>
              <a:latin typeface="Arial" panose="020B0604020202020204" pitchFamily="34" charset="0"/>
              <a:cs typeface="Arial" panose="020B0604020202020204" pitchFamily="34" charset="0"/>
            </a:rPr>
            <a:t>fixed assets owned by JSC "Ukrainian railways" </a:t>
          </a:r>
          <a:endParaRPr lang="uk-UA" sz="700" i="1" dirty="0">
            <a:solidFill>
              <a:srgbClr val="7D0532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0.20938</cdr:x>
      <cdr:y>0.12199</cdr:y>
    </cdr:from>
    <cdr:to>
      <cdr:x>0.62188</cdr:x>
      <cdr:y>0.35693</cdr:y>
    </cdr:to>
    <cdr:cxnSp macro="">
      <cdr:nvCxnSpPr>
        <cdr:cNvPr id="9" name="Пряма зі стрілкою 8"/>
        <cdr:cNvCxnSpPr/>
      </cdr:nvCxnSpPr>
      <cdr:spPr>
        <a:xfrm xmlns:a="http://schemas.openxmlformats.org/drawingml/2006/main" flipV="1">
          <a:off x="638175" y="257175"/>
          <a:ext cx="1257300" cy="4953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6">
              <a:lumMod val="7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0.75149</cdr:x>
      <cdr:y>0.29285</cdr:y>
    </cdr:from>
    <cdr:to>
      <cdr:x>0.91608</cdr:x>
      <cdr:y>0.39075</cdr:y>
    </cdr:to>
    <cdr:cxnSp macro="">
      <cdr:nvCxnSpPr>
        <cdr:cNvPr id="10" name="Пряма зі стрілкою 9"/>
        <cdr:cNvCxnSpPr/>
      </cdr:nvCxnSpPr>
      <cdr:spPr>
        <a:xfrm xmlns:a="http://schemas.openxmlformats.org/drawingml/2006/main">
          <a:off x="2282506" y="582937"/>
          <a:ext cx="499911" cy="19488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6">
              <a:lumMod val="7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266706</xdr:colOff>
      <xdr:row>2</xdr:row>
      <xdr:rowOff>171450</xdr:rowOff>
    </xdr:from>
    <xdr:to>
      <xdr:col>10</xdr:col>
      <xdr:colOff>266706</xdr:colOff>
      <xdr:row>14</xdr:row>
      <xdr:rowOff>107950</xdr:rowOff>
    </xdr:to>
    <xdr:graphicFrame macro="">
      <xdr:nvGraphicFramePr>
        <xdr:cNvPr id="7" name="Діаграма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590550</xdr:colOff>
      <xdr:row>3</xdr:row>
      <xdr:rowOff>47625</xdr:rowOff>
    </xdr:from>
    <xdr:to>
      <xdr:col>9</xdr:col>
      <xdr:colOff>590550</xdr:colOff>
      <xdr:row>17</xdr:row>
      <xdr:rowOff>28575</xdr:rowOff>
    </xdr:to>
    <xdr:graphicFrame macro="">
      <xdr:nvGraphicFramePr>
        <xdr:cNvPr id="2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201704</xdr:colOff>
      <xdr:row>52</xdr:row>
      <xdr:rowOff>100853</xdr:rowOff>
    </xdr:from>
    <xdr:to>
      <xdr:col>5</xdr:col>
      <xdr:colOff>0</xdr:colOff>
      <xdr:row>63</xdr:row>
      <xdr:rowOff>164353</xdr:rowOff>
    </xdr:to>
    <xdr:graphicFrame macro="">
      <xdr:nvGraphicFramePr>
        <xdr:cNvPr id="2" name="Содержимое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571500</xdr:colOff>
      <xdr:row>3</xdr:row>
      <xdr:rowOff>66675</xdr:rowOff>
    </xdr:from>
    <xdr:to>
      <xdr:col>10</xdr:col>
      <xdr:colOff>562841</xdr:colOff>
      <xdr:row>18</xdr:row>
      <xdr:rowOff>142876</xdr:rowOff>
    </xdr:to>
    <xdr:graphicFrame macro="">
      <xdr:nvGraphicFramePr>
        <xdr:cNvPr id="3" name="Діаграма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0.03682</cdr:x>
      <cdr:y>0.8063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1228" y="1844386"/>
          <a:ext cx="3004704" cy="432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0.03127</cdr:x>
      <cdr:y>0.8329</cdr:y>
    </cdr:from>
    <cdr:to>
      <cdr:x>1</cdr:x>
      <cdr:y>0.98786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3909" y="1861704"/>
          <a:ext cx="3022023" cy="346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3</xdr:row>
      <xdr:rowOff>28575</xdr:rowOff>
    </xdr:from>
    <xdr:to>
      <xdr:col>11</xdr:col>
      <xdr:colOff>76200</xdr:colOff>
      <xdr:row>17</xdr:row>
      <xdr:rowOff>95250</xdr:rowOff>
    </xdr:to>
    <xdr:graphicFrame macro="">
      <xdr:nvGraphicFramePr>
        <xdr:cNvPr id="2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352425</xdr:colOff>
      <xdr:row>4</xdr:row>
      <xdr:rowOff>22860</xdr:rowOff>
    </xdr:from>
    <xdr:to>
      <xdr:col>14</xdr:col>
      <xdr:colOff>352689</xdr:colOff>
      <xdr:row>16</xdr:row>
      <xdr:rowOff>120579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3625" y="346710"/>
          <a:ext cx="3048264" cy="2040819"/>
        </a:xfrm>
        <a:prstGeom prst="rect">
          <a:avLst/>
        </a:prstGeom>
      </xdr:spPr>
    </xdr:pic>
    <xdr:clientData/>
  </xdr:twoCellAnchor>
  <xdr:twoCellAnchor editAs="oneCell">
    <xdr:from>
      <xdr:col>3</xdr:col>
      <xdr:colOff>592455</xdr:colOff>
      <xdr:row>4</xdr:row>
      <xdr:rowOff>43815</xdr:rowOff>
    </xdr:from>
    <xdr:to>
      <xdr:col>8</xdr:col>
      <xdr:colOff>592719</xdr:colOff>
      <xdr:row>16</xdr:row>
      <xdr:rowOff>141534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26055" y="367665"/>
          <a:ext cx="3048264" cy="2040819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0.07276</cdr:x>
      <cdr:y>0.07717</cdr:y>
    </cdr:from>
    <cdr:to>
      <cdr:x>0.96573</cdr:x>
      <cdr:y>0.20505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9550" y="166688"/>
          <a:ext cx="25717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3</xdr:row>
      <xdr:rowOff>19050</xdr:rowOff>
    </xdr:from>
    <xdr:to>
      <xdr:col>7</xdr:col>
      <xdr:colOff>409575</xdr:colOff>
      <xdr:row>15</xdr:row>
      <xdr:rowOff>133349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2</xdr:row>
      <xdr:rowOff>161924</xdr:rowOff>
    </xdr:from>
    <xdr:to>
      <xdr:col>11</xdr:col>
      <xdr:colOff>47624</xdr:colOff>
      <xdr:row>18</xdr:row>
      <xdr:rowOff>28575</xdr:rowOff>
    </xdr:to>
    <xdr:graphicFrame macro="">
      <xdr:nvGraphicFramePr>
        <xdr:cNvPr id="2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0.92366</cdr:x>
      <cdr:y>0.87283</cdr:y>
    </cdr:from>
    <cdr:to>
      <cdr:x>0.99889</cdr:x>
      <cdr:y>0.93975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03483" y="1970690"/>
          <a:ext cx="236483" cy="151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0.14671</cdr:x>
      <cdr:y>0.08419</cdr:y>
    </cdr:from>
    <cdr:to>
      <cdr:x>0.14671</cdr:x>
      <cdr:y>0.17104</cdr:y>
    </cdr:to>
    <cdr:cxnSp macro="">
      <cdr:nvCxnSpPr>
        <cdr:cNvPr id="4" name="Прямая со стрелкой 3"/>
        <cdr:cNvCxnSpPr/>
      </cdr:nvCxnSpPr>
      <cdr:spPr>
        <a:xfrm xmlns:a="http://schemas.openxmlformats.org/drawingml/2006/main" flipV="1">
          <a:off x="447187" y="165724"/>
          <a:ext cx="0" cy="1709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0.16673</cdr:x>
      <cdr:y>0.10976</cdr:y>
    </cdr:from>
    <cdr:to>
      <cdr:x>0.46365</cdr:x>
      <cdr:y>0.21807</cdr:y>
    </cdr:to>
    <cdr:sp macro="" textlink="'2.6.5'!$F$1">
      <cdr:nvSpPr>
        <cdr:cNvPr id="5" name="Надпись 1"/>
        <cdr:cNvSpPr txBox="1"/>
      </cdr:nvSpPr>
      <cdr:spPr>
        <a:xfrm xmlns:a="http://schemas.openxmlformats.org/drawingml/2006/main">
          <a:off x="509781" y="310494"/>
          <a:ext cx="907840" cy="306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B24A4A0-F2F3-4D0B-90A2-F6A175F0F293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зміцнення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0.87398</cdr:x>
      <cdr:y>0.91091</cdr:y>
    </cdr:from>
    <cdr:to>
      <cdr:x>0.9706</cdr:x>
      <cdr:y>0.97723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70942" y="1962478"/>
          <a:ext cx="295275" cy="142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74083</xdr:colOff>
      <xdr:row>3</xdr:row>
      <xdr:rowOff>10583</xdr:rowOff>
    </xdr:from>
    <xdr:to>
      <xdr:col>15</xdr:col>
      <xdr:colOff>416983</xdr:colOff>
      <xdr:row>19</xdr:row>
      <xdr:rowOff>105832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0.14269</cdr:x>
      <cdr:y>0.94012</cdr:y>
    </cdr:from>
    <cdr:to>
      <cdr:x>0.93019</cdr:x>
      <cdr:y>0.98434</cdr:y>
    </cdr:to>
    <cdr:sp macro="" textlink="'2.6.6'!$J$1">
      <cdr:nvSpPr>
        <cdr:cNvPr id="2" name="TextBox 1"/>
        <cdr:cNvSpPr txBox="1"/>
      </cdr:nvSpPr>
      <cdr:spPr>
        <a:xfrm xmlns:a="http://schemas.openxmlformats.org/drawingml/2006/main">
          <a:off x="435522" y="2596834"/>
          <a:ext cx="2403633" cy="122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fld id="{DD920EFB-5087-4D72-ACD0-8573C801BABD}" type="TxLink">
            <a:rPr lang="uk-UA" sz="750" b="0" i="0" u="none" strike="noStrike">
              <a:solidFill>
                <a:srgbClr val="000000"/>
              </a:solidFill>
              <a:latin typeface="Arial Cyr"/>
              <a:cs typeface="Arial Cyr"/>
            </a:rPr>
            <a:pPr/>
            <a:t>Сальдо інструментів з регулювання ліквідності** </a:t>
          </a:fld>
          <a:endParaRPr lang="uk-UA" sz="750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537064</xdr:colOff>
      <xdr:row>3</xdr:row>
      <xdr:rowOff>24180</xdr:rowOff>
    </xdr:from>
    <xdr:to>
      <xdr:col>9</xdr:col>
      <xdr:colOff>549064</xdr:colOff>
      <xdr:row>16</xdr:row>
      <xdr:rowOff>142875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9309</xdr:colOff>
      <xdr:row>3</xdr:row>
      <xdr:rowOff>80959</xdr:rowOff>
    </xdr:from>
    <xdr:to>
      <xdr:col>12</xdr:col>
      <xdr:colOff>476852</xdr:colOff>
      <xdr:row>18</xdr:row>
      <xdr:rowOff>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0.26071</cdr:x>
      <cdr:y>0.11384</cdr:y>
    </cdr:from>
    <cdr:to>
      <cdr:x>0.2609</cdr:x>
      <cdr:y>0.25668</cdr:y>
    </cdr:to>
    <cdr:cxnSp macro="">
      <cdr:nvCxnSpPr>
        <cdr:cNvPr id="56" name="Прямая со стрелкой 55"/>
        <cdr:cNvCxnSpPr/>
      </cdr:nvCxnSpPr>
      <cdr:spPr>
        <a:xfrm xmlns:a="http://schemas.openxmlformats.org/drawingml/2006/main" flipH="1">
          <a:off x="794852" y="232182"/>
          <a:ext cx="580" cy="29132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91C864"/>
          </a:solidFill>
          <a:headEnd w="sm" len="sm"/>
          <a:tailEnd type="stealth" w="sm" len="sm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0.1058</cdr:x>
      <cdr:y>0.1911</cdr:y>
    </cdr:from>
    <cdr:to>
      <cdr:x>0.10587</cdr:x>
      <cdr:y>0.3363</cdr:y>
    </cdr:to>
    <cdr:cxnSp macro="">
      <cdr:nvCxnSpPr>
        <cdr:cNvPr id="14" name="Прямая со стрелкой 27"/>
        <cdr:cNvCxnSpPr/>
      </cdr:nvCxnSpPr>
      <cdr:spPr>
        <a:xfrm xmlns:a="http://schemas.openxmlformats.org/drawingml/2006/main" flipV="1">
          <a:off x="322211" y="386989"/>
          <a:ext cx="205" cy="29405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DC4B6E"/>
          </a:solidFill>
          <a:headEnd w="med" len="sm"/>
          <a:tailEnd type="stealth" w="sm" len="sm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0.41391</cdr:x>
      <cdr:y>0.34368</cdr:y>
    </cdr:from>
    <cdr:to>
      <cdr:x>0.41395</cdr:x>
      <cdr:y>0.42086</cdr:y>
    </cdr:to>
    <cdr:cxnSp macro="">
      <cdr:nvCxnSpPr>
        <cdr:cNvPr id="17" name="Прямая со стрелкой 27"/>
        <cdr:cNvCxnSpPr/>
      </cdr:nvCxnSpPr>
      <cdr:spPr>
        <a:xfrm xmlns:a="http://schemas.openxmlformats.org/drawingml/2006/main" flipV="1">
          <a:off x="1261944" y="700952"/>
          <a:ext cx="122" cy="15741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DC4B6E"/>
          </a:solidFill>
          <a:headEnd w="med" len="sm"/>
          <a:tailEnd type="stealth" w="sm" len="sm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0.33547</cdr:x>
      <cdr:y>0.25486</cdr:y>
    </cdr:from>
    <cdr:to>
      <cdr:x>0.33552</cdr:x>
      <cdr:y>0.3288</cdr:y>
    </cdr:to>
    <cdr:cxnSp macro="">
      <cdr:nvCxnSpPr>
        <cdr:cNvPr id="20" name="Прямая со стрелкой 27"/>
        <cdr:cNvCxnSpPr/>
      </cdr:nvCxnSpPr>
      <cdr:spPr>
        <a:xfrm xmlns:a="http://schemas.openxmlformats.org/drawingml/2006/main" flipH="1" flipV="1">
          <a:off x="1022782" y="519799"/>
          <a:ext cx="152" cy="15080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DC4B6E"/>
          </a:solidFill>
          <a:headEnd w="med" len="sm"/>
          <a:tailEnd type="stealth" w="sm" len="sm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0.56639</cdr:x>
      <cdr:y>0.39343</cdr:y>
    </cdr:from>
    <cdr:to>
      <cdr:x>0.56678</cdr:x>
      <cdr:y>0.44438</cdr:y>
    </cdr:to>
    <cdr:cxnSp macro="">
      <cdr:nvCxnSpPr>
        <cdr:cNvPr id="22" name="Прямая со стрелкой 27"/>
        <cdr:cNvCxnSpPr/>
      </cdr:nvCxnSpPr>
      <cdr:spPr>
        <a:xfrm xmlns:a="http://schemas.openxmlformats.org/drawingml/2006/main" flipH="1" flipV="1">
          <a:off x="1726810" y="802418"/>
          <a:ext cx="1189" cy="10391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DC4B6E"/>
          </a:solidFill>
          <a:headEnd w="med" len="sm"/>
          <a:tailEnd type="stealth" w="sm" len="sm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0.21876</cdr:x>
      <cdr:y>0.01588</cdr:y>
    </cdr:from>
    <cdr:to>
      <cdr:x>0.2927</cdr:x>
      <cdr:y>0.91588</cdr:y>
    </cdr:to>
    <cdr:sp macro="" textlink="">
      <cdr:nvSpPr>
        <cdr:cNvPr id="15" name="Округлений прямокутник 14"/>
        <cdr:cNvSpPr/>
      </cdr:nvSpPr>
      <cdr:spPr>
        <a:xfrm xmlns:a="http://schemas.openxmlformats.org/drawingml/2006/main">
          <a:off x="664882" y="32149"/>
          <a:ext cx="224730" cy="1821657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 w="9525">
          <a:solidFill>
            <a:srgbClr val="005591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3</xdr:row>
      <xdr:rowOff>104773</xdr:rowOff>
    </xdr:from>
    <xdr:to>
      <xdr:col>10</xdr:col>
      <xdr:colOff>600075</xdr:colOff>
      <xdr:row>15</xdr:row>
      <xdr:rowOff>142874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3</xdr:row>
      <xdr:rowOff>104775</xdr:rowOff>
    </xdr:from>
    <xdr:to>
      <xdr:col>14</xdr:col>
      <xdr:colOff>114564</xdr:colOff>
      <xdr:row>15</xdr:row>
      <xdr:rowOff>67989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0" y="266700"/>
          <a:ext cx="3048264" cy="1906314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3</xdr:row>
      <xdr:rowOff>123825</xdr:rowOff>
    </xdr:from>
    <xdr:to>
      <xdr:col>8</xdr:col>
      <xdr:colOff>539761</xdr:colOff>
      <xdr:row>15</xdr:row>
      <xdr:rowOff>80942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00" y="285750"/>
          <a:ext cx="3054361" cy="1900217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3</xdr:row>
      <xdr:rowOff>76199</xdr:rowOff>
    </xdr:from>
    <xdr:to>
      <xdr:col>12</xdr:col>
      <xdr:colOff>38100</xdr:colOff>
      <xdr:row>16</xdr:row>
      <xdr:rowOff>95250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0.11563</cdr:x>
      <cdr:y>0.06704</cdr:y>
    </cdr:from>
    <cdr:to>
      <cdr:x>0.54688</cdr:x>
      <cdr:y>0.22494</cdr:y>
    </cdr:to>
    <cdr:sp macro="" textlink="'2.6.10'!$B$1">
      <cdr:nvSpPr>
        <cdr:cNvPr id="2" name="TextBox 1"/>
        <cdr:cNvSpPr txBox="1"/>
      </cdr:nvSpPr>
      <cdr:spPr>
        <a:xfrm xmlns:a="http://schemas.openxmlformats.org/drawingml/2006/main">
          <a:off x="352425" y="142392"/>
          <a:ext cx="1314450" cy="33539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fld id="{61969D85-2160-45DF-AFA0-4B69694DFC30}" type="TxLink">
            <a:rPr lang="en-US" sz="750" b="1" i="0" u="none" strike="noStrike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Усього гривневих депозитів населення, % р/р</a:t>
          </a:fld>
          <a:endParaRPr lang="uk-UA" sz="750" b="1" i="0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161924</xdr:rowOff>
    </xdr:from>
    <xdr:to>
      <xdr:col>11</xdr:col>
      <xdr:colOff>552450</xdr:colOff>
      <xdr:row>17</xdr:row>
      <xdr:rowOff>9525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0.492</cdr:x>
      <cdr:y>0.10886</cdr:y>
    </cdr:from>
    <cdr:to>
      <cdr:x>0.87813</cdr:x>
      <cdr:y>0.26012</cdr:y>
    </cdr:to>
    <cdr:sp macro="" textlink="'2.6.11'!$B$1">
      <cdr:nvSpPr>
        <cdr:cNvPr id="2" name="Прямокутник 1"/>
        <cdr:cNvSpPr/>
      </cdr:nvSpPr>
      <cdr:spPr>
        <a:xfrm xmlns:a="http://schemas.openxmlformats.org/drawingml/2006/main">
          <a:off x="1499601" y="230191"/>
          <a:ext cx="1176924" cy="319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/>
        <a:lstStyle xmlns:a="http://schemas.openxmlformats.org/drawingml/2006/main"/>
        <a:p xmlns:a="http://schemas.openxmlformats.org/drawingml/2006/main">
          <a:pPr algn="ctr"/>
          <a:fld id="{683A11EA-9496-4270-BE62-16686748CABC}" type="TxLink">
            <a:rPr lang="en-US" sz="750" b="1" i="0" u="none" strike="noStrike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Усього гривневих депозитів НФК, % р/р</a:t>
          </a:fld>
          <a:endParaRPr lang="uk-UA" sz="750" b="1" i="0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465667</xdr:colOff>
      <xdr:row>2</xdr:row>
      <xdr:rowOff>0</xdr:rowOff>
    </xdr:from>
    <xdr:to>
      <xdr:col>26</xdr:col>
      <xdr:colOff>489574</xdr:colOff>
      <xdr:row>2</xdr:row>
      <xdr:rowOff>24812</xdr:rowOff>
    </xdr:to>
    <xdr:graphicFrame macro="">
      <xdr:nvGraphicFramePr>
        <xdr:cNvPr id="2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0</xdr:colOff>
      <xdr:row>2</xdr:row>
      <xdr:rowOff>0</xdr:rowOff>
    </xdr:from>
    <xdr:to>
      <xdr:col>34</xdr:col>
      <xdr:colOff>277000</xdr:colOff>
      <xdr:row>4</xdr:row>
      <xdr:rowOff>12083</xdr:rowOff>
    </xdr:to>
    <xdr:graphicFrame macro="">
      <xdr:nvGraphicFramePr>
        <xdr:cNvPr id="3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595062</xdr:colOff>
      <xdr:row>3</xdr:row>
      <xdr:rowOff>39102</xdr:rowOff>
    </xdr:from>
    <xdr:to>
      <xdr:col>10</xdr:col>
      <xdr:colOff>595062</xdr:colOff>
      <xdr:row>18</xdr:row>
      <xdr:rowOff>39102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0.78608</cdr:x>
      <cdr:y>0.18677</cdr:y>
    </cdr:from>
    <cdr:to>
      <cdr:x>1</cdr:x>
      <cdr:y>0.26812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19959" y="382709"/>
          <a:ext cx="627063" cy="166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0.8588</cdr:x>
      <cdr:y>0.91558</cdr:y>
    </cdr:from>
    <cdr:to>
      <cdr:x>0.98385</cdr:x>
      <cdr:y>0.97885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56322" y="1883166"/>
          <a:ext cx="386788" cy="13013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08.18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0.78608</cdr:x>
      <cdr:y>0.18677</cdr:y>
    </cdr:from>
    <cdr:to>
      <cdr:x>1</cdr:x>
      <cdr:y>0.26812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19959" y="382709"/>
          <a:ext cx="627063" cy="166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0.85078</cdr:x>
      <cdr:y>0.92865</cdr:y>
    </cdr:from>
    <cdr:to>
      <cdr:x>0.97583</cdr:x>
      <cdr:y>0.99192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369108" y="3008822"/>
          <a:ext cx="495198" cy="20499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08.18</a:t>
          </a:r>
          <a:endParaRPr lang="uk-UA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28574</xdr:rowOff>
    </xdr:from>
    <xdr:to>
      <xdr:col>12</xdr:col>
      <xdr:colOff>0</xdr:colOff>
      <xdr:row>18</xdr:row>
      <xdr:rowOff>19050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0.22481</cdr:x>
      <cdr:y>0.1887</cdr:y>
    </cdr:from>
    <cdr:to>
      <cdr:x>0.641</cdr:x>
      <cdr:y>0.29863</cdr:y>
    </cdr:to>
    <cdr:sp macro="" textlink="'2.6.13'!$B$1">
      <cdr:nvSpPr>
        <cdr:cNvPr id="2" name="TextBox 1"/>
        <cdr:cNvSpPr txBox="1"/>
      </cdr:nvSpPr>
      <cdr:spPr>
        <a:xfrm xmlns:a="http://schemas.openxmlformats.org/drawingml/2006/main">
          <a:off x="685221" y="456534"/>
          <a:ext cx="1268547" cy="2659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fld id="{561BABC3-FFC4-4931-AEE2-2299D42F597B}" type="TxLink">
            <a:rPr lang="en-US" sz="750" b="1" i="0" u="none" strike="noStrike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Усього гривневих кредитів населення, % р/р</a:t>
          </a:fld>
          <a:endParaRPr lang="uk-UA" sz="750" b="1" i="0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161924</xdr:rowOff>
    </xdr:from>
    <xdr:to>
      <xdr:col>13</xdr:col>
      <xdr:colOff>0</xdr:colOff>
      <xdr:row>15</xdr:row>
      <xdr:rowOff>133349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9</xdr:col>
      <xdr:colOff>264</xdr:colOff>
      <xdr:row>15</xdr:row>
      <xdr:rowOff>94656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8900" y="670560"/>
          <a:ext cx="3048264" cy="1938696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0.09667</cdr:x>
      <cdr:y>0.39575</cdr:y>
    </cdr:from>
    <cdr:to>
      <cdr:x>0.68838</cdr:x>
      <cdr:y>0.59696</cdr:y>
    </cdr:to>
    <cdr:sp macro="" textlink="'2.6.14'!$E$1">
      <cdr:nvSpPr>
        <cdr:cNvPr id="9" name="TextBox 8"/>
        <cdr:cNvSpPr txBox="1"/>
      </cdr:nvSpPr>
      <cdr:spPr>
        <a:xfrm xmlns:a="http://schemas.openxmlformats.org/drawingml/2006/main">
          <a:off x="294635" y="757668"/>
          <a:ext cx="1803532" cy="3852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fld id="{4470446B-2B11-4F29-86E4-8AE4A8E72E4C}" type="TxLink">
            <a:rPr lang="en-US" sz="750" b="0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pPr algn="l"/>
            <a:t>Оптова та роздрібна торгівля та ремонт автотранспорту</a:t>
          </a:fld>
          <a:endParaRPr lang="uk-UA" sz="75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0.1264</cdr:x>
      <cdr:y>0.61086</cdr:y>
    </cdr:from>
    <cdr:to>
      <cdr:x>0.5927</cdr:x>
      <cdr:y>0.68872</cdr:y>
    </cdr:to>
    <cdr:sp macro="" textlink="'2.6.14'!$C$1">
      <cdr:nvSpPr>
        <cdr:cNvPr id="10" name="TextBox 9"/>
        <cdr:cNvSpPr txBox="1"/>
      </cdr:nvSpPr>
      <cdr:spPr>
        <a:xfrm xmlns:a="http://schemas.openxmlformats.org/drawingml/2006/main">
          <a:off x="385267" y="1078348"/>
          <a:ext cx="1421283" cy="1374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l"/>
          <a:fld id="{1E3AF869-52C7-4DF5-8831-F17C99344FD1}" type="TxLink">
            <a:rPr lang="en-US" sz="750" b="0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pPr algn="l"/>
            <a:t>Переробна промисловість</a:t>
          </a:fld>
          <a:endParaRPr lang="uk-UA" sz="75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0.13152</cdr:x>
      <cdr:y>0.21672</cdr:y>
    </cdr:from>
    <cdr:to>
      <cdr:x>0.27588</cdr:x>
      <cdr:y>0.30758</cdr:y>
    </cdr:to>
    <cdr:sp macro="" textlink="'2.6.14'!$G$1">
      <cdr:nvSpPr>
        <cdr:cNvPr id="11" name="TextBox 10"/>
        <cdr:cNvSpPr txBox="1"/>
      </cdr:nvSpPr>
      <cdr:spPr>
        <a:xfrm xmlns:a="http://schemas.openxmlformats.org/drawingml/2006/main">
          <a:off x="400888" y="414912"/>
          <a:ext cx="439979" cy="173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l"/>
          <a:fld id="{C3AA6BD6-AFD6-4410-96CD-91448A518AD2}" type="TxLink">
            <a:rPr lang="en-US" sz="750" b="0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 algn="l"/>
            <a:t>Інші</a:t>
          </a:fld>
          <a:endParaRPr lang="uk-UA" sz="75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0.12813</cdr:x>
      <cdr:y>0.69046</cdr:y>
    </cdr:from>
    <cdr:to>
      <cdr:x>0.86567</cdr:x>
      <cdr:y>0.76542</cdr:y>
    </cdr:to>
    <cdr:sp macro="" textlink="'2.6.14'!$B$1">
      <cdr:nvSpPr>
        <cdr:cNvPr id="2" name="TextBox 1"/>
        <cdr:cNvSpPr txBox="1"/>
      </cdr:nvSpPr>
      <cdr:spPr>
        <a:xfrm xmlns:a="http://schemas.openxmlformats.org/drawingml/2006/main">
          <a:off x="390525" y="1218869"/>
          <a:ext cx="2248022" cy="1323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fld id="{80353402-C8CF-4CF2-B47B-E726A886A627}" type="TxLink">
            <a:rPr lang="en-US" sz="750" b="0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Сільське, лісове та рибне господарства</a:t>
          </a:fld>
          <a:endParaRPr lang="ru-RU" sz="75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0.12354</cdr:x>
      <cdr:y>0.75</cdr:y>
    </cdr:from>
    <cdr:to>
      <cdr:x>0.65312</cdr:x>
      <cdr:y>0.81475</cdr:y>
    </cdr:to>
    <cdr:sp macro="" textlink="'2.6.14'!$F$1">
      <cdr:nvSpPr>
        <cdr:cNvPr id="7" name="TextBox 1"/>
        <cdr:cNvSpPr txBox="1"/>
      </cdr:nvSpPr>
      <cdr:spPr>
        <a:xfrm xmlns:a="http://schemas.openxmlformats.org/drawingml/2006/main">
          <a:off x="376565" y="1323975"/>
          <a:ext cx="1614159" cy="114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22C3F40-B89D-441D-82D7-0BBC250AB371}" type="TxLink">
            <a:rPr lang="en-US" sz="750" b="0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Операції з нерухомим майном</a:t>
          </a:fld>
          <a:endParaRPr lang="ru-RU" sz="75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0.12604</cdr:x>
      <cdr:y>0.79856</cdr:y>
    </cdr:from>
    <cdr:to>
      <cdr:x>0.44312</cdr:x>
      <cdr:y>0.85971</cdr:y>
    </cdr:to>
    <cdr:sp macro="" textlink="'2.6.14'!$D$1">
      <cdr:nvSpPr>
        <cdr:cNvPr id="8" name="TextBox 1"/>
        <cdr:cNvSpPr txBox="1"/>
      </cdr:nvSpPr>
      <cdr:spPr>
        <a:xfrm xmlns:a="http://schemas.openxmlformats.org/drawingml/2006/main">
          <a:off x="384175" y="1409700"/>
          <a:ext cx="966460" cy="107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95E3D2-7546-4636-B63E-2694A4356EA4}" type="TxLink">
            <a:rPr lang="en-US" sz="750" b="0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Будівництво</a:t>
          </a:fld>
          <a:endParaRPr lang="ru-RU" sz="75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3</xdr:row>
      <xdr:rowOff>9525</xdr:rowOff>
    </xdr:from>
    <xdr:to>
      <xdr:col>12</xdr:col>
      <xdr:colOff>2475</xdr:colOff>
      <xdr:row>17</xdr:row>
      <xdr:rowOff>114300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0.92219</cdr:x>
      <cdr:y>0.23148</cdr:y>
    </cdr:from>
    <cdr:to>
      <cdr:x>0.99067</cdr:x>
      <cdr:y>0.27998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21888" y="548999"/>
          <a:ext cx="209548" cy="1150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750" b="1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t>20.0</a:t>
          </a:r>
          <a:endParaRPr lang="uk-UA" sz="750" b="1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0.91619</cdr:x>
      <cdr:y>0.40056</cdr:y>
    </cdr:from>
    <cdr:to>
      <cdr:x>0.98467</cdr:x>
      <cdr:y>0.44908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803533" y="950010"/>
          <a:ext cx="209549" cy="1150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t>16.0</a:t>
          </a:r>
          <a:endParaRPr lang="uk-UA" sz="750" b="1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0.92137</cdr:x>
      <cdr:y>0.30924</cdr:y>
    </cdr:from>
    <cdr:to>
      <cdr:x>0.98363</cdr:x>
      <cdr:y>0.36631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819401" y="733425"/>
          <a:ext cx="190499" cy="135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057C48"/>
              </a:solidFill>
              <a:latin typeface="Arial" panose="020B0604020202020204" pitchFamily="34" charset="0"/>
              <a:cs typeface="Arial" panose="020B0604020202020204" pitchFamily="34" charset="0"/>
            </a:rPr>
            <a:t>18.0</a:t>
          </a:r>
          <a:endParaRPr lang="uk-UA" sz="750" b="1">
            <a:solidFill>
              <a:srgbClr val="057C48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0.91515</cdr:x>
      <cdr:y>0.36144</cdr:y>
    </cdr:from>
    <cdr:to>
      <cdr:x>0.99689</cdr:x>
      <cdr:y>0.40963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2800351" y="857246"/>
          <a:ext cx="250124" cy="1142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DC4B64"/>
              </a:solidFill>
              <a:latin typeface="Arial" panose="020B0604020202020204" pitchFamily="34" charset="0"/>
              <a:cs typeface="Arial" panose="020B0604020202020204" pitchFamily="34" charset="0"/>
            </a:rPr>
            <a:t>16.3</a:t>
          </a:r>
          <a:endParaRPr lang="uk-UA" sz="750" b="1">
            <a:solidFill>
              <a:srgbClr val="DC4B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54152</xdr:colOff>
      <xdr:row>3</xdr:row>
      <xdr:rowOff>86090</xdr:rowOff>
    </xdr:from>
    <xdr:to>
      <xdr:col>15</xdr:col>
      <xdr:colOff>479300</xdr:colOff>
      <xdr:row>17</xdr:row>
      <xdr:rowOff>109887</xdr:rowOff>
    </xdr:to>
    <xdr:grpSp>
      <xdr:nvGrpSpPr>
        <xdr:cNvPr id="18" name="Групувати 17"/>
        <xdr:cNvGrpSpPr/>
      </xdr:nvGrpSpPr>
      <xdr:grpSpPr>
        <a:xfrm>
          <a:off x="6826427" y="248015"/>
          <a:ext cx="3130248" cy="2366947"/>
          <a:chOff x="6846981" y="245537"/>
          <a:chExt cx="3132256" cy="2350876"/>
        </a:xfrm>
      </xdr:grpSpPr>
      <xdr:pic>
        <xdr:nvPicPr>
          <xdr:cNvPr id="16" name="Рисунок 15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302522" y="245537"/>
            <a:ext cx="676715" cy="1920406"/>
          </a:xfrm>
          <a:prstGeom prst="rect">
            <a:avLst/>
          </a:prstGeom>
        </xdr:spPr>
      </xdr:pic>
      <xdr:graphicFrame macro="">
        <xdr:nvGraphicFramePr>
          <xdr:cNvPr id="3" name="Діаграма 2"/>
          <xdr:cNvGraphicFramePr>
            <a:graphicFrameLocks/>
          </xdr:cNvGraphicFramePr>
        </xdr:nvGraphicFramePr>
        <xdr:xfrm>
          <a:off x="6846981" y="281535"/>
          <a:ext cx="3062005" cy="23148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K$4">
        <xdr:nvSpPr>
          <xdr:cNvPr id="5" name="TextBox 4"/>
          <xdr:cNvSpPr txBox="1"/>
        </xdr:nvSpPr>
        <xdr:spPr>
          <a:xfrm>
            <a:off x="9354434" y="1877167"/>
            <a:ext cx="543426" cy="1245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fld id="{3566E8C0-2DBD-4AE9-BD19-9CF4706F5921}" type="TxLink">
              <a:rPr lang="en-US" sz="750" b="0" i="0" u="none" strike="noStrike">
                <a:solidFill>
                  <a:schemeClr val="tx1"/>
                </a:solidFill>
                <a:latin typeface="Arial"/>
                <a:cs typeface="Arial"/>
              </a:rPr>
              <a:pPr algn="ctr"/>
              <a:t>Прогноз</a:t>
            </a:fld>
            <a:endParaRPr lang="uk-UA" sz="750">
              <a:solidFill>
                <a:schemeClr val="tx1"/>
              </a:solidFill>
            </a:endParaRPr>
          </a:p>
        </xdr:txBody>
      </xdr:sp>
    </xdr:grpSp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0.1225</cdr:x>
      <cdr:y>0.92648</cdr:y>
    </cdr:from>
    <cdr:to>
      <cdr:x>0.92218</cdr:x>
      <cdr:y>1</cdr:y>
    </cdr:to>
    <cdr:sp macro="" textlink="В.4.2!$J$1">
      <cdr:nvSpPr>
        <cdr:cNvPr id="2" name="TextBox 1"/>
        <cdr:cNvSpPr txBox="1"/>
      </cdr:nvSpPr>
      <cdr:spPr>
        <a:xfrm xmlns:a="http://schemas.openxmlformats.org/drawingml/2006/main">
          <a:off x="374854" y="2160472"/>
          <a:ext cx="2447021" cy="1714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8B7082-4585-4D5B-B9AF-28478CFD61A1}" type="TxLink">
            <a:rPr lang="en-US" sz="750" b="0" i="0" u="none" strike="noStrike">
              <a:solidFill>
                <a:srgbClr val="000000"/>
              </a:solidFill>
              <a:latin typeface="Arial Cyr"/>
              <a:cs typeface="Arial Cyr"/>
            </a:rPr>
            <a:pPr/>
            <a:t>Сальдо інструментів з регулювання ліквідності** </a:t>
          </a:fld>
          <a:endParaRPr lang="uk-UA" sz="750"/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95249</xdr:rowOff>
    </xdr:from>
    <xdr:to>
      <xdr:col>13</xdr:col>
      <xdr:colOff>57150</xdr:colOff>
      <xdr:row>17</xdr:row>
      <xdr:rowOff>28574</xdr:rowOff>
    </xdr:to>
    <xdr:graphicFrame macro="">
      <xdr:nvGraphicFramePr>
        <xdr:cNvPr id="2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0.1625</cdr:x>
      <cdr:y>0.05735</cdr:y>
    </cdr:from>
    <cdr:to>
      <cdr:x>0.3375</cdr:x>
      <cdr:y>0.13676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5294" y="123825"/>
          <a:ext cx="533400" cy="171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0.0875</cdr:x>
      <cdr:y>0.05882</cdr:y>
    </cdr:from>
    <cdr:to>
      <cdr:x>0.40625</cdr:x>
      <cdr:y>0.14118</cdr:y>
    </cdr:to>
    <cdr:sp macro="" textlink="B.4.3!$O$1">
      <cdr:nvSpPr>
        <cdr:cNvPr id="3" name="TextBox 1"/>
        <cdr:cNvSpPr txBox="1"/>
      </cdr:nvSpPr>
      <cdr:spPr>
        <a:xfrm xmlns:a="http://schemas.openxmlformats.org/drawingml/2006/main">
          <a:off x="266700" y="126993"/>
          <a:ext cx="971550" cy="177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FF91BF-33E5-4B14-AEBE-19FF195DC60A}" type="TxLink">
            <a:rPr lang="uk-UA" sz="75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pPr/>
            <a:t>До модернізації…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0.48674</cdr:x>
      <cdr:y>0.24436</cdr:y>
    </cdr:from>
    <cdr:to>
      <cdr:x>0.54987</cdr:x>
      <cdr:y>0.35465</cdr:y>
    </cdr:to>
    <cdr:cxnSp macro="">
      <cdr:nvCxnSpPr>
        <cdr:cNvPr id="4" name="Прямая со стрелкой 4"/>
        <cdr:cNvCxnSpPr/>
      </cdr:nvCxnSpPr>
      <cdr:spPr>
        <a:xfrm xmlns:a="http://schemas.openxmlformats.org/drawingml/2006/main">
          <a:off x="1483589" y="527582"/>
          <a:ext cx="192420" cy="23811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7D053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0.55367</cdr:x>
      <cdr:y>0.40625</cdr:y>
    </cdr:from>
    <cdr:to>
      <cdr:x>0.95409</cdr:x>
      <cdr:y>0.45478</cdr:y>
    </cdr:to>
    <cdr:sp macro="" textlink="">
      <cdr:nvSpPr>
        <cdr:cNvPr id="5" name="Правая фигурная скобка 6"/>
        <cdr:cNvSpPr/>
      </cdr:nvSpPr>
      <cdr:spPr>
        <a:xfrm xmlns:a="http://schemas.openxmlformats.org/drawingml/2006/main" rot="5400000">
          <a:off x="2245442" y="319251"/>
          <a:ext cx="104777" cy="1220480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0.60525</cdr:x>
      <cdr:y>0.45549</cdr:y>
    </cdr:from>
    <cdr:to>
      <cdr:x>0.98125</cdr:x>
      <cdr:y>0.54358</cdr:y>
    </cdr:to>
    <cdr:sp macro="" textlink="B.4.3!$R$1">
      <cdr:nvSpPr>
        <cdr:cNvPr id="6" name="TextBox 1"/>
        <cdr:cNvSpPr txBox="1"/>
      </cdr:nvSpPr>
      <cdr:spPr>
        <a:xfrm xmlns:a="http://schemas.openxmlformats.org/drawingml/2006/main">
          <a:off x="1844817" y="983407"/>
          <a:ext cx="1146048" cy="1901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9DCC7B-24D0-4AFC-B8F3-05FA091B19A6}" type="TxLink">
            <a:rPr lang="uk-UA" sz="75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pPr/>
            <a:t>Основні операції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0.62292</cdr:x>
      <cdr:y>0.06764</cdr:y>
    </cdr:from>
    <cdr:to>
      <cdr:x>0.94167</cdr:x>
      <cdr:y>0.15</cdr:y>
    </cdr:to>
    <cdr:sp macro="" textlink="B.4.3!$Q$1">
      <cdr:nvSpPr>
        <cdr:cNvPr id="7" name="TextBox 1"/>
        <cdr:cNvSpPr txBox="1"/>
      </cdr:nvSpPr>
      <cdr:spPr>
        <a:xfrm xmlns:a="http://schemas.openxmlformats.org/drawingml/2006/main">
          <a:off x="1898645" y="146042"/>
          <a:ext cx="971550" cy="1778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5EF88B3-660D-4840-AC2D-B901DDCA229E}" type="TxLink">
            <a:rPr lang="en-US" sz="75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pPr/>
            <a:t>…після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3</xdr:row>
      <xdr:rowOff>66674</xdr:rowOff>
    </xdr:from>
    <xdr:to>
      <xdr:col>12</xdr:col>
      <xdr:colOff>38100</xdr:colOff>
      <xdr:row>15</xdr:row>
      <xdr:rowOff>95249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0.7875</cdr:x>
      <cdr:y>0.69576</cdr:y>
    </cdr:from>
    <cdr:to>
      <cdr:x>0.9125</cdr:x>
      <cdr:y>0.75847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00300" y="1564006"/>
          <a:ext cx="381000" cy="1409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571499</xdr:colOff>
      <xdr:row>3</xdr:row>
      <xdr:rowOff>60960</xdr:rowOff>
    </xdr:from>
    <xdr:to>
      <xdr:col>16</xdr:col>
      <xdr:colOff>571499</xdr:colOff>
      <xdr:row>18</xdr:row>
      <xdr:rowOff>73660</xdr:rowOff>
    </xdr:to>
    <xdr:graphicFrame macro="">
      <xdr:nvGraphicFramePr>
        <xdr:cNvPr id="2" name="Діаграма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60960</xdr:colOff>
      <xdr:row>3</xdr:row>
      <xdr:rowOff>91440</xdr:rowOff>
    </xdr:from>
    <xdr:to>
      <xdr:col>10</xdr:col>
      <xdr:colOff>60960</xdr:colOff>
      <xdr:row>16</xdr:row>
      <xdr:rowOff>20320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441960</xdr:colOff>
      <xdr:row>3</xdr:row>
      <xdr:rowOff>83820</xdr:rowOff>
    </xdr:from>
    <xdr:to>
      <xdr:col>12</xdr:col>
      <xdr:colOff>365760</xdr:colOff>
      <xdr:row>18</xdr:row>
      <xdr:rowOff>96520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11</xdr:col>
      <xdr:colOff>0</xdr:colOff>
      <xdr:row>17</xdr:row>
      <xdr:rowOff>120650</xdr:rowOff>
    </xdr:to>
    <xdr:graphicFrame macro="">
      <xdr:nvGraphicFramePr>
        <xdr:cNvPr id="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114300</xdr:rowOff>
    </xdr:from>
    <xdr:to>
      <xdr:col>9</xdr:col>
      <xdr:colOff>0</xdr:colOff>
      <xdr:row>16</xdr:row>
      <xdr:rowOff>43180</xdr:rowOff>
    </xdr:to>
    <xdr:graphicFrame macro="">
      <xdr:nvGraphicFramePr>
        <xdr:cNvPr id="2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358140</xdr:colOff>
      <xdr:row>3</xdr:row>
      <xdr:rowOff>66675</xdr:rowOff>
    </xdr:from>
    <xdr:to>
      <xdr:col>15</xdr:col>
      <xdr:colOff>358404</xdr:colOff>
      <xdr:row>16</xdr:row>
      <xdr:rowOff>155264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54140" y="228600"/>
          <a:ext cx="3048264" cy="2193614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581025</xdr:colOff>
      <xdr:row>3</xdr:row>
      <xdr:rowOff>28575</xdr:rowOff>
    </xdr:from>
    <xdr:to>
      <xdr:col>9</xdr:col>
      <xdr:colOff>581289</xdr:colOff>
      <xdr:row>16</xdr:row>
      <xdr:rowOff>92777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19425" y="190500"/>
          <a:ext cx="3048264" cy="2169227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114300</xdr:colOff>
      <xdr:row>3</xdr:row>
      <xdr:rowOff>28575</xdr:rowOff>
    </xdr:from>
    <xdr:to>
      <xdr:col>16</xdr:col>
      <xdr:colOff>114564</xdr:colOff>
      <xdr:row>17</xdr:row>
      <xdr:rowOff>65739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19900" y="190500"/>
          <a:ext cx="3048264" cy="2304114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3</xdr:row>
      <xdr:rowOff>38100</xdr:rowOff>
    </xdr:from>
    <xdr:to>
      <xdr:col>11</xdr:col>
      <xdr:colOff>19314</xdr:colOff>
      <xdr:row>17</xdr:row>
      <xdr:rowOff>80979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6650" y="200025"/>
          <a:ext cx="3048264" cy="2309829"/>
        </a:xfrm>
        <a:prstGeom prst="rect">
          <a:avLst/>
        </a:prstGeom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62865</xdr:colOff>
      <xdr:row>3</xdr:row>
      <xdr:rowOff>45720</xdr:rowOff>
    </xdr:from>
    <xdr:to>
      <xdr:col>16</xdr:col>
      <xdr:colOff>63129</xdr:colOff>
      <xdr:row>16</xdr:row>
      <xdr:rowOff>98111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8465" y="207645"/>
          <a:ext cx="3048264" cy="2157416"/>
        </a:xfrm>
        <a:prstGeom prst="rect">
          <a:avLst/>
        </a:prstGeom>
      </xdr:spPr>
    </xdr:pic>
    <xdr:clientData/>
  </xdr:twoCellAnchor>
  <xdr:twoCellAnchor editAs="oneCell">
    <xdr:from>
      <xdr:col>5</xdr:col>
      <xdr:colOff>567690</xdr:colOff>
      <xdr:row>3</xdr:row>
      <xdr:rowOff>38100</xdr:rowOff>
    </xdr:from>
    <xdr:to>
      <xdr:col>10</xdr:col>
      <xdr:colOff>567954</xdr:colOff>
      <xdr:row>17</xdr:row>
      <xdr:rowOff>80979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15690" y="200025"/>
          <a:ext cx="3048264" cy="2309829"/>
        </a:xfrm>
        <a:prstGeom prst="rect">
          <a:avLst/>
        </a:prstGeom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373380</xdr:colOff>
      <xdr:row>3</xdr:row>
      <xdr:rowOff>144780</xdr:rowOff>
    </xdr:from>
    <xdr:to>
      <xdr:col>9</xdr:col>
      <xdr:colOff>373380</xdr:colOff>
      <xdr:row>16</xdr:row>
      <xdr:rowOff>73660</xdr:rowOff>
    </xdr:to>
    <xdr:graphicFrame macro="">
      <xdr:nvGraphicFramePr>
        <xdr:cNvPr id="2" name="Діаграма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83820</xdr:colOff>
      <xdr:row>3</xdr:row>
      <xdr:rowOff>171450</xdr:rowOff>
    </xdr:from>
    <xdr:to>
      <xdr:col>11</xdr:col>
      <xdr:colOff>160020</xdr:colOff>
      <xdr:row>16</xdr:row>
      <xdr:rowOff>39370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183489</xdr:colOff>
      <xdr:row>4</xdr:row>
      <xdr:rowOff>98844</xdr:rowOff>
    </xdr:from>
    <xdr:to>
      <xdr:col>15</xdr:col>
      <xdr:colOff>1036965</xdr:colOff>
      <xdr:row>17</xdr:row>
      <xdr:rowOff>102019</xdr:rowOff>
    </xdr:to>
    <xdr:graphicFrame macro="">
      <xdr:nvGraphicFramePr>
        <xdr:cNvPr id="5" name="Диаграмма 5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3</xdr:row>
      <xdr:rowOff>152400</xdr:rowOff>
    </xdr:from>
    <xdr:to>
      <xdr:col>12</xdr:col>
      <xdr:colOff>295275</xdr:colOff>
      <xdr:row>16</xdr:row>
      <xdr:rowOff>155575</xdr:rowOff>
    </xdr:to>
    <xdr:graphicFrame macro="">
      <xdr:nvGraphicFramePr>
        <xdr:cNvPr id="4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0.51283</cdr:x>
      <cdr:y>0.59303</cdr:y>
    </cdr:from>
    <cdr:to>
      <cdr:x>0.83948</cdr:x>
      <cdr:y>0.79831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95425" y="1238250"/>
          <a:ext cx="952500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4</xdr:row>
      <xdr:rowOff>9525</xdr:rowOff>
    </xdr:from>
    <xdr:to>
      <xdr:col>10</xdr:col>
      <xdr:colOff>314325</xdr:colOff>
      <xdr:row>17</xdr:row>
      <xdr:rowOff>12700</xdr:rowOff>
    </xdr:to>
    <xdr:graphicFrame macro="">
      <xdr:nvGraphicFramePr>
        <xdr:cNvPr id="3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3</xdr:row>
      <xdr:rowOff>133350</xdr:rowOff>
    </xdr:from>
    <xdr:to>
      <xdr:col>10</xdr:col>
      <xdr:colOff>304800</xdr:colOff>
      <xdr:row>16</xdr:row>
      <xdr:rowOff>136525</xdr:rowOff>
    </xdr:to>
    <xdr:graphicFrame macro="">
      <xdr:nvGraphicFramePr>
        <xdr:cNvPr id="3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3</xdr:row>
      <xdr:rowOff>85725</xdr:rowOff>
    </xdr:from>
    <xdr:to>
      <xdr:col>10</xdr:col>
      <xdr:colOff>381000</xdr:colOff>
      <xdr:row>16</xdr:row>
      <xdr:rowOff>88900</xdr:rowOff>
    </xdr:to>
    <xdr:graphicFrame macro="">
      <xdr:nvGraphicFramePr>
        <xdr:cNvPr id="3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4</xdr:row>
      <xdr:rowOff>9525</xdr:rowOff>
    </xdr:from>
    <xdr:to>
      <xdr:col>10</xdr:col>
      <xdr:colOff>438150</xdr:colOff>
      <xdr:row>17</xdr:row>
      <xdr:rowOff>12700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257175</xdr:colOff>
      <xdr:row>3</xdr:row>
      <xdr:rowOff>104775</xdr:rowOff>
    </xdr:from>
    <xdr:to>
      <xdr:col>12</xdr:col>
      <xdr:colOff>400050</xdr:colOff>
      <xdr:row>17</xdr:row>
      <xdr:rowOff>85725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3</xdr:row>
      <xdr:rowOff>85725</xdr:rowOff>
    </xdr:from>
    <xdr:to>
      <xdr:col>11</xdr:col>
      <xdr:colOff>390525</xdr:colOff>
      <xdr:row>17</xdr:row>
      <xdr:rowOff>66675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53975</xdr:colOff>
      <xdr:row>3</xdr:row>
      <xdr:rowOff>82550</xdr:rowOff>
    </xdr:from>
    <xdr:to>
      <xdr:col>10</xdr:col>
      <xdr:colOff>66675</xdr:colOff>
      <xdr:row>16</xdr:row>
      <xdr:rowOff>139700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120650</xdr:colOff>
      <xdr:row>4</xdr:row>
      <xdr:rowOff>19050</xdr:rowOff>
    </xdr:from>
    <xdr:to>
      <xdr:col>8</xdr:col>
      <xdr:colOff>533400</xdr:colOff>
      <xdr:row>15</xdr:row>
      <xdr:rowOff>50800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3</xdr:row>
      <xdr:rowOff>85725</xdr:rowOff>
    </xdr:from>
    <xdr:to>
      <xdr:col>10</xdr:col>
      <xdr:colOff>409575</xdr:colOff>
      <xdr:row>17</xdr:row>
      <xdr:rowOff>66675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0.71979</cdr:x>
      <cdr:y>0.02794</cdr:y>
    </cdr:from>
    <cdr:to>
      <cdr:x>0.9753</cdr:x>
      <cdr:y>0.17206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93920" y="60321"/>
          <a:ext cx="778794" cy="311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"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+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"</a:t>
          </a:r>
          <a:r>
            <a:rPr lang="uk-UA" sz="750" baseline="0">
              <a:latin typeface="Arial" panose="020B0604020202020204" pitchFamily="34" charset="0"/>
              <a:cs typeface="Arial" panose="020B0604020202020204" pitchFamily="34" charset="0"/>
            </a:rPr>
            <a:t> профіцит</a:t>
          </a:r>
        </a:p>
        <a:p xmlns:a="http://schemas.openxmlformats.org/drawingml/2006/main">
          <a:r>
            <a:rPr lang="uk-UA" sz="750" baseline="0">
              <a:latin typeface="Arial" panose="020B0604020202020204" pitchFamily="34" charset="0"/>
              <a:cs typeface="Arial" panose="020B0604020202020204" pitchFamily="34" charset="0"/>
            </a:rPr>
            <a:t>      </a:t>
          </a:r>
          <a:r>
            <a:rPr lang="en-US" sz="750" baseline="0">
              <a:latin typeface="Arial" panose="020B0604020202020204" pitchFamily="34" charset="0"/>
              <a:cs typeface="Arial" panose="020B0604020202020204" pitchFamily="34" charset="0"/>
            </a:rPr>
            <a:t>surplus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548640</xdr:colOff>
      <xdr:row>3</xdr:row>
      <xdr:rowOff>68580</xdr:rowOff>
    </xdr:from>
    <xdr:to>
      <xdr:col>12</xdr:col>
      <xdr:colOff>548640</xdr:colOff>
      <xdr:row>16</xdr:row>
      <xdr:rowOff>137160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2</xdr:row>
      <xdr:rowOff>152400</xdr:rowOff>
    </xdr:from>
    <xdr:to>
      <xdr:col>11</xdr:col>
      <xdr:colOff>371475</xdr:colOff>
      <xdr:row>16</xdr:row>
      <xdr:rowOff>133350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3</xdr:row>
      <xdr:rowOff>95250</xdr:rowOff>
    </xdr:from>
    <xdr:to>
      <xdr:col>11</xdr:col>
      <xdr:colOff>333375</xdr:colOff>
      <xdr:row>17</xdr:row>
      <xdr:rowOff>74700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12699</xdr:colOff>
      <xdr:row>3</xdr:row>
      <xdr:rowOff>6349</xdr:rowOff>
    </xdr:from>
    <xdr:to>
      <xdr:col>14</xdr:col>
      <xdr:colOff>25399</xdr:colOff>
      <xdr:row>20</xdr:row>
      <xdr:rowOff>95250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260349</xdr:colOff>
      <xdr:row>3</xdr:row>
      <xdr:rowOff>161925</xdr:rowOff>
    </xdr:from>
    <xdr:to>
      <xdr:col>10</xdr:col>
      <xdr:colOff>31749</xdr:colOff>
      <xdr:row>17</xdr:row>
      <xdr:rowOff>62865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0.125</cdr:x>
      <cdr:y>0.08475</cdr:y>
    </cdr:from>
    <cdr:to>
      <cdr:x>0.125</cdr:x>
      <cdr:y>0.183</cdr:y>
    </cdr:to>
    <cdr:cxnSp macro="">
      <cdr:nvCxnSpPr>
        <cdr:cNvPr id="2" name="Прямая со стрелкой 3"/>
        <cdr:cNvCxnSpPr/>
      </cdr:nvCxnSpPr>
      <cdr:spPr>
        <a:xfrm xmlns:a="http://schemas.openxmlformats.org/drawingml/2006/main" flipV="1">
          <a:off x="381000" y="190500"/>
          <a:ext cx="0" cy="2208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0.14917</cdr:x>
      <cdr:y>0.08701</cdr:y>
    </cdr:from>
    <cdr:to>
      <cdr:x>0.45444</cdr:x>
      <cdr:y>0.20954</cdr:y>
    </cdr:to>
    <cdr:sp macro="" textlink="">
      <cdr:nvSpPr>
        <cdr:cNvPr id="3" name="Надпись 1"/>
        <cdr:cNvSpPr txBox="1"/>
      </cdr:nvSpPr>
      <cdr:spPr>
        <a:xfrm xmlns:a="http://schemas.openxmlformats.org/drawingml/2006/main">
          <a:off x="454660" y="195580"/>
          <a:ext cx="930466" cy="2754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appreciation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25400</xdr:colOff>
      <xdr:row>8</xdr:row>
      <xdr:rowOff>47625</xdr:rowOff>
    </xdr:from>
    <xdr:to>
      <xdr:col>12</xdr:col>
      <xdr:colOff>38100</xdr:colOff>
      <xdr:row>23</xdr:row>
      <xdr:rowOff>66675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555625</xdr:colOff>
      <xdr:row>3</xdr:row>
      <xdr:rowOff>104775</xdr:rowOff>
    </xdr:from>
    <xdr:to>
      <xdr:col>13</xdr:col>
      <xdr:colOff>568325</xdr:colOff>
      <xdr:row>19</xdr:row>
      <xdr:rowOff>104775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31750</xdr:colOff>
      <xdr:row>3</xdr:row>
      <xdr:rowOff>82550</xdr:rowOff>
    </xdr:from>
    <xdr:to>
      <xdr:col>11</xdr:col>
      <xdr:colOff>558800</xdr:colOff>
      <xdr:row>18</xdr:row>
      <xdr:rowOff>101600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590550</xdr:colOff>
      <xdr:row>4</xdr:row>
      <xdr:rowOff>47624</xdr:rowOff>
    </xdr:from>
    <xdr:to>
      <xdr:col>9</xdr:col>
      <xdr:colOff>590550</xdr:colOff>
      <xdr:row>17</xdr:row>
      <xdr:rowOff>104775</xdr:rowOff>
    </xdr:to>
    <xdr:graphicFrame macro="">
      <xdr:nvGraphicFramePr>
        <xdr:cNvPr id="4" name="Диаграмма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3</xdr:row>
      <xdr:rowOff>76198</xdr:rowOff>
    </xdr:from>
    <xdr:to>
      <xdr:col>10</xdr:col>
      <xdr:colOff>38100</xdr:colOff>
      <xdr:row>17</xdr:row>
      <xdr:rowOff>9525</xdr:rowOff>
    </xdr:to>
    <xdr:graphicFrame macro="">
      <xdr:nvGraphicFramePr>
        <xdr:cNvPr id="2" name="Диаграмма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12</xdr:col>
      <xdr:colOff>0</xdr:colOff>
      <xdr:row>16</xdr:row>
      <xdr:rowOff>142875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592747</xdr:colOff>
      <xdr:row>3</xdr:row>
      <xdr:rowOff>76200</xdr:rowOff>
    </xdr:from>
    <xdr:to>
      <xdr:col>8</xdr:col>
      <xdr:colOff>604747</xdr:colOff>
      <xdr:row>16</xdr:row>
      <xdr:rowOff>38100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3</xdr:row>
      <xdr:rowOff>142875</xdr:rowOff>
    </xdr:from>
    <xdr:to>
      <xdr:col>21</xdr:col>
      <xdr:colOff>28575</xdr:colOff>
      <xdr:row>15</xdr:row>
      <xdr:rowOff>152400</xdr:rowOff>
    </xdr:to>
    <xdr:graphicFrame macro="">
      <xdr:nvGraphicFramePr>
        <xdr:cNvPr id="4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0.06906</cdr:x>
      <cdr:y>0.04125</cdr:y>
    </cdr:from>
    <cdr:to>
      <cdr:x>0.425</cdr:x>
      <cdr:y>0.17797</cdr:y>
    </cdr:to>
    <cdr:sp macro="" textlink="">
      <cdr:nvSpPr>
        <cdr:cNvPr id="34" name="TextBox 1"/>
        <cdr:cNvSpPr txBox="1"/>
      </cdr:nvSpPr>
      <cdr:spPr>
        <a:xfrm xmlns:a="http://schemas.openxmlformats.org/drawingml/2006/main">
          <a:off x="210480" y="92722"/>
          <a:ext cx="1084935" cy="3073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 sz="800">
              <a:latin typeface="Arial" panose="020B0604020202020204" pitchFamily="34" charset="0"/>
              <a:cs typeface="Arial" panose="020B0604020202020204" pitchFamily="34" charset="0"/>
            </a:rPr>
            <a:t>довірчі</a:t>
          </a:r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uk-UA" sz="800">
              <a:latin typeface="Arial" panose="020B0604020202020204" pitchFamily="34" charset="0"/>
              <a:cs typeface="Arial" panose="020B0604020202020204" pitchFamily="34" charset="0"/>
            </a:rPr>
            <a:t>інтервали</a:t>
          </a:r>
        </a:p>
        <a:p xmlns:a="http://schemas.openxmlformats.org/drawingml/2006/main">
          <a:pPr algn="ctr"/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confidence interval</a:t>
          </a:r>
        </a:p>
      </cdr:txBody>
    </cdr:sp>
  </cdr:relSizeAnchor>
</c:userShapes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219075</xdr:colOff>
      <xdr:row>3</xdr:row>
      <xdr:rowOff>76200</xdr:rowOff>
    </xdr:from>
    <xdr:to>
      <xdr:col>29</xdr:col>
      <xdr:colOff>306000</xdr:colOff>
      <xdr:row>16</xdr:row>
      <xdr:rowOff>80775</xdr:rowOff>
    </xdr:to>
    <xdr:graphicFrame macro="">
      <xdr:nvGraphicFramePr>
        <xdr:cNvPr id="4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3.27955E-7</cdr:x>
      <cdr:y>0.51811</cdr:y>
    </cdr:from>
    <cdr:to>
      <cdr:x>0.42483</cdr:x>
      <cdr:y>0.65115</cdr:y>
    </cdr:to>
    <cdr:sp macro="" textlink="">
      <cdr:nvSpPr>
        <cdr:cNvPr id="34" name="TextBox 1"/>
        <cdr:cNvSpPr txBox="1"/>
      </cdr:nvSpPr>
      <cdr:spPr>
        <a:xfrm xmlns:a="http://schemas.openxmlformats.org/drawingml/2006/main">
          <a:off x="1" y="1093005"/>
          <a:ext cx="1295400" cy="2806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довірчі інтервали </a:t>
          </a:r>
        </a:p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confidence interval</a:t>
          </a:r>
        </a:p>
      </cdr:txBody>
    </cdr:sp>
  </cdr:relSizeAnchor>
  <cdr:relSizeAnchor xmlns:cdr="http://schemas.openxmlformats.org/drawingml/2006/chartDrawing">
    <cdr:from>
      <cdr:x>0.29468</cdr:x>
      <cdr:y>0.74047</cdr:y>
    </cdr:from>
    <cdr:to>
      <cdr:x>0.84342</cdr:x>
      <cdr:y>0.90245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898538" y="1562100"/>
          <a:ext cx="1673212" cy="3417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цілі та</a:t>
          </a:r>
          <a:r>
            <a:rPr lang="uk-UA" sz="75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цільовий діапазон</a:t>
          </a:r>
          <a:r>
            <a:rPr lang="uk-UA" sz="75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інфляції</a:t>
          </a:r>
          <a:endParaRPr lang="en-US" sz="75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r>
            <a:rPr lang="en-US" sz="750">
              <a:effectLst/>
              <a:latin typeface="Arial" panose="020B0604020202020204" pitchFamily="34" charset="0"/>
              <a:cs typeface="Arial" panose="020B0604020202020204" pitchFamily="34" charset="0"/>
            </a:rPr>
            <a:t>targets and target</a:t>
          </a:r>
          <a:r>
            <a:rPr lang="en-US" sz="750" baseline="0">
              <a:effectLst/>
              <a:latin typeface="Arial" panose="020B0604020202020204" pitchFamily="34" charset="0"/>
              <a:cs typeface="Arial" panose="020B0604020202020204" pitchFamily="34" charset="0"/>
            </a:rPr>
            <a:t> range for inflation</a:t>
          </a:r>
          <a:endParaRPr lang="uk-UA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0.45295</cdr:x>
      <cdr:y>0.55084</cdr:y>
    </cdr:from>
    <cdr:to>
      <cdr:x>0.48731</cdr:x>
      <cdr:y>0.82174</cdr:y>
    </cdr:to>
    <cdr:cxnSp macro="">
      <cdr:nvCxnSpPr>
        <cdr:cNvPr id="14" name="Прямая со стрелкой 28">
          <a:extLst xmlns:a="http://schemas.openxmlformats.org/drawingml/2006/main">
            <a:ext uri="{FF2B5EF4-FFF2-40B4-BE49-F238E27FC236}">
              <a16:creationId xmlns:a16="http://schemas.microsoft.com/office/drawing/2014/main" id="{86AE3154-036B-4D3B-82AE-8B89444ADDB6}"/>
            </a:ext>
          </a:extLst>
        </cdr:cNvPr>
        <cdr:cNvCxnSpPr/>
      </cdr:nvCxnSpPr>
      <cdr:spPr>
        <a:xfrm xmlns:a="http://schemas.openxmlformats.org/drawingml/2006/main" flipV="1">
          <a:off x="1381125" y="1162050"/>
          <a:ext cx="104775" cy="57150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83820</xdr:colOff>
      <xdr:row>5</xdr:row>
      <xdr:rowOff>15240</xdr:rowOff>
    </xdr:from>
    <xdr:to>
      <xdr:col>9</xdr:col>
      <xdr:colOff>84084</xdr:colOff>
      <xdr:row>19</xdr:row>
      <xdr:rowOff>58119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4160" y="853440"/>
          <a:ext cx="3048264" cy="238983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9</xdr:col>
      <xdr:colOff>264</xdr:colOff>
      <xdr:row>17</xdr:row>
      <xdr:rowOff>106878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3660" y="670560"/>
          <a:ext cx="3048264" cy="228619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</xdr:row>
      <xdr:rowOff>0</xdr:rowOff>
    </xdr:from>
    <xdr:to>
      <xdr:col>15</xdr:col>
      <xdr:colOff>264</xdr:colOff>
      <xdr:row>17</xdr:row>
      <xdr:rowOff>112975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71260" y="335280"/>
          <a:ext cx="3048264" cy="2292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4</xdr:row>
      <xdr:rowOff>47625</xdr:rowOff>
    </xdr:from>
    <xdr:to>
      <xdr:col>16</xdr:col>
      <xdr:colOff>395378</xdr:colOff>
      <xdr:row>17</xdr:row>
      <xdr:rowOff>50800</xdr:rowOff>
    </xdr:to>
    <xdr:graphicFrame macro="">
      <xdr:nvGraphicFramePr>
        <xdr:cNvPr id="5" name="Діагра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9740</xdr:colOff>
      <xdr:row>4</xdr:row>
      <xdr:rowOff>116815</xdr:rowOff>
    </xdr:from>
    <xdr:to>
      <xdr:col>14</xdr:col>
      <xdr:colOff>873340</xdr:colOff>
      <xdr:row>7</xdr:row>
      <xdr:rowOff>88780</xdr:rowOff>
    </xdr:to>
    <xdr:sp macro="" textlink="">
      <xdr:nvSpPr>
        <xdr:cNvPr id="4" name="Поле 2383"/>
        <xdr:cNvSpPr txBox="1"/>
      </xdr:nvSpPr>
      <xdr:spPr>
        <a:xfrm>
          <a:off x="7674669" y="440306"/>
          <a:ext cx="863600" cy="45720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ts val="900"/>
            </a:lnSpc>
            <a:spcAft>
              <a:spcPts val="1200"/>
            </a:spcAft>
          </a:pPr>
          <a:r>
            <a:rPr lang="uk-UA" sz="750">
              <a:solidFill>
                <a:srgbClr val="7D0532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rPr>
            <a:t>Горизонт монетарної політики</a:t>
          </a:r>
          <a:endParaRPr lang="uk-UA" sz="900">
            <a:solidFill>
              <a:srgbClr val="000000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970472</xdr:colOff>
      <xdr:row>4</xdr:row>
      <xdr:rowOff>132678</xdr:rowOff>
    </xdr:from>
    <xdr:to>
      <xdr:col>14</xdr:col>
      <xdr:colOff>374531</xdr:colOff>
      <xdr:row>7</xdr:row>
      <xdr:rowOff>8986</xdr:rowOff>
    </xdr:to>
    <xdr:sp macro="" textlink="">
      <xdr:nvSpPr>
        <xdr:cNvPr id="6" name="Поле 2379"/>
        <xdr:cNvSpPr txBox="1"/>
      </xdr:nvSpPr>
      <xdr:spPr>
        <a:xfrm>
          <a:off x="7296510" y="456169"/>
          <a:ext cx="742950" cy="361543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ts val="1200"/>
            </a:lnSpc>
            <a:spcAft>
              <a:spcPts val="1200"/>
            </a:spcAft>
          </a:pPr>
          <a:r>
            <a:rPr lang="uk-UA" sz="750">
              <a:solidFill>
                <a:srgbClr val="7D0532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rPr>
            <a:t>Прогноз</a:t>
          </a:r>
          <a:r>
            <a:rPr lang="en-US" sz="750" baseline="0">
              <a:solidFill>
                <a:srgbClr val="7D0532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750">
              <a:solidFill>
                <a:srgbClr val="7D0532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rPr>
            <a:t>Forecast</a:t>
          </a:r>
          <a:endParaRPr lang="uk-UA" sz="900">
            <a:solidFill>
              <a:srgbClr val="000000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99239</xdr:colOff>
      <xdr:row>7</xdr:row>
      <xdr:rowOff>89499</xdr:rowOff>
    </xdr:from>
    <xdr:to>
      <xdr:col>14</xdr:col>
      <xdr:colOff>853656</xdr:colOff>
      <xdr:row>10</xdr:row>
      <xdr:rowOff>61463</xdr:rowOff>
    </xdr:to>
    <xdr:sp macro="" textlink="">
      <xdr:nvSpPr>
        <xdr:cNvPr id="8" name="Поле 2383"/>
        <xdr:cNvSpPr txBox="1"/>
      </xdr:nvSpPr>
      <xdr:spPr>
        <a:xfrm>
          <a:off x="7764168" y="898225"/>
          <a:ext cx="754417" cy="45720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ts val="900"/>
            </a:lnSpc>
            <a:spcAft>
              <a:spcPts val="1200"/>
            </a:spcAft>
          </a:pPr>
          <a:r>
            <a:rPr lang="en-US" sz="750">
              <a:solidFill>
                <a:srgbClr val="7D0532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rPr>
            <a:t>Monetary policy horizon</a:t>
          </a:r>
          <a:endParaRPr lang="uk-UA" sz="900">
            <a:solidFill>
              <a:srgbClr val="000000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563880</xdr:colOff>
      <xdr:row>4</xdr:row>
      <xdr:rowOff>47625</xdr:rowOff>
    </xdr:from>
    <xdr:to>
      <xdr:col>13</xdr:col>
      <xdr:colOff>442214</xdr:colOff>
      <xdr:row>17</xdr:row>
      <xdr:rowOff>93538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3580" y="371475"/>
          <a:ext cx="2926334" cy="2150938"/>
        </a:xfrm>
        <a:prstGeom prst="rect">
          <a:avLst/>
        </a:prstGeom>
      </xdr:spPr>
    </xdr:pic>
    <xdr:clientData/>
  </xdr:twoCellAnchor>
  <xdr:twoCellAnchor editAs="oneCell">
    <xdr:from>
      <xdr:col>3</xdr:col>
      <xdr:colOff>426720</xdr:colOff>
      <xdr:row>3</xdr:row>
      <xdr:rowOff>102870</xdr:rowOff>
    </xdr:from>
    <xdr:to>
      <xdr:col>8</xdr:col>
      <xdr:colOff>433081</xdr:colOff>
      <xdr:row>18</xdr:row>
      <xdr:rowOff>14307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98420" y="264795"/>
          <a:ext cx="3054361" cy="234031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70485</xdr:colOff>
      <xdr:row>3</xdr:row>
      <xdr:rowOff>114300</xdr:rowOff>
    </xdr:from>
    <xdr:to>
      <xdr:col>20</xdr:col>
      <xdr:colOff>619125</xdr:colOff>
      <xdr:row>17</xdr:row>
      <xdr:rowOff>76200</xdr:rowOff>
    </xdr:to>
    <xdr:graphicFrame macro="">
      <xdr:nvGraphicFramePr>
        <xdr:cNvPr id="2" name="Диаграмма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0.36188</cdr:x>
      <cdr:y>0.23023</cdr:y>
    </cdr:from>
    <cdr:to>
      <cdr:x>0.53336</cdr:x>
      <cdr:y>0.23102</cdr:y>
    </cdr:to>
    <cdr:cxnSp macro="">
      <cdr:nvCxnSpPr>
        <cdr:cNvPr id="3" name="Прямая со стрелкой 2"/>
        <cdr:cNvCxnSpPr/>
      </cdr:nvCxnSpPr>
      <cdr:spPr>
        <a:xfrm xmlns:a="http://schemas.openxmlformats.org/drawingml/2006/main" flipH="1">
          <a:off x="1102995" y="531571"/>
          <a:ext cx="522688" cy="182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0.37277</cdr:x>
      <cdr:y>0.24521</cdr:y>
    </cdr:from>
    <cdr:to>
      <cdr:x>0.65451</cdr:x>
      <cdr:y>0.40969</cdr:y>
    </cdr:to>
    <cdr:sp macro="" textlink="">
      <cdr:nvSpPr>
        <cdr:cNvPr id="4" name="Прямоугольник 3"/>
        <cdr:cNvSpPr/>
      </cdr:nvSpPr>
      <cdr:spPr>
        <a:xfrm xmlns:a="http://schemas.openxmlformats.org/drawingml/2006/main">
          <a:off x="1109921" y="546536"/>
          <a:ext cx="838894" cy="3666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7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девальвація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depreciation</a:t>
          </a:r>
          <a:endParaRPr lang="uk-UA" sz="7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12</xdr:col>
      <xdr:colOff>0</xdr:colOff>
      <xdr:row>15</xdr:row>
      <xdr:rowOff>25400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17930</xdr:colOff>
      <xdr:row>3</xdr:row>
      <xdr:rowOff>59951</xdr:rowOff>
    </xdr:from>
    <xdr:to>
      <xdr:col>11</xdr:col>
      <xdr:colOff>17930</xdr:colOff>
      <xdr:row>16</xdr:row>
      <xdr:rowOff>63126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12</xdr:col>
      <xdr:colOff>0</xdr:colOff>
      <xdr:row>16</xdr:row>
      <xdr:rowOff>3175</xdr:rowOff>
    </xdr:to>
    <xdr:graphicFrame macro="">
      <xdr:nvGraphicFramePr>
        <xdr:cNvPr id="2" name="Диаграмма 5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671510</xdr:colOff>
      <xdr:row>3</xdr:row>
      <xdr:rowOff>57150</xdr:rowOff>
    </xdr:from>
    <xdr:to>
      <xdr:col>11</xdr:col>
      <xdr:colOff>604835</xdr:colOff>
      <xdr:row>18</xdr:row>
      <xdr:rowOff>15875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180975</xdr:colOff>
      <xdr:row>3</xdr:row>
      <xdr:rowOff>100012</xdr:rowOff>
    </xdr:from>
    <xdr:to>
      <xdr:col>11</xdr:col>
      <xdr:colOff>180975</xdr:colOff>
      <xdr:row>14</xdr:row>
      <xdr:rowOff>112712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3</xdr:row>
      <xdr:rowOff>128587</xdr:rowOff>
    </xdr:from>
    <xdr:to>
      <xdr:col>12</xdr:col>
      <xdr:colOff>76200</xdr:colOff>
      <xdr:row>13</xdr:row>
      <xdr:rowOff>85725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0.32456</cdr:x>
      <cdr:y>0.90248</cdr:y>
    </cdr:from>
    <cdr:to>
      <cdr:x>0.36372</cdr:x>
      <cdr:y>0.90248</cdr:y>
    </cdr:to>
    <cdr:cxnSp macro="">
      <cdr:nvCxnSpPr>
        <cdr:cNvPr id="3" name="Пряма сполучна лінія 2"/>
        <cdr:cNvCxnSpPr/>
      </cdr:nvCxnSpPr>
      <cdr:spPr>
        <a:xfrm xmlns:a="http://schemas.openxmlformats.org/drawingml/2006/main">
          <a:off x="1448065" y="1900492"/>
          <a:ext cx="174718" cy="0"/>
        </a:xfrm>
        <a:prstGeom xmlns:a="http://schemas.openxmlformats.org/drawingml/2006/main" prst="line">
          <a:avLst/>
        </a:prstGeom>
        <a:ln xmlns:a="http://schemas.openxmlformats.org/drawingml/2006/main" w="25400" cmpd="sng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0.39562</cdr:x>
      <cdr:y>0.03034</cdr:y>
    </cdr:from>
    <cdr:to>
      <cdr:x>0.39562</cdr:x>
      <cdr:y>0.69704</cdr:y>
    </cdr:to>
    <cdr:cxnSp macro="">
      <cdr:nvCxnSpPr>
        <cdr:cNvPr id="4" name="Пряма сполучна лінія 3"/>
        <cdr:cNvCxnSpPr/>
      </cdr:nvCxnSpPr>
      <cdr:spPr>
        <a:xfrm xmlns:a="http://schemas.openxmlformats.org/drawingml/2006/main">
          <a:off x="1619370" y="63883"/>
          <a:ext cx="0" cy="140398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0.39768</cdr:x>
      <cdr:y>0.25838</cdr:y>
    </cdr:from>
    <cdr:to>
      <cdr:x>0.47233</cdr:x>
      <cdr:y>0.25901</cdr:y>
    </cdr:to>
    <cdr:cxnSp macro="">
      <cdr:nvCxnSpPr>
        <cdr:cNvPr id="5" name="Пряма зі стрілкою 4"/>
        <cdr:cNvCxnSpPr/>
      </cdr:nvCxnSpPr>
      <cdr:spPr>
        <a:xfrm xmlns:a="http://schemas.openxmlformats.org/drawingml/2006/main">
          <a:off x="1774305" y="544123"/>
          <a:ext cx="333056" cy="131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0.51718</cdr:x>
      <cdr:y>0.02762</cdr:y>
    </cdr:from>
    <cdr:to>
      <cdr:x>0.51718</cdr:x>
      <cdr:y>0.69704</cdr:y>
    </cdr:to>
    <cdr:cxnSp macro="">
      <cdr:nvCxnSpPr>
        <cdr:cNvPr id="6" name="Пряма сполучна лінія 5"/>
        <cdr:cNvCxnSpPr/>
      </cdr:nvCxnSpPr>
      <cdr:spPr>
        <a:xfrm xmlns:a="http://schemas.openxmlformats.org/drawingml/2006/main">
          <a:off x="2307487" y="58169"/>
          <a:ext cx="0" cy="140970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0.65838</cdr:x>
      <cdr:y>0.03887</cdr:y>
    </cdr:from>
    <cdr:to>
      <cdr:x>0.65838</cdr:x>
      <cdr:y>0.70557</cdr:y>
    </cdr:to>
    <cdr:cxnSp macro="">
      <cdr:nvCxnSpPr>
        <cdr:cNvPr id="7" name="Пряма сполучна лінія 6"/>
        <cdr:cNvCxnSpPr/>
      </cdr:nvCxnSpPr>
      <cdr:spPr>
        <a:xfrm xmlns:a="http://schemas.openxmlformats.org/drawingml/2006/main">
          <a:off x="2937465" y="81855"/>
          <a:ext cx="0" cy="1403979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0.51751</cdr:x>
      <cdr:y>0.25839</cdr:y>
    </cdr:from>
    <cdr:to>
      <cdr:x>0.63345</cdr:x>
      <cdr:y>0.25901</cdr:y>
    </cdr:to>
    <cdr:cxnSp macro="">
      <cdr:nvCxnSpPr>
        <cdr:cNvPr id="8" name="Пряма зі стрілкою 7"/>
        <cdr:cNvCxnSpPr/>
      </cdr:nvCxnSpPr>
      <cdr:spPr>
        <a:xfrm xmlns:a="http://schemas.openxmlformats.org/drawingml/2006/main">
          <a:off x="2308938" y="544124"/>
          <a:ext cx="517291" cy="1316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13</xdr:col>
      <xdr:colOff>0</xdr:colOff>
      <xdr:row>17</xdr:row>
      <xdr:rowOff>120650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104775</xdr:rowOff>
    </xdr:from>
    <xdr:to>
      <xdr:col>12</xdr:col>
      <xdr:colOff>9525</xdr:colOff>
      <xdr:row>17</xdr:row>
      <xdr:rowOff>85725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4</xdr:row>
      <xdr:rowOff>38100</xdr:rowOff>
    </xdr:from>
    <xdr:to>
      <xdr:col>13</xdr:col>
      <xdr:colOff>123825</xdr:colOff>
      <xdr:row>22</xdr:row>
      <xdr:rowOff>85725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552450</xdr:colOff>
      <xdr:row>14</xdr:row>
      <xdr:rowOff>66675</xdr:rowOff>
    </xdr:from>
    <xdr:to>
      <xdr:col>12</xdr:col>
      <xdr:colOff>333375</xdr:colOff>
      <xdr:row>16</xdr:row>
      <xdr:rowOff>47625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0</xdr:colOff>
      <xdr:row>45</xdr:row>
      <xdr:rowOff>0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0</xdr:colOff>
      <xdr:row>45</xdr:row>
      <xdr:rowOff>0</xdr:rowOff>
    </xdr:to>
    <xdr:graphicFrame macro="">
      <xdr:nvGraphicFramePr>
        <xdr:cNvPr id="3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0</xdr:colOff>
      <xdr:row>45</xdr:row>
      <xdr:rowOff>0</xdr:rowOff>
    </xdr:to>
    <xdr:graphicFrame macro="">
      <xdr:nvGraphicFramePr>
        <xdr:cNvPr id="4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19050</xdr:colOff>
      <xdr:row>3</xdr:row>
      <xdr:rowOff>9525</xdr:rowOff>
    </xdr:from>
    <xdr:to>
      <xdr:col>13</xdr:col>
      <xdr:colOff>19050</xdr:colOff>
      <xdr:row>18</xdr:row>
      <xdr:rowOff>107950</xdr:rowOff>
    </xdr:to>
    <xdr:graphicFrame macro="">
      <xdr:nvGraphicFramePr>
        <xdr:cNvPr id="5" name="Діагра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0.29791</cdr:x>
      <cdr:y>0.43892</cdr:y>
    </cdr:from>
    <cdr:to>
      <cdr:x>0.82608</cdr:x>
      <cdr:y>0.98689</cdr:y>
    </cdr:to>
    <cdr:sp macro="" textlink="">
      <cdr:nvSpPr>
        <cdr:cNvPr id="82483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671" y="1597450"/>
          <a:ext cx="387373" cy="815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Источник: Госкомстат и собственные расчеты.</a:t>
          </a:r>
          <a:endParaRPr lang="uk-UA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0.2394</cdr:x>
      <cdr:y>0.95605</cdr:y>
    </cdr:from>
    <cdr:to>
      <cdr:x>0.77148</cdr:x>
      <cdr:y>0.98291</cdr:y>
    </cdr:to>
    <cdr:sp macro="" textlink="">
      <cdr:nvSpPr>
        <cdr:cNvPr id="82503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8754" y="2281407"/>
          <a:ext cx="390244" cy="1387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ДCCУ та власні розрахунки.</a:t>
          </a:r>
          <a:endParaRPr lang="uk-UA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0.28399</cdr:x>
      <cdr:y>0.95371</cdr:y>
    </cdr:from>
    <cdr:to>
      <cdr:x>0.55351</cdr:x>
      <cdr:y>0.98289</cdr:y>
    </cdr:to>
    <cdr:sp macro="" textlink="">
      <cdr:nvSpPr>
        <cdr:cNvPr id="82513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461" y="2265398"/>
          <a:ext cx="197674" cy="157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ДCCУ та власні розрахунки.</a:t>
          </a:r>
          <a:endParaRPr lang="uk-UA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0</xdr:colOff>
      <xdr:row>45</xdr:row>
      <xdr:rowOff>0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0</xdr:colOff>
      <xdr:row>45</xdr:row>
      <xdr:rowOff>0</xdr:rowOff>
    </xdr:to>
    <xdr:graphicFrame macro="">
      <xdr:nvGraphicFramePr>
        <xdr:cNvPr id="3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0</xdr:colOff>
      <xdr:row>45</xdr:row>
      <xdr:rowOff>0</xdr:rowOff>
    </xdr:to>
    <xdr:graphicFrame macro="">
      <xdr:nvGraphicFramePr>
        <xdr:cNvPr id="4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19050</xdr:colOff>
      <xdr:row>3</xdr:row>
      <xdr:rowOff>9525</xdr:rowOff>
    </xdr:from>
    <xdr:to>
      <xdr:col>11</xdr:col>
      <xdr:colOff>19050</xdr:colOff>
      <xdr:row>16</xdr:row>
      <xdr:rowOff>152400</xdr:rowOff>
    </xdr:to>
    <xdr:graphicFrame macro="">
      <xdr:nvGraphicFramePr>
        <xdr:cNvPr id="5" name="Діагра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0.29791</cdr:x>
      <cdr:y>0.43892</cdr:y>
    </cdr:from>
    <cdr:to>
      <cdr:x>0.82608</cdr:x>
      <cdr:y>0.98689</cdr:y>
    </cdr:to>
    <cdr:sp macro="" textlink="">
      <cdr:nvSpPr>
        <cdr:cNvPr id="82483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671" y="1597450"/>
          <a:ext cx="387373" cy="815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Источник: Госкомстат и собственные расчеты.</a:t>
          </a:r>
          <a:endParaRPr lang="uk-UA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0.2394</cdr:x>
      <cdr:y>0.95605</cdr:y>
    </cdr:from>
    <cdr:to>
      <cdr:x>0.77148</cdr:x>
      <cdr:y>0.98291</cdr:y>
    </cdr:to>
    <cdr:sp macro="" textlink="">
      <cdr:nvSpPr>
        <cdr:cNvPr id="82503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8754" y="2281407"/>
          <a:ext cx="390244" cy="1387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ДCCУ та власні розрахунки.</a:t>
          </a:r>
          <a:endParaRPr lang="uk-UA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60960</xdr:colOff>
      <xdr:row>3</xdr:row>
      <xdr:rowOff>129540</xdr:rowOff>
    </xdr:from>
    <xdr:to>
      <xdr:col>10</xdr:col>
      <xdr:colOff>60960</xdr:colOff>
      <xdr:row>17</xdr:row>
      <xdr:rowOff>30480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0.28399</cdr:x>
      <cdr:y>0.95371</cdr:y>
    </cdr:from>
    <cdr:to>
      <cdr:x>0.55351</cdr:x>
      <cdr:y>0.98289</cdr:y>
    </cdr:to>
    <cdr:sp macro="" textlink="">
      <cdr:nvSpPr>
        <cdr:cNvPr id="82513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461" y="2265398"/>
          <a:ext cx="197674" cy="157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ДCCУ та власні розрахунки.</a:t>
          </a:r>
          <a:endParaRPr lang="uk-UA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28574</xdr:rowOff>
    </xdr:from>
    <xdr:to>
      <xdr:col>12</xdr:col>
      <xdr:colOff>9525</xdr:colOff>
      <xdr:row>17</xdr:row>
      <xdr:rowOff>9524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11</xdr:col>
      <xdr:colOff>0</xdr:colOff>
      <xdr:row>15</xdr:row>
      <xdr:rowOff>25400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3</xdr:row>
      <xdr:rowOff>85726</xdr:rowOff>
    </xdr:from>
    <xdr:to>
      <xdr:col>11</xdr:col>
      <xdr:colOff>600075</xdr:colOff>
      <xdr:row>16</xdr:row>
      <xdr:rowOff>133351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4</xdr:row>
      <xdr:rowOff>0</xdr:rowOff>
    </xdr:from>
    <xdr:to>
      <xdr:col>11</xdr:col>
      <xdr:colOff>600075</xdr:colOff>
      <xdr:row>18</xdr:row>
      <xdr:rowOff>66675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104775</xdr:colOff>
      <xdr:row>7</xdr:row>
      <xdr:rowOff>0</xdr:rowOff>
    </xdr:from>
    <xdr:to>
      <xdr:col>9</xdr:col>
      <xdr:colOff>219075</xdr:colOff>
      <xdr:row>11</xdr:row>
      <xdr:rowOff>19050</xdr:rowOff>
    </xdr:to>
    <xdr:sp macro="" textlink="">
      <xdr:nvSpPr>
        <xdr:cNvPr id="3" name="Права фігурна дужка 2"/>
        <xdr:cNvSpPr/>
      </xdr:nvSpPr>
      <xdr:spPr>
        <a:xfrm>
          <a:off x="5753100" y="809625"/>
          <a:ext cx="114300" cy="666750"/>
        </a:xfrm>
        <a:prstGeom prst="rightBrace">
          <a:avLst>
            <a:gd name="adj1" fmla="val 31666"/>
            <a:gd name="adj2" fmla="val 50000"/>
          </a:avLst>
        </a:prstGeom>
        <a:ln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uk-UA" sz="1100"/>
        </a:p>
      </xdr:txBody>
    </xdr:sp>
    <xdr:clientData/>
  </xdr:twoCellAnchor>
  <xdr:twoCellAnchor>
    <xdr:from>
      <xdr:col>9</xdr:col>
      <xdr:colOff>466725</xdr:colOff>
      <xdr:row>5</xdr:row>
      <xdr:rowOff>28576</xdr:rowOff>
    </xdr:from>
    <xdr:to>
      <xdr:col>9</xdr:col>
      <xdr:colOff>600075</xdr:colOff>
      <xdr:row>12</xdr:row>
      <xdr:rowOff>133351</xdr:rowOff>
    </xdr:to>
    <xdr:sp macro="" textlink="">
      <xdr:nvSpPr>
        <xdr:cNvPr id="4" name="Права фігурна дужка 3"/>
        <xdr:cNvSpPr/>
      </xdr:nvSpPr>
      <xdr:spPr>
        <a:xfrm flipH="1">
          <a:off x="6115050" y="514351"/>
          <a:ext cx="133350" cy="1238250"/>
        </a:xfrm>
        <a:prstGeom prst="rightBrace">
          <a:avLst>
            <a:gd name="adj1" fmla="val 31666"/>
            <a:gd name="adj2" fmla="val 50000"/>
          </a:avLst>
        </a:prstGeom>
        <a:ln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uk-UA" sz="1100"/>
        </a:p>
      </xdr:txBody>
    </xdr:sp>
    <xdr:clientData/>
  </xdr:twoCellAnchor>
  <xdr:twoCellAnchor>
    <xdr:from>
      <xdr:col>9</xdr:col>
      <xdr:colOff>171449</xdr:colOff>
      <xdr:row>7</xdr:row>
      <xdr:rowOff>152400</xdr:rowOff>
    </xdr:from>
    <xdr:to>
      <xdr:col>10</xdr:col>
      <xdr:colOff>123824</xdr:colOff>
      <xdr:row>9</xdr:row>
      <xdr:rowOff>9525</xdr:rowOff>
    </xdr:to>
    <xdr:sp macro="" textlink="">
      <xdr:nvSpPr>
        <xdr:cNvPr id="5" name="TextBox 4"/>
        <xdr:cNvSpPr txBox="1"/>
      </xdr:nvSpPr>
      <xdr:spPr>
        <a:xfrm>
          <a:off x="5819774" y="962025"/>
          <a:ext cx="561975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0.9</a:t>
          </a:r>
          <a:endParaRPr lang="uk-UA" sz="80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9525</xdr:rowOff>
    </xdr:from>
    <xdr:to>
      <xdr:col>10</xdr:col>
      <xdr:colOff>0</xdr:colOff>
      <xdr:row>15</xdr:row>
      <xdr:rowOff>34925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3</xdr:row>
      <xdr:rowOff>38100</xdr:rowOff>
    </xdr:from>
    <xdr:to>
      <xdr:col>12</xdr:col>
      <xdr:colOff>600075</xdr:colOff>
      <xdr:row>17</xdr:row>
      <xdr:rowOff>19050</xdr:rowOff>
    </xdr:to>
    <xdr:graphicFrame macro="">
      <xdr:nvGraphicFramePr>
        <xdr:cNvPr id="2" name="Диаграмма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0.07344</cdr:x>
      <cdr:y>0.01344</cdr:y>
    </cdr:from>
    <cdr:to>
      <cdr:x>0.97923</cdr:x>
      <cdr:y>0.11828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4325" y="47625"/>
          <a:ext cx="38766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2</xdr:row>
      <xdr:rowOff>152400</xdr:rowOff>
    </xdr:from>
    <xdr:to>
      <xdr:col>13</xdr:col>
      <xdr:colOff>19050</xdr:colOff>
      <xdr:row>18</xdr:row>
      <xdr:rowOff>88900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595312</xdr:colOff>
      <xdr:row>2</xdr:row>
      <xdr:rowOff>128587</xdr:rowOff>
    </xdr:from>
    <xdr:to>
      <xdr:col>10</xdr:col>
      <xdr:colOff>595312</xdr:colOff>
      <xdr:row>17</xdr:row>
      <xdr:rowOff>87312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348615</xdr:colOff>
      <xdr:row>3</xdr:row>
      <xdr:rowOff>76200</xdr:rowOff>
    </xdr:from>
    <xdr:to>
      <xdr:col>15</xdr:col>
      <xdr:colOff>348879</xdr:colOff>
      <xdr:row>16</xdr:row>
      <xdr:rowOff>146499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44615" y="561975"/>
          <a:ext cx="3048264" cy="2175324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476250</xdr:colOff>
      <xdr:row>3</xdr:row>
      <xdr:rowOff>57150</xdr:rowOff>
    </xdr:from>
    <xdr:to>
      <xdr:col>9</xdr:col>
      <xdr:colOff>470418</xdr:colOff>
      <xdr:row>16</xdr:row>
      <xdr:rowOff>121352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14650" y="542925"/>
          <a:ext cx="3042168" cy="2169227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3</xdr:row>
      <xdr:rowOff>85725</xdr:rowOff>
    </xdr:from>
    <xdr:to>
      <xdr:col>13</xdr:col>
      <xdr:colOff>19050</xdr:colOff>
      <xdr:row>15</xdr:row>
      <xdr:rowOff>187325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</xdr:colOff>
      <xdr:row>2</xdr:row>
      <xdr:rowOff>119062</xdr:rowOff>
    </xdr:from>
    <xdr:to>
      <xdr:col>17</xdr:col>
      <xdr:colOff>4762</xdr:colOff>
      <xdr:row>18</xdr:row>
      <xdr:rowOff>55562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3</xdr:row>
      <xdr:rowOff>33337</xdr:rowOff>
    </xdr:from>
    <xdr:to>
      <xdr:col>14</xdr:col>
      <xdr:colOff>19050</xdr:colOff>
      <xdr:row>17</xdr:row>
      <xdr:rowOff>153987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</xdr:colOff>
      <xdr:row>3</xdr:row>
      <xdr:rowOff>4762</xdr:rowOff>
    </xdr:from>
    <xdr:to>
      <xdr:col>13</xdr:col>
      <xdr:colOff>14287</xdr:colOff>
      <xdr:row>16</xdr:row>
      <xdr:rowOff>7937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3</xdr:row>
      <xdr:rowOff>9525</xdr:rowOff>
    </xdr:from>
    <xdr:to>
      <xdr:col>11</xdr:col>
      <xdr:colOff>19050</xdr:colOff>
      <xdr:row>16</xdr:row>
      <xdr:rowOff>12700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595312</xdr:colOff>
      <xdr:row>2</xdr:row>
      <xdr:rowOff>147637</xdr:rowOff>
    </xdr:from>
    <xdr:to>
      <xdr:col>12</xdr:col>
      <xdr:colOff>595312</xdr:colOff>
      <xdr:row>18</xdr:row>
      <xdr:rowOff>84137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</xdr:colOff>
      <xdr:row>3</xdr:row>
      <xdr:rowOff>61911</xdr:rowOff>
    </xdr:from>
    <xdr:to>
      <xdr:col>13</xdr:col>
      <xdr:colOff>33337</xdr:colOff>
      <xdr:row>17</xdr:row>
      <xdr:rowOff>85724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676274</xdr:colOff>
      <xdr:row>4</xdr:row>
      <xdr:rowOff>0</xdr:rowOff>
    </xdr:from>
    <xdr:to>
      <xdr:col>11</xdr:col>
      <xdr:colOff>11999</xdr:colOff>
      <xdr:row>17</xdr:row>
      <xdr:rowOff>54975</xdr:rowOff>
    </xdr:to>
    <xdr:graphicFrame macro="">
      <xdr:nvGraphicFramePr>
        <xdr:cNvPr id="5" name="Диаграмма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0.06025</cdr:x>
      <cdr:y>0</cdr:y>
    </cdr:from>
    <cdr:to>
      <cdr:x>0.06025</cdr:x>
      <cdr:y>0</cdr:y>
    </cdr:to>
    <cdr:sp macro="" textlink="">
      <cdr:nvSpPr>
        <cdr:cNvPr id="3645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8927" y="0"/>
          <a:ext cx="3736927" cy="6544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0" bIns="27432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Unemployment of population * (ILO methodology) aged 15-70, of the economically active population in the respective age group</a:t>
          </a:r>
          <a:endParaRPr lang="uk-UA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</xdr:row>
      <xdr:rowOff>0</xdr:rowOff>
    </xdr:from>
    <xdr:to>
      <xdr:col>14</xdr:col>
      <xdr:colOff>600635</xdr:colOff>
      <xdr:row>18</xdr:row>
      <xdr:rowOff>43703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</xdr:colOff>
      <xdr:row>3</xdr:row>
      <xdr:rowOff>7620</xdr:rowOff>
    </xdr:from>
    <xdr:to>
      <xdr:col>16</xdr:col>
      <xdr:colOff>22860</xdr:colOff>
      <xdr:row>16</xdr:row>
      <xdr:rowOff>76200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12</xdr:col>
      <xdr:colOff>0</xdr:colOff>
      <xdr:row>16</xdr:row>
      <xdr:rowOff>58270</xdr:rowOff>
    </xdr:to>
    <xdr:graphicFrame macro="">
      <xdr:nvGraphicFramePr>
        <xdr:cNvPr id="4" name="Діагра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11</xdr:col>
      <xdr:colOff>16565</xdr:colOff>
      <xdr:row>15</xdr:row>
      <xdr:rowOff>150744</xdr:rowOff>
    </xdr:to>
    <xdr:graphicFrame macro="">
      <xdr:nvGraphicFramePr>
        <xdr:cNvPr id="3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9</xdr:col>
      <xdr:colOff>459529</xdr:colOff>
      <xdr:row>15</xdr:row>
      <xdr:rowOff>124829</xdr:rowOff>
    </xdr:to>
    <xdr:graphicFrame macro="">
      <xdr:nvGraphicFramePr>
        <xdr:cNvPr id="12" name="Діагра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610913</xdr:colOff>
      <xdr:row>4</xdr:row>
      <xdr:rowOff>0</xdr:rowOff>
    </xdr:from>
    <xdr:to>
      <xdr:col>14</xdr:col>
      <xdr:colOff>328150</xdr:colOff>
      <xdr:row>15</xdr:row>
      <xdr:rowOff>124829</xdr:rowOff>
    </xdr:to>
    <xdr:graphicFrame macro="">
      <xdr:nvGraphicFramePr>
        <xdr:cNvPr id="5" name="Діагра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0.74006</cdr:x>
      <cdr:y>0.61903</cdr:y>
    </cdr:from>
    <cdr:to>
      <cdr:x>0.91291</cdr:x>
      <cdr:y>0.74451</cdr:y>
    </cdr:to>
    <cdr:sp macro="" textlink="">
      <cdr:nvSpPr>
        <cdr:cNvPr id="8" name="TextBox 3"/>
        <cdr:cNvSpPr txBox="1"/>
      </cdr:nvSpPr>
      <cdr:spPr>
        <a:xfrm xmlns:a="http://schemas.openxmlformats.org/drawingml/2006/main">
          <a:off x="2255588" y="1281794"/>
          <a:ext cx="526817" cy="25982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Циклічний </a:t>
          </a:r>
          <a:endParaRPr lang="ru-RU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ru-RU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спад</a:t>
          </a:r>
          <a:endParaRPr lang="ru-RU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0.15495</cdr:x>
      <cdr:y>0.61698</cdr:y>
    </cdr:from>
    <cdr:to>
      <cdr:x>0.35405</cdr:x>
      <cdr:y>0.74246</cdr:y>
    </cdr:to>
    <cdr:sp macro="" textlink="">
      <cdr:nvSpPr>
        <cdr:cNvPr id="9" name="TextBox 3"/>
        <cdr:cNvSpPr txBox="1"/>
      </cdr:nvSpPr>
      <cdr:spPr>
        <a:xfrm xmlns:a="http://schemas.openxmlformats.org/drawingml/2006/main">
          <a:off x="472248" y="1277549"/>
          <a:ext cx="606822" cy="25982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Пом'якшення</a:t>
          </a:r>
          <a:endParaRPr lang="ru-RU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uk-UA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диспропорцій</a:t>
          </a:r>
          <a:endParaRPr lang="ru-RU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0.70924</cdr:x>
      <cdr:y>0.07128</cdr:y>
    </cdr:from>
    <cdr:to>
      <cdr:x>0.90834</cdr:x>
      <cdr:y>0.19675</cdr:y>
    </cdr:to>
    <cdr:sp macro="" textlink="">
      <cdr:nvSpPr>
        <cdr:cNvPr id="10" name="TextBox 3"/>
        <cdr:cNvSpPr txBox="1"/>
      </cdr:nvSpPr>
      <cdr:spPr>
        <a:xfrm xmlns:a="http://schemas.openxmlformats.org/drawingml/2006/main">
          <a:off x="2155401" y="147596"/>
          <a:ext cx="605072" cy="25980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7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Поглиблення</a:t>
          </a:r>
        </a:p>
        <a:p xmlns:a="http://schemas.openxmlformats.org/drawingml/2006/main">
          <a:r>
            <a:rPr lang="ru-RU" sz="75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диспропорцій</a:t>
          </a:r>
          <a:endParaRPr lang="ru-RU" sz="75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0.73115</cdr:x>
      <cdr:y>0.26901</cdr:y>
    </cdr:from>
    <cdr:to>
      <cdr:x>0.80218</cdr:x>
      <cdr:y>0.26901</cdr:y>
    </cdr:to>
    <cdr:cxnSp macro="">
      <cdr:nvCxnSpPr>
        <cdr:cNvPr id="12" name="Пряма зі стрілкою 11"/>
        <cdr:cNvCxnSpPr/>
      </cdr:nvCxnSpPr>
      <cdr:spPr>
        <a:xfrm xmlns:a="http://schemas.openxmlformats.org/drawingml/2006/main" rot="2700000" flipH="1" flipV="1">
          <a:off x="2332235" y="357605"/>
          <a:ext cx="0" cy="21609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0.30183</cdr:x>
      <cdr:y>0.26656</cdr:y>
    </cdr:from>
    <cdr:to>
      <cdr:x>0.37287</cdr:x>
      <cdr:y>0.26709</cdr:y>
    </cdr:to>
    <cdr:cxnSp macro="">
      <cdr:nvCxnSpPr>
        <cdr:cNvPr id="13" name="Пряма зі стрілкою 12"/>
        <cdr:cNvCxnSpPr/>
      </cdr:nvCxnSpPr>
      <cdr:spPr>
        <a:xfrm xmlns:a="http://schemas.openxmlformats.org/drawingml/2006/main" rot="-2700000" flipV="1">
          <a:off x="1025770" y="353810"/>
          <a:ext cx="920" cy="21609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0.32476</cdr:x>
      <cdr:y>0.48537</cdr:y>
    </cdr:from>
    <cdr:to>
      <cdr:x>0.32476</cdr:x>
      <cdr:y>0.60742</cdr:y>
    </cdr:to>
    <cdr:cxnSp macro="">
      <cdr:nvCxnSpPr>
        <cdr:cNvPr id="15" name="Пряма зі стрілкою 14"/>
        <cdr:cNvCxnSpPr/>
      </cdr:nvCxnSpPr>
      <cdr:spPr>
        <a:xfrm xmlns:a="http://schemas.openxmlformats.org/drawingml/2006/main" rot="2700000" flipH="1">
          <a:off x="989825" y="1005030"/>
          <a:ext cx="0" cy="25272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0.75684</cdr:x>
      <cdr:y>0.49049</cdr:y>
    </cdr:from>
    <cdr:to>
      <cdr:x>0.75684</cdr:x>
      <cdr:y>0.61301</cdr:y>
    </cdr:to>
    <cdr:cxnSp macro="">
      <cdr:nvCxnSpPr>
        <cdr:cNvPr id="17" name="Пряма зі стрілкою 16"/>
        <cdr:cNvCxnSpPr/>
      </cdr:nvCxnSpPr>
      <cdr:spPr>
        <a:xfrm xmlns:a="http://schemas.openxmlformats.org/drawingml/2006/main" rot="-2700000">
          <a:off x="2306730" y="1015632"/>
          <a:ext cx="0" cy="25369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0.17602</cdr:x>
      <cdr:y>0.06256</cdr:y>
    </cdr:from>
    <cdr:to>
      <cdr:x>0.36655</cdr:x>
      <cdr:y>0.16554</cdr:y>
    </cdr:to>
    <cdr:sp macro="" textlink="">
      <cdr:nvSpPr>
        <cdr:cNvPr id="19" name="TextBox 3"/>
        <cdr:cNvSpPr txBox="1"/>
      </cdr:nvSpPr>
      <cdr:spPr>
        <a:xfrm xmlns:a="http://schemas.openxmlformats.org/drawingml/2006/main">
          <a:off x="511019" y="134383"/>
          <a:ext cx="553154" cy="22121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Циклічне</a:t>
          </a:r>
          <a:endParaRPr lang="ru-RU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uk-UA" sz="75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зростання</a:t>
          </a:r>
          <a:endParaRPr lang="ru-RU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0.74006</cdr:x>
      <cdr:y>0.61903</cdr:y>
    </cdr:from>
    <cdr:to>
      <cdr:x>0.91291</cdr:x>
      <cdr:y>0.72201</cdr:y>
    </cdr:to>
    <cdr:sp macro="" textlink="">
      <cdr:nvSpPr>
        <cdr:cNvPr id="8" name="TextBox 3"/>
        <cdr:cNvSpPr txBox="1"/>
      </cdr:nvSpPr>
      <cdr:spPr>
        <a:xfrm xmlns:a="http://schemas.openxmlformats.org/drawingml/2006/main">
          <a:off x="2148531" y="1329720"/>
          <a:ext cx="501816" cy="22121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Cyclical </a:t>
          </a:r>
        </a:p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contraction</a:t>
          </a:r>
        </a:p>
      </cdr:txBody>
    </cdr:sp>
  </cdr:relSizeAnchor>
  <cdr:relSizeAnchor xmlns:cdr="http://schemas.openxmlformats.org/drawingml/2006/chartDrawing">
    <cdr:from>
      <cdr:x>0.18437</cdr:x>
      <cdr:y>0.61086</cdr:y>
    </cdr:from>
    <cdr:to>
      <cdr:x>0.33903</cdr:x>
      <cdr:y>0.71385</cdr:y>
    </cdr:to>
    <cdr:sp macro="" textlink="">
      <cdr:nvSpPr>
        <cdr:cNvPr id="9" name="TextBox 3"/>
        <cdr:cNvSpPr txBox="1"/>
      </cdr:nvSpPr>
      <cdr:spPr>
        <a:xfrm xmlns:a="http://schemas.openxmlformats.org/drawingml/2006/main">
          <a:off x="535246" y="1312179"/>
          <a:ext cx="449034" cy="22121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Improving </a:t>
          </a:r>
        </a:p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mismatch</a:t>
          </a:r>
        </a:p>
      </cdr:txBody>
    </cdr:sp>
  </cdr:relSizeAnchor>
  <cdr:relSizeAnchor xmlns:cdr="http://schemas.openxmlformats.org/drawingml/2006/chartDrawing">
    <cdr:from>
      <cdr:x>0.70924</cdr:x>
      <cdr:y>0.07128</cdr:y>
    </cdr:from>
    <cdr:to>
      <cdr:x>0.87679</cdr:x>
      <cdr:y>0.17426</cdr:y>
    </cdr:to>
    <cdr:sp macro="" textlink="">
      <cdr:nvSpPr>
        <cdr:cNvPr id="10" name="TextBox 3"/>
        <cdr:cNvSpPr txBox="1"/>
      </cdr:nvSpPr>
      <cdr:spPr>
        <a:xfrm xmlns:a="http://schemas.openxmlformats.org/drawingml/2006/main">
          <a:off x="2059055" y="153115"/>
          <a:ext cx="486415" cy="22121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Worsening </a:t>
          </a:r>
        </a:p>
        <a:p xmlns:a="http://schemas.openxmlformats.org/drawingml/2006/main">
          <a:r>
            <a:rPr lang="en-US" sz="7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mismatch</a:t>
          </a:r>
        </a:p>
      </cdr:txBody>
    </cdr:sp>
  </cdr:relSizeAnchor>
  <cdr:relSizeAnchor xmlns:cdr="http://schemas.openxmlformats.org/drawingml/2006/chartDrawing">
    <cdr:from>
      <cdr:x>0.73115</cdr:x>
      <cdr:y>0.26901</cdr:y>
    </cdr:from>
    <cdr:to>
      <cdr:x>0.80218</cdr:x>
      <cdr:y>0.26901</cdr:y>
    </cdr:to>
    <cdr:cxnSp macro="">
      <cdr:nvCxnSpPr>
        <cdr:cNvPr id="12" name="Пряма зі стрілкою 11"/>
        <cdr:cNvCxnSpPr/>
      </cdr:nvCxnSpPr>
      <cdr:spPr>
        <a:xfrm xmlns:a="http://schemas.openxmlformats.org/drawingml/2006/main" rot="2700000" flipH="1" flipV="1">
          <a:off x="2332235" y="357605"/>
          <a:ext cx="0" cy="21609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0.30183</cdr:x>
      <cdr:y>0.26656</cdr:y>
    </cdr:from>
    <cdr:to>
      <cdr:x>0.37287</cdr:x>
      <cdr:y>0.26709</cdr:y>
    </cdr:to>
    <cdr:cxnSp macro="">
      <cdr:nvCxnSpPr>
        <cdr:cNvPr id="13" name="Пряма зі стрілкою 12"/>
        <cdr:cNvCxnSpPr/>
      </cdr:nvCxnSpPr>
      <cdr:spPr>
        <a:xfrm xmlns:a="http://schemas.openxmlformats.org/drawingml/2006/main" rot="-2700000" flipV="1">
          <a:off x="1025770" y="353810"/>
          <a:ext cx="920" cy="21609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0.32476</cdr:x>
      <cdr:y>0.48537</cdr:y>
    </cdr:from>
    <cdr:to>
      <cdr:x>0.32476</cdr:x>
      <cdr:y>0.60742</cdr:y>
    </cdr:to>
    <cdr:cxnSp macro="">
      <cdr:nvCxnSpPr>
        <cdr:cNvPr id="15" name="Пряма зі стрілкою 14"/>
        <cdr:cNvCxnSpPr/>
      </cdr:nvCxnSpPr>
      <cdr:spPr>
        <a:xfrm xmlns:a="http://schemas.openxmlformats.org/drawingml/2006/main" rot="2700000" flipH="1">
          <a:off x="989825" y="1005030"/>
          <a:ext cx="0" cy="25272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0.75684</cdr:x>
      <cdr:y>0.49049</cdr:y>
    </cdr:from>
    <cdr:to>
      <cdr:x>0.75684</cdr:x>
      <cdr:y>0.61301</cdr:y>
    </cdr:to>
    <cdr:cxnSp macro="">
      <cdr:nvCxnSpPr>
        <cdr:cNvPr id="17" name="Пряма зі стрілкою 16"/>
        <cdr:cNvCxnSpPr/>
      </cdr:nvCxnSpPr>
      <cdr:spPr>
        <a:xfrm xmlns:a="http://schemas.openxmlformats.org/drawingml/2006/main" rot="-2700000">
          <a:off x="2306730" y="1015632"/>
          <a:ext cx="0" cy="25369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0.17602</cdr:x>
      <cdr:y>0.06256</cdr:y>
    </cdr:from>
    <cdr:to>
      <cdr:x>0.32702</cdr:x>
      <cdr:y>0.16554</cdr:y>
    </cdr:to>
    <cdr:sp macro="" textlink="">
      <cdr:nvSpPr>
        <cdr:cNvPr id="19" name="TextBox 3"/>
        <cdr:cNvSpPr txBox="1"/>
      </cdr:nvSpPr>
      <cdr:spPr>
        <a:xfrm xmlns:a="http://schemas.openxmlformats.org/drawingml/2006/main">
          <a:off x="511019" y="134383"/>
          <a:ext cx="438390" cy="22121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Cyclical </a:t>
          </a:r>
        </a:p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expansion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14</xdr:col>
      <xdr:colOff>10786</xdr:colOff>
      <xdr:row>19</xdr:row>
      <xdr:rowOff>11906</xdr:rowOff>
    </xdr:to>
    <xdr:graphicFrame macro="">
      <xdr:nvGraphicFramePr>
        <xdr:cNvPr id="4" name="Діагра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9</xdr:col>
      <xdr:colOff>594632</xdr:colOff>
      <xdr:row>17</xdr:row>
      <xdr:rowOff>134711</xdr:rowOff>
    </xdr:to>
    <xdr:graphicFrame macro="">
      <xdr:nvGraphicFramePr>
        <xdr:cNvPr id="5" name="Диаграмма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3</xdr:row>
      <xdr:rowOff>38100</xdr:rowOff>
    </xdr:from>
    <xdr:to>
      <xdr:col>11</xdr:col>
      <xdr:colOff>38100</xdr:colOff>
      <xdr:row>15</xdr:row>
      <xdr:rowOff>63500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57150</xdr:rowOff>
    </xdr:from>
    <xdr:to>
      <xdr:col>12</xdr:col>
      <xdr:colOff>0</xdr:colOff>
      <xdr:row>15</xdr:row>
      <xdr:rowOff>82550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19436</xdr:colOff>
      <xdr:row>3</xdr:row>
      <xdr:rowOff>68033</xdr:rowOff>
    </xdr:from>
    <xdr:to>
      <xdr:col>11</xdr:col>
      <xdr:colOff>19436</xdr:colOff>
      <xdr:row>14</xdr:row>
      <xdr:rowOff>48854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480060</xdr:colOff>
      <xdr:row>4</xdr:row>
      <xdr:rowOff>15240</xdr:rowOff>
    </xdr:from>
    <xdr:to>
      <xdr:col>10</xdr:col>
      <xdr:colOff>480324</xdr:colOff>
      <xdr:row>15</xdr:row>
      <xdr:rowOff>140380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8060" y="685800"/>
          <a:ext cx="3048264" cy="1969179"/>
        </a:xfrm>
        <a:prstGeom prst="rect">
          <a:avLst/>
        </a:prstGeom>
      </xdr:spPr>
    </xdr:pic>
    <xdr:clientData/>
  </xdr:twoCellAnchor>
  <xdr:twoCellAnchor editAs="oneCell">
    <xdr:from>
      <xdr:col>11</xdr:col>
      <xdr:colOff>68580</xdr:colOff>
      <xdr:row>4</xdr:row>
      <xdr:rowOff>68580</xdr:rowOff>
    </xdr:from>
    <xdr:to>
      <xdr:col>16</xdr:col>
      <xdr:colOff>68844</xdr:colOff>
      <xdr:row>16</xdr:row>
      <xdr:rowOff>26079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74180" y="403860"/>
          <a:ext cx="3048264" cy="196917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590550</xdr:colOff>
      <xdr:row>3</xdr:row>
      <xdr:rowOff>57150</xdr:rowOff>
    </xdr:from>
    <xdr:to>
      <xdr:col>13</xdr:col>
      <xdr:colOff>590550</xdr:colOff>
      <xdr:row>17</xdr:row>
      <xdr:rowOff>38100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361950</xdr:colOff>
      <xdr:row>71</xdr:row>
      <xdr:rowOff>19050</xdr:rowOff>
    </xdr:from>
    <xdr:to>
      <xdr:col>48</xdr:col>
      <xdr:colOff>237500</xdr:colOff>
      <xdr:row>72</xdr:row>
      <xdr:rowOff>95949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7041475" y="11668125"/>
          <a:ext cx="4142750" cy="238824"/>
        </a:xfrm>
        <a:prstGeom prst="rect">
          <a:avLst/>
        </a:prstGeom>
        <a:noFill/>
        <a:ln>
          <a:noFill/>
        </a:ln>
        <a:extLst/>
      </xdr:spPr>
      <xdr:txBody>
        <a:bodyPr wrap="square" lIns="27432" tIns="18288" rIns="27432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uk-UA" sz="7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Внески в зміну видатків зведеного бюджету, п. п. </a:t>
          </a:r>
          <a:endParaRPr lang="uk-UA"/>
        </a:p>
      </xdr:txBody>
    </xdr:sp>
    <xdr:clientData/>
  </xdr:twoCellAnchor>
  <xdr:twoCellAnchor>
    <xdr:from>
      <xdr:col>42</xdr:col>
      <xdr:colOff>209550</xdr:colOff>
      <xdr:row>73</xdr:row>
      <xdr:rowOff>47625</xdr:rowOff>
    </xdr:from>
    <xdr:to>
      <xdr:col>47</xdr:col>
      <xdr:colOff>293550</xdr:colOff>
      <xdr:row>87</xdr:row>
      <xdr:rowOff>12675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536574</xdr:colOff>
      <xdr:row>3</xdr:row>
      <xdr:rowOff>92982</xdr:rowOff>
    </xdr:from>
    <xdr:to>
      <xdr:col>11</xdr:col>
      <xdr:colOff>535213</xdr:colOff>
      <xdr:row>17</xdr:row>
      <xdr:rowOff>77107</xdr:rowOff>
    </xdr:to>
    <xdr:graphicFrame macro="">
      <xdr:nvGraphicFramePr>
        <xdr:cNvPr id="4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3</xdr:row>
      <xdr:rowOff>38100</xdr:rowOff>
    </xdr:from>
    <xdr:to>
      <xdr:col>11</xdr:col>
      <xdr:colOff>600075</xdr:colOff>
      <xdr:row>15</xdr:row>
      <xdr:rowOff>63500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438150</xdr:colOff>
      <xdr:row>3</xdr:row>
      <xdr:rowOff>66675</xdr:rowOff>
    </xdr:from>
    <xdr:to>
      <xdr:col>14</xdr:col>
      <xdr:colOff>561975</xdr:colOff>
      <xdr:row>17</xdr:row>
      <xdr:rowOff>120650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590550</xdr:colOff>
      <xdr:row>3</xdr:row>
      <xdr:rowOff>28575</xdr:rowOff>
    </xdr:from>
    <xdr:to>
      <xdr:col>16</xdr:col>
      <xdr:colOff>590550</xdr:colOff>
      <xdr:row>17</xdr:row>
      <xdr:rowOff>149225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85725</xdr:rowOff>
    </xdr:from>
    <xdr:to>
      <xdr:col>10</xdr:col>
      <xdr:colOff>0</xdr:colOff>
      <xdr:row>15</xdr:row>
      <xdr:rowOff>111125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19050</xdr:rowOff>
    </xdr:from>
    <xdr:to>
      <xdr:col>12</xdr:col>
      <xdr:colOff>9525</xdr:colOff>
      <xdr:row>16</xdr:row>
      <xdr:rowOff>22225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4</xdr:row>
      <xdr:rowOff>38100</xdr:rowOff>
    </xdr:from>
    <xdr:to>
      <xdr:col>16</xdr:col>
      <xdr:colOff>400050</xdr:colOff>
      <xdr:row>16</xdr:row>
      <xdr:rowOff>63500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0.10568</cdr:x>
      <cdr:y>0.07462</cdr:y>
    </cdr:from>
    <cdr:to>
      <cdr:x>0.12103</cdr:x>
      <cdr:y>0.11788</cdr:y>
    </cdr:to>
    <cdr:sp macro="" textlink="">
      <cdr:nvSpPr>
        <cdr:cNvPr id="2" name="Полилиния 4"/>
        <cdr:cNvSpPr/>
      </cdr:nvSpPr>
      <cdr:spPr>
        <a:xfrm xmlns:a="http://schemas.openxmlformats.org/drawingml/2006/main">
          <a:off x="322152" y="156018"/>
          <a:ext cx="46791" cy="90466"/>
        </a:xfrm>
        <a:custGeom xmlns:a="http://schemas.openxmlformats.org/drawingml/2006/main">
          <a:avLst/>
          <a:gdLst>
            <a:gd name="connsiteX0" fmla="*/ 0 w 323850"/>
            <a:gd name="connsiteY0" fmla="*/ 838200 h 838200"/>
            <a:gd name="connsiteX1" fmla="*/ 85725 w 323850"/>
            <a:gd name="connsiteY1" fmla="*/ 0 h 838200"/>
            <a:gd name="connsiteX2" fmla="*/ 238125 w 323850"/>
            <a:gd name="connsiteY2" fmla="*/ 828675 h 838200"/>
            <a:gd name="connsiteX3" fmla="*/ 323850 w 323850"/>
            <a:gd name="connsiteY3" fmla="*/ 19050 h 838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23850" h="838200">
              <a:moveTo>
                <a:pt x="0" y="838200"/>
              </a:moveTo>
              <a:lnTo>
                <a:pt x="85725" y="0"/>
              </a:lnTo>
              <a:lnTo>
                <a:pt x="238125" y="828675"/>
              </a:lnTo>
              <a:lnTo>
                <a:pt x="323850" y="19050"/>
              </a:lnTo>
            </a:path>
          </a:pathLst>
        </a:custGeom>
        <a:noFill xmlns:a="http://schemas.openxmlformats.org/drawingml/2006/main"/>
        <a:ln xmlns:a="http://schemas.openxmlformats.org/drawingml/2006/main" w="9525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uk-UA" sz="1100"/>
        </a:p>
      </cdr:txBody>
    </cdr:sp>
  </cdr:relSizeAnchor>
  <cdr:relSizeAnchor xmlns:cdr="http://schemas.openxmlformats.org/drawingml/2006/chartDrawing">
    <cdr:from>
      <cdr:x>0.1293</cdr:x>
      <cdr:y>0.06932</cdr:y>
    </cdr:from>
    <cdr:to>
      <cdr:x>0.21175</cdr:x>
      <cdr:y>0.12367</cdr:y>
    </cdr:to>
    <cdr:sp macro="" textlink="">
      <cdr:nvSpPr>
        <cdr:cNvPr id="3" name="TextBox 14"/>
        <cdr:cNvSpPr txBox="1"/>
      </cdr:nvSpPr>
      <cdr:spPr>
        <a:xfrm xmlns:a="http://schemas.openxmlformats.org/drawingml/2006/main">
          <a:off x="395209" y="137757"/>
          <a:ext cx="252000" cy="108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48.1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*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0.12907</cdr:x>
      <cdr:y>0.05279</cdr:y>
    </cdr:from>
    <cdr:to>
      <cdr:x>0.12952</cdr:x>
      <cdr:y>0.69213</cdr:y>
    </cdr:to>
    <cdr:cxnSp macro="">
      <cdr:nvCxnSpPr>
        <cdr:cNvPr id="4" name="Пряма сполучна лінія 3"/>
        <cdr:cNvCxnSpPr/>
      </cdr:nvCxnSpPr>
      <cdr:spPr>
        <a:xfrm xmlns:a="http://schemas.openxmlformats.org/drawingml/2006/main" flipH="1">
          <a:off x="394506" y="104905"/>
          <a:ext cx="1373" cy="1270534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0.52209</cdr:x>
      <cdr:y>0.04355</cdr:y>
    </cdr:from>
    <cdr:to>
      <cdr:x>0.525</cdr:x>
      <cdr:y>0.69476</cdr:y>
    </cdr:to>
    <cdr:cxnSp macro="">
      <cdr:nvCxnSpPr>
        <cdr:cNvPr id="7" name="Пряма сполучна лінія 6"/>
        <cdr:cNvCxnSpPr/>
      </cdr:nvCxnSpPr>
      <cdr:spPr>
        <a:xfrm xmlns:a="http://schemas.openxmlformats.org/drawingml/2006/main" flipH="1">
          <a:off x="1591330" y="85725"/>
          <a:ext cx="8870" cy="1281903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0.91431</cdr:x>
      <cdr:y>0.04601</cdr:y>
    </cdr:from>
    <cdr:to>
      <cdr:x>0.91433</cdr:x>
      <cdr:y>0.68729</cdr:y>
    </cdr:to>
    <cdr:cxnSp macro="">
      <cdr:nvCxnSpPr>
        <cdr:cNvPr id="10" name="Пряма сполучна лінія 9"/>
        <cdr:cNvCxnSpPr/>
      </cdr:nvCxnSpPr>
      <cdr:spPr>
        <a:xfrm xmlns:a="http://schemas.openxmlformats.org/drawingml/2006/main" flipH="1">
          <a:off x="2786817" y="90568"/>
          <a:ext cx="61" cy="1262360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542925</xdr:colOff>
      <xdr:row>6</xdr:row>
      <xdr:rowOff>47625</xdr:rowOff>
    </xdr:from>
    <xdr:to>
      <xdr:col>15</xdr:col>
      <xdr:colOff>419100</xdr:colOff>
      <xdr:row>19</xdr:row>
      <xdr:rowOff>98425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4</xdr:row>
      <xdr:rowOff>60960</xdr:rowOff>
    </xdr:from>
    <xdr:to>
      <xdr:col>9</xdr:col>
      <xdr:colOff>38100</xdr:colOff>
      <xdr:row>16</xdr:row>
      <xdr:rowOff>17780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346982</xdr:colOff>
      <xdr:row>142</xdr:row>
      <xdr:rowOff>1017</xdr:rowOff>
    </xdr:from>
    <xdr:to>
      <xdr:col>3</xdr:col>
      <xdr:colOff>0</xdr:colOff>
      <xdr:row>166</xdr:row>
      <xdr:rowOff>74836</xdr:rowOff>
    </xdr:to>
    <xdr:graphicFrame macro="">
      <xdr:nvGraphicFramePr>
        <xdr:cNvPr id="2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1088571</xdr:colOff>
      <xdr:row>173</xdr:row>
      <xdr:rowOff>16326</xdr:rowOff>
    </xdr:from>
    <xdr:to>
      <xdr:col>3</xdr:col>
      <xdr:colOff>1143000</xdr:colOff>
      <xdr:row>210</xdr:row>
      <xdr:rowOff>136071</xdr:rowOff>
    </xdr:to>
    <xdr:graphicFrame macro="">
      <xdr:nvGraphicFramePr>
        <xdr:cNvPr id="3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802823</xdr:colOff>
      <xdr:row>110</xdr:row>
      <xdr:rowOff>63953</xdr:rowOff>
    </xdr:from>
    <xdr:to>
      <xdr:col>3</xdr:col>
      <xdr:colOff>0</xdr:colOff>
      <xdr:row>136</xdr:row>
      <xdr:rowOff>149677</xdr:rowOff>
    </xdr:to>
    <xdr:graphicFrame macro="">
      <xdr:nvGraphicFramePr>
        <xdr:cNvPr id="4" name="Диаграмма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1020536</xdr:colOff>
      <xdr:row>92</xdr:row>
      <xdr:rowOff>77560</xdr:rowOff>
    </xdr:from>
    <xdr:to>
      <xdr:col>3</xdr:col>
      <xdr:colOff>81643</xdr:colOff>
      <xdr:row>109</xdr:row>
      <xdr:rowOff>68035</xdr:rowOff>
    </xdr:to>
    <xdr:graphicFrame macro="">
      <xdr:nvGraphicFramePr>
        <xdr:cNvPr id="5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110</xdr:row>
      <xdr:rowOff>163286</xdr:rowOff>
    </xdr:from>
    <xdr:to>
      <xdr:col>4</xdr:col>
      <xdr:colOff>0</xdr:colOff>
      <xdr:row>136</xdr:row>
      <xdr:rowOff>167368</xdr:rowOff>
    </xdr:to>
    <xdr:graphicFrame macro="">
      <xdr:nvGraphicFramePr>
        <xdr:cNvPr id="6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514350</xdr:colOff>
      <xdr:row>3</xdr:row>
      <xdr:rowOff>152400</xdr:rowOff>
    </xdr:from>
    <xdr:to>
      <xdr:col>11</xdr:col>
      <xdr:colOff>514350</xdr:colOff>
      <xdr:row>14</xdr:row>
      <xdr:rowOff>146050</xdr:rowOff>
    </xdr:to>
    <xdr:graphicFrame macro="">
      <xdr:nvGraphicFramePr>
        <xdr:cNvPr id="7" name="Діагра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542191</xdr:colOff>
      <xdr:row>3</xdr:row>
      <xdr:rowOff>65940</xdr:rowOff>
    </xdr:from>
    <xdr:to>
      <xdr:col>11</xdr:col>
      <xdr:colOff>542191</xdr:colOff>
      <xdr:row>17</xdr:row>
      <xdr:rowOff>46890</xdr:rowOff>
    </xdr:to>
    <xdr:graphicFrame macro="">
      <xdr:nvGraphicFramePr>
        <xdr:cNvPr id="2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604837</xdr:colOff>
      <xdr:row>3</xdr:row>
      <xdr:rowOff>38100</xdr:rowOff>
    </xdr:from>
    <xdr:to>
      <xdr:col>13</xdr:col>
      <xdr:colOff>604837</xdr:colOff>
      <xdr:row>17</xdr:row>
      <xdr:rowOff>9525</xdr:rowOff>
    </xdr:to>
    <xdr:graphicFrame macro="">
      <xdr:nvGraphicFramePr>
        <xdr:cNvPr id="3" name="Діагра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0.33542</cdr:x>
      <cdr:y>0.22599</cdr:y>
    </cdr:from>
    <cdr:to>
      <cdr:x>0.45417</cdr:x>
      <cdr:y>0.31497</cdr:y>
    </cdr:to>
    <cdr:cxnSp macro="">
      <cdr:nvCxnSpPr>
        <cdr:cNvPr id="2" name="Пряма зі стрілкою 1"/>
        <cdr:cNvCxnSpPr/>
      </cdr:nvCxnSpPr>
      <cdr:spPr>
        <a:xfrm xmlns:a="http://schemas.openxmlformats.org/drawingml/2006/main">
          <a:off x="1022350" y="508000"/>
          <a:ext cx="361950" cy="20002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559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0.10781</cdr:x>
      <cdr:y>0.02979</cdr:y>
    </cdr:from>
    <cdr:to>
      <cdr:x>0.47656</cdr:x>
      <cdr:y>0.24153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28605" y="66681"/>
          <a:ext cx="1123950" cy="473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ru-RU" sz="850" b="1" i="1">
              <a:solidFill>
                <a:srgbClr val="005591"/>
              </a:solidFill>
              <a:latin typeface="Arial" panose="020B0604020202020204" pitchFamily="34" charset="0"/>
              <a:cs typeface="Arial" panose="020B0604020202020204" pitchFamily="34" charset="0"/>
            </a:rPr>
            <a:t>Експорт</a:t>
          </a:r>
          <a:r>
            <a:rPr lang="ru-RU" sz="850" b="1" i="1" baseline="0">
              <a:solidFill>
                <a:srgbClr val="005591"/>
              </a:solidFill>
              <a:latin typeface="Arial" panose="020B0604020202020204" pitchFamily="34" charset="0"/>
              <a:cs typeface="Arial" panose="020B0604020202020204" pitchFamily="34" charset="0"/>
            </a:rPr>
            <a:t> товарів</a:t>
          </a:r>
          <a:endParaRPr lang="en-US" sz="850" b="1" i="1" baseline="0">
            <a:solidFill>
              <a:srgbClr val="00559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/>
          <a:r>
            <a:rPr lang="en-US" sz="850" b="1" i="1" baseline="0">
              <a:solidFill>
                <a:srgbClr val="005591"/>
              </a:solidFill>
              <a:latin typeface="Arial" panose="020B0604020202020204" pitchFamily="34" charset="0"/>
              <a:cs typeface="Arial" panose="020B0604020202020204" pitchFamily="34" charset="0"/>
            </a:rPr>
            <a:t>Exports of goods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90487</xdr:colOff>
      <xdr:row>4</xdr:row>
      <xdr:rowOff>47625</xdr:rowOff>
    </xdr:from>
    <xdr:to>
      <xdr:col>13</xdr:col>
      <xdr:colOff>90487</xdr:colOff>
      <xdr:row>16</xdr:row>
      <xdr:rowOff>73025</xdr:rowOff>
    </xdr:to>
    <xdr:graphicFrame macro="">
      <xdr:nvGraphicFramePr>
        <xdr:cNvPr id="4" name="Діагра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</xdr:colOff>
      <xdr:row>4</xdr:row>
      <xdr:rowOff>9525</xdr:rowOff>
    </xdr:from>
    <xdr:to>
      <xdr:col>12</xdr:col>
      <xdr:colOff>14287</xdr:colOff>
      <xdr:row>16</xdr:row>
      <xdr:rowOff>34925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600491</xdr:colOff>
      <xdr:row>4</xdr:row>
      <xdr:rowOff>115961</xdr:rowOff>
    </xdr:from>
    <xdr:to>
      <xdr:col>9</xdr:col>
      <xdr:colOff>600491</xdr:colOff>
      <xdr:row>18</xdr:row>
      <xdr:rowOff>96911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442912</xdr:colOff>
      <xdr:row>3</xdr:row>
      <xdr:rowOff>76200</xdr:rowOff>
    </xdr:from>
    <xdr:to>
      <xdr:col>14</xdr:col>
      <xdr:colOff>442912</xdr:colOff>
      <xdr:row>16</xdr:row>
      <xdr:rowOff>79375</xdr:rowOff>
    </xdr:to>
    <xdr:graphicFrame macro="">
      <xdr:nvGraphicFramePr>
        <xdr:cNvPr id="3" name="Діагра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52387</xdr:colOff>
      <xdr:row>2</xdr:row>
      <xdr:rowOff>152400</xdr:rowOff>
    </xdr:from>
    <xdr:to>
      <xdr:col>14</xdr:col>
      <xdr:colOff>52387</xdr:colOff>
      <xdr:row>17</xdr:row>
      <xdr:rowOff>111125</xdr:rowOff>
    </xdr:to>
    <xdr:graphicFrame macro="">
      <xdr:nvGraphicFramePr>
        <xdr:cNvPr id="3" name="Діагра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3</xdr:row>
      <xdr:rowOff>42861</xdr:rowOff>
    </xdr:from>
    <xdr:to>
      <xdr:col>13</xdr:col>
      <xdr:colOff>38100</xdr:colOff>
      <xdr:row>17</xdr:row>
      <xdr:rowOff>23811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3</xdr:row>
      <xdr:rowOff>129540</xdr:rowOff>
    </xdr:from>
    <xdr:to>
      <xdr:col>9</xdr:col>
      <xdr:colOff>15240</xdr:colOff>
      <xdr:row>15</xdr:row>
      <xdr:rowOff>86360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2</xdr:row>
      <xdr:rowOff>104775</xdr:rowOff>
    </xdr:from>
    <xdr:to>
      <xdr:col>12</xdr:col>
      <xdr:colOff>180975</xdr:colOff>
      <xdr:row>17</xdr:row>
      <xdr:rowOff>63500</xdr:rowOff>
    </xdr:to>
    <xdr:graphicFrame macro="">
      <xdr:nvGraphicFramePr>
        <xdr:cNvPr id="3" name="Діагра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0.31042</cdr:x>
      <cdr:y>0.17287</cdr:y>
    </cdr:from>
    <cdr:to>
      <cdr:x>0.34792</cdr:x>
      <cdr:y>0.31649</cdr:y>
    </cdr:to>
    <cdr:cxnSp macro="">
      <cdr:nvCxnSpPr>
        <cdr:cNvPr id="4" name="Пряма зі стрілкою 3"/>
        <cdr:cNvCxnSpPr/>
      </cdr:nvCxnSpPr>
      <cdr:spPr>
        <a:xfrm xmlns:a="http://schemas.openxmlformats.org/drawingml/2006/main">
          <a:off x="946150" y="412750"/>
          <a:ext cx="114300" cy="34290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46AFE6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0.08229</cdr:x>
      <cdr:y>0.02128</cdr:y>
    </cdr:from>
    <cdr:to>
      <cdr:x>0.8</cdr:x>
      <cdr:y>0.16889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50820" y="50808"/>
          <a:ext cx="218758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850" b="1" i="1">
              <a:solidFill>
                <a:srgbClr val="46AFE6"/>
              </a:solidFill>
              <a:latin typeface="Arial" panose="020B0604020202020204" pitchFamily="34" charset="0"/>
              <a:cs typeface="Arial" panose="020B0604020202020204" pitchFamily="34" charset="0"/>
            </a:rPr>
            <a:t>Сальдо</a:t>
          </a:r>
          <a:r>
            <a:rPr lang="uk-UA" sz="850" b="1" i="1" baseline="0">
              <a:solidFill>
                <a:srgbClr val="46AFE6"/>
              </a:solidFill>
              <a:latin typeface="Arial" panose="020B0604020202020204" pitchFamily="34" charset="0"/>
              <a:cs typeface="Arial" panose="020B0604020202020204" pitchFamily="34" charset="0"/>
            </a:rPr>
            <a:t> рахунку первинних доходів</a:t>
          </a:r>
          <a:endParaRPr lang="en-US" sz="850" b="1" i="1" baseline="0">
            <a:solidFill>
              <a:srgbClr val="46AFE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850" b="1" i="1" baseline="0">
              <a:solidFill>
                <a:srgbClr val="46AFE6"/>
              </a:solidFill>
              <a:latin typeface="Arial" panose="020B0604020202020204" pitchFamily="34" charset="0"/>
              <a:cs typeface="Arial" panose="020B0604020202020204" pitchFamily="34" charset="0"/>
            </a:rPr>
            <a:t>Primary income account balance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571500</xdr:colOff>
      <xdr:row>3</xdr:row>
      <xdr:rowOff>38100</xdr:rowOff>
    </xdr:from>
    <xdr:to>
      <xdr:col>11</xdr:col>
      <xdr:colOff>133350</xdr:colOff>
      <xdr:row>16</xdr:row>
      <xdr:rowOff>41275</xdr:rowOff>
    </xdr:to>
    <xdr:graphicFrame macro="">
      <xdr:nvGraphicFramePr>
        <xdr:cNvPr id="2" name="Діагра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3</xdr:row>
      <xdr:rowOff>28575</xdr:rowOff>
    </xdr:from>
    <xdr:to>
      <xdr:col>11</xdr:col>
      <xdr:colOff>400050</xdr:colOff>
      <xdr:row>16</xdr:row>
      <xdr:rowOff>31750</xdr:rowOff>
    </xdr:to>
    <xdr:graphicFrame macro="">
      <xdr:nvGraphicFramePr>
        <xdr:cNvPr id="2" name="Діагра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3</xdr:row>
      <xdr:rowOff>19050</xdr:rowOff>
    </xdr:from>
    <xdr:to>
      <xdr:col>10</xdr:col>
      <xdr:colOff>990600</xdr:colOff>
      <xdr:row>16</xdr:row>
      <xdr:rowOff>22225</xdr:rowOff>
    </xdr:to>
    <xdr:graphicFrame macro="">
      <xdr:nvGraphicFramePr>
        <xdr:cNvPr id="2" name="Діагра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3</xdr:row>
      <xdr:rowOff>142875</xdr:rowOff>
    </xdr:from>
    <xdr:to>
      <xdr:col>12</xdr:col>
      <xdr:colOff>371475</xdr:colOff>
      <xdr:row>16</xdr:row>
      <xdr:rowOff>146050</xdr:rowOff>
    </xdr:to>
    <xdr:graphicFrame macro="">
      <xdr:nvGraphicFramePr>
        <xdr:cNvPr id="3" name="Діагра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304798</xdr:colOff>
      <xdr:row>2</xdr:row>
      <xdr:rowOff>149224</xdr:rowOff>
    </xdr:from>
    <xdr:to>
      <xdr:col>13</xdr:col>
      <xdr:colOff>447673</xdr:colOff>
      <xdr:row>15</xdr:row>
      <xdr:rowOff>152399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352424</xdr:colOff>
      <xdr:row>3</xdr:row>
      <xdr:rowOff>44449</xdr:rowOff>
    </xdr:from>
    <xdr:to>
      <xdr:col>12</xdr:col>
      <xdr:colOff>495299</xdr:colOff>
      <xdr:row>16</xdr:row>
      <xdr:rowOff>47624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457200</xdr:colOff>
      <xdr:row>4</xdr:row>
      <xdr:rowOff>104295</xdr:rowOff>
    </xdr:from>
    <xdr:to>
      <xdr:col>16</xdr:col>
      <xdr:colOff>409576</xdr:colOff>
      <xdr:row>16</xdr:row>
      <xdr:rowOff>76685</xdr:rowOff>
    </xdr:to>
    <xdr:grpSp>
      <xdr:nvGrpSpPr>
        <xdr:cNvPr id="19" name="Групувати 18"/>
        <xdr:cNvGrpSpPr/>
      </xdr:nvGrpSpPr>
      <xdr:grpSpPr>
        <a:xfrm>
          <a:off x="4819650" y="466245"/>
          <a:ext cx="5438776" cy="2144090"/>
          <a:chOff x="32918400" y="12573000"/>
          <a:chExt cx="5438776" cy="2258441"/>
        </a:xfrm>
      </xdr:grpSpPr>
      <xdr:grpSp>
        <xdr:nvGrpSpPr>
          <xdr:cNvPr id="20" name="Групувати 19"/>
          <xdr:cNvGrpSpPr/>
        </xdr:nvGrpSpPr>
        <xdr:grpSpPr>
          <a:xfrm>
            <a:off x="32918400" y="12573000"/>
            <a:ext cx="5438776" cy="2258441"/>
            <a:chOff x="32918400" y="12573000"/>
            <a:chExt cx="5438776" cy="2258441"/>
          </a:xfrm>
        </xdr:grpSpPr>
        <xdr:graphicFrame macro="">
          <xdr:nvGraphicFramePr>
            <xdr:cNvPr id="23" name="Діаграма 22"/>
            <xdr:cNvGraphicFramePr>
              <a:graphicFrameLocks/>
            </xdr:cNvGraphicFramePr>
          </xdr:nvGraphicFramePr>
          <xdr:xfrm>
            <a:off x="32918400" y="12573000"/>
            <a:ext cx="5400000" cy="2247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24" name="Діаграма 23"/>
            <xdr:cNvGraphicFramePr>
              <a:graphicFrameLocks/>
            </xdr:cNvGraphicFramePr>
          </xdr:nvGraphicFramePr>
          <xdr:xfrm>
            <a:off x="35747326" y="12583541"/>
            <a:ext cx="2609850" cy="2247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xdr:grpSp>
      <xdr:sp macro="" textlink="">
        <xdr:nvSpPr>
          <xdr:cNvPr id="21" name="TextBox 20"/>
          <xdr:cNvSpPr txBox="1"/>
        </xdr:nvSpPr>
        <xdr:spPr>
          <a:xfrm>
            <a:off x="33728025" y="12715875"/>
            <a:ext cx="866775" cy="152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en-US" sz="750">
                <a:latin typeface="Arial" panose="020B0604020202020204" pitchFamily="34" charset="0"/>
                <a:cs typeface="Arial" panose="020B0604020202020204" pitchFamily="34" charset="0"/>
              </a:rPr>
              <a:t>2008=100</a:t>
            </a:r>
            <a:endParaRPr lang="uk-UA" sz="75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2" name="TextBox 21"/>
          <xdr:cNvSpPr txBox="1"/>
        </xdr:nvSpPr>
        <xdr:spPr>
          <a:xfrm>
            <a:off x="37261800" y="12696825"/>
            <a:ext cx="866775" cy="152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en-US" sz="750">
                <a:latin typeface="Arial" panose="020B0604020202020204" pitchFamily="34" charset="0"/>
                <a:cs typeface="Arial" panose="020B0604020202020204" pitchFamily="34" charset="0"/>
              </a:rPr>
              <a:t>2013=100</a:t>
            </a:r>
            <a:endParaRPr lang="uk-UA" sz="75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0.08166</cdr:x>
      <cdr:y>0.69203</cdr:y>
    </cdr:from>
    <cdr:to>
      <cdr:x>0.48154</cdr:x>
      <cdr:y>0.84378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440973" y="1476855"/>
          <a:ext cx="2159352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uk-UA" sz="800">
              <a:solidFill>
                <a:srgbClr val="057C48"/>
              </a:solidFill>
              <a:latin typeface="Arial" panose="020B0604020202020204" pitchFamily="34" charset="0"/>
              <a:cs typeface="Arial" panose="020B0604020202020204" pitchFamily="34" charset="0"/>
            </a:rPr>
            <a:t>Сальдо</a:t>
          </a:r>
          <a:r>
            <a:rPr lang="uk-UA" sz="800" baseline="0">
              <a:solidFill>
                <a:srgbClr val="057C48"/>
              </a:solidFill>
              <a:latin typeface="Arial" panose="020B0604020202020204" pitchFamily="34" charset="0"/>
              <a:cs typeface="Arial" panose="020B0604020202020204" pitchFamily="34" charset="0"/>
            </a:rPr>
            <a:t> поточного рахунку, % до ВВП (п. ш.)</a:t>
          </a:r>
          <a:endParaRPr lang="en-US" sz="800" baseline="0">
            <a:solidFill>
              <a:srgbClr val="057C48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800" baseline="0">
              <a:solidFill>
                <a:srgbClr val="057C48"/>
              </a:solidFill>
              <a:latin typeface="Arial" panose="020B0604020202020204" pitchFamily="34" charset="0"/>
              <a:cs typeface="Arial" panose="020B0604020202020204" pitchFamily="34" charset="0"/>
            </a:rPr>
            <a:t>Current account balance, % of GDP (RHS)</a:t>
          </a:r>
          <a:endParaRPr lang="uk-UA" sz="800">
            <a:solidFill>
              <a:srgbClr val="057C48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WORK\S2\VICTOR\&#1042;&#1042;&#1055;\PI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ULET\11\&#1040;&#1088;&#1093;&#1080;&#1074;\&#1047;&#1041;&#1047;%20&#1050;&#1041;&#1059;%20&#1079;&#1072;%2098%20&#1088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42;&#1045;&#1044;-&#1096;&#1072;&#1073;&#1083;&#1086;&#1085;1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y%20Documents\CPI\0909\2006\W\m9\D21\Documents\My%20Data\Matrix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y%20Documents\CPI\0909\2006\W\m9\D21\_temp\_Data\CPI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40;&#1088;&#1093;&#1110;&#1074;\&#1076;17-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40;&#1088;&#1093;&#1110;&#1074;\&#1090;17-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ST\BULET\TEIM\&#1058;&#1040;&#1053;&#1071;\&#1052;&#1072;&#1082;&#1077;&#1090;&#1080;%20&#1090;&#1072;&#1073;&#1083;&#1080;&#1094;&#1100;%20&#1074;%20&#1073;&#1102;&#1083;&#1077;&#1090;&#1077;&#1085;&#1100;\&#1085;&#1072;%202001%20&#1088;&#1110;&#108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MY%20DOCUMENTS\Foreign%20affairs\Database\Matrix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40;&#1088;&#1093;&#1110;&#1074;\&#1090;17&#1084;&#1073;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WORK\S2\VICTOR\&#1042;&#1042;&#1055;\PI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Forecast\ANALIS%20S%20GRAF\RIK02005\30_05_2005\Dat\FRCAST_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y%20Documents\CPI\0909\2006\W\m9\D21\Documents\CPI\CPI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y%20Documents\CPI\0909\2006\W\m9\D21\&#1052;&#1086;&#1080;%20&#1076;&#1086;&#1082;&#1091;&#1084;&#1077;&#1085;&#1090;&#1099;\Inf%20Report\W\CPI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06\W\m9\D21\Documents\My%20Data\Matrix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Forecast\ANALIS%20S%20GRAF\RIK02005\30_05_2005\Documents\My%20XData\Matrix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Forecast\ANALIS%20S%20GRAF\RIK02005\30_05_2005\MEA\Dat\Matri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7(2000)"/>
      <sheetName val="6.7(2001)"/>
      <sheetName val="6.7(%)"/>
      <sheetName val="6.7%(за валютами)"/>
      <sheetName val="6.7%(за видами)"/>
      <sheetName val="6.7"/>
      <sheetName val="6.7 (групи)"/>
      <sheetName val="146024"/>
      <sheetName val="14602E"/>
      <sheetName val="14602F"/>
      <sheetName val="14602G"/>
      <sheetName val="Пром.вир-во"/>
      <sheetName val="ІЦ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C1" t="str">
            <v>V00</v>
          </cell>
          <cell r="D1" t="str">
            <v>V01</v>
          </cell>
          <cell r="E1" t="str">
            <v>V02+V03</v>
          </cell>
          <cell r="F1" t="str">
            <v>V08</v>
          </cell>
          <cell r="G1" t="str">
            <v>V12</v>
          </cell>
          <cell r="H1" t="str">
            <v>V09</v>
          </cell>
          <cell r="I1" t="str">
            <v>V13</v>
          </cell>
          <cell r="J1" t="str">
            <v>V10+V11</v>
          </cell>
          <cell r="K1" t="str">
            <v>V14+V15</v>
          </cell>
        </row>
        <row r="8">
          <cell r="A8" t="str">
            <v xml:space="preserve"> Усього</v>
          </cell>
          <cell r="B8">
            <v>37384.217799999999</v>
          </cell>
          <cell r="C8">
            <v>17870.764800000001</v>
          </cell>
          <cell r="D8">
            <v>13842.7415</v>
          </cell>
          <cell r="E8">
            <v>4028.0233000000003</v>
          </cell>
          <cell r="F8">
            <v>19513.453000000001</v>
          </cell>
          <cell r="G8">
            <v>9034.2363000000005</v>
          </cell>
          <cell r="H8">
            <v>11565.780200000001</v>
          </cell>
          <cell r="I8">
            <v>5321.7</v>
          </cell>
          <cell r="J8">
            <v>7947.6727999999994</v>
          </cell>
          <cell r="K8">
            <v>3712.5363000000002</v>
          </cell>
        </row>
        <row r="10">
          <cell r="A10" t="str">
            <v>1. Кошти суб'єктів господарювання</v>
          </cell>
          <cell r="B10">
            <v>18381.924800000001</v>
          </cell>
          <cell r="C10">
            <v>12909.1414</v>
          </cell>
          <cell r="D10">
            <v>10351.246999999999</v>
          </cell>
          <cell r="E10">
            <v>2557.8944000000001</v>
          </cell>
          <cell r="F10">
            <v>5472.7834000000003</v>
          </cell>
          <cell r="G10">
            <v>1974.4153999999994</v>
          </cell>
          <cell r="H10">
            <v>3656.9413</v>
          </cell>
          <cell r="I10">
            <v>1303.6792999999996</v>
          </cell>
          <cell r="J10">
            <v>1815.8420999999998</v>
          </cell>
          <cell r="K10">
            <v>670.73609999999996</v>
          </cell>
        </row>
        <row r="11">
          <cell r="A11" t="str">
            <v>01*</v>
          </cell>
          <cell r="B11">
            <v>471.24650000000003</v>
          </cell>
          <cell r="C11">
            <v>365.44570000000004</v>
          </cell>
          <cell r="D11">
            <v>343.49440000000004</v>
          </cell>
          <cell r="E11">
            <v>21.9513</v>
          </cell>
          <cell r="F11">
            <v>105.8008</v>
          </cell>
          <cell r="G11">
            <v>28.432300000000001</v>
          </cell>
          <cell r="H11">
            <v>101.0972</v>
          </cell>
          <cell r="I11">
            <v>27.008500000000002</v>
          </cell>
          <cell r="J11">
            <v>4.7036000000000007</v>
          </cell>
          <cell r="K11">
            <v>1.4238</v>
          </cell>
        </row>
        <row r="12">
          <cell r="A12" t="str">
            <v>02*</v>
          </cell>
          <cell r="B12">
            <v>15.856800000000002</v>
          </cell>
          <cell r="C12">
            <v>15.686300000000001</v>
          </cell>
          <cell r="D12">
            <v>13.0989</v>
          </cell>
          <cell r="E12">
            <v>2.5874000000000006</v>
          </cell>
          <cell r="F12">
            <v>0.17050000000000001</v>
          </cell>
          <cell r="G12">
            <v>0</v>
          </cell>
          <cell r="H12">
            <v>0.17050000000000001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Сільське господарство, мисливство та лісове господарство</v>
          </cell>
          <cell r="B13">
            <v>487.10330000000005</v>
          </cell>
          <cell r="C13">
            <v>381.13200000000006</v>
          </cell>
          <cell r="D13">
            <v>356.59330000000006</v>
          </cell>
          <cell r="E13">
            <v>24.538699999999999</v>
          </cell>
          <cell r="F13">
            <v>105.9713</v>
          </cell>
          <cell r="G13">
            <v>28.432300000000001</v>
          </cell>
          <cell r="H13">
            <v>101.2677</v>
          </cell>
          <cell r="I13">
            <v>27.008500000000002</v>
          </cell>
          <cell r="J13">
            <v>4.7036000000000007</v>
          </cell>
          <cell r="K13">
            <v>1.4238</v>
          </cell>
        </row>
        <row r="14">
          <cell r="A14" t="str">
            <v>05*</v>
          </cell>
          <cell r="B14">
            <v>8.7887000000000004</v>
          </cell>
          <cell r="C14">
            <v>6.8928000000000003</v>
          </cell>
          <cell r="D14">
            <v>5.8215000000000003</v>
          </cell>
          <cell r="E14">
            <v>1.0712999999999999</v>
          </cell>
          <cell r="F14">
            <v>1.8959000000000001</v>
          </cell>
          <cell r="G14">
            <v>5.79E-2</v>
          </cell>
          <cell r="H14">
            <v>1.8959000000000001</v>
          </cell>
          <cell r="I14">
            <v>5.79E-2</v>
          </cell>
          <cell r="J14">
            <v>0</v>
          </cell>
          <cell r="K14">
            <v>0</v>
          </cell>
        </row>
        <row r="15">
          <cell r="A15" t="str">
            <v>Рибне господарство</v>
          </cell>
          <cell r="B15">
            <v>8.7887000000000004</v>
          </cell>
          <cell r="C15">
            <v>6.8928000000000003</v>
          </cell>
          <cell r="D15">
            <v>5.8215000000000003</v>
          </cell>
          <cell r="E15">
            <v>1.0712999999999999</v>
          </cell>
          <cell r="F15">
            <v>1.8959000000000001</v>
          </cell>
          <cell r="G15">
            <v>5.79E-2</v>
          </cell>
          <cell r="H15">
            <v>1.8959000000000001</v>
          </cell>
          <cell r="I15">
            <v>5.79E-2</v>
          </cell>
          <cell r="J15">
            <v>0</v>
          </cell>
          <cell r="K15">
            <v>0</v>
          </cell>
        </row>
        <row r="16">
          <cell r="A16" t="str">
            <v>10*</v>
          </cell>
          <cell r="B16">
            <v>92.301999999999992</v>
          </cell>
          <cell r="C16">
            <v>33.828800000000001</v>
          </cell>
          <cell r="D16">
            <v>30.609200000000001</v>
          </cell>
          <cell r="E16">
            <v>3.2196000000000002</v>
          </cell>
          <cell r="F16">
            <v>58.473199999999999</v>
          </cell>
          <cell r="G16">
            <v>57.251100000000001</v>
          </cell>
          <cell r="H16">
            <v>3.9596</v>
          </cell>
          <cell r="I16">
            <v>3.9270999999999998</v>
          </cell>
          <cell r="J16">
            <v>54.513599999999997</v>
          </cell>
          <cell r="K16">
            <v>53.323999999999998</v>
          </cell>
        </row>
        <row r="17">
          <cell r="A17" t="str">
            <v>11*</v>
          </cell>
          <cell r="B17">
            <v>87.993700000000018</v>
          </cell>
          <cell r="C17">
            <v>38.512700000000002</v>
          </cell>
          <cell r="D17">
            <v>31.207900000000002</v>
          </cell>
          <cell r="E17">
            <v>7.3048000000000002</v>
          </cell>
          <cell r="F17">
            <v>49.481000000000009</v>
          </cell>
          <cell r="G17">
            <v>8.3765000000000001</v>
          </cell>
          <cell r="H17">
            <v>38.020300000000006</v>
          </cell>
          <cell r="I17">
            <v>6.5223000000000004</v>
          </cell>
          <cell r="J17">
            <v>11.460700000000001</v>
          </cell>
          <cell r="K17">
            <v>1.8542000000000001</v>
          </cell>
        </row>
        <row r="18">
          <cell r="A18" t="str">
            <v>12*</v>
          </cell>
          <cell r="B18">
            <v>0.23550000000000001</v>
          </cell>
          <cell r="C18">
            <v>0.23550000000000001</v>
          </cell>
          <cell r="D18">
            <v>0.23</v>
          </cell>
          <cell r="E18">
            <v>5.4999999999999997E-3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>13*</v>
          </cell>
          <cell r="B19">
            <v>23.623100000000001</v>
          </cell>
          <cell r="C19">
            <v>16.119900000000001</v>
          </cell>
          <cell r="D19">
            <v>5.9142000000000001</v>
          </cell>
          <cell r="E19">
            <v>10.2057</v>
          </cell>
          <cell r="F19">
            <v>7.5032000000000005</v>
          </cell>
          <cell r="G19">
            <v>0.61</v>
          </cell>
          <cell r="H19">
            <v>1.4455</v>
          </cell>
          <cell r="I19">
            <v>0.61</v>
          </cell>
          <cell r="J19">
            <v>6.0577000000000005</v>
          </cell>
          <cell r="K19">
            <v>0</v>
          </cell>
        </row>
        <row r="20">
          <cell r="A20" t="str">
            <v>14*</v>
          </cell>
          <cell r="B20">
            <v>69.039900000000003</v>
          </cell>
          <cell r="C20">
            <v>36.8626</v>
          </cell>
          <cell r="D20">
            <v>22.271699999999999</v>
          </cell>
          <cell r="E20">
            <v>14.5909</v>
          </cell>
          <cell r="F20">
            <v>32.177300000000002</v>
          </cell>
          <cell r="G20">
            <v>3.9039000000000001</v>
          </cell>
          <cell r="H20">
            <v>12.8971</v>
          </cell>
          <cell r="I20">
            <v>1.2205999999999999</v>
          </cell>
          <cell r="J20">
            <v>19.280200000000001</v>
          </cell>
          <cell r="K20">
            <v>2.6833</v>
          </cell>
        </row>
        <row r="21">
          <cell r="A21" t="str">
            <v>Добувна промисловість</v>
          </cell>
          <cell r="B21">
            <v>273.19420000000002</v>
          </cell>
          <cell r="C21">
            <v>125.5595</v>
          </cell>
          <cell r="D21">
            <v>90.23299999999999</v>
          </cell>
          <cell r="E21">
            <v>35.326499999999996</v>
          </cell>
          <cell r="F21">
            <v>147.63470000000001</v>
          </cell>
          <cell r="G21">
            <v>70.141500000000008</v>
          </cell>
          <cell r="H21">
            <v>56.322500000000012</v>
          </cell>
          <cell r="I21">
            <v>12.28</v>
          </cell>
          <cell r="J21">
            <v>91.31219999999999</v>
          </cell>
          <cell r="K21">
            <v>57.861499999999999</v>
          </cell>
        </row>
        <row r="22">
          <cell r="A22" t="str">
            <v>15*</v>
          </cell>
          <cell r="B22">
            <v>538.13609999999994</v>
          </cell>
          <cell r="C22">
            <v>350.93520000000001</v>
          </cell>
          <cell r="D22">
            <v>260.24099999999999</v>
          </cell>
          <cell r="E22">
            <v>90.694200000000009</v>
          </cell>
          <cell r="F22">
            <v>187.20089999999999</v>
          </cell>
          <cell r="G22">
            <v>39.383499999999998</v>
          </cell>
          <cell r="H22">
            <v>149.98579999999998</v>
          </cell>
          <cell r="I22">
            <v>37.531099999999995</v>
          </cell>
          <cell r="J22">
            <v>37.215100000000007</v>
          </cell>
          <cell r="K22">
            <v>1.8524</v>
          </cell>
        </row>
        <row r="23">
          <cell r="A23" t="str">
            <v>16*</v>
          </cell>
          <cell r="B23">
            <v>23.3886</v>
          </cell>
          <cell r="C23">
            <v>11.3407</v>
          </cell>
          <cell r="D23">
            <v>9.8801000000000005</v>
          </cell>
          <cell r="E23">
            <v>1.4605999999999999</v>
          </cell>
          <cell r="F23">
            <v>12.0479</v>
          </cell>
          <cell r="G23">
            <v>0</v>
          </cell>
          <cell r="H23">
            <v>12.0479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17*</v>
          </cell>
          <cell r="B24">
            <v>31.197600000000001</v>
          </cell>
          <cell r="C24">
            <v>23.571400000000001</v>
          </cell>
          <cell r="D24">
            <v>18.0061</v>
          </cell>
          <cell r="E24">
            <v>5.5652999999999997</v>
          </cell>
          <cell r="F24">
            <v>7.6261999999999999</v>
          </cell>
          <cell r="G24">
            <v>2.9685999999999999</v>
          </cell>
          <cell r="H24">
            <v>6.9744999999999999</v>
          </cell>
          <cell r="I24">
            <v>2.9120999999999997</v>
          </cell>
          <cell r="J24">
            <v>0.65170000000000006</v>
          </cell>
          <cell r="K24">
            <v>5.6500000000000002E-2</v>
          </cell>
        </row>
        <row r="25">
          <cell r="A25" t="str">
            <v>18*</v>
          </cell>
          <cell r="B25">
            <v>35.1008</v>
          </cell>
          <cell r="C25">
            <v>29.735600000000002</v>
          </cell>
          <cell r="D25">
            <v>19.564700000000002</v>
          </cell>
          <cell r="E25">
            <v>10.1709</v>
          </cell>
          <cell r="F25">
            <v>5.3651999999999997</v>
          </cell>
          <cell r="G25">
            <v>2.1890999999999998</v>
          </cell>
          <cell r="H25">
            <v>4.5758999999999999</v>
          </cell>
          <cell r="I25">
            <v>2.1890999999999998</v>
          </cell>
          <cell r="J25">
            <v>0.7893</v>
          </cell>
          <cell r="K25">
            <v>0</v>
          </cell>
        </row>
        <row r="26">
          <cell r="A26" t="str">
            <v>19*</v>
          </cell>
          <cell r="B26">
            <v>8.9374000000000002</v>
          </cell>
          <cell r="C26">
            <v>7.7007000000000003</v>
          </cell>
          <cell r="D26">
            <v>6.2587000000000002</v>
          </cell>
          <cell r="E26">
            <v>1.4419999999999999</v>
          </cell>
          <cell r="F26">
            <v>1.2367000000000001</v>
          </cell>
          <cell r="G26">
            <v>0.59550000000000003</v>
          </cell>
          <cell r="H26">
            <v>1.2314000000000001</v>
          </cell>
          <cell r="I26">
            <v>0.59550000000000003</v>
          </cell>
          <cell r="J26">
            <v>5.3E-3</v>
          </cell>
          <cell r="K26">
            <v>0</v>
          </cell>
        </row>
        <row r="27">
          <cell r="A27" t="str">
            <v>20*</v>
          </cell>
          <cell r="B27">
            <v>65.872900000000001</v>
          </cell>
          <cell r="C27">
            <v>49.623899999999999</v>
          </cell>
          <cell r="D27">
            <v>30.0029</v>
          </cell>
          <cell r="E27">
            <v>19.620999999999999</v>
          </cell>
          <cell r="F27">
            <v>16.248999999999999</v>
          </cell>
          <cell r="G27">
            <v>1.5082</v>
          </cell>
          <cell r="H27">
            <v>6.6511000000000005</v>
          </cell>
          <cell r="I27">
            <v>0.36860000000000004</v>
          </cell>
          <cell r="J27">
            <v>9.5978999999999992</v>
          </cell>
          <cell r="K27">
            <v>1.1395999999999999</v>
          </cell>
        </row>
        <row r="28">
          <cell r="A28" t="str">
            <v>21*</v>
          </cell>
          <cell r="B28">
            <v>74.192299999999989</v>
          </cell>
          <cell r="C28">
            <v>25.854500000000002</v>
          </cell>
          <cell r="D28">
            <v>20.9131</v>
          </cell>
          <cell r="E28">
            <v>4.9414000000000007</v>
          </cell>
          <cell r="F28">
            <v>48.337799999999994</v>
          </cell>
          <cell r="G28">
            <v>1.7605</v>
          </cell>
          <cell r="H28">
            <v>13.403799999999999</v>
          </cell>
          <cell r="I28">
            <v>1.7605</v>
          </cell>
          <cell r="J28">
            <v>34.933999999999997</v>
          </cell>
          <cell r="K28">
            <v>0</v>
          </cell>
        </row>
        <row r="29">
          <cell r="A29" t="str">
            <v>22*</v>
          </cell>
          <cell r="B29">
            <v>182.3511</v>
          </cell>
          <cell r="C29">
            <v>137.0958</v>
          </cell>
          <cell r="D29">
            <v>119.4464</v>
          </cell>
          <cell r="E29">
            <v>17.6494</v>
          </cell>
          <cell r="F29">
            <v>45.255299999999998</v>
          </cell>
          <cell r="G29">
            <v>20.497699999999998</v>
          </cell>
          <cell r="H29">
            <v>35.3367</v>
          </cell>
          <cell r="I29">
            <v>16.091799999999999</v>
          </cell>
          <cell r="J29">
            <v>9.9185999999999996</v>
          </cell>
          <cell r="K29">
            <v>4.4058999999999999</v>
          </cell>
        </row>
        <row r="30">
          <cell r="A30" t="str">
            <v>23*</v>
          </cell>
          <cell r="B30">
            <v>359.13469999999995</v>
          </cell>
          <cell r="C30">
            <v>232.24749999999997</v>
          </cell>
          <cell r="D30">
            <v>216.64339999999999</v>
          </cell>
          <cell r="E30">
            <v>15.604100000000001</v>
          </cell>
          <cell r="F30">
            <v>126.88720000000001</v>
          </cell>
          <cell r="G30">
            <v>38.500700000000002</v>
          </cell>
          <cell r="H30">
            <v>12.088200000000001</v>
          </cell>
          <cell r="I30">
            <v>2.4605000000000001</v>
          </cell>
          <cell r="J30">
            <v>114.79900000000001</v>
          </cell>
          <cell r="K30">
            <v>36.040199999999999</v>
          </cell>
        </row>
        <row r="31">
          <cell r="A31" t="str">
            <v>24*</v>
          </cell>
          <cell r="B31">
            <v>240.9554</v>
          </cell>
          <cell r="C31">
            <v>129.7825</v>
          </cell>
          <cell r="D31">
            <v>74.418399999999991</v>
          </cell>
          <cell r="E31">
            <v>55.364100000000001</v>
          </cell>
          <cell r="F31">
            <v>111.1729</v>
          </cell>
          <cell r="G31">
            <v>15.550999999999998</v>
          </cell>
          <cell r="H31">
            <v>80.555399999999992</v>
          </cell>
          <cell r="I31">
            <v>12.8104</v>
          </cell>
          <cell r="J31">
            <v>30.6175</v>
          </cell>
          <cell r="K31">
            <v>2.7405999999999997</v>
          </cell>
        </row>
        <row r="32">
          <cell r="A32" t="str">
            <v>25*</v>
          </cell>
          <cell r="B32">
            <v>40.492399999999996</v>
          </cell>
          <cell r="C32">
            <v>27.571299999999997</v>
          </cell>
          <cell r="D32">
            <v>22.548299999999998</v>
          </cell>
          <cell r="E32">
            <v>5.0230000000000006</v>
          </cell>
          <cell r="F32">
            <v>12.921100000000001</v>
          </cell>
          <cell r="G32">
            <v>3.8939999999999997</v>
          </cell>
          <cell r="H32">
            <v>8.2415000000000003</v>
          </cell>
          <cell r="I32">
            <v>0.3</v>
          </cell>
          <cell r="J32">
            <v>4.6796000000000006</v>
          </cell>
          <cell r="K32">
            <v>3.5939999999999999</v>
          </cell>
        </row>
        <row r="33">
          <cell r="A33" t="str">
            <v>26*</v>
          </cell>
          <cell r="B33">
            <v>188.39769999999999</v>
          </cell>
          <cell r="C33">
            <v>94.589299999999994</v>
          </cell>
          <cell r="D33">
            <v>76.709999999999994</v>
          </cell>
          <cell r="E33">
            <v>17.879300000000001</v>
          </cell>
          <cell r="F33">
            <v>93.808400000000006</v>
          </cell>
          <cell r="G33">
            <v>44.751999999999995</v>
          </cell>
          <cell r="H33">
            <v>78.746300000000005</v>
          </cell>
          <cell r="I33">
            <v>43.593199999999996</v>
          </cell>
          <cell r="J33">
            <v>15.062099999999999</v>
          </cell>
          <cell r="K33">
            <v>1.1588000000000001</v>
          </cell>
        </row>
        <row r="34">
          <cell r="A34" t="str">
            <v>27*</v>
          </cell>
          <cell r="B34">
            <v>241.10130000000001</v>
          </cell>
          <cell r="C34">
            <v>184.35920000000002</v>
          </cell>
          <cell r="D34">
            <v>31.8796</v>
          </cell>
          <cell r="E34">
            <v>152.4796</v>
          </cell>
          <cell r="F34">
            <v>56.742100000000001</v>
          </cell>
          <cell r="G34">
            <v>9.7070000000000007</v>
          </cell>
          <cell r="H34">
            <v>7.0841000000000003</v>
          </cell>
          <cell r="I34">
            <v>3.6243000000000003</v>
          </cell>
          <cell r="J34">
            <v>49.658000000000001</v>
          </cell>
          <cell r="K34">
            <v>6.0827</v>
          </cell>
        </row>
        <row r="35">
          <cell r="A35" t="str">
            <v>28*</v>
          </cell>
          <cell r="B35">
            <v>71.840500000000006</v>
          </cell>
          <cell r="C35">
            <v>51.762600000000006</v>
          </cell>
          <cell r="D35">
            <v>42.900400000000005</v>
          </cell>
          <cell r="E35">
            <v>8.8621999999999996</v>
          </cell>
          <cell r="F35">
            <v>20.0779</v>
          </cell>
          <cell r="G35">
            <v>12.2845</v>
          </cell>
          <cell r="H35">
            <v>16.8612</v>
          </cell>
          <cell r="I35">
            <v>10.757299999999999</v>
          </cell>
          <cell r="J35">
            <v>3.2166999999999999</v>
          </cell>
          <cell r="K35">
            <v>1.5272000000000001</v>
          </cell>
        </row>
        <row r="36">
          <cell r="A36" t="str">
            <v>29*</v>
          </cell>
          <cell r="B36">
            <v>591.80330000000004</v>
          </cell>
          <cell r="C36">
            <v>289.76489999999995</v>
          </cell>
          <cell r="D36">
            <v>171.18929999999997</v>
          </cell>
          <cell r="E36">
            <v>118.57559999999999</v>
          </cell>
          <cell r="F36">
            <v>302.03840000000002</v>
          </cell>
          <cell r="G36">
            <v>140.36290000000002</v>
          </cell>
          <cell r="H36">
            <v>108.88210000000001</v>
          </cell>
          <cell r="I36">
            <v>49.766599999999997</v>
          </cell>
          <cell r="J36">
            <v>193.15630000000002</v>
          </cell>
          <cell r="K36">
            <v>90.596300000000014</v>
          </cell>
        </row>
        <row r="37">
          <cell r="A37" t="str">
            <v>30*</v>
          </cell>
          <cell r="B37">
            <v>28.416600000000003</v>
          </cell>
          <cell r="C37">
            <v>22.578300000000002</v>
          </cell>
          <cell r="D37">
            <v>21.137900000000002</v>
          </cell>
          <cell r="E37">
            <v>1.4404000000000001</v>
          </cell>
          <cell r="F37">
            <v>5.8382999999999994</v>
          </cell>
          <cell r="G37">
            <v>1.1519999999999999</v>
          </cell>
          <cell r="H37">
            <v>5.3796999999999997</v>
          </cell>
          <cell r="I37">
            <v>1.1519999999999999</v>
          </cell>
          <cell r="J37">
            <v>0.45860000000000001</v>
          </cell>
          <cell r="K37">
            <v>0</v>
          </cell>
        </row>
        <row r="38">
          <cell r="A38" t="str">
            <v>31*</v>
          </cell>
          <cell r="B38">
            <v>87.926700000000011</v>
          </cell>
          <cell r="C38">
            <v>66.377800000000008</v>
          </cell>
          <cell r="D38">
            <v>45.242800000000003</v>
          </cell>
          <cell r="E38">
            <v>21.135000000000002</v>
          </cell>
          <cell r="F38">
            <v>21.548900000000003</v>
          </cell>
          <cell r="G38">
            <v>4.1635</v>
          </cell>
          <cell r="H38">
            <v>15.264700000000001</v>
          </cell>
          <cell r="I38">
            <v>4.1635</v>
          </cell>
          <cell r="J38">
            <v>6.2842000000000002</v>
          </cell>
          <cell r="K38">
            <v>0</v>
          </cell>
        </row>
        <row r="39">
          <cell r="A39" t="str">
            <v>32*</v>
          </cell>
          <cell r="B39">
            <v>265.74900000000002</v>
          </cell>
          <cell r="C39">
            <v>109.9975</v>
          </cell>
          <cell r="D39">
            <v>26.513500000000001</v>
          </cell>
          <cell r="E39">
            <v>83.484000000000009</v>
          </cell>
          <cell r="F39">
            <v>155.75150000000002</v>
          </cell>
          <cell r="G39">
            <v>46.8215</v>
          </cell>
          <cell r="H39">
            <v>36.573800000000006</v>
          </cell>
          <cell r="I39">
            <v>16.164000000000001</v>
          </cell>
          <cell r="J39">
            <v>119.1777</v>
          </cell>
          <cell r="K39">
            <v>30.657499999999999</v>
          </cell>
        </row>
        <row r="40">
          <cell r="A40" t="str">
            <v>33*</v>
          </cell>
          <cell r="B40">
            <v>35.468599999999995</v>
          </cell>
          <cell r="C40">
            <v>28.995499999999996</v>
          </cell>
          <cell r="D40">
            <v>26.493299999999998</v>
          </cell>
          <cell r="E40">
            <v>2.5021999999999998</v>
          </cell>
          <cell r="F40">
            <v>6.4731000000000005</v>
          </cell>
          <cell r="G40">
            <v>0.89349999999999996</v>
          </cell>
          <cell r="H40">
            <v>5.8908000000000005</v>
          </cell>
          <cell r="I40">
            <v>0.89349999999999996</v>
          </cell>
          <cell r="J40">
            <v>0.58229999999999993</v>
          </cell>
          <cell r="K40">
            <v>0</v>
          </cell>
        </row>
        <row r="41">
          <cell r="A41" t="str">
            <v>34*</v>
          </cell>
          <cell r="B41">
            <v>146.0847</v>
          </cell>
          <cell r="C41">
            <v>97.85799999999999</v>
          </cell>
          <cell r="D41">
            <v>68.718399999999988</v>
          </cell>
          <cell r="E41">
            <v>29.139599999999998</v>
          </cell>
          <cell r="F41">
            <v>48.226699999999994</v>
          </cell>
          <cell r="G41">
            <v>11.696</v>
          </cell>
          <cell r="H41">
            <v>36.138199999999998</v>
          </cell>
          <cell r="I41">
            <v>11.696</v>
          </cell>
          <cell r="J41">
            <v>12.0885</v>
          </cell>
          <cell r="K41">
            <v>0</v>
          </cell>
        </row>
        <row r="42">
          <cell r="A42" t="str">
            <v>35*</v>
          </cell>
          <cell r="B42">
            <v>135.49619999999999</v>
          </cell>
          <cell r="C42">
            <v>75.490600000000001</v>
          </cell>
          <cell r="D42">
            <v>41.893000000000001</v>
          </cell>
          <cell r="E42">
            <v>33.5976</v>
          </cell>
          <cell r="F42">
            <v>60.005600000000001</v>
          </cell>
          <cell r="G42">
            <v>16.484200000000001</v>
          </cell>
          <cell r="H42">
            <v>28.162500000000001</v>
          </cell>
          <cell r="I42">
            <v>12.176</v>
          </cell>
          <cell r="J42">
            <v>31.8431</v>
          </cell>
          <cell r="K42">
            <v>4.3082000000000003</v>
          </cell>
        </row>
        <row r="43">
          <cell r="A43" t="str">
            <v>36*</v>
          </cell>
          <cell r="B43">
            <v>51.955500000000001</v>
          </cell>
          <cell r="C43">
            <v>44.481900000000003</v>
          </cell>
          <cell r="D43">
            <v>36.633900000000004</v>
          </cell>
          <cell r="E43">
            <v>7.8480000000000008</v>
          </cell>
          <cell r="F43">
            <v>7.4735999999999994</v>
          </cell>
          <cell r="G43">
            <v>0.42180000000000001</v>
          </cell>
          <cell r="H43">
            <v>3.3102</v>
          </cell>
          <cell r="I43">
            <v>0.39510000000000001</v>
          </cell>
          <cell r="J43">
            <v>4.1633999999999993</v>
          </cell>
          <cell r="K43">
            <v>2.6699999999999998E-2</v>
          </cell>
        </row>
        <row r="44">
          <cell r="A44" t="str">
            <v>37*</v>
          </cell>
          <cell r="B44">
            <v>70.926500000000004</v>
          </cell>
          <cell r="C44">
            <v>53.5334</v>
          </cell>
          <cell r="D44">
            <v>36.665199999999999</v>
          </cell>
          <cell r="E44">
            <v>16.868199999999998</v>
          </cell>
          <cell r="F44">
            <v>17.3931</v>
          </cell>
          <cell r="G44">
            <v>4.8620000000000001</v>
          </cell>
          <cell r="H44">
            <v>11.837299999999999</v>
          </cell>
          <cell r="I44">
            <v>3.6021000000000001</v>
          </cell>
          <cell r="J44">
            <v>5.5558000000000005</v>
          </cell>
          <cell r="K44">
            <v>1.2599</v>
          </cell>
        </row>
        <row r="45">
          <cell r="A45" t="str">
            <v xml:space="preserve">Обробна промисловість </v>
          </cell>
          <cell r="B45">
            <v>3514.9258999999997</v>
          </cell>
          <cell r="C45">
            <v>2145.2480999999998</v>
          </cell>
          <cell r="D45">
            <v>1423.9004</v>
          </cell>
          <cell r="E45">
            <v>721.34769999999992</v>
          </cell>
          <cell r="F45">
            <v>1369.6777999999999</v>
          </cell>
          <cell r="G45">
            <v>420.44970000000012</v>
          </cell>
          <cell r="H45">
            <v>685.22309999999993</v>
          </cell>
          <cell r="I45">
            <v>235.00319999999994</v>
          </cell>
          <cell r="J45">
            <v>684.4547</v>
          </cell>
          <cell r="K45">
            <v>185.44650000000001</v>
          </cell>
        </row>
        <row r="46">
          <cell r="A46" t="str">
            <v>40*</v>
          </cell>
          <cell r="B46">
            <v>615.73230000000001</v>
          </cell>
          <cell r="C46">
            <v>494.34629999999999</v>
          </cell>
          <cell r="D46">
            <v>479.13779999999997</v>
          </cell>
          <cell r="E46">
            <v>15.208500000000001</v>
          </cell>
          <cell r="F46">
            <v>121.386</v>
          </cell>
          <cell r="G46">
            <v>17.174300000000002</v>
          </cell>
          <cell r="H46">
            <v>110.3901</v>
          </cell>
          <cell r="I46">
            <v>11.010200000000001</v>
          </cell>
          <cell r="J46">
            <v>10.995899999999999</v>
          </cell>
          <cell r="K46">
            <v>6.1641000000000004</v>
          </cell>
        </row>
        <row r="47">
          <cell r="A47" t="str">
            <v>41*</v>
          </cell>
          <cell r="B47">
            <v>22.824899999999996</v>
          </cell>
          <cell r="C47">
            <v>20.755899999999997</v>
          </cell>
          <cell r="D47">
            <v>17.108799999999999</v>
          </cell>
          <cell r="E47">
            <v>3.6471</v>
          </cell>
          <cell r="F47">
            <v>2.069</v>
          </cell>
          <cell r="G47">
            <v>0</v>
          </cell>
          <cell r="H47">
            <v>1.3265</v>
          </cell>
          <cell r="I47">
            <v>0</v>
          </cell>
          <cell r="J47">
            <v>0.74250000000000005</v>
          </cell>
          <cell r="K47">
            <v>0</v>
          </cell>
        </row>
        <row r="48">
          <cell r="A48" t="str">
            <v>Виробництво електроенергії, газу та води</v>
          </cell>
          <cell r="B48">
            <v>638.55719999999997</v>
          </cell>
          <cell r="C48">
            <v>515.10220000000004</v>
          </cell>
          <cell r="D48">
            <v>496.24659999999994</v>
          </cell>
          <cell r="E48">
            <v>18.855600000000003</v>
          </cell>
          <cell r="F48">
            <v>123.455</v>
          </cell>
          <cell r="G48">
            <v>17.174300000000002</v>
          </cell>
          <cell r="H48">
            <v>111.7166</v>
          </cell>
          <cell r="I48">
            <v>11.010200000000001</v>
          </cell>
          <cell r="J48">
            <v>11.738399999999999</v>
          </cell>
          <cell r="K48">
            <v>6.1641000000000004</v>
          </cell>
        </row>
        <row r="49">
          <cell r="A49" t="str">
            <v>45*</v>
          </cell>
          <cell r="B49">
            <v>860.14299999999992</v>
          </cell>
          <cell r="C49">
            <v>706.68099999999993</v>
          </cell>
          <cell r="D49">
            <v>659.67049999999995</v>
          </cell>
          <cell r="E49">
            <v>47.0105</v>
          </cell>
          <cell r="F49">
            <v>153.46199999999999</v>
          </cell>
          <cell r="G49">
            <v>45.215800000000002</v>
          </cell>
          <cell r="H49">
            <v>134.08589999999998</v>
          </cell>
          <cell r="I49">
            <v>42.365600000000001</v>
          </cell>
          <cell r="J49">
            <v>19.376099999999997</v>
          </cell>
          <cell r="K49">
            <v>2.8501999999999996</v>
          </cell>
        </row>
        <row r="50">
          <cell r="A50" t="str">
            <v>Будівництво</v>
          </cell>
          <cell r="B50">
            <v>860.14299999999992</v>
          </cell>
          <cell r="C50">
            <v>706.68099999999993</v>
          </cell>
          <cell r="D50">
            <v>659.67049999999995</v>
          </cell>
          <cell r="E50">
            <v>47.0105</v>
          </cell>
          <cell r="F50">
            <v>153.46199999999999</v>
          </cell>
          <cell r="G50">
            <v>45.215800000000002</v>
          </cell>
          <cell r="H50">
            <v>134.08589999999998</v>
          </cell>
          <cell r="I50">
            <v>42.365600000000001</v>
          </cell>
          <cell r="J50">
            <v>19.376099999999997</v>
          </cell>
          <cell r="K50">
            <v>2.8501999999999996</v>
          </cell>
        </row>
        <row r="51">
          <cell r="A51" t="str">
            <v>50*</v>
          </cell>
          <cell r="B51">
            <v>252.37569999999999</v>
          </cell>
          <cell r="C51">
            <v>218.3261</v>
          </cell>
          <cell r="D51">
            <v>197.40960000000001</v>
          </cell>
          <cell r="E51">
            <v>20.916499999999999</v>
          </cell>
          <cell r="F51">
            <v>34.049599999999998</v>
          </cell>
          <cell r="G51">
            <v>7.0783000000000005</v>
          </cell>
          <cell r="H51">
            <v>27.116</v>
          </cell>
          <cell r="I51">
            <v>6.9450000000000003</v>
          </cell>
          <cell r="J51">
            <v>6.9336000000000002</v>
          </cell>
          <cell r="K51">
            <v>0.1333</v>
          </cell>
        </row>
        <row r="52">
          <cell r="A52" t="str">
            <v>51*</v>
          </cell>
          <cell r="B52">
            <v>4008.9106000000002</v>
          </cell>
          <cell r="C52">
            <v>2894.7381</v>
          </cell>
          <cell r="D52">
            <v>2526.8973999999998</v>
          </cell>
          <cell r="E52">
            <v>367.84070000000003</v>
          </cell>
          <cell r="F52">
            <v>1114.1725000000001</v>
          </cell>
          <cell r="G52">
            <v>370.4117</v>
          </cell>
          <cell r="H52">
            <v>852.69560000000001</v>
          </cell>
          <cell r="I52">
            <v>269.53870000000001</v>
          </cell>
          <cell r="J52">
            <v>261.4769</v>
          </cell>
          <cell r="K52">
            <v>100.873</v>
          </cell>
        </row>
        <row r="53">
          <cell r="A53" t="str">
            <v>52*</v>
          </cell>
          <cell r="B53">
            <v>391.82489999999996</v>
          </cell>
          <cell r="C53">
            <v>341.85969999999998</v>
          </cell>
          <cell r="D53">
            <v>326.62979999999999</v>
          </cell>
          <cell r="E53">
            <v>15.229900000000001</v>
          </cell>
          <cell r="F53">
            <v>49.965199999999996</v>
          </cell>
          <cell r="G53">
            <v>12.313599999999999</v>
          </cell>
          <cell r="H53">
            <v>43.353099999999998</v>
          </cell>
          <cell r="I53">
            <v>6.7688999999999995</v>
          </cell>
          <cell r="J53">
            <v>6.6121000000000008</v>
          </cell>
          <cell r="K53">
            <v>5.5446999999999997</v>
          </cell>
        </row>
        <row r="54">
          <cell r="A54" t="str">
            <v>Оптова і роздрібна торгівля; торгівля транспортними засобами, послуги з ремонту</v>
          </cell>
          <cell r="B54">
            <v>4653.1111999999994</v>
          </cell>
          <cell r="C54">
            <v>3454.9238999999998</v>
          </cell>
          <cell r="D54">
            <v>3050.9367999999999</v>
          </cell>
          <cell r="E54">
            <v>403.9871</v>
          </cell>
          <cell r="F54">
            <v>1198.1873000000003</v>
          </cell>
          <cell r="G54">
            <v>389.80360000000002</v>
          </cell>
          <cell r="H54">
            <v>923.16470000000004</v>
          </cell>
          <cell r="I54">
            <v>283.25259999999997</v>
          </cell>
          <cell r="J54">
            <v>275.02260000000001</v>
          </cell>
          <cell r="K54">
            <v>106.55100000000002</v>
          </cell>
        </row>
        <row r="55">
          <cell r="A55" t="str">
            <v>55*</v>
          </cell>
          <cell r="B55">
            <v>74.522599999999997</v>
          </cell>
          <cell r="C55">
            <v>62.821899999999999</v>
          </cell>
          <cell r="D55">
            <v>48.552900000000001</v>
          </cell>
          <cell r="E55">
            <v>14.268999999999998</v>
          </cell>
          <cell r="F55">
            <v>11.700699999999999</v>
          </cell>
          <cell r="G55">
            <v>2.3813</v>
          </cell>
          <cell r="H55">
            <v>7.9573999999999998</v>
          </cell>
          <cell r="I55">
            <v>2.3813</v>
          </cell>
          <cell r="J55">
            <v>3.7433000000000001</v>
          </cell>
          <cell r="K55">
            <v>0</v>
          </cell>
        </row>
        <row r="56">
          <cell r="A56" t="str">
            <v>Готелі та ресторани</v>
          </cell>
          <cell r="B56">
            <v>74.522599999999997</v>
          </cell>
          <cell r="C56">
            <v>62.821899999999999</v>
          </cell>
          <cell r="D56">
            <v>48.552900000000001</v>
          </cell>
          <cell r="E56">
            <v>14.268999999999998</v>
          </cell>
          <cell r="F56">
            <v>11.700699999999999</v>
          </cell>
          <cell r="G56">
            <v>2.3813</v>
          </cell>
          <cell r="H56">
            <v>7.9573999999999998</v>
          </cell>
          <cell r="I56">
            <v>2.3813</v>
          </cell>
          <cell r="J56">
            <v>3.7433000000000001</v>
          </cell>
          <cell r="K56">
            <v>0</v>
          </cell>
        </row>
        <row r="57">
          <cell r="A57" t="str">
            <v>60*</v>
          </cell>
          <cell r="B57">
            <v>438.34739999999999</v>
          </cell>
          <cell r="C57">
            <v>372.928</v>
          </cell>
          <cell r="D57">
            <v>177.738</v>
          </cell>
          <cell r="E57">
            <v>195.19</v>
          </cell>
          <cell r="F57">
            <v>65.419399999999996</v>
          </cell>
          <cell r="G57">
            <v>47.499199999999995</v>
          </cell>
          <cell r="H57">
            <v>21.920300000000001</v>
          </cell>
          <cell r="I57">
            <v>7.4509999999999996</v>
          </cell>
          <cell r="J57">
            <v>43.499099999999999</v>
          </cell>
          <cell r="K57">
            <v>40.048199999999994</v>
          </cell>
        </row>
        <row r="58">
          <cell r="A58" t="str">
            <v>61*</v>
          </cell>
          <cell r="B58">
            <v>185.15299999999999</v>
          </cell>
          <cell r="C58">
            <v>119.3993</v>
          </cell>
          <cell r="D58">
            <v>17.384900000000002</v>
          </cell>
          <cell r="E58">
            <v>102.01439999999999</v>
          </cell>
          <cell r="F58">
            <v>65.753699999999995</v>
          </cell>
          <cell r="G58">
            <v>14.3111</v>
          </cell>
          <cell r="H58">
            <v>18.491</v>
          </cell>
          <cell r="I58">
            <v>1.7</v>
          </cell>
          <cell r="J58">
            <v>47.262699999999995</v>
          </cell>
          <cell r="K58">
            <v>12.6111</v>
          </cell>
        </row>
        <row r="59">
          <cell r="A59" t="str">
            <v>62*</v>
          </cell>
          <cell r="B59">
            <v>64.892600000000002</v>
          </cell>
          <cell r="C59">
            <v>50.388399999999997</v>
          </cell>
          <cell r="D59">
            <v>12.8469</v>
          </cell>
          <cell r="E59">
            <v>37.541499999999999</v>
          </cell>
          <cell r="F59">
            <v>14.504199999999999</v>
          </cell>
          <cell r="G59">
            <v>6.4824000000000002</v>
          </cell>
          <cell r="H59">
            <v>3.6321999999999997</v>
          </cell>
          <cell r="I59">
            <v>1.1499999999999999</v>
          </cell>
          <cell r="J59">
            <v>10.872</v>
          </cell>
          <cell r="K59">
            <v>5.3323999999999998</v>
          </cell>
        </row>
        <row r="60">
          <cell r="A60" t="str">
            <v>63*</v>
          </cell>
          <cell r="B60">
            <v>466.21710000000002</v>
          </cell>
          <cell r="C60">
            <v>323.77530000000002</v>
          </cell>
          <cell r="D60">
            <v>149.5196</v>
          </cell>
          <cell r="E60">
            <v>174.25569999999999</v>
          </cell>
          <cell r="F60">
            <v>142.4418</v>
          </cell>
          <cell r="G60">
            <v>64.036000000000001</v>
          </cell>
          <cell r="H60">
            <v>68.12339999999999</v>
          </cell>
          <cell r="I60">
            <v>34.282899999999998</v>
          </cell>
          <cell r="J60">
            <v>74.318400000000011</v>
          </cell>
          <cell r="K60">
            <v>29.7531</v>
          </cell>
        </row>
        <row r="61">
          <cell r="A61" t="str">
            <v>64*</v>
          </cell>
          <cell r="B61">
            <v>1200.9296999999999</v>
          </cell>
          <cell r="C61">
            <v>1105.8326</v>
          </cell>
          <cell r="D61">
            <v>984.75540000000001</v>
          </cell>
          <cell r="E61">
            <v>121.0772</v>
          </cell>
          <cell r="F61">
            <v>95.097099999999998</v>
          </cell>
          <cell r="G61">
            <v>41.787700000000001</v>
          </cell>
          <cell r="H61">
            <v>27.5639</v>
          </cell>
          <cell r="I61">
            <v>2.3527</v>
          </cell>
          <cell r="J61">
            <v>67.533199999999994</v>
          </cell>
          <cell r="K61">
            <v>39.435000000000002</v>
          </cell>
        </row>
        <row r="62">
          <cell r="A62" t="str">
            <v>Транспорт</v>
          </cell>
          <cell r="B62">
            <v>2355.5398</v>
          </cell>
          <cell r="C62">
            <v>1972.3235999999999</v>
          </cell>
          <cell r="D62">
            <v>1342.2447999999999</v>
          </cell>
          <cell r="E62">
            <v>630.0788</v>
          </cell>
          <cell r="F62">
            <v>383.21620000000001</v>
          </cell>
          <cell r="G62">
            <v>174.1164</v>
          </cell>
          <cell r="H62">
            <v>139.73079999999999</v>
          </cell>
          <cell r="I62">
            <v>46.936599999999999</v>
          </cell>
          <cell r="J62">
            <v>243.4854</v>
          </cell>
          <cell r="K62">
            <v>127.1798</v>
          </cell>
        </row>
        <row r="63">
          <cell r="A63" t="str">
            <v>65*</v>
          </cell>
          <cell r="B63">
            <v>265.80449999999996</v>
          </cell>
          <cell r="C63">
            <v>89.26339999999999</v>
          </cell>
          <cell r="D63">
            <v>52.3538</v>
          </cell>
          <cell r="E63">
            <v>36.909599999999998</v>
          </cell>
          <cell r="F63">
            <v>176.5411</v>
          </cell>
          <cell r="G63">
            <v>64.114699999999999</v>
          </cell>
          <cell r="H63">
            <v>100.5642</v>
          </cell>
          <cell r="I63">
            <v>57.962199999999996</v>
          </cell>
          <cell r="J63">
            <v>75.976900000000001</v>
          </cell>
          <cell r="K63">
            <v>6.1524999999999999</v>
          </cell>
        </row>
        <row r="64">
          <cell r="A64" t="str">
            <v>66*</v>
          </cell>
          <cell r="B64">
            <v>1433.1277</v>
          </cell>
          <cell r="C64">
            <v>911.18089999999995</v>
          </cell>
          <cell r="D64">
            <v>789.38559999999995</v>
          </cell>
          <cell r="E64">
            <v>121.7953</v>
          </cell>
          <cell r="F64">
            <v>521.94679999999994</v>
          </cell>
          <cell r="G64">
            <v>216.69299999999998</v>
          </cell>
          <cell r="H64">
            <v>449.10899999999998</v>
          </cell>
          <cell r="I64">
            <v>176.0453</v>
          </cell>
          <cell r="J64">
            <v>72.837800000000001</v>
          </cell>
          <cell r="K64">
            <v>40.6477</v>
          </cell>
        </row>
        <row r="65">
          <cell r="A65" t="str">
            <v>67*</v>
          </cell>
          <cell r="B65">
            <v>346.75390000000004</v>
          </cell>
          <cell r="C65">
            <v>119.1568</v>
          </cell>
          <cell r="D65">
            <v>103.1322</v>
          </cell>
          <cell r="E65">
            <v>16.0246</v>
          </cell>
          <cell r="F65">
            <v>227.59710000000001</v>
          </cell>
          <cell r="G65">
            <v>95.867700000000013</v>
          </cell>
          <cell r="H65">
            <v>210.49950000000001</v>
          </cell>
          <cell r="I65">
            <v>86.715500000000006</v>
          </cell>
          <cell r="J65">
            <v>17.0976</v>
          </cell>
          <cell r="K65">
            <v>9.1522000000000006</v>
          </cell>
        </row>
        <row r="66">
          <cell r="A66" t="str">
            <v>Фінансова діяльність</v>
          </cell>
          <cell r="B66">
            <v>2045.6860999999999</v>
          </cell>
          <cell r="C66">
            <v>1119.6010999999999</v>
          </cell>
          <cell r="D66">
            <v>944.87159999999994</v>
          </cell>
          <cell r="E66">
            <v>174.7295</v>
          </cell>
          <cell r="F66">
            <v>926.08500000000004</v>
          </cell>
          <cell r="G66">
            <v>376.67539999999997</v>
          </cell>
          <cell r="H66">
            <v>760.17269999999996</v>
          </cell>
          <cell r="I66">
            <v>320.72300000000001</v>
          </cell>
          <cell r="J66">
            <v>165.91230000000002</v>
          </cell>
          <cell r="K66">
            <v>55.952400000000004</v>
          </cell>
        </row>
        <row r="67">
          <cell r="A67" t="str">
            <v>70*</v>
          </cell>
          <cell r="B67">
            <v>192.41539999999998</v>
          </cell>
          <cell r="C67">
            <v>114.08709999999999</v>
          </cell>
          <cell r="D67">
            <v>103.8266</v>
          </cell>
          <cell r="E67">
            <v>10.260499999999999</v>
          </cell>
          <cell r="F67">
            <v>78.328299999999984</v>
          </cell>
          <cell r="G67">
            <v>39.416600000000003</v>
          </cell>
          <cell r="H67">
            <v>39.096199999999996</v>
          </cell>
          <cell r="I67">
            <v>14.8626</v>
          </cell>
          <cell r="J67">
            <v>39.232099999999996</v>
          </cell>
          <cell r="K67">
            <v>24.553999999999998</v>
          </cell>
        </row>
        <row r="68">
          <cell r="A68" t="str">
            <v>71*</v>
          </cell>
          <cell r="B68">
            <v>18.578699999999998</v>
          </cell>
          <cell r="C68">
            <v>12.482099999999999</v>
          </cell>
          <cell r="D68">
            <v>11.4269</v>
          </cell>
          <cell r="E68">
            <v>1.0551999999999999</v>
          </cell>
          <cell r="F68">
            <v>6.0966000000000005</v>
          </cell>
          <cell r="G68">
            <v>2.3744000000000001</v>
          </cell>
          <cell r="H68">
            <v>5.7898000000000005</v>
          </cell>
          <cell r="I68">
            <v>2.3744000000000001</v>
          </cell>
          <cell r="J68">
            <v>0.30680000000000002</v>
          </cell>
          <cell r="K68">
            <v>0</v>
          </cell>
        </row>
        <row r="69">
          <cell r="A69" t="str">
            <v>72*</v>
          </cell>
          <cell r="B69">
            <v>121.3733</v>
          </cell>
          <cell r="C69">
            <v>86.045500000000004</v>
          </cell>
          <cell r="D69">
            <v>70.302000000000007</v>
          </cell>
          <cell r="E69">
            <v>15.743499999999999</v>
          </cell>
          <cell r="F69">
            <v>35.327800000000003</v>
          </cell>
          <cell r="G69">
            <v>13.0351</v>
          </cell>
          <cell r="H69">
            <v>32.242400000000004</v>
          </cell>
          <cell r="I69">
            <v>11.4969</v>
          </cell>
          <cell r="J69">
            <v>3.0853999999999999</v>
          </cell>
          <cell r="K69">
            <v>1.5382</v>
          </cell>
        </row>
        <row r="70">
          <cell r="A70" t="str">
            <v>73*</v>
          </cell>
          <cell r="B70">
            <v>671.2</v>
          </cell>
          <cell r="C70">
            <v>457.47590000000002</v>
          </cell>
          <cell r="D70">
            <v>199.7363</v>
          </cell>
          <cell r="E70">
            <v>257.7396</v>
          </cell>
          <cell r="F70">
            <v>213.72409999999999</v>
          </cell>
          <cell r="G70">
            <v>77.527699999999996</v>
          </cell>
          <cell r="H70">
            <v>86.089199999999991</v>
          </cell>
          <cell r="I70">
            <v>45.197699999999998</v>
          </cell>
          <cell r="J70">
            <v>127.6349</v>
          </cell>
          <cell r="K70">
            <v>32.33</v>
          </cell>
        </row>
        <row r="71">
          <cell r="A71" t="str">
            <v>74*</v>
          </cell>
          <cell r="B71">
            <v>772.50689999999997</v>
          </cell>
          <cell r="C71">
            <v>495.00689999999997</v>
          </cell>
          <cell r="D71">
            <v>420.87329999999997</v>
          </cell>
          <cell r="E71">
            <v>74.133600000000001</v>
          </cell>
          <cell r="F71">
            <v>277.5</v>
          </cell>
          <cell r="G71">
            <v>129.94890000000001</v>
          </cell>
          <cell r="H71">
            <v>174.994</v>
          </cell>
          <cell r="I71">
            <v>69.459800000000001</v>
          </cell>
          <cell r="J71">
            <v>102.506</v>
          </cell>
          <cell r="K71">
            <v>60.489100000000001</v>
          </cell>
        </row>
        <row r="72">
          <cell r="A72" t="str">
            <v>Операції з нерухомістю, здавання під найм та послуги юридичним особам</v>
          </cell>
          <cell r="B72">
            <v>1776.0743</v>
          </cell>
          <cell r="C72">
            <v>1165.0974999999999</v>
          </cell>
          <cell r="D72">
            <v>806.16509999999994</v>
          </cell>
          <cell r="E72">
            <v>358.93239999999997</v>
          </cell>
          <cell r="F72">
            <v>610.97679999999991</v>
          </cell>
          <cell r="G72">
            <v>262.30270000000002</v>
          </cell>
          <cell r="H72">
            <v>338.21159999999998</v>
          </cell>
          <cell r="I72">
            <v>143.3914</v>
          </cell>
          <cell r="J72">
            <v>272.76519999999999</v>
          </cell>
          <cell r="K72">
            <v>118.9113</v>
          </cell>
        </row>
        <row r="73">
          <cell r="A73" t="str">
            <v>75*</v>
          </cell>
          <cell r="B73">
            <v>409.26400000000007</v>
          </cell>
          <cell r="C73">
            <v>352.50570000000005</v>
          </cell>
          <cell r="D73">
            <v>312.46800000000002</v>
          </cell>
          <cell r="E73">
            <v>40.037700000000001</v>
          </cell>
          <cell r="F73">
            <v>56.758299999999998</v>
          </cell>
          <cell r="G73">
            <v>16.093700000000002</v>
          </cell>
          <cell r="H73">
            <v>53.518000000000001</v>
          </cell>
          <cell r="I73">
            <v>15.752700000000001</v>
          </cell>
          <cell r="J73">
            <v>3.2403000000000004</v>
          </cell>
          <cell r="K73">
            <v>0.34100000000000003</v>
          </cell>
        </row>
        <row r="74">
          <cell r="A74" t="str">
            <v>Державне управління</v>
          </cell>
          <cell r="B74">
            <v>409.26400000000007</v>
          </cell>
          <cell r="C74">
            <v>352.50570000000005</v>
          </cell>
          <cell r="D74">
            <v>312.46800000000002</v>
          </cell>
          <cell r="E74">
            <v>40.037700000000001</v>
          </cell>
          <cell r="F74">
            <v>56.758299999999998</v>
          </cell>
          <cell r="G74">
            <v>16.093700000000002</v>
          </cell>
          <cell r="H74">
            <v>53.518000000000001</v>
          </cell>
          <cell r="I74">
            <v>15.752700000000001</v>
          </cell>
          <cell r="J74">
            <v>3.2403000000000004</v>
          </cell>
          <cell r="K74">
            <v>0.34100000000000003</v>
          </cell>
        </row>
        <row r="75">
          <cell r="A75" t="str">
            <v>80*</v>
          </cell>
          <cell r="B75">
            <v>167.30190000000002</v>
          </cell>
          <cell r="C75">
            <v>92.155200000000008</v>
          </cell>
          <cell r="D75">
            <v>79.064600000000013</v>
          </cell>
          <cell r="E75">
            <v>13.0906</v>
          </cell>
          <cell r="F75">
            <v>75.14670000000001</v>
          </cell>
          <cell r="G75">
            <v>38.7697</v>
          </cell>
          <cell r="H75">
            <v>71.896500000000003</v>
          </cell>
          <cell r="I75">
            <v>38.658000000000001</v>
          </cell>
          <cell r="J75">
            <v>3.2502</v>
          </cell>
          <cell r="K75">
            <v>0.11170000000000001</v>
          </cell>
        </row>
        <row r="76">
          <cell r="A76" t="str">
            <v>Освіта</v>
          </cell>
          <cell r="B76">
            <v>167.30190000000002</v>
          </cell>
          <cell r="C76">
            <v>92.155200000000008</v>
          </cell>
          <cell r="D76">
            <v>79.064600000000013</v>
          </cell>
          <cell r="E76">
            <v>13.0906</v>
          </cell>
          <cell r="F76">
            <v>75.14670000000001</v>
          </cell>
          <cell r="G76">
            <v>38.7697</v>
          </cell>
          <cell r="H76">
            <v>71.896500000000003</v>
          </cell>
          <cell r="I76">
            <v>38.658000000000001</v>
          </cell>
          <cell r="J76">
            <v>3.2502</v>
          </cell>
          <cell r="K76">
            <v>0.11170000000000001</v>
          </cell>
        </row>
        <row r="77">
          <cell r="A77" t="str">
            <v>85*</v>
          </cell>
          <cell r="B77">
            <v>197.67140000000001</v>
          </cell>
          <cell r="C77">
            <v>127.79320000000001</v>
          </cell>
          <cell r="D77">
            <v>105.47930000000001</v>
          </cell>
          <cell r="E77">
            <v>22.3139</v>
          </cell>
          <cell r="F77">
            <v>69.878199999999993</v>
          </cell>
          <cell r="G77">
            <v>32.258699999999997</v>
          </cell>
          <cell r="H77">
            <v>67.187399999999997</v>
          </cell>
          <cell r="I77">
            <v>32.118099999999998</v>
          </cell>
          <cell r="J77">
            <v>2.6908000000000003</v>
          </cell>
          <cell r="K77">
            <v>0.1406</v>
          </cell>
        </row>
        <row r="78">
          <cell r="A78" t="str">
            <v>Охорона здоров’я та соціальна допомога</v>
          </cell>
          <cell r="B78">
            <v>197.67140000000001</v>
          </cell>
          <cell r="C78">
            <v>127.79320000000001</v>
          </cell>
          <cell r="D78">
            <v>105.47930000000001</v>
          </cell>
          <cell r="E78">
            <v>22.3139</v>
          </cell>
          <cell r="F78">
            <v>69.878199999999993</v>
          </cell>
          <cell r="G78">
            <v>32.258699999999997</v>
          </cell>
          <cell r="H78">
            <v>67.187399999999997</v>
          </cell>
          <cell r="I78">
            <v>32.118099999999998</v>
          </cell>
          <cell r="J78">
            <v>2.6908000000000003</v>
          </cell>
          <cell r="K78">
            <v>0.1406</v>
          </cell>
        </row>
        <row r="79">
          <cell r="A79" t="str">
            <v>90*</v>
          </cell>
          <cell r="B79">
            <v>16.791</v>
          </cell>
          <cell r="C79">
            <v>16.067</v>
          </cell>
          <cell r="D79">
            <v>15.6799</v>
          </cell>
          <cell r="E79">
            <v>0.3871</v>
          </cell>
          <cell r="F79">
            <v>0.72399999999999998</v>
          </cell>
          <cell r="G79">
            <v>0.28939999999999999</v>
          </cell>
          <cell r="H79">
            <v>0.72289999999999999</v>
          </cell>
          <cell r="I79">
            <v>0.2883</v>
          </cell>
          <cell r="J79">
            <v>1.1000000000000001E-3</v>
          </cell>
          <cell r="K79">
            <v>1.1000000000000001E-3</v>
          </cell>
        </row>
        <row r="80">
          <cell r="A80" t="str">
            <v>91*</v>
          </cell>
          <cell r="B80">
            <v>403.2038</v>
          </cell>
          <cell r="C80">
            <v>257.95600000000002</v>
          </cell>
          <cell r="D80">
            <v>238.577</v>
          </cell>
          <cell r="E80">
            <v>19.378999999999998</v>
          </cell>
          <cell r="F80">
            <v>145.24780000000001</v>
          </cell>
          <cell r="G80">
            <v>68.576799999999992</v>
          </cell>
          <cell r="H80">
            <v>135.7997</v>
          </cell>
          <cell r="I80">
            <v>68.319199999999995</v>
          </cell>
          <cell r="J80">
            <v>9.4481000000000002</v>
          </cell>
          <cell r="K80">
            <v>0.2576</v>
          </cell>
        </row>
        <row r="81">
          <cell r="A81" t="str">
            <v>92*</v>
          </cell>
          <cell r="B81">
            <v>150.53980000000001</v>
          </cell>
          <cell r="C81">
            <v>122.3661</v>
          </cell>
          <cell r="D81">
            <v>110.85810000000001</v>
          </cell>
          <cell r="E81">
            <v>11.508000000000001</v>
          </cell>
          <cell r="F81">
            <v>28.173700000000004</v>
          </cell>
          <cell r="G81">
            <v>11.2324</v>
          </cell>
          <cell r="H81">
            <v>17.4739</v>
          </cell>
          <cell r="I81">
            <v>5.1835000000000004</v>
          </cell>
          <cell r="J81">
            <v>10.699800000000002</v>
          </cell>
          <cell r="K81">
            <v>6.0488999999999997</v>
          </cell>
        </row>
        <row r="82">
          <cell r="A82" t="str">
            <v>93*</v>
          </cell>
          <cell r="B82">
            <v>314.50200000000001</v>
          </cell>
          <cell r="C82">
            <v>253.27190000000002</v>
          </cell>
          <cell r="D82">
            <v>234.06820000000002</v>
          </cell>
          <cell r="E82">
            <v>19.203699999999998</v>
          </cell>
          <cell r="F82">
            <v>61.230099999999993</v>
          </cell>
          <cell r="G82">
            <v>19.430500000000002</v>
          </cell>
          <cell r="H82">
            <v>47.658699999999996</v>
          </cell>
          <cell r="I82">
            <v>18.1492</v>
          </cell>
          <cell r="J82">
            <v>13.571399999999999</v>
          </cell>
          <cell r="K82">
            <v>1.2812999999999999</v>
          </cell>
        </row>
        <row r="83">
          <cell r="A83" t="str">
            <v>Колективні, громадські та особисті послуги</v>
          </cell>
          <cell r="B83">
            <v>885.03659999999991</v>
          </cell>
          <cell r="C83">
            <v>649.66100000000006</v>
          </cell>
          <cell r="D83">
            <v>599.18320000000006</v>
          </cell>
          <cell r="E83">
            <v>50.477799999999995</v>
          </cell>
          <cell r="F83">
            <v>235.37559999999999</v>
          </cell>
          <cell r="G83">
            <v>99.5291</v>
          </cell>
          <cell r="H83">
            <v>201.65520000000004</v>
          </cell>
          <cell r="I83">
            <v>91.940200000000004</v>
          </cell>
          <cell r="J83">
            <v>33.720399999999998</v>
          </cell>
          <cell r="K83">
            <v>7.5888999999999998</v>
          </cell>
        </row>
        <row r="84">
          <cell r="A84" t="str">
            <v>95*</v>
          </cell>
          <cell r="B84">
            <v>0.90620000000000001</v>
          </cell>
          <cell r="C84">
            <v>0.1062</v>
          </cell>
          <cell r="D84">
            <v>0.1057</v>
          </cell>
          <cell r="E84">
            <v>5.0000000000000001E-4</v>
          </cell>
          <cell r="F84">
            <v>0.8</v>
          </cell>
          <cell r="G84">
            <v>0.8</v>
          </cell>
          <cell r="H84">
            <v>0.8</v>
          </cell>
          <cell r="I84">
            <v>0.8</v>
          </cell>
          <cell r="J84">
            <v>0</v>
          </cell>
          <cell r="K84">
            <v>0</v>
          </cell>
        </row>
        <row r="85">
          <cell r="A85" t="str">
            <v>Послуги домашньої прислуги</v>
          </cell>
          <cell r="B85">
            <v>0.90620000000000001</v>
          </cell>
          <cell r="C85">
            <v>0.1062</v>
          </cell>
          <cell r="D85">
            <v>0.1057</v>
          </cell>
          <cell r="E85">
            <v>5.0000000000000001E-4</v>
          </cell>
          <cell r="F85">
            <v>0.8</v>
          </cell>
          <cell r="G85">
            <v>0.8</v>
          </cell>
          <cell r="H85">
            <v>0.8</v>
          </cell>
          <cell r="I85">
            <v>0.8</v>
          </cell>
          <cell r="J85">
            <v>0</v>
          </cell>
          <cell r="K85">
            <v>0</v>
          </cell>
        </row>
        <row r="86">
          <cell r="A86" t="str">
            <v>99*</v>
          </cell>
          <cell r="B86">
            <v>34.098399999999998</v>
          </cell>
          <cell r="C86">
            <v>31.5365</v>
          </cell>
          <cell r="D86">
            <v>29.709700000000002</v>
          </cell>
          <cell r="E86">
            <v>1.8268</v>
          </cell>
          <cell r="F86">
            <v>2.5619000000000001</v>
          </cell>
          <cell r="G86">
            <v>0.21330000000000002</v>
          </cell>
          <cell r="H86">
            <v>2.1353</v>
          </cell>
          <cell r="I86">
            <v>0</v>
          </cell>
          <cell r="J86">
            <v>0.42660000000000003</v>
          </cell>
          <cell r="K86">
            <v>0.21330000000000002</v>
          </cell>
        </row>
        <row r="87">
          <cell r="A87" t="str">
            <v>Екстериторіальна діяльність</v>
          </cell>
          <cell r="B87">
            <v>34.098399999999998</v>
          </cell>
          <cell r="C87">
            <v>31.5365</v>
          </cell>
          <cell r="D87">
            <v>29.709700000000002</v>
          </cell>
          <cell r="E87">
            <v>1.8268</v>
          </cell>
          <cell r="F87">
            <v>2.5619000000000001</v>
          </cell>
          <cell r="G87">
            <v>0.21330000000000002</v>
          </cell>
          <cell r="H87">
            <v>2.1353</v>
          </cell>
          <cell r="I87">
            <v>0</v>
          </cell>
          <cell r="J87">
            <v>0.42660000000000003</v>
          </cell>
          <cell r="K87">
            <v>0.21330000000000002</v>
          </cell>
        </row>
        <row r="88">
          <cell r="A88" t="str">
            <v>2. Кошти фiзичних осiб</v>
          </cell>
          <cell r="B88">
            <v>19002.293000000001</v>
          </cell>
          <cell r="C88">
            <v>4961.6234000000004</v>
          </cell>
          <cell r="D88">
            <v>3491.4944999999998</v>
          </cell>
          <cell r="E88">
            <v>1470.1289000000002</v>
          </cell>
          <cell r="F88">
            <v>14040.669600000001</v>
          </cell>
          <cell r="G88">
            <v>7059.8209000000006</v>
          </cell>
          <cell r="H88">
            <v>7908.8389000000006</v>
          </cell>
          <cell r="I88">
            <v>4018.0207</v>
          </cell>
          <cell r="J88">
            <v>6131.8306999999995</v>
          </cell>
          <cell r="K88">
            <v>3041.8002000000001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Data"/>
      <sheetName val="Macro"/>
      <sheetName val="Budget"/>
      <sheetName val="M2N"/>
      <sheetName val="M2"/>
      <sheetName val="Poezdki Tigipka"/>
      <sheetName val="Forecast"/>
      <sheetName val="Program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2">
          <cell r="D2">
            <v>2</v>
          </cell>
        </row>
        <row r="7">
          <cell r="D7">
            <v>7</v>
          </cell>
        </row>
        <row r="8">
          <cell r="D8">
            <v>8</v>
          </cell>
        </row>
        <row r="9">
          <cell r="D9">
            <v>9</v>
          </cell>
        </row>
        <row r="15">
          <cell r="D15">
            <v>15</v>
          </cell>
        </row>
        <row r="16">
          <cell r="D16">
            <v>16</v>
          </cell>
        </row>
        <row r="17">
          <cell r="D17">
            <v>17</v>
          </cell>
        </row>
        <row r="31">
          <cell r="D31">
            <v>31</v>
          </cell>
        </row>
        <row r="32">
          <cell r="D32">
            <v>32</v>
          </cell>
        </row>
        <row r="33">
          <cell r="D33">
            <v>33</v>
          </cell>
        </row>
        <row r="39">
          <cell r="D39">
            <v>39</v>
          </cell>
        </row>
        <row r="40">
          <cell r="D40">
            <v>40</v>
          </cell>
        </row>
        <row r="41">
          <cell r="D41">
            <v>41</v>
          </cell>
        </row>
        <row r="47">
          <cell r="D47">
            <v>47</v>
          </cell>
        </row>
        <row r="48">
          <cell r="D48">
            <v>48</v>
          </cell>
        </row>
        <row r="49">
          <cell r="D49">
            <v>49</v>
          </cell>
        </row>
      </sheetData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CPI_Detail_Old"/>
      <sheetName val="CPI_Detail"/>
      <sheetName val="CPI_Group"/>
      <sheetName val="WPI_Detail"/>
      <sheetName val="CPIGz"/>
      <sheetName val="CPIGCz"/>
      <sheetName val="CPIG12z"/>
      <sheetName val="INF_Table"/>
      <sheetName val="CPI_Table"/>
      <sheetName val="WPI_Table"/>
      <sheetName val="Estimate"/>
      <sheetName val="Graph"/>
      <sheetName val="CPI"/>
      <sheetName val="CPIC"/>
      <sheetName val="CPIz"/>
      <sheetName val="CPICz"/>
      <sheetName val="Mov12z"/>
      <sheetName val="Mov12"/>
      <sheetName val="CPIDz"/>
      <sheetName val="CPID"/>
      <sheetName val="Mov36"/>
      <sheetName val="ZvitCPI"/>
      <sheetName val="ZvitWPI"/>
      <sheetName val="ZvitCORE"/>
      <sheetName val="CPIMA"/>
      <sheetName val="CPIMAC"/>
      <sheetName val="T_CPI_Y"/>
      <sheetName val="T_CPI_M"/>
      <sheetName val="T_CPI_P_Old"/>
      <sheetName val="T_WPI_M"/>
      <sheetName val="T_WPI_MV"/>
      <sheetName val="T_WPI_C"/>
      <sheetName val="T_WPI_CV"/>
      <sheetName val="T_CPI_P"/>
      <sheetName val="CPIQ"/>
      <sheetName val="Forecast"/>
      <sheetName val="I"/>
      <sheetName val="Shock"/>
      <sheetName val="Exog"/>
      <sheetName val="Q"/>
      <sheetName val="Rates"/>
      <sheetName val="Core"/>
      <sheetName val="CoreCPI"/>
      <sheetName val="CoreCPITM"/>
      <sheetName val="Links"/>
      <sheetName val="T"/>
      <sheetName val="Des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Macro"/>
      <sheetName val="Budget"/>
      <sheetName val="M2"/>
      <sheetName val="M2N"/>
      <sheetName val="Data"/>
      <sheetName val="Forecast"/>
      <sheetName val="Program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  <sheetName val="ProgramC"/>
    </sheetNames>
    <sheetDataSet>
      <sheetData sheetId="0">
        <row r="5">
          <cell r="E5" t="str">
            <v>лютий</v>
          </cell>
        </row>
        <row r="12">
          <cell r="D12">
            <v>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D2">
            <v>2</v>
          </cell>
          <cell r="L2">
            <v>2</v>
          </cell>
          <cell r="P2">
            <v>2</v>
          </cell>
          <cell r="R2">
            <v>2</v>
          </cell>
          <cell r="T2">
            <v>2</v>
          </cell>
          <cell r="V2">
            <v>2</v>
          </cell>
          <cell r="X2">
            <v>2</v>
          </cell>
        </row>
        <row r="3">
          <cell r="B3">
            <v>28</v>
          </cell>
          <cell r="D3">
            <v>3</v>
          </cell>
          <cell r="F3">
            <v>4</v>
          </cell>
          <cell r="L3">
            <v>3</v>
          </cell>
          <cell r="P3">
            <v>3</v>
          </cell>
          <cell r="R3">
            <v>3</v>
          </cell>
          <cell r="T3">
            <v>3</v>
          </cell>
          <cell r="V3">
            <v>5</v>
          </cell>
          <cell r="X3">
            <v>5</v>
          </cell>
        </row>
        <row r="4">
          <cell r="B4">
            <v>29</v>
          </cell>
          <cell r="F4">
            <v>5</v>
          </cell>
          <cell r="L4">
            <v>4</v>
          </cell>
          <cell r="T4">
            <v>4</v>
          </cell>
          <cell r="V4">
            <v>6</v>
          </cell>
          <cell r="X4">
            <v>6</v>
          </cell>
        </row>
        <row r="5">
          <cell r="B5">
            <v>39</v>
          </cell>
          <cell r="F5">
            <v>6</v>
          </cell>
          <cell r="J5">
            <v>13</v>
          </cell>
          <cell r="L5">
            <v>5</v>
          </cell>
          <cell r="R5">
            <v>5</v>
          </cell>
          <cell r="T5">
            <v>5</v>
          </cell>
          <cell r="V5">
            <v>7</v>
          </cell>
          <cell r="X5">
            <v>7</v>
          </cell>
        </row>
        <row r="6">
          <cell r="D6">
            <v>6</v>
          </cell>
          <cell r="F6">
            <v>7</v>
          </cell>
          <cell r="J6">
            <v>14</v>
          </cell>
          <cell r="L6">
            <v>6</v>
          </cell>
          <cell r="R6">
            <v>6</v>
          </cell>
          <cell r="T6">
            <v>6</v>
          </cell>
          <cell r="V6">
            <v>8</v>
          </cell>
          <cell r="X6">
            <v>8</v>
          </cell>
        </row>
        <row r="7">
          <cell r="B7">
            <v>24</v>
          </cell>
          <cell r="D7">
            <v>7</v>
          </cell>
          <cell r="F7">
            <v>8</v>
          </cell>
          <cell r="J7">
            <v>15</v>
          </cell>
          <cell r="L7">
            <v>7</v>
          </cell>
          <cell r="T7">
            <v>7</v>
          </cell>
          <cell r="V7">
            <v>9</v>
          </cell>
          <cell r="X7">
            <v>9</v>
          </cell>
        </row>
        <row r="8">
          <cell r="B8">
            <v>27</v>
          </cell>
          <cell r="D8">
            <v>8</v>
          </cell>
          <cell r="F8">
            <v>10</v>
          </cell>
          <cell r="J8">
            <v>16</v>
          </cell>
          <cell r="L8">
            <v>8</v>
          </cell>
          <cell r="P8">
            <v>8</v>
          </cell>
          <cell r="T8">
            <v>8</v>
          </cell>
          <cell r="V8">
            <v>10</v>
          </cell>
          <cell r="X8">
            <v>10</v>
          </cell>
        </row>
        <row r="9">
          <cell r="B9">
            <v>35</v>
          </cell>
          <cell r="D9">
            <v>9</v>
          </cell>
          <cell r="F9">
            <v>11</v>
          </cell>
          <cell r="H9">
            <v>9</v>
          </cell>
          <cell r="J9">
            <v>17</v>
          </cell>
          <cell r="L9">
            <v>9</v>
          </cell>
          <cell r="P9">
            <v>9</v>
          </cell>
          <cell r="V9">
            <v>11</v>
          </cell>
          <cell r="X9">
            <v>11</v>
          </cell>
        </row>
        <row r="10">
          <cell r="B10">
            <v>38</v>
          </cell>
          <cell r="D10">
            <v>10</v>
          </cell>
          <cell r="F10">
            <v>12</v>
          </cell>
          <cell r="H10">
            <v>10</v>
          </cell>
          <cell r="J10">
            <v>18</v>
          </cell>
          <cell r="R10">
            <v>10</v>
          </cell>
          <cell r="V10">
            <v>12</v>
          </cell>
          <cell r="X10">
            <v>12</v>
          </cell>
        </row>
        <row r="11">
          <cell r="B11">
            <v>42</v>
          </cell>
          <cell r="D11">
            <v>11</v>
          </cell>
          <cell r="F11">
            <v>13</v>
          </cell>
          <cell r="H11">
            <v>11</v>
          </cell>
          <cell r="J11">
            <v>19</v>
          </cell>
          <cell r="R11">
            <v>11</v>
          </cell>
          <cell r="T11">
            <v>11</v>
          </cell>
          <cell r="X11">
            <v>13</v>
          </cell>
        </row>
        <row r="12">
          <cell r="D12">
            <v>12</v>
          </cell>
          <cell r="F12">
            <v>14</v>
          </cell>
          <cell r="H12">
            <v>12</v>
          </cell>
          <cell r="J12">
            <v>20</v>
          </cell>
          <cell r="T12">
            <v>12</v>
          </cell>
          <cell r="X12">
            <v>14</v>
          </cell>
        </row>
        <row r="13">
          <cell r="D13">
            <v>13</v>
          </cell>
          <cell r="F13">
            <v>16</v>
          </cell>
          <cell r="H13">
            <v>13</v>
          </cell>
          <cell r="J13">
            <v>21</v>
          </cell>
          <cell r="T13">
            <v>13</v>
          </cell>
          <cell r="V13">
            <v>15</v>
          </cell>
          <cell r="X13">
            <v>15</v>
          </cell>
        </row>
        <row r="14">
          <cell r="F14">
            <v>17</v>
          </cell>
          <cell r="H14">
            <v>14</v>
          </cell>
          <cell r="L14">
            <v>14</v>
          </cell>
          <cell r="V14">
            <v>16</v>
          </cell>
          <cell r="X14">
            <v>16</v>
          </cell>
          <cell r="Z14">
            <v>14</v>
          </cell>
        </row>
        <row r="15">
          <cell r="F15">
            <v>18</v>
          </cell>
          <cell r="H15">
            <v>15</v>
          </cell>
          <cell r="L15">
            <v>15</v>
          </cell>
          <cell r="R15">
            <v>15</v>
          </cell>
          <cell r="V15">
            <v>17</v>
          </cell>
          <cell r="X15">
            <v>17</v>
          </cell>
          <cell r="Z15">
            <v>15</v>
          </cell>
        </row>
        <row r="16">
          <cell r="F16">
            <v>19</v>
          </cell>
          <cell r="H16">
            <v>16</v>
          </cell>
          <cell r="L16">
            <v>16</v>
          </cell>
          <cell r="R16">
            <v>16</v>
          </cell>
          <cell r="V16">
            <v>18</v>
          </cell>
          <cell r="X16">
            <v>18</v>
          </cell>
          <cell r="Z16">
            <v>16</v>
          </cell>
        </row>
        <row r="17">
          <cell r="B17">
            <v>62</v>
          </cell>
          <cell r="F17">
            <v>20</v>
          </cell>
          <cell r="H17">
            <v>17</v>
          </cell>
          <cell r="L17">
            <v>17</v>
          </cell>
          <cell r="V17">
            <v>19</v>
          </cell>
          <cell r="X17">
            <v>19</v>
          </cell>
          <cell r="Z17">
            <v>17</v>
          </cell>
        </row>
        <row r="18">
          <cell r="B18">
            <v>21</v>
          </cell>
          <cell r="D18">
            <v>18</v>
          </cell>
          <cell r="F18">
            <v>21</v>
          </cell>
          <cell r="H18">
            <v>18</v>
          </cell>
          <cell r="L18">
            <v>18</v>
          </cell>
          <cell r="V18">
            <v>20</v>
          </cell>
          <cell r="X18">
            <v>20</v>
          </cell>
          <cell r="Z18">
            <v>18</v>
          </cell>
        </row>
        <row r="19">
          <cell r="D19">
            <v>19</v>
          </cell>
          <cell r="F19">
            <v>22</v>
          </cell>
          <cell r="H19">
            <v>19</v>
          </cell>
          <cell r="L19">
            <v>19</v>
          </cell>
          <cell r="V19">
            <v>21</v>
          </cell>
          <cell r="X19">
            <v>21</v>
          </cell>
          <cell r="Z19">
            <v>19</v>
          </cell>
        </row>
        <row r="20">
          <cell r="D20">
            <v>20</v>
          </cell>
          <cell r="F20">
            <v>23</v>
          </cell>
          <cell r="H20">
            <v>20</v>
          </cell>
          <cell r="L20">
            <v>20</v>
          </cell>
          <cell r="R20">
            <v>20</v>
          </cell>
          <cell r="V20">
            <v>22</v>
          </cell>
          <cell r="X20">
            <v>22</v>
          </cell>
          <cell r="Z20">
            <v>20</v>
          </cell>
        </row>
        <row r="21">
          <cell r="D21">
            <v>21</v>
          </cell>
          <cell r="F21">
            <v>24</v>
          </cell>
          <cell r="H21">
            <v>21</v>
          </cell>
          <cell r="L21">
            <v>21</v>
          </cell>
          <cell r="V21">
            <v>23</v>
          </cell>
          <cell r="X21">
            <v>23</v>
          </cell>
          <cell r="Z21">
            <v>21</v>
          </cell>
        </row>
        <row r="22">
          <cell r="F22">
            <v>25</v>
          </cell>
          <cell r="H22">
            <v>22</v>
          </cell>
          <cell r="V22">
            <v>24</v>
          </cell>
          <cell r="Z22">
            <v>22</v>
          </cell>
        </row>
        <row r="23">
          <cell r="V23">
            <v>25</v>
          </cell>
          <cell r="X23">
            <v>25</v>
          </cell>
          <cell r="Z23">
            <v>23</v>
          </cell>
        </row>
        <row r="24">
          <cell r="Z24">
            <v>24</v>
          </cell>
        </row>
        <row r="25">
          <cell r="X25">
            <v>27</v>
          </cell>
          <cell r="Z25">
            <v>25</v>
          </cell>
        </row>
        <row r="26">
          <cell r="L26">
            <v>26</v>
          </cell>
          <cell r="Z26">
            <v>26</v>
          </cell>
        </row>
        <row r="27">
          <cell r="L27">
            <v>27</v>
          </cell>
          <cell r="X27">
            <v>29</v>
          </cell>
          <cell r="Z27">
            <v>27</v>
          </cell>
        </row>
        <row r="28">
          <cell r="L28">
            <v>28</v>
          </cell>
          <cell r="X28">
            <v>30</v>
          </cell>
          <cell r="Z28">
            <v>28</v>
          </cell>
        </row>
        <row r="29">
          <cell r="L29">
            <v>29</v>
          </cell>
          <cell r="X29">
            <v>31</v>
          </cell>
          <cell r="Z29">
            <v>29</v>
          </cell>
        </row>
        <row r="30">
          <cell r="F30">
            <v>36</v>
          </cell>
          <cell r="Z30">
            <v>30</v>
          </cell>
        </row>
        <row r="31">
          <cell r="F31">
            <v>37</v>
          </cell>
          <cell r="Z31">
            <v>31</v>
          </cell>
        </row>
        <row r="32">
          <cell r="F32">
            <v>38</v>
          </cell>
        </row>
        <row r="33">
          <cell r="F33">
            <v>39</v>
          </cell>
        </row>
        <row r="34">
          <cell r="F34">
            <v>40</v>
          </cell>
        </row>
        <row r="35">
          <cell r="F35">
            <v>41</v>
          </cell>
        </row>
        <row r="36">
          <cell r="F36">
            <v>42</v>
          </cell>
        </row>
        <row r="37">
          <cell r="F37">
            <v>43</v>
          </cell>
        </row>
        <row r="38">
          <cell r="F38">
            <v>44</v>
          </cell>
          <cell r="L38">
            <v>38</v>
          </cell>
        </row>
        <row r="39">
          <cell r="L39">
            <v>39</v>
          </cell>
        </row>
        <row r="40">
          <cell r="L40">
            <v>40</v>
          </cell>
        </row>
        <row r="41">
          <cell r="L41">
            <v>41</v>
          </cell>
        </row>
      </sheetData>
      <sheetData sheetId="21"/>
      <sheetData sheetId="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"/>
      <sheetName val="2002"/>
      <sheetName val="2003"/>
      <sheetName val="2004"/>
      <sheetName val="2005"/>
      <sheetName val="2006"/>
      <sheetName val="C"/>
      <sheetName val="94-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L6">
            <v>2</v>
          </cell>
        </row>
        <row r="7">
          <cell r="L7">
            <v>3</v>
          </cell>
        </row>
        <row r="9">
          <cell r="L9">
            <v>5</v>
          </cell>
        </row>
        <row r="11">
          <cell r="L11">
            <v>7</v>
          </cell>
        </row>
        <row r="12">
          <cell r="L12">
            <v>8</v>
          </cell>
        </row>
        <row r="13">
          <cell r="L13">
            <v>9</v>
          </cell>
        </row>
        <row r="14">
          <cell r="G14">
            <v>8</v>
          </cell>
          <cell r="L14">
            <v>10</v>
          </cell>
        </row>
        <row r="15">
          <cell r="G15" t="str">
            <v>серпень</v>
          </cell>
          <cell r="L15">
            <v>11</v>
          </cell>
        </row>
        <row r="16">
          <cell r="L16">
            <v>12</v>
          </cell>
        </row>
        <row r="17">
          <cell r="L17">
            <v>13</v>
          </cell>
        </row>
        <row r="18">
          <cell r="L18">
            <v>14</v>
          </cell>
        </row>
        <row r="19">
          <cell r="L19">
            <v>15</v>
          </cell>
        </row>
        <row r="20">
          <cell r="L20">
            <v>16</v>
          </cell>
        </row>
        <row r="21">
          <cell r="L21">
            <v>17</v>
          </cell>
        </row>
        <row r="22">
          <cell r="L22">
            <v>18</v>
          </cell>
        </row>
        <row r="23">
          <cell r="L23">
            <v>19</v>
          </cell>
        </row>
        <row r="24">
          <cell r="L24">
            <v>20</v>
          </cell>
        </row>
        <row r="25">
          <cell r="L25">
            <v>21</v>
          </cell>
        </row>
        <row r="26">
          <cell r="L26">
            <v>23</v>
          </cell>
        </row>
        <row r="27">
          <cell r="L27">
            <v>25</v>
          </cell>
        </row>
        <row r="28">
          <cell r="L28">
            <v>27</v>
          </cell>
        </row>
        <row r="29">
          <cell r="L29">
            <v>29</v>
          </cell>
        </row>
        <row r="30">
          <cell r="L30">
            <v>30</v>
          </cell>
        </row>
        <row r="31">
          <cell r="L31">
            <v>31</v>
          </cell>
        </row>
        <row r="32">
          <cell r="L32">
            <v>32</v>
          </cell>
        </row>
        <row r="33">
          <cell r="L33">
            <v>33</v>
          </cell>
        </row>
        <row r="34">
          <cell r="L34">
            <v>34</v>
          </cell>
        </row>
        <row r="35">
          <cell r="L35">
            <v>35</v>
          </cell>
        </row>
        <row r="40">
          <cell r="L40">
            <v>40</v>
          </cell>
        </row>
        <row r="41">
          <cell r="L41">
            <v>41</v>
          </cell>
        </row>
        <row r="42">
          <cell r="L42">
            <v>42</v>
          </cell>
        </row>
        <row r="43">
          <cell r="L43">
            <v>43</v>
          </cell>
        </row>
      </sheetData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CPI"/>
      <sheetName val="CPI_Detail"/>
      <sheetName val="CPI_Detail_Old"/>
      <sheetName val="CPI_Group"/>
      <sheetName val="WPI_Detail"/>
      <sheetName val="CPIGz"/>
      <sheetName val="CPIGCz"/>
      <sheetName val="CPIG12z"/>
      <sheetName val="INF_Table"/>
      <sheetName val="CPI_Table"/>
      <sheetName val="CPI_Table_E"/>
      <sheetName val="WPI_Table"/>
      <sheetName val="Estimate"/>
      <sheetName val="Graph"/>
      <sheetName val="CPIC"/>
      <sheetName val="CPIz"/>
      <sheetName val="CPICz"/>
      <sheetName val="Mov12z"/>
      <sheetName val="Mov12"/>
      <sheetName val="CPIDz"/>
      <sheetName val="CPID"/>
      <sheetName val="Mov36"/>
      <sheetName val="T_CPI_Y"/>
      <sheetName val="T_CPI_M"/>
      <sheetName val="T_CPI_P_Old"/>
      <sheetName val="T_WPI_M"/>
      <sheetName val="T_WPI_MV"/>
      <sheetName val="T_WPI_C"/>
      <sheetName val="T_WPI_CV"/>
      <sheetName val="T_CPI_P"/>
      <sheetName val="CPIQ"/>
      <sheetName val="CoreSet"/>
      <sheetName val="CoreTable"/>
      <sheetName val="Core1"/>
      <sheetName val="Core2"/>
      <sheetName val="Core3"/>
      <sheetName val="Core4"/>
      <sheetName val="Core"/>
      <sheetName val="CoreCPI"/>
      <sheetName val="CoreCPITM"/>
      <sheetName val="Links"/>
      <sheetName val="CPIQ (2)"/>
      <sheetName val="I"/>
      <sheetName val="TG"/>
      <sheetName val="Tc"/>
      <sheetName val="Desc"/>
    </sheetNames>
    <sheetDataSet>
      <sheetData sheetId="0">
        <row r="3">
          <cell r="E3">
            <v>2005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0">
          <cell r="B10">
            <v>12</v>
          </cell>
        </row>
        <row r="19">
          <cell r="B19">
            <v>21</v>
          </cell>
        </row>
        <row r="20">
          <cell r="B20">
            <v>22</v>
          </cell>
        </row>
        <row r="21">
          <cell r="B21">
            <v>23</v>
          </cell>
        </row>
        <row r="22">
          <cell r="B22">
            <v>24</v>
          </cell>
        </row>
        <row r="23">
          <cell r="B23">
            <v>25</v>
          </cell>
        </row>
        <row r="24">
          <cell r="B24">
            <v>26</v>
          </cell>
        </row>
        <row r="25">
          <cell r="B25">
            <v>27</v>
          </cell>
        </row>
        <row r="26">
          <cell r="B26">
            <v>28</v>
          </cell>
        </row>
        <row r="27">
          <cell r="B27">
            <v>29</v>
          </cell>
        </row>
        <row r="28">
          <cell r="B28">
            <v>30</v>
          </cell>
        </row>
        <row r="29">
          <cell r="B29">
            <v>31</v>
          </cell>
        </row>
        <row r="30">
          <cell r="B30">
            <v>32</v>
          </cell>
        </row>
        <row r="31">
          <cell r="B31">
            <v>33</v>
          </cell>
        </row>
        <row r="32">
          <cell r="B32">
            <v>34</v>
          </cell>
        </row>
        <row r="33">
          <cell r="B33">
            <v>35</v>
          </cell>
        </row>
        <row r="34">
          <cell r="B34">
            <v>36</v>
          </cell>
        </row>
        <row r="35">
          <cell r="B35">
            <v>37</v>
          </cell>
        </row>
        <row r="36">
          <cell r="B36">
            <v>38</v>
          </cell>
        </row>
        <row r="37">
          <cell r="B37">
            <v>39</v>
          </cell>
        </row>
        <row r="38">
          <cell r="B38">
            <v>40</v>
          </cell>
        </row>
        <row r="39">
          <cell r="B39">
            <v>41</v>
          </cell>
        </row>
        <row r="40">
          <cell r="B40">
            <v>42</v>
          </cell>
        </row>
        <row r="41">
          <cell r="B41">
            <v>43</v>
          </cell>
        </row>
        <row r="42">
          <cell r="B42">
            <v>44</v>
          </cell>
        </row>
        <row r="43">
          <cell r="B43">
            <v>45</v>
          </cell>
        </row>
        <row r="44">
          <cell r="B44">
            <v>46</v>
          </cell>
        </row>
        <row r="45">
          <cell r="B45">
            <v>47</v>
          </cell>
        </row>
        <row r="46">
          <cell r="B46">
            <v>48</v>
          </cell>
        </row>
        <row r="55">
          <cell r="B55">
            <v>57</v>
          </cell>
        </row>
        <row r="56">
          <cell r="B56">
            <v>58</v>
          </cell>
        </row>
        <row r="57">
          <cell r="B57">
            <v>59</v>
          </cell>
        </row>
        <row r="58">
          <cell r="B58">
            <v>60</v>
          </cell>
        </row>
        <row r="59">
          <cell r="B59">
            <v>61</v>
          </cell>
        </row>
        <row r="60">
          <cell r="B60">
            <v>62</v>
          </cell>
        </row>
        <row r="61">
          <cell r="B61">
            <v>63</v>
          </cell>
        </row>
        <row r="63">
          <cell r="B63">
            <v>65</v>
          </cell>
        </row>
        <row r="64">
          <cell r="B64">
            <v>66</v>
          </cell>
        </row>
        <row r="65">
          <cell r="B65">
            <v>67</v>
          </cell>
        </row>
        <row r="66">
          <cell r="B66">
            <v>68</v>
          </cell>
        </row>
        <row r="67">
          <cell r="B67">
            <v>69</v>
          </cell>
        </row>
        <row r="68">
          <cell r="B68">
            <v>70</v>
          </cell>
        </row>
        <row r="69">
          <cell r="B69">
            <v>71</v>
          </cell>
        </row>
        <row r="70">
          <cell r="B70">
            <v>72</v>
          </cell>
        </row>
        <row r="71">
          <cell r="B71">
            <v>73</v>
          </cell>
        </row>
        <row r="72">
          <cell r="B72">
            <v>74</v>
          </cell>
        </row>
        <row r="73">
          <cell r="B73">
            <v>75</v>
          </cell>
        </row>
      </sheetData>
      <sheetData sheetId="42"/>
      <sheetData sheetId="43"/>
      <sheetData sheetId="44"/>
      <sheetData sheetId="45"/>
      <sheetData sheetId="4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CPI_Detail"/>
      <sheetName val="CPI_Detail_Old"/>
      <sheetName val="CPI_Group"/>
      <sheetName val="WPI_Detail"/>
      <sheetName val="CPIGz"/>
      <sheetName val="CPIGCz"/>
      <sheetName val="CPIG12z"/>
      <sheetName val="INF_Table"/>
      <sheetName val="CPI_Table"/>
      <sheetName val="WPI_Table"/>
      <sheetName val="Estimate"/>
      <sheetName val="Graph"/>
      <sheetName val="CPI"/>
      <sheetName val="WPIcalc"/>
      <sheetName val="CPIC"/>
      <sheetName val="CPIz"/>
      <sheetName val="CPICz"/>
      <sheetName val="Mov12z"/>
      <sheetName val="Mov12"/>
      <sheetName val="CPIDz"/>
      <sheetName val="CPID"/>
      <sheetName val="Mov36"/>
      <sheetName val="ZvitCPI"/>
      <sheetName val="ZvitWPI"/>
      <sheetName val="ZvitCORE"/>
      <sheetName val="CPIMA"/>
      <sheetName val="CPIMAC"/>
      <sheetName val="T_CPI_Y"/>
      <sheetName val="T_CPI_M"/>
      <sheetName val="T_CPI_P_Old"/>
      <sheetName val="T_WPI_M"/>
      <sheetName val="T_WPI_MV"/>
      <sheetName val="T_WPI_C"/>
      <sheetName val="T_WPI_CV"/>
      <sheetName val="T_CPI_P"/>
      <sheetName val="CPIQ"/>
      <sheetName val="Forecast"/>
      <sheetName val="I"/>
      <sheetName val="Shock"/>
      <sheetName val="Exog"/>
      <sheetName val="Q"/>
      <sheetName val="Rates"/>
      <sheetName val="CoreSet"/>
      <sheetName val="CoreTable"/>
      <sheetName val="Core1"/>
      <sheetName val="Core2"/>
      <sheetName val="Core3"/>
      <sheetName val="Core4"/>
      <sheetName val="Core"/>
      <sheetName val="CoreCPI"/>
      <sheetName val="CoreCPITM"/>
      <sheetName val="Links"/>
      <sheetName val="T"/>
      <sheetName val="TG"/>
      <sheetName val="Tc"/>
      <sheetName val="Des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>
            <v>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Data"/>
      <sheetName val="Macro"/>
      <sheetName val="Budget"/>
      <sheetName val="M2N"/>
      <sheetName val="M2"/>
      <sheetName val="Poezdki Tigipka"/>
      <sheetName val="Forecast"/>
      <sheetName val="Program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2">
          <cell r="D2">
            <v>2</v>
          </cell>
        </row>
      </sheetData>
      <sheetData sheetId="2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Data"/>
      <sheetName val="Macro"/>
      <sheetName val="Budget"/>
      <sheetName val="M2N"/>
      <sheetName val="Forecast"/>
      <sheetName val="Program"/>
      <sheetName val="M2"/>
      <sheetName val="IMF"/>
      <sheetName val="Investori"/>
      <sheetName val="IMF05"/>
      <sheetName val="Poezdki Tigipka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</sheetNames>
    <sheetDataSet>
      <sheetData sheetId="0">
        <row r="3">
          <cell r="E3">
            <v>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">
          <cell r="V2">
            <v>2</v>
          </cell>
        </row>
      </sheetData>
      <sheetData sheetId="2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Macro"/>
      <sheetName val="Budget"/>
      <sheetName val="Macro (2)"/>
      <sheetName val="Forecast"/>
      <sheetName val="M2"/>
      <sheetName val="M2N"/>
      <sheetName val="M2_T"/>
      <sheetName val="Poezdki Tigipka"/>
      <sheetName val="Data"/>
      <sheetName val="Program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  <sheetName val="Program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7">
          <cell r="AD37">
            <v>37</v>
          </cell>
        </row>
        <row r="42">
          <cell r="AD42">
            <v>42</v>
          </cell>
        </row>
      </sheetData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NBU 11.01.19">
  <a:themeElements>
    <a:clrScheme name="Corporate">
      <a:dk1>
        <a:sysClr val="windowText" lastClr="000000"/>
      </a:dk1>
      <a:lt1>
        <a:sysClr val="window" lastClr="FFFFFF"/>
      </a:lt1>
      <a:dk2>
        <a:srgbClr val="057D46"/>
      </a:dk2>
      <a:lt2>
        <a:srgbClr val="91C864"/>
      </a:lt2>
      <a:accent1>
        <a:srgbClr val="7D0532"/>
      </a:accent1>
      <a:accent2>
        <a:srgbClr val="DC4B64"/>
      </a:accent2>
      <a:accent3>
        <a:srgbClr val="005591"/>
      </a:accent3>
      <a:accent4>
        <a:srgbClr val="46AFE6"/>
      </a:accent4>
      <a:accent5>
        <a:srgbClr val="505050"/>
      </a:accent5>
      <a:accent6>
        <a:srgbClr val="8C969B"/>
      </a:accent6>
      <a:hlink>
        <a:srgbClr val="0563C1"/>
      </a:hlink>
      <a:folHlink>
        <a:srgbClr val="954F72"/>
      </a:folHlink>
    </a:clrScheme>
    <a:fontScheme name="NBU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Black">
      <a:srgbClr val="000000"/>
    </a:custClr>
    <a:custClr name="Grey">
      <a:srgbClr val="4D4D4F"/>
    </a:custClr>
    <a:custClr name="Dark Green">
      <a:srgbClr val="057C48"/>
    </a:custClr>
    <a:custClr name="Light Green">
      <a:srgbClr val="91CA64"/>
    </a:custClr>
    <a:custClr name="Dark Blue">
      <a:srgbClr val="50748A"/>
    </a:custClr>
    <a:custClr name="Light Blue">
      <a:srgbClr val="8D9DD0"/>
    </a:custClr>
    <a:custClr name="Dark Magenta">
      <a:srgbClr val="A3417C"/>
    </a:custClr>
    <a:custClr name="Light Magenta">
      <a:srgbClr val="CD76B0"/>
    </a:custClr>
    <a:custClr name="Light Rose">
      <a:srgbClr val="F79D91"/>
    </a:custClr>
    <a:custClr name="Peach">
      <a:srgbClr val="F9D491"/>
    </a:custClr>
  </a:custClrLst>
</a:theme>
</file>

<file path=xl/theme/themeOverride1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фіс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NBU0718_new">
    <a:dk1>
      <a:sysClr val="windowText" lastClr="000000"/>
    </a:dk1>
    <a:lt1>
      <a:sysClr val="window" lastClr="FFFFFF"/>
    </a:lt1>
    <a:dk2>
      <a:srgbClr val="4D4D4F"/>
    </a:dk2>
    <a:lt2>
      <a:srgbClr val="E0DFD3"/>
    </a:lt2>
    <a:accent1>
      <a:srgbClr val="057C48"/>
    </a:accent1>
    <a:accent2>
      <a:srgbClr val="FF7518"/>
    </a:accent2>
    <a:accent3>
      <a:srgbClr val="43527A"/>
    </a:accent3>
    <a:accent4>
      <a:srgbClr val="FDCD31"/>
    </a:accent4>
    <a:accent5>
      <a:srgbClr val="D32F39"/>
    </a:accent5>
    <a:accent6>
      <a:srgbClr val="91CA64"/>
    </a:accent6>
    <a:hlink>
      <a:srgbClr val="8D9DD0"/>
    </a:hlink>
    <a:folHlink>
      <a:srgbClr val="A3417C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фіс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Настроювані 3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057C48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72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73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7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7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76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77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78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7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8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81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82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83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84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8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86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87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88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89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90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91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92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93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9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ia.gov/dnav/pet/hist/LeafHandler.ashx?n=PET&amp;s=MCRFPUS2&amp;f=M" TargetMode="External"/><Relationship Id="rId7" Type="http://schemas.openxmlformats.org/officeDocument/2006/relationships/drawing" Target="../drawings/drawing14.xml"/><Relationship Id="rId2" Type="http://schemas.openxmlformats.org/officeDocument/2006/relationships/hyperlink" Target="https://www.eia.gov/dnav/pet/hist/LeafHandler.ashx?n=PET&amp;s=MCRFPUS2&amp;f=M" TargetMode="External"/><Relationship Id="rId1" Type="http://schemas.openxmlformats.org/officeDocument/2006/relationships/hyperlink" Target="https://www.eia.gov/dnav/pet/hist/LeafHandler.ashx?n=PET&amp;s=MCRFPUS2&amp;f=M" TargetMode="External"/><Relationship Id="rId6" Type="http://schemas.openxmlformats.org/officeDocument/2006/relationships/printerSettings" Target="../printerSettings/printerSettings7.bin"/><Relationship Id="rId5" Type="http://schemas.openxmlformats.org/officeDocument/2006/relationships/hyperlink" Target="https://www.eia.gov/dnav/pet/hist/LeafHandler.ashx?n=PET&amp;s=MCRFPUS2&amp;f=M" TargetMode="External"/><Relationship Id="rId4" Type="http://schemas.openxmlformats.org/officeDocument/2006/relationships/hyperlink" Target="https://www.eia.gov/dnav/pet/hist/LeafHandler.ashx?n=PET&amp;s=MCRFPUS2&amp;f=M" TargetMode="Externa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95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96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97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98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99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00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0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8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9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1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52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3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5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5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file:///D:\&#1055;&#1080;&#1087;&#1077;&#1085;&#1082;&#1086;\My%20Documents\country_ind\&#1052;&#1086;&#1103;%20&#1087;&#1072;&#1087;&#1082;&#1072;\Inflation%20report\2019.1\Ext_sustainability.xlsx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9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0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6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2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63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64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65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66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67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8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69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70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7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Аркуш1">
    <pageSetUpPr fitToPage="1"/>
  </sheetPr>
  <dimension ref="A1:G184"/>
  <sheetViews>
    <sheetView tabSelected="1" zoomScaleNormal="100" workbookViewId="0"/>
  </sheetViews>
  <sheetFormatPr defaultRowHeight="13.2"/>
  <cols>
    <col min="1" max="1" width="10.33203125" bestFit="1" customWidth="1"/>
    <col min="2" max="2" width="125.5546875" style="259" customWidth="1"/>
    <col min="3" max="3" width="56.5546875" hidden="1" customWidth="1"/>
    <col min="4" max="4" width="82.6640625" hidden="1" customWidth="1"/>
  </cols>
  <sheetData>
    <row r="1" spans="1:7" ht="22.5" customHeight="1">
      <c r="B1" s="258"/>
      <c r="C1" s="5" t="s">
        <v>13</v>
      </c>
      <c r="D1" s="5" t="s">
        <v>57</v>
      </c>
      <c r="E1" s="2">
        <v>1</v>
      </c>
      <c r="F1" s="2"/>
      <c r="G1" s="29" t="s">
        <v>13</v>
      </c>
    </row>
    <row r="2" spans="1:7" ht="22.5" customHeight="1">
      <c r="B2" s="258"/>
      <c r="C2" s="5" t="s">
        <v>57</v>
      </c>
      <c r="D2" s="5" t="s">
        <v>13</v>
      </c>
      <c r="E2" s="2"/>
      <c r="F2" s="2"/>
      <c r="G2" s="29" t="s">
        <v>57</v>
      </c>
    </row>
    <row r="3" spans="1:7" ht="22.5" customHeight="1">
      <c r="B3" s="297" t="str">
        <f>IF($E$1=1,C3,D3)</f>
        <v>Суми значень можуть не співпадати через заокруглення</v>
      </c>
      <c r="C3" s="1" t="s">
        <v>836</v>
      </c>
      <c r="D3" s="1" t="s">
        <v>837</v>
      </c>
      <c r="E3" s="2"/>
      <c r="F3" s="2"/>
      <c r="G3" s="29"/>
    </row>
    <row r="4" spans="1:7" ht="22.5" customHeight="1">
      <c r="B4" s="258"/>
      <c r="C4" s="5"/>
      <c r="D4" s="5"/>
      <c r="E4" s="2"/>
      <c r="F4" s="2"/>
      <c r="G4" s="29"/>
    </row>
    <row r="5" spans="1:7">
      <c r="B5" s="258" t="str">
        <f>IF($E$1=1,C5,D5)</f>
        <v>Головне</v>
      </c>
      <c r="C5" t="s">
        <v>12</v>
      </c>
      <c r="D5" t="s">
        <v>14</v>
      </c>
    </row>
    <row r="6" spans="1:7">
      <c r="A6" s="818">
        <v>0</v>
      </c>
      <c r="B6" s="1063" t="str">
        <f>'0'!K1</f>
        <v>ІСЦ (станом на кінець періоду, %, р/р) та інфляційні цілі</v>
      </c>
      <c r="C6" s="4"/>
      <c r="D6" s="4"/>
    </row>
    <row r="7" spans="1:7">
      <c r="A7" s="141">
        <v>1</v>
      </c>
      <c r="B7" s="1088" t="str">
        <f t="shared" ref="B7:B26" si="0">IF($E$1=1,C7,D7)</f>
        <v>Зовнішнє середовище</v>
      </c>
      <c r="C7" s="1" t="s">
        <v>1259</v>
      </c>
      <c r="D7" s="1" t="s">
        <v>1260</v>
      </c>
    </row>
    <row r="8" spans="1:7">
      <c r="A8" s="710">
        <v>1.1000000000000001</v>
      </c>
      <c r="B8" s="1063" t="str">
        <f>'1.1'!F1</f>
        <v>Реальний ВВП окремих груп країн, % р/р</v>
      </c>
      <c r="C8" s="4"/>
      <c r="D8" s="4"/>
    </row>
    <row r="9" spans="1:7">
      <c r="A9" s="710">
        <v>1.2</v>
      </c>
      <c r="B9" s="1063" t="str">
        <f>'1.2'!F1</f>
        <v xml:space="preserve">Глобальний РМІ та рівень ділової довіри за результатами опитування Moody's </v>
      </c>
      <c r="C9" s="4"/>
      <c r="D9" s="4"/>
    </row>
    <row r="10" spans="1:7">
      <c r="A10" s="710">
        <v>1.3</v>
      </c>
      <c r="B10" s="1063" t="str">
        <f>'1.3'!L1</f>
        <v xml:space="preserve">Внески окремих країн у річну зміну середньозваженого показника економічного зростання в країнах – ОТП України (UAwGDP), в.п. </v>
      </c>
      <c r="C10" s="4"/>
      <c r="D10" s="4"/>
    </row>
    <row r="11" spans="1:7">
      <c r="A11" s="710">
        <v>1.4</v>
      </c>
      <c r="B11" s="1063" t="str">
        <f>'1.4'!G1</f>
        <v>PMI промисловості окремих країн світу, п.</v>
      </c>
      <c r="C11" s="4"/>
      <c r="D11" s="4"/>
    </row>
    <row r="12" spans="1:7">
      <c r="A12" s="710">
        <v>1.5</v>
      </c>
      <c r="B12" s="1063" t="str">
        <f>'1.5'!E1</f>
        <v xml:space="preserve">Кількісні обсяги світової торгівлі (% р/р) та випереджаючий індикатор WTOI, п. </v>
      </c>
      <c r="C12" s="4"/>
      <c r="D12" s="4"/>
    </row>
    <row r="13" spans="1:7">
      <c r="A13" s="710">
        <v>1.6</v>
      </c>
      <c r="B13" s="1063" t="str">
        <f>'1.6'!E1</f>
        <v xml:space="preserve">Індекс зміни світових цін на товари українського експорту (ЕСРІ) </v>
      </c>
      <c r="C13" s="4"/>
      <c r="D13" s="4"/>
    </row>
    <row r="14" spans="1:7">
      <c r="A14" s="710">
        <v>1.7</v>
      </c>
      <c r="B14" s="1063" t="str">
        <f>'1.7'!D1</f>
        <v>Ціни Китаю та України на окремі сталеві напівфабрикати, дол./т</v>
      </c>
      <c r="C14" s="4"/>
      <c r="D14" s="4"/>
    </row>
    <row r="15" spans="1:7">
      <c r="A15" s="710">
        <v>1.8</v>
      </c>
      <c r="B15" s="1063" t="str">
        <f>'1.8'!E1</f>
        <v>Світові ціни на зернові, дол./т</v>
      </c>
      <c r="C15" s="4"/>
      <c r="D15" s="4"/>
    </row>
    <row r="16" spans="1:7">
      <c r="A16" s="710">
        <v>1.9</v>
      </c>
      <c r="B16" s="1063" t="str">
        <f>'1.9'!E1</f>
        <v>Світові ціни на соняшникову олію, дол./т</v>
      </c>
      <c r="C16" s="4"/>
      <c r="D16" s="4"/>
    </row>
    <row r="17" spans="1:4">
      <c r="A17" s="710" t="s">
        <v>1251</v>
      </c>
      <c r="B17" s="1063" t="str">
        <f>'1.10'!E1</f>
        <v xml:space="preserve">Світові ціни на нафту, дол./бар. </v>
      </c>
      <c r="C17" s="4"/>
      <c r="D17" s="4"/>
    </row>
    <row r="18" spans="1:4">
      <c r="A18" s="710" t="s">
        <v>1252</v>
      </c>
      <c r="B18" s="1063" t="str">
        <f>'1.11'!F1</f>
        <v>Обсяги виробництва нафти світовими лідерами, млн бар./добу</v>
      </c>
      <c r="C18" s="4"/>
      <c r="D18" s="4"/>
    </row>
    <row r="19" spans="1:4">
      <c r="A19" s="710" t="s">
        <v>1253</v>
      </c>
      <c r="B19" s="1063" t="str">
        <f>'1.12'!I1</f>
        <v>Індекс споживчих цін окремих країн – ОТП України та середньозважений показник ІСЦ країн – ОТП України (UAwCPI), % р/р</v>
      </c>
      <c r="C19" s="4"/>
      <c r="D19" s="4"/>
    </row>
    <row r="20" spans="1:4">
      <c r="A20" s="710" t="s">
        <v>1254</v>
      </c>
      <c r="B20" s="1063" t="str">
        <f>'1.13'!H1</f>
        <v>Ключові процентні ставки окремих центральних банків країн світу, %</v>
      </c>
      <c r="C20" s="4"/>
      <c r="D20" s="4"/>
    </row>
    <row r="21" spans="1:4">
      <c r="A21" s="710" t="s">
        <v>1255</v>
      </c>
      <c r="B21" s="1063" t="str">
        <f>'1.14'!E1</f>
        <v>Індекси світового фондового ринку, 01.01.2016 = 100</v>
      </c>
      <c r="C21" s="4"/>
      <c r="D21" s="4"/>
    </row>
    <row r="22" spans="1:4">
      <c r="A22" s="710" t="s">
        <v>1256</v>
      </c>
      <c r="B22" s="1063" t="str">
        <f>'1.15'!E1</f>
        <v xml:space="preserve">Дохідність 10-річних державних облігацій США та Німеччини </v>
      </c>
      <c r="C22" s="4"/>
      <c r="D22" s="4"/>
    </row>
    <row r="23" spans="1:4">
      <c r="A23" s="710" t="s">
        <v>1257</v>
      </c>
      <c r="B23" s="1063" t="str">
        <f>'1.16'!E1</f>
        <v>JP Morgan EMBI+ для окремих країн, ринки яких розвиваються</v>
      </c>
      <c r="C23" s="4"/>
      <c r="D23" s="4"/>
    </row>
    <row r="24" spans="1:4">
      <c r="A24" s="710" t="s">
        <v>1258</v>
      </c>
      <c r="B24" s="1063" t="str">
        <f>'1.17'!Q1</f>
        <v>Зміна обмінних курсів валют окремих країн до долара США (на кінець періоду), %</v>
      </c>
      <c r="C24" s="4"/>
      <c r="D24" s="4"/>
    </row>
    <row r="25" spans="1:4">
      <c r="A25" s="709" t="s">
        <v>1057</v>
      </c>
      <c r="B25" s="258" t="str">
        <f t="shared" si="0"/>
        <v>Внутрішня економіка</v>
      </c>
      <c r="C25" s="1" t="s">
        <v>1058</v>
      </c>
      <c r="D25" s="1" t="s">
        <v>1059</v>
      </c>
    </row>
    <row r="26" spans="1:4">
      <c r="A26" s="709" t="s">
        <v>1056</v>
      </c>
      <c r="B26" s="1089" t="str">
        <f t="shared" si="0"/>
        <v>Інфляційний розвиток</v>
      </c>
      <c r="C26" s="3" t="s">
        <v>1054</v>
      </c>
      <c r="D26" s="3" t="s">
        <v>1055</v>
      </c>
    </row>
    <row r="27" spans="1:4">
      <c r="A27" s="710" t="s">
        <v>1040</v>
      </c>
      <c r="B27" s="1063" t="str">
        <f>'2.1.1'!H1</f>
        <v>Основний інфляційний тренд*, % річна зміна</v>
      </c>
      <c r="C27" s="4"/>
      <c r="D27" s="4"/>
    </row>
    <row r="28" spans="1:4">
      <c r="A28" s="710" t="s">
        <v>1050</v>
      </c>
      <c r="B28" s="1063" t="str">
        <f>'2.1.2'!G1</f>
        <v>Інфляційні очікування на наступні 12 місяців, %</v>
      </c>
      <c r="C28" s="4"/>
      <c r="D28" s="4"/>
    </row>
    <row r="29" spans="1:4">
      <c r="A29" s="710" t="s">
        <v>1041</v>
      </c>
      <c r="B29" s="1063" t="str">
        <f>'2.1.3'!H1</f>
        <v>Основні компоненти БІСЦ, % р/p</v>
      </c>
      <c r="C29" s="4"/>
      <c r="D29" s="4"/>
    </row>
    <row r="30" spans="1:4">
      <c r="A30" s="710" t="s">
        <v>1042</v>
      </c>
      <c r="B30" s="1063" t="str">
        <f>'2.1.4'!D1</f>
        <v>Теплова карта* нормалізованих річних змін цін на послуги**, %</v>
      </c>
      <c r="C30" s="4"/>
      <c r="D30" s="4"/>
    </row>
    <row r="31" spans="1:4">
      <c r="A31" s="710" t="s">
        <v>1043</v>
      </c>
      <c r="B31" s="1063" t="str">
        <f>'2.1.5'!H1</f>
        <v xml:space="preserve">Внески компонентів до річної зміни ІСЦ на кінець кварталу, в. п. </v>
      </c>
      <c r="C31" s="4"/>
      <c r="D31" s="4"/>
    </row>
    <row r="32" spans="1:4">
      <c r="A32" s="710" t="s">
        <v>1044</v>
      </c>
      <c r="B32" s="1063" t="str">
        <f>'2.1.6'!G1</f>
        <v>Основні складові зміни цін на сирі продукти, в.п.</v>
      </c>
      <c r="C32" s="4"/>
      <c r="D32" s="4"/>
    </row>
    <row r="33" spans="1:4">
      <c r="A33" s="710" t="s">
        <v>1045</v>
      </c>
      <c r="B33" s="1063" t="str">
        <f>'2.1.7'!H1</f>
        <v>Продовольчий індекс на початок року*, Україна = 100</v>
      </c>
      <c r="C33" s="4"/>
      <c r="D33" s="4"/>
    </row>
    <row r="34" spans="1:4">
      <c r="A34" s="710" t="s">
        <v>1051</v>
      </c>
      <c r="B34" s="1063" t="str">
        <f>'2.1.8'!I1</f>
        <v>Ціни на сирі продукти, продукти з високим ступенем оброблення, у харчовій промисловості та с/г, % р/р</v>
      </c>
      <c r="C34" s="4"/>
      <c r="D34" s="4"/>
    </row>
    <row r="35" spans="1:4">
      <c r="A35" s="710" t="s">
        <v>1052</v>
      </c>
      <c r="B35" s="1063" t="str">
        <f>'2.1.9'!H1</f>
        <v>Індекси цін на паливо, %</v>
      </c>
      <c r="C35" s="4"/>
      <c r="D35" s="4"/>
    </row>
    <row r="36" spans="1:4">
      <c r="A36" s="710" t="s">
        <v>1046</v>
      </c>
      <c r="B36" s="1063" t="str">
        <f>'2.1.10'!I1</f>
        <v>Структура собівартості у 2017 році, %, та зміна цін на окремі адміністративно регульовані товари і послуги за 2018 рік, % р/р</v>
      </c>
      <c r="C36" s="4"/>
      <c r="D36" s="4"/>
    </row>
    <row r="37" spans="1:4">
      <c r="A37" s="710" t="s">
        <v>1047</v>
      </c>
      <c r="B37" s="1063" t="str">
        <f>'2.1.11'!I1</f>
        <v>Ціни в окремих галузях промисловості, % р/р</v>
      </c>
      <c r="C37" s="4"/>
      <c r="D37" s="4"/>
    </row>
    <row r="38" spans="1:4">
      <c r="A38" s="710" t="s">
        <v>1048</v>
      </c>
      <c r="B38" s="1063" t="str">
        <f>'2.1.12'!G1</f>
        <v>Ціни в промисловості, % р/р</v>
      </c>
      <c r="C38" s="4"/>
      <c r="D38" s="4"/>
    </row>
    <row r="39" spans="1:4">
      <c r="A39" s="710" t="s">
        <v>1049</v>
      </c>
      <c r="B39" s="1063" t="str">
        <f>'2.1.13'!H1</f>
        <v>Вплив факторів на оцінку зміни рівня цін на товари та послуги, які продають підприємства</v>
      </c>
      <c r="C39" s="4"/>
      <c r="D39" s="4"/>
    </row>
    <row r="40" spans="1:4">
      <c r="A40" s="710" t="s">
        <v>1053</v>
      </c>
      <c r="B40" s="1063" t="str">
        <f>'2.1.14'!G1</f>
        <v>Окремі показники інфляції, % р/р</v>
      </c>
      <c r="C40" s="4"/>
      <c r="D40" s="4"/>
    </row>
    <row r="41" spans="1:4">
      <c r="A41" t="s">
        <v>1164</v>
      </c>
      <c r="B41" s="1089" t="str">
        <f t="shared" ref="B41:B58" si="1">IF($E$1=1,C41,D41)</f>
        <v>Вставка: Оцінка прогнозу інфляції</v>
      </c>
      <c r="C41" s="3" t="s">
        <v>1158</v>
      </c>
      <c r="D41" s="3" t="s">
        <v>1163</v>
      </c>
    </row>
    <row r="42" spans="1:4">
      <c r="A42" s="143" t="s">
        <v>1159</v>
      </c>
      <c r="B42" s="1063" t="str">
        <f>'B.1.T1-2'!B1</f>
        <v>Таблиця 1. Реалізація окремих зовнішніх припущень на 2018 рік, закладених у прогноз НБУ (січень 2018 року)</v>
      </c>
      <c r="C42" s="4"/>
      <c r="D42" s="4"/>
    </row>
    <row r="43" spans="1:4">
      <c r="A43" s="143" t="s">
        <v>1160</v>
      </c>
      <c r="B43" s="1063" t="str">
        <f>'B.1.T1-2'!B7</f>
        <v>Таблиця 2. Реалізація прогнозу основних макроекономічних показників на 2018 рік</v>
      </c>
      <c r="C43" s="4"/>
      <c r="D43" s="4"/>
    </row>
    <row r="44" spans="1:4">
      <c r="A44" s="143" t="s">
        <v>1161</v>
      </c>
      <c r="B44" s="1063" t="str">
        <f>B.1.1!H1</f>
        <v>Внески в річну інфляцію 2018 року за компонентами, в.п.</v>
      </c>
      <c r="C44" s="4"/>
      <c r="D44" s="4"/>
    </row>
    <row r="45" spans="1:4">
      <c r="A45" s="143" t="s">
        <v>1162</v>
      </c>
      <c r="B45" s="1063" t="str">
        <f>B.1.2!H1</f>
        <v>Похибка прогнозу річної зміни ІСЦ за основними компонентами та факторами, в.п.</v>
      </c>
      <c r="C45" s="4"/>
      <c r="D45" s="4"/>
    </row>
    <row r="46" spans="1:4">
      <c r="A46" s="820">
        <v>2.2000000000000002</v>
      </c>
      <c r="B46" s="1089" t="str">
        <f t="shared" si="1"/>
        <v>Попит і випуск</v>
      </c>
      <c r="C46" s="3" t="s">
        <v>1261</v>
      </c>
      <c r="D46" s="3" t="s">
        <v>1262</v>
      </c>
    </row>
    <row r="47" spans="1:4">
      <c r="A47" s="710" t="s">
        <v>1263</v>
      </c>
      <c r="B47" s="1063" t="str">
        <f>'2.2.1'!F1</f>
        <v>Реальний ВВП, %</v>
      </c>
      <c r="C47" s="4"/>
      <c r="D47" s="4"/>
    </row>
    <row r="48" spans="1:4">
      <c r="A48" s="710" t="s">
        <v>1264</v>
      </c>
      <c r="B48" s="1063" t="str">
        <f>'2.2.2'!I1</f>
        <v>Внески категорій кінцевого використання в річну зміну реального ВВП, в. п.</v>
      </c>
      <c r="C48" s="4"/>
      <c r="D48" s="4"/>
    </row>
    <row r="49" spans="1:6">
      <c r="A49" s="710" t="s">
        <v>1265</v>
      </c>
      <c r="B49" s="1063" t="str">
        <f>'2.2.3'!I1</f>
        <v>Реальні кінцеві споживчі витрати домогосподарств за окремими цілями, % р/р</v>
      </c>
      <c r="C49" s="4"/>
      <c r="D49" s="4"/>
    </row>
    <row r="50" spans="1:6">
      <c r="A50" s="710" t="s">
        <v>1266</v>
      </c>
      <c r="B50" s="1063" t="str">
        <f>'2.2.4'!G1</f>
        <v>Індекс ВНОК та зміна ВНОК</v>
      </c>
      <c r="C50" s="4"/>
      <c r="D50" s="4"/>
    </row>
    <row r="51" spans="1:6">
      <c r="A51" s="710" t="s">
        <v>1267</v>
      </c>
      <c r="B51" s="1063" t="str">
        <f>'2.2.5'!I1</f>
        <v>ВНОК, % р/р (структура за 2017 рік, %)</v>
      </c>
      <c r="C51" s="4"/>
      <c r="D51" s="4"/>
    </row>
    <row r="52" spans="1:6">
      <c r="A52" s="710" t="s">
        <v>1268</v>
      </c>
      <c r="B52" s="1063" t="str">
        <f>'2.2.6'!M1</f>
        <v>Внески видів діяльності в річну зміну капітальних інвестицій, в. п.</v>
      </c>
      <c r="C52" s="4"/>
      <c r="D52" s="4"/>
    </row>
    <row r="53" spans="1:6">
      <c r="A53" s="710" t="s">
        <v>1269</v>
      </c>
      <c r="B53" s="1063" t="str">
        <f>'2.2.7'!J1</f>
        <v>ВДВ за групами видів діяльності, % р/р</v>
      </c>
      <c r="C53" s="4"/>
      <c r="D53" s="4"/>
    </row>
    <row r="54" spans="1:6">
      <c r="A54" s="710" t="s">
        <v>1270</v>
      </c>
      <c r="B54" s="1063" t="str">
        <f>'2.2.8'!I1</f>
        <v>ВВП, ІВБГ, ВНОК та ділові очікування підприємств</v>
      </c>
      <c r="C54" s="4"/>
      <c r="D54" s="4"/>
    </row>
    <row r="55" spans="1:6">
      <c r="A55" s="710" t="s">
        <v>1271</v>
      </c>
      <c r="B55" s="1063" t="str">
        <f>'2.2.9'!G1</f>
        <v>Внески в зміну реального ВВП, в.п.</v>
      </c>
      <c r="C55" s="4"/>
      <c r="D55" s="4"/>
    </row>
    <row r="56" spans="1:6">
      <c r="A56" s="710" t="s">
        <v>1272</v>
      </c>
      <c r="B56" s="1063" t="str">
        <f>'2.2.10'!I1</f>
        <v>Випуск в окремих видах діяльності, % р/р (у середньому за квартал)</v>
      </c>
      <c r="C56" s="4"/>
      <c r="D56" s="4"/>
    </row>
    <row r="57" spans="1:6">
      <c r="A57" s="710" t="s">
        <v>1688</v>
      </c>
      <c r="B57" s="1063" t="str">
        <f>'2.2.11'!I1</f>
        <v>Випуск за галузями промисловості, % р/р (середнє за квартал)</v>
      </c>
      <c r="C57" s="4"/>
      <c r="D57" s="4"/>
    </row>
    <row r="58" spans="1:6">
      <c r="A58" s="821">
        <v>2.2999999999999998</v>
      </c>
      <c r="B58" s="1089" t="str">
        <f t="shared" si="1"/>
        <v>Ринок робочої сили та доходи домогосподарств</v>
      </c>
      <c r="C58" s="3" t="s">
        <v>1304</v>
      </c>
      <c r="D58" s="3" t="s">
        <v>1305</v>
      </c>
    </row>
    <row r="59" spans="1:6">
      <c r="A59" s="710" t="s">
        <v>1297</v>
      </c>
      <c r="B59" s="1063" t="str">
        <f>'2.3.1'!G1</f>
        <v>Рівень безробіття* та економічної активності** за методологією МОП, %</v>
      </c>
      <c r="C59" s="4"/>
      <c r="D59" s="4"/>
    </row>
    <row r="60" spans="1:6">
      <c r="A60" s="710" t="s">
        <v>1298</v>
      </c>
      <c r="B60" s="1063" t="str">
        <f>'2.3.2'!K1</f>
        <v xml:space="preserve">Внески в абсолютну річну зміну економічно активного населення, тис. осіб </v>
      </c>
      <c r="C60" s="4"/>
      <c r="D60" s="4"/>
      <c r="E60" s="1"/>
      <c r="F60" s="7"/>
    </row>
    <row r="61" spans="1:6">
      <c r="A61" s="710" t="s">
        <v>1299</v>
      </c>
      <c r="B61" s="1063" t="str">
        <f>'2.3.3'!H1</f>
        <v>Вакансії ДСЗУ (як частка штатних працівників)* та очікування підприємств щодо зміни кількості працівників у наступні 12 місяців*</v>
      </c>
      <c r="C61" s="4"/>
      <c r="D61" s="4"/>
    </row>
    <row r="62" spans="1:6">
      <c r="A62" s="710" t="s">
        <v>1300</v>
      </c>
      <c r="B62" s="1063" t="str">
        <f>'2.3.4'!G1</f>
        <v>Кількість професійно-технічних навчальних закладів в Україні та учнів у них*</v>
      </c>
      <c r="C62" s="4"/>
      <c r="D62" s="4"/>
      <c r="E62" s="6"/>
      <c r="F62" s="6"/>
    </row>
    <row r="63" spans="1:6">
      <c r="A63" s="710" t="s">
        <v>1301</v>
      </c>
      <c r="B63" s="1063" t="str">
        <f>'2.3.5'!F1</f>
        <v>Крива Беверіджа</v>
      </c>
      <c r="C63" s="4"/>
      <c r="D63" s="4"/>
      <c r="E63" s="1"/>
    </row>
    <row r="64" spans="1:6">
      <c r="A64" s="710" t="s">
        <v>1302</v>
      </c>
      <c r="B64" s="1063" t="str">
        <f>'2.3.6'!J1</f>
        <v>Внески в річну зміну номінальних доходів населення, в. п.</v>
      </c>
      <c r="C64" s="4"/>
      <c r="D64" s="4"/>
      <c r="E64" s="1"/>
    </row>
    <row r="65" spans="1:5">
      <c r="A65" s="710" t="s">
        <v>1303</v>
      </c>
      <c r="B65" s="1063" t="str">
        <f>'2.3.7'!F1</f>
        <v>Заробітна плата та середня пенсія, % р/р</v>
      </c>
      <c r="C65" s="4"/>
      <c r="D65" s="4"/>
      <c r="E65" s="1"/>
    </row>
    <row r="66" spans="1:5">
      <c r="A66" s="821">
        <v>2.4</v>
      </c>
      <c r="B66" s="1089" t="str">
        <f t="shared" ref="B66:B82" si="2">IF($E$1=1,C66,D66)</f>
        <v>Фіскальний сектор</v>
      </c>
      <c r="C66" s="3" t="s">
        <v>1592</v>
      </c>
      <c r="D66" s="3" t="s">
        <v>1593</v>
      </c>
    </row>
    <row r="67" spans="1:5">
      <c r="A67" s="143" t="s">
        <v>1577</v>
      </c>
      <c r="B67" s="1063" t="str">
        <f>'2.4.1'!G1</f>
        <v>Сальдо СЗДУ за різними вимірами, % потенційного ВВП</v>
      </c>
      <c r="C67" s="4"/>
      <c r="D67" s="4"/>
    </row>
    <row r="68" spans="1:5">
      <c r="A68" s="143" t="s">
        <v>1578</v>
      </c>
      <c r="B68" s="1063" t="str">
        <f>'2.4.2'!H1</f>
        <v xml:space="preserve">Сальдо зведеного бюджету, млрд грн </v>
      </c>
      <c r="C68" s="4"/>
      <c r="D68" s="4"/>
    </row>
    <row r="69" spans="1:5">
      <c r="A69" s="143" t="s">
        <v>1579</v>
      </c>
      <c r="B69" s="1063" t="str">
        <f>'2.4.3'!G1</f>
        <v>Абсолютна та відносна річні зміни доходів зведеного бюджету у 2018 році, млрд грн (% р/р)</v>
      </c>
      <c r="C69" s="4"/>
      <c r="D69" s="4"/>
    </row>
    <row r="70" spans="1:5">
      <c r="A70" s="143" t="s">
        <v>1580</v>
      </c>
      <c r="B70" s="1063" t="str">
        <f>'2.4.4'!J1</f>
        <v>Внески в річну зміну доходів зведеного бюджету, в. п.</v>
      </c>
      <c r="C70" s="4"/>
      <c r="D70" s="4"/>
    </row>
    <row r="71" spans="1:5">
      <c r="A71" s="143" t="s">
        <v>1581</v>
      </c>
      <c r="B71" s="1063" t="str">
        <f>'2.4.5'!H1</f>
        <v xml:space="preserve">Внески в річну зміну надходжень від ПДВ, в. п. </v>
      </c>
      <c r="C71" s="4"/>
      <c r="D71" s="4"/>
    </row>
    <row r="72" spans="1:5">
      <c r="A72" s="143" t="s">
        <v>1582</v>
      </c>
      <c r="B72" s="1063" t="str">
        <f>'2.4.6'!H1</f>
        <v>Видатки зведеного бюджету, млрд грн</v>
      </c>
      <c r="C72" s="4"/>
      <c r="D72" s="4"/>
    </row>
    <row r="73" spans="1:5">
      <c r="A73" s="143" t="s">
        <v>1583</v>
      </c>
      <c r="B73" s="1063" t="str">
        <f>'2.4.7'!K1</f>
        <v>Структура видатків зведеного бюджету, економічна класифікація, %</v>
      </c>
      <c r="C73" s="4"/>
      <c r="D73" s="4"/>
    </row>
    <row r="74" spans="1:5">
      <c r="A74" s="143" t="s">
        <v>1584</v>
      </c>
      <c r="B74" s="1063" t="str">
        <f>'2.4.8'!M1</f>
        <v xml:space="preserve">Внески в річну зміну видатків зведеного бюджету, в. п. </v>
      </c>
      <c r="C74" s="4"/>
      <c r="D74" s="4"/>
    </row>
    <row r="75" spans="1:5">
      <c r="A75" s="143" t="s">
        <v>1585</v>
      </c>
      <c r="B75" s="1063" t="str">
        <f>'2.4.9'!F1</f>
        <v>Показники сальдо зведеного бюджету, млрд грн</v>
      </c>
      <c r="C75" s="4"/>
      <c r="D75" s="4"/>
    </row>
    <row r="76" spans="1:5">
      <c r="A76" s="143" t="s">
        <v>1586</v>
      </c>
      <c r="B76" s="1063" t="str">
        <f>'2.4.10'!H1</f>
        <v>Державний та гарантований державою борг, млрд грн та % ВВП*</v>
      </c>
      <c r="C76" s="4"/>
      <c r="D76" s="4"/>
    </row>
    <row r="77" spans="1:5">
      <c r="A77" t="s">
        <v>1587</v>
      </c>
      <c r="B77" s="1089" t="str">
        <f t="shared" si="2"/>
        <v>Вставка: Основні параметри Державного бюджету України на 2019 рік</v>
      </c>
      <c r="C77" s="4" t="s">
        <v>1594</v>
      </c>
      <c r="D77" s="4" t="s">
        <v>1595</v>
      </c>
    </row>
    <row r="78" spans="1:5">
      <c r="A78" s="143" t="s">
        <v>1588</v>
      </c>
      <c r="B78" s="1063" t="str">
        <f>В.2.Т1!B1</f>
        <v>Таблиця 1. Параметри державного бюджету</v>
      </c>
      <c r="C78" s="4"/>
      <c r="D78" s="4"/>
    </row>
    <row r="79" spans="1:5">
      <c r="A79" s="143" t="s">
        <v>1589</v>
      </c>
      <c r="B79" s="1063" t="str">
        <f>В.2.1!K1</f>
        <v>Позики з ЄКР Пенсійним фондом, млрд грн</v>
      </c>
      <c r="C79" s="4"/>
      <c r="D79" s="4"/>
    </row>
    <row r="80" spans="1:5">
      <c r="A80" s="143" t="s">
        <v>1590</v>
      </c>
      <c r="B80" s="1063" t="str">
        <f>В.2.2!L1</f>
        <v xml:space="preserve">Фінансова потреба державного бюджету та джерела фінансування, млрд грн </v>
      </c>
      <c r="C80" s="4"/>
      <c r="D80" s="4"/>
    </row>
    <row r="81" spans="1:4">
      <c r="A81" s="143" t="s">
        <v>1591</v>
      </c>
      <c r="B81" s="1063" t="str">
        <f>В.2.3!H1</f>
        <v>Сальдо сектору ЗДУ та показник фіскального стану*, % потенційного ВВП</v>
      </c>
      <c r="C81" s="4"/>
      <c r="D81" s="4"/>
    </row>
    <row r="82" spans="1:4">
      <c r="A82" s="821">
        <v>2.5</v>
      </c>
      <c r="B82" s="1089" t="str">
        <f t="shared" si="2"/>
        <v>Платіжний баланс</v>
      </c>
      <c r="C82" s="3" t="s">
        <v>1295</v>
      </c>
      <c r="D82" s="3" t="s">
        <v>1296</v>
      </c>
    </row>
    <row r="83" spans="1:4">
      <c r="A83" s="710" t="s">
        <v>1279</v>
      </c>
      <c r="B83" s="1063" t="str">
        <f>'2.5.1'!H1</f>
        <v>Рахунок поточних операцій, млрд дол.</v>
      </c>
      <c r="C83" s="4"/>
      <c r="D83" s="4"/>
    </row>
    <row r="84" spans="1:4">
      <c r="A84" s="710" t="s">
        <v>1287</v>
      </c>
      <c r="B84" s="1063" t="str">
        <f>'2.5.2'!J1</f>
        <v>Внески в річну зміну експорту товарів, в. п.</v>
      </c>
      <c r="C84" s="4"/>
      <c r="D84" s="4"/>
    </row>
    <row r="85" spans="1:4">
      <c r="A85" s="710" t="s">
        <v>1280</v>
      </c>
      <c r="B85" s="1063" t="str">
        <f>'2.5.3'!I1</f>
        <v>Абсолютна річна зміна експорту окремих товарів, млрд дол.</v>
      </c>
      <c r="C85" s="4"/>
      <c r="D85" s="4"/>
    </row>
    <row r="86" spans="1:4">
      <c r="A86" s="710" t="s">
        <v>1288</v>
      </c>
      <c r="B86" s="1063" t="str">
        <f>'2.5.4'!H1</f>
        <v>Внески в річну зміну експорту товарів за регіонами, в. п.</v>
      </c>
      <c r="C86" s="4"/>
      <c r="D86" s="4"/>
    </row>
    <row r="87" spans="1:4">
      <c r="A87" s="710" t="s">
        <v>1281</v>
      </c>
      <c r="B87" s="1063" t="str">
        <f>'2.5.5'!F1</f>
        <v>Імпорт товарів за широкими економічними категоріями, % р/р</v>
      </c>
      <c r="C87" s="4"/>
      <c r="D87" s="4"/>
    </row>
    <row r="88" spans="1:4">
      <c r="A88" s="710" t="s">
        <v>1282</v>
      </c>
      <c r="B88" s="1063" t="str">
        <f>'2.5.6'!K1</f>
        <v>Імпорт газу, млрд м3</v>
      </c>
      <c r="C88" s="4"/>
      <c r="D88" s="4"/>
    </row>
    <row r="89" spans="1:4">
      <c r="A89" s="710" t="s">
        <v>1283</v>
      </c>
      <c r="B89" s="1063" t="str">
        <f>'2.5.7'!J1</f>
        <v>Імпорт окремого обладнання для альтернативної енергетики, млн дол.</v>
      </c>
      <c r="C89" s="4"/>
      <c r="D89" s="4"/>
    </row>
    <row r="90" spans="1:4">
      <c r="A90" s="710" t="s">
        <v>1284</v>
      </c>
      <c r="B90" s="1063" t="str">
        <f>'2.5.8'!I1</f>
        <v>Імпорт легкових автомобілів</v>
      </c>
      <c r="C90" s="4"/>
      <c r="D90" s="4"/>
    </row>
    <row r="91" spans="1:4">
      <c r="A91" s="710" t="s">
        <v>1285</v>
      </c>
      <c r="B91" s="1063" t="str">
        <f>'2.5.9'!I1</f>
        <v>Рахунок первинних доходів, млрд дол.</v>
      </c>
      <c r="C91" s="4"/>
      <c r="D91" s="4"/>
    </row>
    <row r="92" spans="1:4">
      <c r="A92" s="710" t="s">
        <v>1286</v>
      </c>
      <c r="B92" s="1063" t="str">
        <f>'2.5.10'!G1</f>
        <v>Фінансовий рахунок: чисті зовнішні зобов’язання, млрд дол.</v>
      </c>
      <c r="C92" s="749"/>
      <c r="D92" s="4"/>
    </row>
    <row r="93" spans="1:4">
      <c r="A93" s="710" t="s">
        <v>1289</v>
      </c>
      <c r="B93" s="1063" t="str">
        <f>'2.5.11'!H1</f>
        <v xml:space="preserve">Прямі іноземні інвестиції, млрд дол. </v>
      </c>
      <c r="C93" s="749"/>
      <c r="D93" s="4"/>
    </row>
    <row r="94" spans="1:4">
      <c r="A94" s="710" t="s">
        <v>1290</v>
      </c>
      <c r="B94" s="1063" t="str">
        <f>'2.5.12'!H1</f>
        <v xml:space="preserve">Потоки боргового капіталу*, млрд дол. </v>
      </c>
      <c r="C94" s="749"/>
      <c r="D94" s="4"/>
    </row>
    <row r="95" spans="1:4" ht="14.25" customHeight="1">
      <c r="A95" s="710" t="s">
        <v>1291</v>
      </c>
      <c r="B95" s="1063" t="str">
        <f>'2.5.13'!I1</f>
        <v>Платіжний баланс, млрд дол.</v>
      </c>
      <c r="C95" s="4"/>
      <c r="D95" s="4"/>
    </row>
    <row r="96" spans="1:4" ht="15" customHeight="1">
      <c r="A96" s="710" t="s">
        <v>1292</v>
      </c>
      <c r="B96" s="1063" t="str">
        <f>'2.5.14'!J1</f>
        <v xml:space="preserve">Міжнародні резерви та критерії їх адекватності, % </v>
      </c>
      <c r="C96" s="4"/>
      <c r="D96" s="4"/>
    </row>
    <row r="97" spans="1:4" ht="14.25" customHeight="1">
      <c r="A97" s="710" t="s">
        <v>1293</v>
      </c>
      <c r="B97" s="1063" t="str">
        <f>'2.5.15'!I1</f>
        <v xml:space="preserve">Валовий зовнішній борг, млрд дол. </v>
      </c>
      <c r="C97" s="4"/>
      <c r="D97" s="4"/>
    </row>
    <row r="98" spans="1:4" ht="14.25" customHeight="1">
      <c r="A98" s="710" t="s">
        <v>1294</v>
      </c>
      <c r="B98" s="1063" t="str">
        <f>'2.5.T1'!B1</f>
        <v>Показники зовнішньої стійкості й адекватності міжнародних резервів*</v>
      </c>
      <c r="C98" s="4"/>
      <c r="D98" s="4"/>
    </row>
    <row r="99" spans="1:4" ht="14.25" customHeight="1">
      <c r="A99" s="1" t="s">
        <v>1274</v>
      </c>
      <c r="B99" s="1089" t="str">
        <f t="shared" ref="B99:B119" si="3">IF($E$1=1,C99,D99)</f>
        <v>Вставка:  Інвестиційний імпорт як фактор розширення дефіциту поточного рахунку</v>
      </c>
      <c r="C99" s="3" t="s">
        <v>1165</v>
      </c>
      <c r="D99" s="4" t="s">
        <v>1273</v>
      </c>
    </row>
    <row r="100" spans="1:4" ht="14.25" customHeight="1">
      <c r="A100" s="143" t="s">
        <v>1275</v>
      </c>
      <c r="B100" s="1063" t="str">
        <f>B.3.1!J1</f>
        <v>Імпорт за класифікацією за широкими економічними категоріями та сальдо поточного рахунку</v>
      </c>
      <c r="C100" s="4"/>
      <c r="D100" s="4"/>
    </row>
    <row r="101" spans="1:4" ht="14.25" customHeight="1">
      <c r="A101" s="143" t="s">
        <v>1276</v>
      </c>
      <c r="B101" s="1063" t="str">
        <f>B.3.2!G1</f>
        <v>Інвестиційний імпорт, млрд дол.</v>
      </c>
      <c r="C101" s="4"/>
      <c r="D101" s="4"/>
    </row>
    <row r="102" spans="1:4" ht="14.25" customHeight="1">
      <c r="A102" s="143" t="s">
        <v>1277</v>
      </c>
      <c r="B102" s="1063" t="str">
        <f>B.3.3!G1</f>
        <v>Інвестиції та ступінь зносу основних засобів</v>
      </c>
      <c r="C102" s="4"/>
      <c r="D102" s="4"/>
    </row>
    <row r="103" spans="1:4" ht="14.25" customHeight="1">
      <c r="A103" s="143" t="s">
        <v>1278</v>
      </c>
      <c r="B103" s="1063" t="str">
        <f>B.3.4!G1</f>
        <v>Внески в річну зміну інвестиційного імпорту, в. п.</v>
      </c>
      <c r="C103" s="4"/>
      <c r="D103" s="4"/>
    </row>
    <row r="104" spans="1:4">
      <c r="A104" s="821">
        <v>2.6</v>
      </c>
      <c r="B104" s="1089" t="str">
        <f t="shared" si="3"/>
        <v>Монетарний сектор та фінансові ринки</v>
      </c>
      <c r="C104" s="3" t="s">
        <v>1452</v>
      </c>
      <c r="D104" s="3" t="s">
        <v>1453</v>
      </c>
    </row>
    <row r="105" spans="1:4">
      <c r="A105" s="710" t="s">
        <v>1455</v>
      </c>
      <c r="B105" s="1063" t="str">
        <f>'2.6.1'!F1</f>
        <v>Ключова ставка НБУ та її реальні виміри, % річних</v>
      </c>
      <c r="C105" s="4"/>
      <c r="D105" s="4"/>
    </row>
    <row r="106" spans="1:4">
      <c r="A106" s="710" t="s">
        <v>1456</v>
      </c>
      <c r="B106" s="1063" t="str">
        <f>'2.6.2'!G1</f>
        <v>Дохідність за ДЦП окремих країн, ринки яких розвиваються, у реальному вимірі*, % річних</v>
      </c>
      <c r="C106" s="4"/>
      <c r="D106" s="4"/>
    </row>
    <row r="107" spans="1:4">
      <c r="A107" s="710" t="s">
        <v>1457</v>
      </c>
      <c r="B107" s="1063" t="str">
        <f>'2.6.3'!G1</f>
        <v>Середньозважені процентні ставки в НВ за новими кредитами (без овердрафту) і депозитами, % річних</v>
      </c>
      <c r="C107" s="4"/>
      <c r="D107" s="4"/>
    </row>
    <row r="108" spans="1:4">
      <c r="A108" s="710" t="s">
        <v>1458</v>
      </c>
      <c r="B108" s="1063" t="str">
        <f>'2.6.4'!D1</f>
        <v>Чиста експортна виручка*, млн дол. США</v>
      </c>
      <c r="C108" s="749"/>
      <c r="D108" s="4"/>
    </row>
    <row r="109" spans="1:4">
      <c r="A109" s="710" t="s">
        <v>1459</v>
      </c>
      <c r="B109" s="1063" t="str">
        <f>'2.6.5'!G1</f>
        <v>Індекс РЕОК та НЕОК гривні, 12.2015=1</v>
      </c>
      <c r="C109" s="4"/>
      <c r="D109" s="4"/>
    </row>
    <row r="110" spans="1:4">
      <c r="A110" s="710" t="s">
        <v>1460</v>
      </c>
      <c r="B110" s="1063" t="str">
        <f>'2.6.6'!L1</f>
        <v xml:space="preserve">Фактори впливу на ліквідність банківської системи, млрд грн
</v>
      </c>
      <c r="C110" s="4"/>
      <c r="D110" s="4"/>
    </row>
    <row r="111" spans="1:4" ht="11.25" customHeight="1">
      <c r="A111" s="710" t="s">
        <v>1461</v>
      </c>
      <c r="B111" s="1063" t="str">
        <f>'2.6.7'!F1</f>
        <v>Готівка в касах банків/М0, отримання готівки з використанням платіжних карт/кінцеві споживчі витрати ДГ, %</v>
      </c>
      <c r="C111" s="749"/>
      <c r="D111" s="4"/>
    </row>
    <row r="112" spans="1:4">
      <c r="A112" s="710" t="s">
        <v>1462</v>
      </c>
      <c r="B112" s="1063" t="str">
        <f>'2.6.8'!I1</f>
        <v>Співвідношення М0 до ВВП в окремих країнах, %</v>
      </c>
      <c r="C112" s="4"/>
      <c r="D112" s="4"/>
    </row>
    <row r="113" spans="1:4">
      <c r="A113" s="710" t="s">
        <v>1463</v>
      </c>
      <c r="B113" s="1063" t="str">
        <f>'2.6.9'!G1</f>
        <v>Співвідношення готівки (М0) та споживчих витрат ДГ до ВВП, % (ковзне річне середнє)</v>
      </c>
      <c r="C113" s="4"/>
      <c r="D113" s="4"/>
    </row>
    <row r="114" spans="1:4">
      <c r="A114" s="710" t="s">
        <v>1464</v>
      </c>
      <c r="B114" s="1063" t="str">
        <f>'2.6.10'!H1</f>
        <v xml:space="preserve">Річна зміна залишків гривневих депозитів ДГ за внесками у розрізі строків погашення, в. п.
</v>
      </c>
      <c r="C114" s="749"/>
      <c r="D114" s="749"/>
    </row>
    <row r="115" spans="1:4" ht="14.25" customHeight="1">
      <c r="A115" s="710" t="s">
        <v>1465</v>
      </c>
      <c r="B115" s="1063" t="str">
        <f>'2.6.11'!H1</f>
        <v xml:space="preserve">Річна зміна залишків гривневих депозитів НФК за внесками у розрізі строків погашення, в. п.
</v>
      </c>
      <c r="C115" s="4"/>
      <c r="D115" s="749"/>
    </row>
    <row r="116" spans="1:4">
      <c r="A116" s="710" t="s">
        <v>1466</v>
      </c>
      <c r="B116" s="1063" t="str">
        <f>'2.6.12'!G1</f>
        <v>Кредити, IV.2013=100</v>
      </c>
      <c r="C116" s="4"/>
      <c r="D116" s="4"/>
    </row>
    <row r="117" spans="1:4" ht="12" customHeight="1">
      <c r="A117" s="710" t="s">
        <v>1467</v>
      </c>
      <c r="B117" s="1063" t="str">
        <f>'2.6.13'!H1</f>
        <v>Річна зміна залишків гривневих кредитів, наданих ДГ, за внесками в розрізі цільового спрямування, в. п.</v>
      </c>
      <c r="C117" s="749"/>
      <c r="D117" s="749"/>
    </row>
    <row r="118" spans="1:4">
      <c r="A118" s="710" t="s">
        <v>1468</v>
      </c>
      <c r="B118" s="1063" t="str">
        <f>'2.6.14'!I1</f>
        <v xml:space="preserve">Гривневі кредити НФК за ВЕД, млрд грн
</v>
      </c>
      <c r="C118" s="749"/>
      <c r="D118" s="749"/>
    </row>
    <row r="119" spans="1:4" ht="13.5" customHeight="1">
      <c r="A119" s="1" t="s">
        <v>1469</v>
      </c>
      <c r="B119" s="1089" t="str">
        <f t="shared" si="3"/>
        <v>Вставка: Реалізація монетарної політики НБУ в умовах нестійкої структурної позиції ліквідності банківської системи</v>
      </c>
      <c r="C119" s="749" t="s">
        <v>1449</v>
      </c>
      <c r="D119" s="749" t="s">
        <v>1450</v>
      </c>
    </row>
    <row r="120" spans="1:4">
      <c r="A120" s="143" t="s">
        <v>1470</v>
      </c>
      <c r="B120" s="1063" t="str">
        <f>В.4.1!H1</f>
        <v xml:space="preserve">Процентні ставки НБУ та UIIR, % річних </v>
      </c>
      <c r="C120" s="749"/>
      <c r="D120" s="749"/>
    </row>
    <row r="121" spans="1:4">
      <c r="A121" s="143" t="s">
        <v>1471</v>
      </c>
      <c r="B121" s="1063" t="str">
        <f>В.4.2!L1</f>
        <v>Фактори впливу на ліквідність банківської системи у 2015–2018 роках, млрд грн, та прогноз на 2019 рік</v>
      </c>
      <c r="C121" s="4"/>
      <c r="D121" s="749"/>
    </row>
    <row r="122" spans="1:4">
      <c r="A122" s="143" t="s">
        <v>1472</v>
      </c>
      <c r="B122" s="1063" t="str">
        <f>B.4.3!I1</f>
        <v xml:space="preserve">Операційний дизайн монетарної політики НБУ </v>
      </c>
      <c r="C122" s="749"/>
      <c r="D122" s="749"/>
    </row>
    <row r="123" spans="1:4">
      <c r="A123" s="143" t="s">
        <v>1473</v>
      </c>
      <c r="B123" s="1063" t="str">
        <f>B.4.4!H1</f>
        <v xml:space="preserve">Окремі показники банківської системи Грузії, млрд ларі  </v>
      </c>
      <c r="C123" s="749"/>
      <c r="D123" s="749"/>
    </row>
    <row r="124" spans="1:4">
      <c r="A124" s="141">
        <v>3</v>
      </c>
      <c r="B124" s="258" t="str">
        <f t="shared" ref="B124:B141" si="4">IF($E$1=1,C124,D124)</f>
        <v>Макроекономічний прогноз</v>
      </c>
      <c r="C124" s="1" t="s">
        <v>1799</v>
      </c>
      <c r="D124" s="1" t="s">
        <v>1800</v>
      </c>
    </row>
    <row r="125" spans="1:4">
      <c r="A125" s="141">
        <v>3.1</v>
      </c>
      <c r="B125" s="1089" t="str">
        <f t="shared" si="4"/>
        <v>Припущення прогнозу</v>
      </c>
      <c r="C125" s="3" t="s">
        <v>1615</v>
      </c>
      <c r="D125" s="3" t="s">
        <v>1616</v>
      </c>
    </row>
    <row r="126" spans="1:4">
      <c r="A126" s="710" t="s">
        <v>1606</v>
      </c>
      <c r="B126" s="1063" t="str">
        <f>'3.1.1'!M1</f>
        <v>Внески країн – ОТП України в річну зміну UAwGDP, %</v>
      </c>
      <c r="C126" s="4"/>
      <c r="D126" s="4"/>
    </row>
    <row r="127" spans="1:4">
      <c r="A127" s="710" t="s">
        <v>1607</v>
      </c>
      <c r="B127" s="1063" t="str">
        <f>'3.1.2'!I1</f>
        <v>Реальний ВВП окремих країн – ОТП України, % р/р</v>
      </c>
      <c r="C127" s="4"/>
      <c r="D127" s="4"/>
    </row>
    <row r="128" spans="1:4">
      <c r="A128" s="710" t="s">
        <v>1608</v>
      </c>
      <c r="B128" s="1063" t="str">
        <f>'3.1.3'!G1</f>
        <v>Процентна ставка за федеральними коштами на кінець періоду та LIBOR (у доларах США), %</v>
      </c>
      <c r="C128" s="4"/>
      <c r="D128" s="4"/>
    </row>
    <row r="129" spans="1:4">
      <c r="A129" s="710" t="s">
        <v>1609</v>
      </c>
      <c r="B129" s="1063" t="str">
        <f>'3.1.4'!E1</f>
        <v>Індекс світових цін на товари українського експорту (ЕСРІ), 12.2004 = 1</v>
      </c>
      <c r="C129" s="4"/>
      <c r="D129" s="4"/>
    </row>
    <row r="130" spans="1:4">
      <c r="A130" s="710" t="s">
        <v>1610</v>
      </c>
      <c r="B130" s="1063" t="str">
        <f>'3.1.5'!F1</f>
        <v>Світові ціни на чорні метали та залізну руду*, дол./т, середні за квартал</v>
      </c>
      <c r="C130" s="4"/>
      <c r="D130" s="4"/>
    </row>
    <row r="131" spans="1:4">
      <c r="A131" s="710" t="s">
        <v>1611</v>
      </c>
      <c r="B131" s="1063" t="str">
        <f>'3.1.6'!G1</f>
        <v>Світові ціни на зернові, дол./т, середні за квартал</v>
      </c>
      <c r="C131" s="4"/>
      <c r="D131" s="4"/>
    </row>
    <row r="132" spans="1:4">
      <c r="A132" s="710" t="s">
        <v>1612</v>
      </c>
      <c r="B132" s="1063" t="str">
        <f>'3.1.7'!G1</f>
        <v>Світові ціни на нафту сортів Brent і WTI, дол./бар., середні за квартал</v>
      </c>
      <c r="C132" s="4"/>
      <c r="D132" s="4"/>
    </row>
    <row r="133" spans="1:4">
      <c r="A133" s="710" t="s">
        <v>1613</v>
      </c>
      <c r="B133" s="1063" t="str">
        <f>'3.1.8'!E1</f>
        <v xml:space="preserve">Обсяги світового виробництва та споживання нафти та нафтопродуктів, млн бар./добу  </v>
      </c>
      <c r="C133" s="4"/>
      <c r="D133" s="4"/>
    </row>
    <row r="134" spans="1:4">
      <c r="A134" s="710" t="s">
        <v>1614</v>
      </c>
      <c r="B134" s="1063" t="str">
        <f>'3.1.9'!G1</f>
        <v xml:space="preserve">Індекси світових цін на окремі товари, І кв. 2016 = 100  </v>
      </c>
      <c r="C134" s="4"/>
      <c r="D134" s="4"/>
    </row>
    <row r="135" spans="1:4">
      <c r="A135" s="141">
        <v>3.2</v>
      </c>
      <c r="B135" s="1089" t="str">
        <f t="shared" si="4"/>
        <v>Інфляційний розвиток</v>
      </c>
      <c r="C135" s="3" t="s">
        <v>1054</v>
      </c>
      <c r="D135" s="3" t="s">
        <v>1055</v>
      </c>
    </row>
    <row r="136" spans="1:4">
      <c r="A136" s="710" t="s">
        <v>1641</v>
      </c>
      <c r="B136" s="1063" t="str">
        <f>'3.2.1'!I1</f>
        <v>Цільовий діапазон</v>
      </c>
      <c r="C136" s="4"/>
      <c r="D136" s="4"/>
    </row>
    <row r="137" spans="1:4">
      <c r="A137" s="710" t="s">
        <v>1652</v>
      </c>
      <c r="B137" s="1063" t="str">
        <f>'3.2.2'!H1</f>
        <v>Внески в річну зміну ІСЦ за компонентами, в. п.</v>
      </c>
      <c r="C137" s="4"/>
      <c r="D137" s="4"/>
    </row>
    <row r="138" spans="1:4">
      <c r="A138" s="710" t="s">
        <v>1642</v>
      </c>
      <c r="B138" s="1063" t="str">
        <f>'3.2.3'!F1</f>
        <v>Базовий ІСЦ, %</v>
      </c>
      <c r="C138" s="4"/>
      <c r="D138" s="4"/>
    </row>
    <row r="139" spans="1:4">
      <c r="A139" s="710" t="s">
        <v>1643</v>
      </c>
      <c r="B139" s="1063" t="str">
        <f>'3.2.4'!F1</f>
        <v>Ціни на сирі продовольчі товари, %</v>
      </c>
      <c r="C139" s="4"/>
      <c r="D139" s="4"/>
    </row>
    <row r="140" spans="1:4">
      <c r="A140" s="710" t="s">
        <v>1644</v>
      </c>
      <c r="B140" s="1063" t="str">
        <f>'3.2.5'!F1</f>
        <v>Адміністративно регульовані ціни, %</v>
      </c>
      <c r="C140" s="4"/>
      <c r="D140" s="4"/>
    </row>
    <row r="141" spans="1:4">
      <c r="A141" s="141">
        <v>3.3</v>
      </c>
      <c r="B141" s="1089" t="str">
        <f t="shared" si="4"/>
        <v>Попит і випуск</v>
      </c>
      <c r="C141" s="3" t="s">
        <v>1261</v>
      </c>
      <c r="D141" s="3" t="s">
        <v>1262</v>
      </c>
    </row>
    <row r="142" spans="1:4">
      <c r="A142" s="710" t="s">
        <v>1645</v>
      </c>
      <c r="B142" s="1063" t="str">
        <f>'3.3.1'!F1</f>
        <v>Реальний ВВП, % р/р</v>
      </c>
      <c r="C142" s="4"/>
      <c r="D142" s="4"/>
    </row>
    <row r="143" spans="1:4">
      <c r="A143" s="710" t="s">
        <v>1653</v>
      </c>
      <c r="B143" s="1063" t="str">
        <f>'3.3.2'!H1</f>
        <v>Внески в річну зміну реального ВВП за категоріями кінцевого використання, в. п.</v>
      </c>
      <c r="C143" s="4"/>
      <c r="D143" s="216"/>
    </row>
    <row r="144" spans="1:4">
      <c r="A144" s="710" t="s">
        <v>1646</v>
      </c>
      <c r="B144" s="1063" t="str">
        <f>'3.3.3'!G1</f>
        <v>Компоненти ВВП за категоріями кінцевого використання, % р/р</v>
      </c>
      <c r="C144" s="4"/>
      <c r="D144" s="216"/>
    </row>
    <row r="145" spans="1:4">
      <c r="A145" s="710" t="s">
        <v>1647</v>
      </c>
      <c r="B145" s="1063" t="str">
        <f>'3.3.4'!F1</f>
        <v>Фактичний та потенційний ВВП, % р/р</v>
      </c>
      <c r="C145" s="4"/>
      <c r="D145" s="4"/>
    </row>
    <row r="146" spans="1:4">
      <c r="A146" s="710" t="s">
        <v>1648</v>
      </c>
      <c r="B146" s="1063" t="str">
        <f>'3.3.5'!E1</f>
        <v>Розрив ВВП, % від потенційного ВВП</v>
      </c>
      <c r="C146" s="4"/>
      <c r="D146" s="4"/>
    </row>
    <row r="147" spans="1:4">
      <c r="A147" s="710" t="s">
        <v>1649</v>
      </c>
      <c r="B147" s="1063" t="str">
        <f>'3.3.6'!G1</f>
        <v>Зведений бюджет, % ВВП</v>
      </c>
      <c r="C147" s="4"/>
      <c r="D147" s="216"/>
    </row>
    <row r="148" spans="1:4">
      <c r="A148" s="710" t="s">
        <v>1650</v>
      </c>
      <c r="B148" s="1063" t="str">
        <f>'3.3.7'!H1</f>
        <v>Широкий дефіцит СЗДУ, млрд грн, і державний та гарантований державою борг, % ВВП</v>
      </c>
      <c r="C148" s="4"/>
      <c r="D148" s="216"/>
    </row>
    <row r="149" spans="1:4">
      <c r="A149" s="710" t="s">
        <v>1651</v>
      </c>
      <c r="B149" s="1063" t="str">
        <f>'3.3.8'!G1</f>
        <v>Реальна заробітна плата, % р/р, та рівень безробіття за методологією МОП, %</v>
      </c>
      <c r="C149" s="4"/>
      <c r="D149" s="216"/>
    </row>
    <row r="150" spans="1:4">
      <c r="A150" s="709" t="s">
        <v>1596</v>
      </c>
      <c r="B150" s="1089" t="str">
        <f t="shared" ref="B150" si="5">IF($E$1=1,C150,D150)</f>
        <v>Платіжний баланс</v>
      </c>
      <c r="C150" s="3" t="s">
        <v>1295</v>
      </c>
      <c r="D150" s="3" t="s">
        <v>1296</v>
      </c>
    </row>
    <row r="151" spans="1:4">
      <c r="A151" s="710" t="s">
        <v>1597</v>
      </c>
      <c r="B151" s="1063" t="str">
        <f>'3.4.1'!J1</f>
        <v>Сальдо поточного рахунку, млрд дол.</v>
      </c>
      <c r="C151" s="4"/>
      <c r="D151" s="4"/>
    </row>
    <row r="152" spans="1:4">
      <c r="A152" s="710" t="s">
        <v>1598</v>
      </c>
      <c r="B152" s="1063" t="str">
        <f>'3.4.2'!H1</f>
        <v>РЕОК гривні та торговельний баланс</v>
      </c>
      <c r="C152" s="4"/>
      <c r="D152" s="4"/>
    </row>
    <row r="153" spans="1:4">
      <c r="A153" s="710" t="s">
        <v>1599</v>
      </c>
      <c r="B153" s="1063" t="str">
        <f>'3.4.3'!H1</f>
        <v>Імпорт газу</v>
      </c>
      <c r="C153" s="4"/>
      <c r="D153" s="4"/>
    </row>
    <row r="154" spans="1:4">
      <c r="A154" s="710" t="s">
        <v>1600</v>
      </c>
      <c r="B154" s="1063" t="str">
        <f>'3.4.4'!J1</f>
        <v>Фінансовий рахунок:чисті зовнішні зобов'язання, млрд дол.</v>
      </c>
      <c r="C154" s="4"/>
      <c r="D154" s="4"/>
    </row>
    <row r="155" spans="1:4">
      <c r="A155" s="710" t="s">
        <v>1601</v>
      </c>
      <c r="B155" s="1063" t="str">
        <f>'3.4.5'!H1</f>
        <v>Міжнародні резерви</v>
      </c>
      <c r="C155" s="4"/>
      <c r="D155" s="4"/>
    </row>
    <row r="156" spans="1:4">
      <c r="A156" s="709" t="s">
        <v>1477</v>
      </c>
      <c r="B156" s="1089" t="str">
        <f t="shared" ref="B156:B160" si="6">IF($E$1=1,C156,D156)</f>
        <v>Монетарний сектор та фінансові ринки</v>
      </c>
      <c r="C156" s="3" t="s">
        <v>1452</v>
      </c>
      <c r="D156" s="3" t="s">
        <v>1453</v>
      </c>
    </row>
    <row r="157" spans="1:4">
      <c r="A157" s="710" t="s">
        <v>1478</v>
      </c>
      <c r="B157" s="1063" t="str">
        <f>'3.5.1'!F1</f>
        <v xml:space="preserve">Грошова база (компоненти), млрд грн
</v>
      </c>
      <c r="C157" s="749"/>
      <c r="D157" s="749"/>
    </row>
    <row r="158" spans="1:4">
      <c r="A158" s="710" t="s">
        <v>1479</v>
      </c>
      <c r="B158" s="1063" t="str">
        <f>'3.5.2'!F1</f>
        <v xml:space="preserve">Монетарні показники, % р/р
</v>
      </c>
      <c r="C158" s="4"/>
      <c r="D158" s="749"/>
    </row>
    <row r="159" spans="1:4">
      <c r="A159" s="710" t="s">
        <v>1480</v>
      </c>
      <c r="B159" s="1063" t="str">
        <f>'3.5.3'!E1</f>
        <v>Індекс РЕОКу гривні, IV.16=1</v>
      </c>
      <c r="C159" s="4"/>
      <c r="D159" s="4"/>
    </row>
    <row r="160" spans="1:4">
      <c r="A160" s="709" t="s">
        <v>1602</v>
      </c>
      <c r="B160" s="1089" t="str">
        <f t="shared" si="6"/>
        <v>Ризики прогнозу</v>
      </c>
      <c r="C160" s="3" t="s">
        <v>1640</v>
      </c>
      <c r="D160" s="3" t="s">
        <v>1639</v>
      </c>
    </row>
    <row r="161" spans="1:4">
      <c r="A161" s="710" t="s">
        <v>1603</v>
      </c>
      <c r="B161" s="1063" t="str">
        <f>'3.6.1'!M1</f>
        <v>Прогноз реального ВВП, % р/р</v>
      </c>
      <c r="C161" s="4"/>
      <c r="D161" s="4"/>
    </row>
    <row r="162" spans="1:4">
      <c r="A162" s="710" t="s">
        <v>1604</v>
      </c>
      <c r="B162" s="1063" t="str">
        <f>'3.6.2'!U1</f>
        <v>Прогноз ІСЦ та інфляційні цілі, % р/р</v>
      </c>
      <c r="C162" s="4"/>
      <c r="D162" s="4"/>
    </row>
    <row r="171" spans="1:4">
      <c r="C171" s="4"/>
      <c r="D171" s="4"/>
    </row>
    <row r="172" spans="1:4">
      <c r="C172" s="4"/>
      <c r="D172" s="4"/>
    </row>
    <row r="173" spans="1:4">
      <c r="C173" s="4"/>
      <c r="D173" s="4"/>
    </row>
    <row r="174" spans="1:4">
      <c r="C174" s="4"/>
      <c r="D174" s="4"/>
    </row>
    <row r="175" spans="1:4">
      <c r="C175" s="749"/>
      <c r="D175" s="4"/>
    </row>
    <row r="176" spans="1:4">
      <c r="C176" s="4"/>
      <c r="D176" s="4"/>
    </row>
    <row r="177" spans="3:4">
      <c r="C177" s="749"/>
      <c r="D177" s="4"/>
    </row>
    <row r="178" spans="3:4">
      <c r="C178" s="4"/>
      <c r="D178" s="4"/>
    </row>
    <row r="179" spans="3:4">
      <c r="C179" s="4"/>
      <c r="D179" s="4"/>
    </row>
    <row r="180" spans="3:4">
      <c r="C180" s="749"/>
      <c r="D180" s="749"/>
    </row>
    <row r="181" spans="3:4">
      <c r="C181" s="749"/>
      <c r="D181" s="749"/>
    </row>
    <row r="182" spans="3:4">
      <c r="C182" s="4"/>
      <c r="D182" s="4"/>
    </row>
    <row r="183" spans="3:4">
      <c r="C183" s="749"/>
      <c r="D183" s="749"/>
    </row>
    <row r="184" spans="3:4">
      <c r="C184" s="749"/>
      <c r="D184" s="749"/>
    </row>
  </sheetData>
  <customSheetViews>
    <customSheetView guid="{ACF06C40-177A-4CED-8E17-2347D4DD1C3A}" topLeftCell="A7">
      <selection activeCell="A7" sqref="A7"/>
      <pageMargins left="0.7" right="0.7" top="0.75" bottom="0.75" header="0.3" footer="0.3"/>
    </customSheetView>
  </customSheetViews>
  <hyperlinks>
    <hyperlink ref="A27" location="'2.1.1'!A1" display="2.1.1"/>
    <hyperlink ref="A28" location="'2.1.2'!A1" display="2.1.2"/>
    <hyperlink ref="A29" location="'2.1.3'!A1" display="2.1.3"/>
    <hyperlink ref="A30" location="'2.1.4'!A1" display="2.1.4"/>
    <hyperlink ref="A31" location="'2.1.5'!A1" display="2.1.5"/>
    <hyperlink ref="A32" location="'2.1.6'!A1" display="2.1.6"/>
    <hyperlink ref="A33" location="'2.1.7'!A1" display="2.1.7"/>
    <hyperlink ref="A34" location="'2.1.8'!A1" display="2.1.8"/>
    <hyperlink ref="A35" location="'2.1.9'!A1" display="2.1.9"/>
    <hyperlink ref="A36" location="'2.1.10'!A1" display="2.1.10"/>
    <hyperlink ref="A37" location="'2.1.11'!A1" display="2.1.11"/>
    <hyperlink ref="A38" location="'2.1.12'!A1" display="2.1.12"/>
    <hyperlink ref="A39" location="'2.1.13'!A1" display="2.1.13"/>
    <hyperlink ref="A40" location="'2.1.14'!A1" display="2.1.14"/>
    <hyperlink ref="A42" location="'B.1.T1-2'!A1" display="B.1.T1"/>
    <hyperlink ref="A43" location="'B.1.T1-2'!A1" display="B.1.T2"/>
    <hyperlink ref="A44" location="B.1.1!A1" display="B.1.1"/>
    <hyperlink ref="A45" location="B.1.2!A1" display="B.1.2"/>
    <hyperlink ref="A6" location="'0'!A1" display="'0'!A1"/>
    <hyperlink ref="A8" location="'1.1'!A1" display="'1.1'!A1"/>
    <hyperlink ref="A9" location="'1.2'!A1" display="'1.2'!A1"/>
    <hyperlink ref="A10" location="'1.3'!A1" display="'1.3'!A1"/>
    <hyperlink ref="A11" location="'1.4'!A1" display="'1.4'!A1"/>
    <hyperlink ref="A12" location="'1.5'!A1" display="'1.5'!A1"/>
    <hyperlink ref="A13" location="'1.6'!A1" display="'1.6'!A1"/>
    <hyperlink ref="A14" location="'1.7'!A1" display="'1.7'!A1"/>
    <hyperlink ref="A15" location="'1.8'!A1" display="'1.8'!A1"/>
    <hyperlink ref="A16" location="'1.9'!A1" display="'1.9'!A1"/>
    <hyperlink ref="A17" location="'1.10'!A1" display="1.10"/>
    <hyperlink ref="A18" location="'1.11'!A1" display="1.11"/>
    <hyperlink ref="A21" location="'1.14'!A1" display="1.14"/>
    <hyperlink ref="A22" location="'1.15'!A1" display="1.15"/>
    <hyperlink ref="A23" location="'1.16'!A1" display="1.16"/>
    <hyperlink ref="A24" location="'1.17'!A1" display="1.17"/>
    <hyperlink ref="A47" location="'2.2.1'!A1" display="2.2.1"/>
    <hyperlink ref="A48" location="'2.2.2'!A1" display="2.2.2"/>
    <hyperlink ref="A83" location="'2.5.1'!A1" display="2.5.1"/>
    <hyperlink ref="A84" location="'2.5.2'!A1" display="2.5.2"/>
    <hyperlink ref="A85" location="'2.5.3'!A1" display="2.5.3"/>
    <hyperlink ref="A86" location="'2.5.4'!A1" display="2.5.4"/>
    <hyperlink ref="A87" location="'2.5.5'!A1" display="2.5.5"/>
    <hyperlink ref="A88" location="'2.5.6'!A1" display="2.5.6"/>
    <hyperlink ref="A89" location="'2.5.7'!A1" display="2.5.7"/>
    <hyperlink ref="A90" location="'2.5.8'!A1" display="2.5.8"/>
    <hyperlink ref="A91" location="'2.5.9'!A1" display="2.5.9"/>
    <hyperlink ref="A92" location="'2.5.10'!A1" display="2.5.10"/>
    <hyperlink ref="A93" location="'2.5.11'!A1" display="2.5.11"/>
    <hyperlink ref="A94" location="'2.5.12'!A1" display="2.5.12"/>
    <hyperlink ref="A95" location="'2.5.13'!A1" display="2.5.13"/>
    <hyperlink ref="A59" location="'2.3.1'!A1" display="2.3.1"/>
    <hyperlink ref="A60" location="'2.3.2'!A1" display="2.3.2"/>
    <hyperlink ref="A61" location="'2.3.3'!A1" display="2.3.3"/>
    <hyperlink ref="A62" location="'2.3.4'!A1" display="2.3.4"/>
    <hyperlink ref="A63" location="'2.3.5'!A1" display="2.3.5"/>
    <hyperlink ref="A64" location="'2.3.6'!A1" display="2.3.6"/>
    <hyperlink ref="A65" location="'2.3.7'!A1" display="2.3.7"/>
    <hyperlink ref="A98" location="'2.5.T1'!A1" display="2.5.T1"/>
    <hyperlink ref="A100" location="B.3.1!A1" display="B.3.1"/>
    <hyperlink ref="A101" location="B.3.2!A1" display="B.3.2"/>
    <hyperlink ref="A102" location="B.3.3!A1" display="B.3.3"/>
    <hyperlink ref="A103" location="B.3.4!A1" display="B.3.4"/>
    <hyperlink ref="A105" location="'2.6.1'!A1" display="2.6.1"/>
    <hyperlink ref="A106" location="'2.6.2'!A1" display="2.6.2"/>
    <hyperlink ref="A107" location="'2.6.3'!A1" display="2.6.3"/>
    <hyperlink ref="A108" location="'2.6.4'!A1" display="2.6.4"/>
    <hyperlink ref="A109" location="'2.6.5'!A1" display="2.6.5"/>
    <hyperlink ref="A110" location="'2.6.6'!A1" display="2.6.6"/>
    <hyperlink ref="A111" location="'2.6.7'!A1" display="2.6.7"/>
    <hyperlink ref="A112" location="'2.6.8'!A1" display="2.6.8"/>
    <hyperlink ref="A113" location="'2.6.9'!A1" display="2.6.9"/>
    <hyperlink ref="A114" location="'2.6.10'!A1" display="2.6.10"/>
    <hyperlink ref="A115" location="'2.6.11'!A1" display="2.6.11"/>
    <hyperlink ref="A116" location="'2.6.12'!A1" display="2.6.12"/>
    <hyperlink ref="A117" location="'2.6.13'!A1" display="2.6.13"/>
    <hyperlink ref="A118" location="'2.6.14'!A1" display="2.6.14"/>
    <hyperlink ref="A120" location="В.4.1!A1" display="В.4.1"/>
    <hyperlink ref="A121" location="В.4.2!A1" display="В.4.2"/>
    <hyperlink ref="A122" location="B.4.3!A1" display="В.4.3"/>
    <hyperlink ref="A123" location="B.4.4!A1" display="В.4.4"/>
    <hyperlink ref="A157" location="'3.5.1'!A1" display="3.5.1"/>
    <hyperlink ref="A158" location="'3.5.2'!A1" display="3.5.2"/>
    <hyperlink ref="A159" location="'3.5.3'!A1" display="3.5.3"/>
    <hyperlink ref="A19" location="'1.12'!A1" display="1.12"/>
    <hyperlink ref="A20" location="'1.13'!A1" display="1.13"/>
    <hyperlink ref="A67" location="'2.4.1'!A1" display="2.4.1"/>
    <hyperlink ref="A68" location="'2.4.2'!A1" display="2.4.2"/>
    <hyperlink ref="A69" location="'2.4.3'!A1" display="2.4.3"/>
    <hyperlink ref="A70" location="'2.4.4'!A1" display="2.4.4"/>
    <hyperlink ref="A71" location="'2.4.5'!A1" display="2.4.5. "/>
    <hyperlink ref="A72" location="'2.4.6'!A1" display="2.4.6. "/>
    <hyperlink ref="A73" location="'2.4.7'!A1" display="2.4.7"/>
    <hyperlink ref="A74" location="'2.4.8'!A1" display="2.4.8"/>
    <hyperlink ref="A75" location="'2.4.9'!A1" display="2.4.9"/>
    <hyperlink ref="A76" location="'2.4.10'!A1" display="2.4.10"/>
    <hyperlink ref="A78" location="В.2.Т1!A1" display="В.2.Т1"/>
    <hyperlink ref="A79" location="В.2.1!A1" display="В.2.1"/>
    <hyperlink ref="A80" location="В.2.2!A1" display="В.2.2"/>
    <hyperlink ref="A81" location="В.2.3!A1" display="В.2.3"/>
    <hyperlink ref="A151" location="'3.4.1'!A1" display="3.4.1"/>
    <hyperlink ref="A152" location="'3.4.2'!A1" display="3.4.2"/>
    <hyperlink ref="A153" location="'3.4.3'!A1" display="3.4.3"/>
    <hyperlink ref="A154" location="'3.4.4'!A1" display="3.4.4"/>
    <hyperlink ref="A155" location="'3.4.5'!A1" display="3.4.5"/>
    <hyperlink ref="A126" location="'3.1.1'!A1" display="3.1.1"/>
    <hyperlink ref="A127" location="'3.1.2'!A1" display="3.1.2"/>
    <hyperlink ref="A128" location="'3.1.3'!A1" display="3.1.3"/>
    <hyperlink ref="A129" location="'3.1.4'!A1" display="3.1.4"/>
    <hyperlink ref="A130" location="'3.1.5'!A1" display="3.1.5"/>
    <hyperlink ref="A131" location="'3.1.6'!A1" display="3.1.6"/>
    <hyperlink ref="A132" location="'3.1.7'!A1" display="3.1.7"/>
    <hyperlink ref="A133" location="'3.1.8'!A1" display="3.1.8"/>
    <hyperlink ref="A134" location="'3.1.9'!A1" display="3.1.9"/>
    <hyperlink ref="A96" location="'2.5.14'!A1" display="2.5.14"/>
    <hyperlink ref="A97" location="'2.5.15'!A1" display="2.5.15"/>
    <hyperlink ref="A136" location="'3.2.1'!A1" display="3.2.1"/>
    <hyperlink ref="A137" location="'3.2.2'!A1" display="3.2.2"/>
    <hyperlink ref="A138" location="'3.2.3'!A1" display="3.2.3"/>
    <hyperlink ref="A139" location="'3.2.4'!A1" display="3.2.4"/>
    <hyperlink ref="A140" location="'3.2.5'!A1" display="3.2.5"/>
    <hyperlink ref="A142" location="'3.3.1'!A1" display="3.3.1"/>
    <hyperlink ref="A143" location="'3.3.2'!A1" display="3.3.2"/>
    <hyperlink ref="A144" location="'3.3.3'!A1" display="3.3.3"/>
    <hyperlink ref="A161" location="'3.6.1'!A1" display="3.6.1"/>
    <hyperlink ref="A162" location="'3.6.2'!A1" display="3.6.2"/>
    <hyperlink ref="A145" location="'3.3.4'!A1" display="3.3.4"/>
    <hyperlink ref="A146" location="'3.3.5'!A1" display="3.3.5"/>
    <hyperlink ref="A147" location="'3.3.6'!A1" display="3.3.6"/>
    <hyperlink ref="A148" location="'3.3.7'!A1" display="3.3.7"/>
    <hyperlink ref="A149" location="'3.3.8'!A1" display="3.3.8"/>
    <hyperlink ref="A49" location="'2.2.3'!A1" display="2.2.3"/>
    <hyperlink ref="A51" location="'2.2.5'!A1" display="2.2.5"/>
    <hyperlink ref="A53" location="'2.2.7'!A1" display="2.2.7"/>
    <hyperlink ref="A55" location="'2.2.9'!A1" display="2.2.9"/>
    <hyperlink ref="A50" location="'2.2.4'!A1" display="2.2.4"/>
    <hyperlink ref="A52" location="'2.2.6'!A1" display="2.2.6"/>
    <hyperlink ref="A54" location="'2.2.8'!A1" display="2.2.8"/>
    <hyperlink ref="A56" location="'2.2.10'!A1" display="2.2.10"/>
    <hyperlink ref="A57" location="'2.2.11'!A1" display="2.2.11"/>
  </hyperlinks>
  <pageMargins left="0.7" right="0.7" top="0.75" bottom="0.75" header="0.3" footer="0.3"/>
  <pageSetup paperSize="9" scale="66" fitToHeight="0" orientation="landscape" horizontalDpi="4294967293" verticalDpi="0" r:id="rId1"/>
  <ignoredErrors>
    <ignoredError sqref="A148" twoDigitTextYea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List Box 5">
              <controlPr defaultSize="0" autoLine="0" autoPict="0">
                <anchor moveWithCells="1">
                  <from>
                    <xdr:col>1</xdr:col>
                    <xdr:colOff>7620</xdr:colOff>
                    <xdr:row>0</xdr:row>
                    <xdr:rowOff>0</xdr:rowOff>
                  </from>
                  <to>
                    <xdr:col>1</xdr:col>
                    <xdr:colOff>3360420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9">
    <tabColor theme="3"/>
  </sheetPr>
  <dimension ref="A1:K736"/>
  <sheetViews>
    <sheetView showGridLines="0" zoomScaleNormal="100" workbookViewId="0">
      <selection activeCell="K6" sqref="K6"/>
    </sheetView>
  </sheetViews>
  <sheetFormatPr defaultRowHeight="13.2"/>
  <cols>
    <col min="1" max="1" width="13.6640625" customWidth="1"/>
  </cols>
  <sheetData>
    <row r="1" spans="1:11">
      <c r="A1" s="28" t="s">
        <v>167</v>
      </c>
      <c r="E1" t="str">
        <f>IF(Content!$E$1=1,B2,B3)</f>
        <v>Світові ціни на зернові, дол./т</v>
      </c>
    </row>
    <row r="2" spans="1:11" hidden="1">
      <c r="A2" s="28"/>
      <c r="B2" s="1" t="s">
        <v>486</v>
      </c>
    </row>
    <row r="3" spans="1:11" hidden="1">
      <c r="B3" s="1" t="s">
        <v>487</v>
      </c>
      <c r="K3" s="110"/>
    </row>
    <row r="4" spans="1:11">
      <c r="A4" s="108"/>
      <c r="I4" s="14"/>
      <c r="J4" s="14"/>
    </row>
    <row r="5" spans="1:11">
      <c r="A5" s="108"/>
      <c r="B5" s="266" t="str">
        <f>IF(Content!$E$1=1,B6,B7)</f>
        <v>немає дозволу</v>
      </c>
      <c r="I5" s="14"/>
      <c r="J5" s="14"/>
    </row>
    <row r="6" spans="1:11">
      <c r="A6" s="108"/>
      <c r="B6" s="210" t="s">
        <v>809</v>
      </c>
      <c r="I6" s="14"/>
      <c r="J6" s="14"/>
    </row>
    <row r="7" spans="1:11">
      <c r="A7" s="108"/>
      <c r="B7" s="210" t="s">
        <v>810</v>
      </c>
      <c r="I7" s="14"/>
      <c r="J7" s="14"/>
    </row>
    <row r="8" spans="1:11">
      <c r="A8" s="108"/>
      <c r="I8" s="14"/>
      <c r="J8" s="14"/>
    </row>
    <row r="9" spans="1:11">
      <c r="A9" s="108"/>
      <c r="I9" s="14"/>
      <c r="J9" s="14"/>
    </row>
    <row r="10" spans="1:11">
      <c r="A10" s="108"/>
      <c r="I10" s="14"/>
      <c r="J10" s="14"/>
    </row>
    <row r="11" spans="1:11">
      <c r="A11" s="108"/>
      <c r="I11" s="14"/>
      <c r="J11" s="14"/>
    </row>
    <row r="12" spans="1:11">
      <c r="A12" s="108"/>
      <c r="I12" s="14"/>
      <c r="J12" s="14"/>
    </row>
    <row r="13" spans="1:11">
      <c r="A13" s="108"/>
      <c r="I13" s="14"/>
      <c r="J13" s="14"/>
    </row>
    <row r="14" spans="1:11">
      <c r="A14" s="108"/>
      <c r="I14" s="14"/>
      <c r="J14" s="14"/>
    </row>
    <row r="15" spans="1:11">
      <c r="A15" s="108"/>
      <c r="I15" s="14"/>
      <c r="J15" s="14"/>
    </row>
    <row r="16" spans="1:11">
      <c r="A16" s="108"/>
      <c r="I16" s="14"/>
      <c r="J16" s="14"/>
    </row>
    <row r="17" spans="1:11">
      <c r="A17" s="108"/>
      <c r="I17" s="14"/>
      <c r="J17" s="14"/>
    </row>
    <row r="18" spans="1:11">
      <c r="A18" s="108"/>
      <c r="I18" s="14"/>
      <c r="J18" s="14"/>
    </row>
    <row r="19" spans="1:11">
      <c r="A19" s="108"/>
      <c r="B19" s="2"/>
      <c r="I19" s="14"/>
      <c r="J19" s="14"/>
    </row>
    <row r="20" spans="1:11">
      <c r="A20" s="108"/>
      <c r="B20" s="2"/>
      <c r="E20" t="str">
        <f>IF(Content!$E$1=1,E21,E22)</f>
        <v>Джерело: Thomson Reuters.</v>
      </c>
      <c r="I20" s="14"/>
      <c r="J20" s="14"/>
    </row>
    <row r="21" spans="1:11">
      <c r="A21" s="108"/>
      <c r="E21" s="2" t="s">
        <v>1234</v>
      </c>
      <c r="I21" s="14"/>
      <c r="J21" s="14"/>
    </row>
    <row r="22" spans="1:11">
      <c r="A22" s="108"/>
      <c r="E22" s="2" t="s">
        <v>1235</v>
      </c>
      <c r="I22" s="14"/>
      <c r="J22" s="14"/>
      <c r="K22" s="105"/>
    </row>
    <row r="23" spans="1:11">
      <c r="A23" s="108"/>
      <c r="I23" s="14"/>
      <c r="J23" s="14"/>
    </row>
    <row r="24" spans="1:11">
      <c r="A24" s="108"/>
      <c r="I24" s="14"/>
      <c r="J24" s="14"/>
    </row>
    <row r="25" spans="1:11">
      <c r="A25" s="108"/>
      <c r="I25" s="14"/>
      <c r="J25" s="14"/>
    </row>
    <row r="26" spans="1:11">
      <c r="A26" s="108"/>
      <c r="I26" s="14"/>
      <c r="J26" s="14"/>
    </row>
    <row r="27" spans="1:11">
      <c r="A27" s="108"/>
      <c r="I27" s="14"/>
      <c r="J27" s="14"/>
    </row>
    <row r="28" spans="1:11">
      <c r="A28" s="108"/>
      <c r="I28" s="14"/>
      <c r="J28" s="14"/>
    </row>
    <row r="29" spans="1:11">
      <c r="A29" s="108"/>
      <c r="I29" s="14"/>
      <c r="J29" s="14"/>
    </row>
    <row r="30" spans="1:11">
      <c r="A30" s="108"/>
      <c r="I30" s="14"/>
      <c r="J30" s="14"/>
    </row>
    <row r="31" spans="1:11">
      <c r="A31" s="108"/>
      <c r="I31" s="14"/>
      <c r="J31" s="14"/>
    </row>
    <row r="32" spans="1:11">
      <c r="A32" s="108"/>
      <c r="I32" s="14"/>
      <c r="J32" s="14"/>
    </row>
    <row r="33" spans="1:10">
      <c r="A33" s="108"/>
      <c r="I33" s="14"/>
      <c r="J33" s="14"/>
    </row>
    <row r="34" spans="1:10">
      <c r="A34" s="108"/>
      <c r="I34" s="14"/>
      <c r="J34" s="14"/>
    </row>
    <row r="35" spans="1:10">
      <c r="A35" s="108"/>
      <c r="I35" s="14"/>
      <c r="J35" s="14"/>
    </row>
    <row r="36" spans="1:10">
      <c r="A36" s="108"/>
      <c r="I36" s="14"/>
      <c r="J36" s="14"/>
    </row>
    <row r="37" spans="1:10">
      <c r="A37" s="108"/>
      <c r="I37" s="14"/>
      <c r="J37" s="14"/>
    </row>
    <row r="38" spans="1:10">
      <c r="A38" s="108"/>
      <c r="I38" s="14"/>
      <c r="J38" s="14"/>
    </row>
    <row r="39" spans="1:10">
      <c r="A39" s="108"/>
      <c r="I39" s="14"/>
      <c r="J39" s="14"/>
    </row>
    <row r="40" spans="1:10">
      <c r="A40" s="108"/>
      <c r="I40" s="14"/>
      <c r="J40" s="14"/>
    </row>
    <row r="41" spans="1:10">
      <c r="A41" s="108"/>
      <c r="I41" s="14"/>
      <c r="J41" s="14"/>
    </row>
    <row r="42" spans="1:10">
      <c r="A42" s="108"/>
      <c r="I42" s="14"/>
      <c r="J42" s="14"/>
    </row>
    <row r="43" spans="1:10">
      <c r="A43" s="108"/>
      <c r="I43" s="14"/>
      <c r="J43" s="14"/>
    </row>
    <row r="44" spans="1:10">
      <c r="A44" s="108"/>
      <c r="I44" s="14"/>
      <c r="J44" s="14"/>
    </row>
    <row r="45" spans="1:10">
      <c r="A45" s="108"/>
      <c r="I45" s="14"/>
      <c r="J45" s="14"/>
    </row>
    <row r="46" spans="1:10">
      <c r="A46" s="108"/>
      <c r="I46" s="14"/>
      <c r="J46" s="14"/>
    </row>
    <row r="47" spans="1:10">
      <c r="A47" s="108"/>
      <c r="I47" s="14"/>
      <c r="J47" s="14"/>
    </row>
    <row r="48" spans="1:10">
      <c r="A48" s="108"/>
      <c r="I48" s="14"/>
      <c r="J48" s="14"/>
    </row>
    <row r="49" spans="1:10">
      <c r="A49" s="108"/>
      <c r="I49" s="14"/>
      <c r="J49" s="14"/>
    </row>
    <row r="50" spans="1:10">
      <c r="A50" s="108"/>
      <c r="I50" s="14"/>
      <c r="J50" s="14"/>
    </row>
    <row r="51" spans="1:10">
      <c r="A51" s="108"/>
      <c r="I51" s="14"/>
      <c r="J51" s="14"/>
    </row>
    <row r="52" spans="1:10">
      <c r="A52" s="108"/>
      <c r="I52" s="14"/>
      <c r="J52" s="14"/>
    </row>
    <row r="53" spans="1:10">
      <c r="A53" s="108"/>
      <c r="I53" s="14"/>
      <c r="J53" s="14"/>
    </row>
    <row r="54" spans="1:10">
      <c r="A54" s="108"/>
      <c r="I54" s="14"/>
      <c r="J54" s="14"/>
    </row>
    <row r="55" spans="1:10">
      <c r="A55" s="108"/>
      <c r="I55" s="14"/>
      <c r="J55" s="14"/>
    </row>
    <row r="56" spans="1:10">
      <c r="A56" s="108"/>
      <c r="I56" s="14"/>
      <c r="J56" s="14"/>
    </row>
    <row r="57" spans="1:10">
      <c r="A57" s="108"/>
      <c r="I57" s="14"/>
      <c r="J57" s="14"/>
    </row>
    <row r="58" spans="1:10">
      <c r="A58" s="108"/>
      <c r="I58" s="14"/>
      <c r="J58" s="14"/>
    </row>
    <row r="59" spans="1:10">
      <c r="A59" s="108"/>
      <c r="I59" s="14"/>
      <c r="J59" s="14"/>
    </row>
    <row r="60" spans="1:10">
      <c r="A60" s="108"/>
      <c r="I60" s="14"/>
      <c r="J60" s="14"/>
    </row>
    <row r="61" spans="1:10">
      <c r="A61" s="108"/>
      <c r="I61" s="14"/>
      <c r="J61" s="14"/>
    </row>
    <row r="62" spans="1:10">
      <c r="A62" s="108"/>
      <c r="I62" s="14"/>
      <c r="J62" s="14"/>
    </row>
    <row r="63" spans="1:10">
      <c r="A63" s="108"/>
      <c r="I63" s="14"/>
      <c r="J63" s="14"/>
    </row>
    <row r="64" spans="1:10">
      <c r="A64" s="108"/>
      <c r="I64" s="14"/>
      <c r="J64" s="14"/>
    </row>
    <row r="65" spans="1:10">
      <c r="A65" s="108"/>
      <c r="I65" s="14"/>
      <c r="J65" s="14"/>
    </row>
    <row r="66" spans="1:10">
      <c r="A66" s="108"/>
      <c r="I66" s="14"/>
      <c r="J66" s="14"/>
    </row>
    <row r="67" spans="1:10">
      <c r="A67" s="108"/>
      <c r="I67" s="14"/>
      <c r="J67" s="14"/>
    </row>
    <row r="68" spans="1:10">
      <c r="A68" s="108"/>
      <c r="I68" s="14"/>
      <c r="J68" s="14"/>
    </row>
    <row r="69" spans="1:10">
      <c r="A69" s="108"/>
      <c r="I69" s="14"/>
      <c r="J69" s="14"/>
    </row>
    <row r="70" spans="1:10">
      <c r="A70" s="108"/>
      <c r="I70" s="14"/>
      <c r="J70" s="14"/>
    </row>
    <row r="71" spans="1:10">
      <c r="A71" s="108"/>
      <c r="I71" s="14"/>
      <c r="J71" s="14"/>
    </row>
    <row r="72" spans="1:10">
      <c r="A72" s="108"/>
      <c r="I72" s="14"/>
      <c r="J72" s="14"/>
    </row>
    <row r="73" spans="1:10">
      <c r="A73" s="108"/>
      <c r="I73" s="14"/>
      <c r="J73" s="14"/>
    </row>
    <row r="74" spans="1:10">
      <c r="A74" s="108"/>
      <c r="I74" s="14"/>
      <c r="J74" s="14"/>
    </row>
    <row r="75" spans="1:10">
      <c r="A75" s="108"/>
      <c r="I75" s="14"/>
      <c r="J75" s="14"/>
    </row>
    <row r="76" spans="1:10">
      <c r="A76" s="108"/>
      <c r="I76" s="14"/>
      <c r="J76" s="14"/>
    </row>
    <row r="77" spans="1:10">
      <c r="A77" s="108"/>
      <c r="I77" s="14"/>
      <c r="J77" s="14"/>
    </row>
    <row r="78" spans="1:10">
      <c r="A78" s="108"/>
      <c r="I78" s="14"/>
      <c r="J78" s="14"/>
    </row>
    <row r="79" spans="1:10">
      <c r="A79" s="108"/>
      <c r="I79" s="14"/>
      <c r="J79" s="14"/>
    </row>
    <row r="80" spans="1:10">
      <c r="A80" s="108"/>
      <c r="I80" s="14"/>
      <c r="J80" s="14"/>
    </row>
    <row r="81" spans="1:10">
      <c r="A81" s="108"/>
      <c r="I81" s="14"/>
      <c r="J81" s="14"/>
    </row>
    <row r="82" spans="1:10">
      <c r="A82" s="108"/>
      <c r="I82" s="14"/>
      <c r="J82" s="14"/>
    </row>
    <row r="83" spans="1:10">
      <c r="A83" s="108"/>
      <c r="I83" s="14"/>
      <c r="J83" s="14"/>
    </row>
    <row r="84" spans="1:10">
      <c r="A84" s="108"/>
      <c r="I84" s="14"/>
      <c r="J84" s="14"/>
    </row>
    <row r="85" spans="1:10">
      <c r="A85" s="108"/>
      <c r="I85" s="14"/>
      <c r="J85" s="14"/>
    </row>
    <row r="86" spans="1:10">
      <c r="A86" s="108"/>
      <c r="I86" s="14"/>
      <c r="J86" s="14"/>
    </row>
    <row r="87" spans="1:10">
      <c r="A87" s="108"/>
      <c r="I87" s="14"/>
      <c r="J87" s="14"/>
    </row>
    <row r="88" spans="1:10">
      <c r="A88" s="108"/>
      <c r="I88" s="14"/>
      <c r="J88" s="14"/>
    </row>
    <row r="89" spans="1:10">
      <c r="A89" s="108"/>
      <c r="I89" s="14"/>
      <c r="J89" s="14"/>
    </row>
    <row r="90" spans="1:10">
      <c r="A90" s="108"/>
      <c r="I90" s="14"/>
      <c r="J90" s="14"/>
    </row>
    <row r="91" spans="1:10">
      <c r="A91" s="108"/>
      <c r="I91" s="14"/>
      <c r="J91" s="14"/>
    </row>
    <row r="92" spans="1:10">
      <c r="A92" s="108"/>
      <c r="I92" s="14"/>
      <c r="J92" s="14"/>
    </row>
    <row r="93" spans="1:10">
      <c r="A93" s="108"/>
      <c r="I93" s="14"/>
      <c r="J93" s="14"/>
    </row>
    <row r="94" spans="1:10">
      <c r="A94" s="108"/>
      <c r="I94" s="14"/>
      <c r="J94" s="14"/>
    </row>
    <row r="95" spans="1:10">
      <c r="A95" s="108"/>
      <c r="I95" s="14"/>
      <c r="J95" s="14"/>
    </row>
    <row r="96" spans="1:10">
      <c r="A96" s="108"/>
      <c r="I96" s="14"/>
      <c r="J96" s="14"/>
    </row>
    <row r="97" spans="1:10">
      <c r="A97" s="108"/>
      <c r="I97" s="14"/>
      <c r="J97" s="14"/>
    </row>
    <row r="98" spans="1:10">
      <c r="A98" s="108"/>
      <c r="I98" s="14"/>
      <c r="J98" s="14"/>
    </row>
    <row r="99" spans="1:10">
      <c r="A99" s="108"/>
      <c r="I99" s="14"/>
      <c r="J99" s="14"/>
    </row>
    <row r="100" spans="1:10">
      <c r="A100" s="108"/>
      <c r="I100" s="14"/>
      <c r="J100" s="14"/>
    </row>
    <row r="101" spans="1:10">
      <c r="A101" s="108"/>
      <c r="I101" s="14"/>
      <c r="J101" s="14"/>
    </row>
    <row r="102" spans="1:10">
      <c r="A102" s="108"/>
      <c r="I102" s="14"/>
      <c r="J102" s="14"/>
    </row>
    <row r="103" spans="1:10">
      <c r="A103" s="108"/>
      <c r="I103" s="14"/>
      <c r="J103" s="14"/>
    </row>
    <row r="104" spans="1:10">
      <c r="A104" s="108"/>
      <c r="I104" s="14"/>
      <c r="J104" s="14"/>
    </row>
    <row r="105" spans="1:10">
      <c r="A105" s="108"/>
      <c r="I105" s="14"/>
      <c r="J105" s="14"/>
    </row>
    <row r="106" spans="1:10">
      <c r="A106" s="108"/>
      <c r="I106" s="14"/>
      <c r="J106" s="14"/>
    </row>
    <row r="107" spans="1:10">
      <c r="A107" s="108"/>
      <c r="I107" s="14"/>
      <c r="J107" s="14"/>
    </row>
    <row r="108" spans="1:10">
      <c r="A108" s="108"/>
      <c r="I108" s="14"/>
      <c r="J108" s="14"/>
    </row>
    <row r="109" spans="1:10">
      <c r="A109" s="108"/>
      <c r="I109" s="14"/>
      <c r="J109" s="14"/>
    </row>
    <row r="110" spans="1:10">
      <c r="A110" s="108"/>
      <c r="I110" s="14"/>
      <c r="J110" s="14"/>
    </row>
    <row r="111" spans="1:10">
      <c r="A111" s="108"/>
      <c r="I111" s="14"/>
      <c r="J111" s="14"/>
    </row>
    <row r="112" spans="1:10">
      <c r="A112" s="108"/>
      <c r="I112" s="14"/>
      <c r="J112" s="14"/>
    </row>
    <row r="113" spans="1:10">
      <c r="A113" s="108"/>
      <c r="I113" s="14"/>
      <c r="J113" s="14"/>
    </row>
    <row r="114" spans="1:10">
      <c r="A114" s="108"/>
      <c r="I114" s="14"/>
      <c r="J114" s="14"/>
    </row>
    <row r="115" spans="1:10">
      <c r="A115" s="108"/>
      <c r="I115" s="14"/>
      <c r="J115" s="14"/>
    </row>
    <row r="116" spans="1:10">
      <c r="A116" s="108"/>
      <c r="I116" s="14"/>
      <c r="J116" s="14"/>
    </row>
    <row r="117" spans="1:10">
      <c r="A117" s="108"/>
      <c r="I117" s="14"/>
      <c r="J117" s="14"/>
    </row>
    <row r="118" spans="1:10">
      <c r="A118" s="108"/>
      <c r="I118" s="14"/>
      <c r="J118" s="14"/>
    </row>
    <row r="119" spans="1:10">
      <c r="A119" s="108"/>
      <c r="I119" s="14"/>
      <c r="J119" s="14"/>
    </row>
    <row r="120" spans="1:10">
      <c r="A120" s="108"/>
      <c r="I120" s="14"/>
      <c r="J120" s="14"/>
    </row>
    <row r="121" spans="1:10">
      <c r="A121" s="108"/>
      <c r="I121" s="14"/>
      <c r="J121" s="14"/>
    </row>
    <row r="122" spans="1:10">
      <c r="A122" s="108"/>
      <c r="I122" s="14"/>
      <c r="J122" s="14"/>
    </row>
    <row r="123" spans="1:10">
      <c r="A123" s="108"/>
      <c r="I123" s="14"/>
      <c r="J123" s="14"/>
    </row>
    <row r="124" spans="1:10">
      <c r="A124" s="108"/>
      <c r="I124" s="14"/>
      <c r="J124" s="14"/>
    </row>
    <row r="125" spans="1:10">
      <c r="A125" s="108"/>
      <c r="I125" s="14"/>
      <c r="J125" s="14"/>
    </row>
    <row r="126" spans="1:10">
      <c r="A126" s="108"/>
      <c r="I126" s="14"/>
      <c r="J126" s="14"/>
    </row>
    <row r="127" spans="1:10">
      <c r="A127" s="108"/>
      <c r="I127" s="14"/>
      <c r="J127" s="14"/>
    </row>
    <row r="128" spans="1:10">
      <c r="A128" s="108"/>
      <c r="I128" s="14"/>
      <c r="J128" s="14"/>
    </row>
    <row r="129" spans="1:10">
      <c r="A129" s="108"/>
      <c r="I129" s="14"/>
      <c r="J129" s="14"/>
    </row>
    <row r="130" spans="1:10">
      <c r="A130" s="108"/>
      <c r="I130" s="14"/>
      <c r="J130" s="14"/>
    </row>
    <row r="131" spans="1:10">
      <c r="A131" s="108"/>
      <c r="I131" s="14"/>
      <c r="J131" s="14"/>
    </row>
    <row r="132" spans="1:10">
      <c r="A132" s="108"/>
      <c r="I132" s="14"/>
      <c r="J132" s="14"/>
    </row>
    <row r="133" spans="1:10">
      <c r="A133" s="108"/>
      <c r="I133" s="14"/>
      <c r="J133" s="14"/>
    </row>
    <row r="134" spans="1:10">
      <c r="A134" s="108"/>
      <c r="I134" s="14"/>
      <c r="J134" s="14"/>
    </row>
    <row r="135" spans="1:10">
      <c r="A135" s="108"/>
      <c r="I135" s="14"/>
      <c r="J135" s="14"/>
    </row>
    <row r="136" spans="1:10">
      <c r="A136" s="108"/>
      <c r="I136" s="14"/>
      <c r="J136" s="14"/>
    </row>
    <row r="137" spans="1:10">
      <c r="A137" s="108"/>
      <c r="I137" s="14"/>
      <c r="J137" s="14"/>
    </row>
    <row r="138" spans="1:10">
      <c r="A138" s="108"/>
      <c r="I138" s="14"/>
      <c r="J138" s="14"/>
    </row>
    <row r="139" spans="1:10">
      <c r="A139" s="108"/>
      <c r="I139" s="14"/>
      <c r="J139" s="14"/>
    </row>
    <row r="140" spans="1:10">
      <c r="A140" s="108"/>
      <c r="I140" s="14"/>
      <c r="J140" s="14"/>
    </row>
    <row r="141" spans="1:10">
      <c r="A141" s="108"/>
      <c r="I141" s="14"/>
      <c r="J141" s="14"/>
    </row>
    <row r="142" spans="1:10">
      <c r="A142" s="108"/>
      <c r="I142" s="14"/>
      <c r="J142" s="14"/>
    </row>
    <row r="143" spans="1:10">
      <c r="A143" s="108"/>
      <c r="I143" s="14"/>
      <c r="J143" s="14"/>
    </row>
    <row r="144" spans="1:10">
      <c r="A144" s="108"/>
      <c r="I144" s="14"/>
      <c r="J144" s="14"/>
    </row>
    <row r="145" spans="1:10">
      <c r="A145" s="108"/>
      <c r="I145" s="14"/>
      <c r="J145" s="14"/>
    </row>
    <row r="146" spans="1:10">
      <c r="A146" s="108"/>
      <c r="I146" s="14"/>
      <c r="J146" s="14"/>
    </row>
    <row r="147" spans="1:10">
      <c r="A147" s="108"/>
      <c r="I147" s="14"/>
      <c r="J147" s="14"/>
    </row>
    <row r="148" spans="1:10">
      <c r="A148" s="108"/>
      <c r="I148" s="14"/>
      <c r="J148" s="14"/>
    </row>
    <row r="149" spans="1:10">
      <c r="A149" s="108"/>
      <c r="I149" s="14"/>
      <c r="J149" s="14"/>
    </row>
    <row r="150" spans="1:10">
      <c r="A150" s="108"/>
      <c r="I150" s="14"/>
      <c r="J150" s="14"/>
    </row>
    <row r="151" spans="1:10">
      <c r="A151" s="108"/>
      <c r="I151" s="14"/>
      <c r="J151" s="14"/>
    </row>
    <row r="152" spans="1:10">
      <c r="A152" s="108"/>
      <c r="I152" s="14"/>
      <c r="J152" s="14"/>
    </row>
    <row r="153" spans="1:10">
      <c r="A153" s="108"/>
      <c r="I153" s="14"/>
      <c r="J153" s="14"/>
    </row>
    <row r="154" spans="1:10">
      <c r="A154" s="108"/>
      <c r="I154" s="14"/>
      <c r="J154" s="14"/>
    </row>
    <row r="155" spans="1:10">
      <c r="A155" s="108"/>
      <c r="I155" s="14"/>
      <c r="J155" s="14"/>
    </row>
    <row r="156" spans="1:10">
      <c r="A156" s="108"/>
      <c r="I156" s="14"/>
      <c r="J156" s="14"/>
    </row>
    <row r="157" spans="1:10">
      <c r="A157" s="108"/>
      <c r="I157" s="14"/>
      <c r="J157" s="14"/>
    </row>
    <row r="158" spans="1:10">
      <c r="A158" s="108"/>
      <c r="I158" s="14"/>
      <c r="J158" s="14"/>
    </row>
    <row r="159" spans="1:10">
      <c r="A159" s="108"/>
      <c r="I159" s="14"/>
      <c r="J159" s="14"/>
    </row>
    <row r="160" spans="1:10">
      <c r="A160" s="108"/>
      <c r="I160" s="14"/>
      <c r="J160" s="14"/>
    </row>
    <row r="161" spans="1:10">
      <c r="A161" s="108"/>
      <c r="I161" s="14"/>
      <c r="J161" s="14"/>
    </row>
    <row r="162" spans="1:10">
      <c r="A162" s="108"/>
      <c r="I162" s="14"/>
      <c r="J162" s="14"/>
    </row>
    <row r="163" spans="1:10">
      <c r="A163" s="108"/>
      <c r="I163" s="14"/>
      <c r="J163" s="14"/>
    </row>
    <row r="164" spans="1:10">
      <c r="A164" s="108"/>
      <c r="I164" s="14"/>
      <c r="J164" s="14"/>
    </row>
    <row r="165" spans="1:10">
      <c r="A165" s="108"/>
      <c r="I165" s="14"/>
      <c r="J165" s="14"/>
    </row>
    <row r="166" spans="1:10">
      <c r="A166" s="108"/>
      <c r="I166" s="14"/>
      <c r="J166" s="14"/>
    </row>
    <row r="167" spans="1:10">
      <c r="A167" s="108"/>
      <c r="I167" s="14"/>
      <c r="J167" s="14"/>
    </row>
    <row r="168" spans="1:10">
      <c r="A168" s="108"/>
      <c r="I168" s="14"/>
      <c r="J168" s="14"/>
    </row>
    <row r="169" spans="1:10">
      <c r="A169" s="108"/>
      <c r="I169" s="14"/>
      <c r="J169" s="14"/>
    </row>
    <row r="170" spans="1:10">
      <c r="A170" s="108"/>
      <c r="I170" s="14"/>
      <c r="J170" s="14"/>
    </row>
    <row r="171" spans="1:10">
      <c r="A171" s="108"/>
      <c r="I171" s="14"/>
      <c r="J171" s="14"/>
    </row>
    <row r="172" spans="1:10">
      <c r="A172" s="108"/>
      <c r="I172" s="14"/>
      <c r="J172" s="14"/>
    </row>
    <row r="173" spans="1:10">
      <c r="A173" s="108"/>
      <c r="I173" s="14"/>
      <c r="J173" s="14"/>
    </row>
    <row r="174" spans="1:10">
      <c r="A174" s="108"/>
      <c r="I174" s="14"/>
      <c r="J174" s="14"/>
    </row>
    <row r="175" spans="1:10">
      <c r="A175" s="108"/>
      <c r="I175" s="14"/>
      <c r="J175" s="14"/>
    </row>
    <row r="176" spans="1:10">
      <c r="A176" s="108"/>
      <c r="I176" s="14"/>
      <c r="J176" s="14"/>
    </row>
    <row r="177" spans="1:10">
      <c r="A177" s="108"/>
      <c r="I177" s="14"/>
      <c r="J177" s="14"/>
    </row>
    <row r="178" spans="1:10">
      <c r="A178" s="108"/>
      <c r="I178" s="14"/>
      <c r="J178" s="14"/>
    </row>
    <row r="179" spans="1:10">
      <c r="A179" s="108"/>
      <c r="I179" s="14"/>
      <c r="J179" s="14"/>
    </row>
    <row r="180" spans="1:10">
      <c r="A180" s="108"/>
      <c r="I180" s="14"/>
      <c r="J180" s="14"/>
    </row>
    <row r="181" spans="1:10">
      <c r="A181" s="108"/>
      <c r="I181" s="14"/>
      <c r="J181" s="14"/>
    </row>
    <row r="182" spans="1:10">
      <c r="A182" s="108"/>
      <c r="I182" s="14"/>
      <c r="J182" s="14"/>
    </row>
    <row r="183" spans="1:10">
      <c r="A183" s="108"/>
      <c r="I183" s="14"/>
      <c r="J183" s="14"/>
    </row>
    <row r="184" spans="1:10">
      <c r="A184" s="108"/>
      <c r="I184" s="14"/>
      <c r="J184" s="14"/>
    </row>
    <row r="185" spans="1:10">
      <c r="A185" s="108"/>
      <c r="I185" s="14"/>
      <c r="J185" s="14"/>
    </row>
    <row r="186" spans="1:10">
      <c r="A186" s="108"/>
      <c r="I186" s="14"/>
      <c r="J186" s="14"/>
    </row>
    <row r="187" spans="1:10">
      <c r="A187" s="108"/>
      <c r="I187" s="14"/>
      <c r="J187" s="14"/>
    </row>
    <row r="188" spans="1:10">
      <c r="A188" s="108"/>
      <c r="I188" s="14"/>
      <c r="J188" s="14"/>
    </row>
    <row r="189" spans="1:10">
      <c r="A189" s="108"/>
      <c r="I189" s="14"/>
      <c r="J189" s="14"/>
    </row>
    <row r="190" spans="1:10">
      <c r="A190" s="108"/>
      <c r="I190" s="14"/>
      <c r="J190" s="14"/>
    </row>
    <row r="191" spans="1:10">
      <c r="A191" s="108"/>
      <c r="I191" s="14"/>
      <c r="J191" s="14"/>
    </row>
    <row r="192" spans="1:10">
      <c r="A192" s="108"/>
      <c r="I192" s="14"/>
      <c r="J192" s="14"/>
    </row>
    <row r="193" spans="1:10">
      <c r="A193" s="108"/>
      <c r="I193" s="14"/>
      <c r="J193" s="14"/>
    </row>
    <row r="194" spans="1:10">
      <c r="A194" s="108"/>
      <c r="I194" s="14"/>
      <c r="J194" s="14"/>
    </row>
    <row r="195" spans="1:10">
      <c r="A195" s="108"/>
      <c r="I195" s="14"/>
      <c r="J195" s="14"/>
    </row>
    <row r="196" spans="1:10">
      <c r="A196" s="108"/>
      <c r="I196" s="14"/>
      <c r="J196" s="14"/>
    </row>
    <row r="197" spans="1:10">
      <c r="A197" s="108"/>
      <c r="I197" s="14"/>
      <c r="J197" s="14"/>
    </row>
    <row r="198" spans="1:10">
      <c r="A198" s="108"/>
      <c r="I198" s="14"/>
      <c r="J198" s="14"/>
    </row>
    <row r="199" spans="1:10">
      <c r="A199" s="108"/>
      <c r="I199" s="14"/>
      <c r="J199" s="14"/>
    </row>
    <row r="200" spans="1:10">
      <c r="A200" s="108"/>
      <c r="I200" s="14"/>
      <c r="J200" s="14"/>
    </row>
    <row r="201" spans="1:10">
      <c r="A201" s="108"/>
      <c r="I201" s="14"/>
      <c r="J201" s="14"/>
    </row>
    <row r="202" spans="1:10">
      <c r="A202" s="108"/>
      <c r="I202" s="14"/>
      <c r="J202" s="14"/>
    </row>
    <row r="203" spans="1:10">
      <c r="A203" s="108"/>
      <c r="I203" s="14"/>
      <c r="J203" s="14"/>
    </row>
    <row r="204" spans="1:10">
      <c r="A204" s="108"/>
      <c r="I204" s="14"/>
      <c r="J204" s="14"/>
    </row>
    <row r="205" spans="1:10">
      <c r="A205" s="108"/>
      <c r="I205" s="14"/>
      <c r="J205" s="14"/>
    </row>
    <row r="206" spans="1:10">
      <c r="A206" s="108"/>
      <c r="I206" s="14"/>
      <c r="J206" s="14"/>
    </row>
    <row r="207" spans="1:10">
      <c r="A207" s="108"/>
      <c r="I207" s="14"/>
      <c r="J207" s="14"/>
    </row>
    <row r="208" spans="1:10">
      <c r="A208" s="108"/>
      <c r="I208" s="14"/>
      <c r="J208" s="14"/>
    </row>
    <row r="209" spans="1:10">
      <c r="A209" s="108"/>
      <c r="I209" s="14"/>
      <c r="J209" s="14"/>
    </row>
    <row r="210" spans="1:10">
      <c r="A210" s="108"/>
      <c r="I210" s="14"/>
      <c r="J210" s="14"/>
    </row>
    <row r="211" spans="1:10">
      <c r="A211" s="108"/>
      <c r="I211" s="14"/>
      <c r="J211" s="14"/>
    </row>
    <row r="212" spans="1:10">
      <c r="A212" s="108"/>
      <c r="I212" s="14"/>
      <c r="J212" s="14"/>
    </row>
    <row r="213" spans="1:10">
      <c r="A213" s="108"/>
      <c r="I213" s="14"/>
      <c r="J213" s="14"/>
    </row>
    <row r="214" spans="1:10">
      <c r="A214" s="108"/>
      <c r="I214" s="14"/>
      <c r="J214" s="14"/>
    </row>
    <row r="215" spans="1:10">
      <c r="A215" s="108"/>
      <c r="I215" s="14"/>
      <c r="J215" s="14"/>
    </row>
    <row r="216" spans="1:10">
      <c r="A216" s="108"/>
      <c r="I216" s="14"/>
      <c r="J216" s="14"/>
    </row>
    <row r="217" spans="1:10">
      <c r="A217" s="108"/>
      <c r="I217" s="14"/>
      <c r="J217" s="14"/>
    </row>
    <row r="218" spans="1:10">
      <c r="A218" s="108"/>
      <c r="I218" s="14"/>
      <c r="J218" s="14"/>
    </row>
    <row r="219" spans="1:10">
      <c r="A219" s="108"/>
      <c r="I219" s="14"/>
      <c r="J219" s="14"/>
    </row>
    <row r="220" spans="1:10">
      <c r="A220" s="108"/>
      <c r="I220" s="14"/>
      <c r="J220" s="14"/>
    </row>
    <row r="221" spans="1:10">
      <c r="A221" s="108"/>
      <c r="I221" s="14"/>
      <c r="J221" s="14"/>
    </row>
    <row r="222" spans="1:10">
      <c r="A222" s="108"/>
      <c r="I222" s="14"/>
      <c r="J222" s="14"/>
    </row>
    <row r="223" spans="1:10">
      <c r="A223" s="108"/>
      <c r="I223" s="14"/>
      <c r="J223" s="14"/>
    </row>
    <row r="224" spans="1:10">
      <c r="A224" s="108"/>
      <c r="I224" s="14"/>
      <c r="J224" s="14"/>
    </row>
    <row r="225" spans="1:10">
      <c r="A225" s="108"/>
      <c r="I225" s="14"/>
      <c r="J225" s="14"/>
    </row>
    <row r="226" spans="1:10">
      <c r="A226" s="108"/>
      <c r="I226" s="14"/>
      <c r="J226" s="14"/>
    </row>
    <row r="227" spans="1:10">
      <c r="A227" s="108"/>
      <c r="I227" s="14"/>
      <c r="J227" s="14"/>
    </row>
    <row r="228" spans="1:10">
      <c r="A228" s="108"/>
      <c r="I228" s="14"/>
      <c r="J228" s="14"/>
    </row>
    <row r="229" spans="1:10">
      <c r="A229" s="108"/>
      <c r="I229" s="14"/>
      <c r="J229" s="14"/>
    </row>
    <row r="230" spans="1:10">
      <c r="A230" s="108"/>
      <c r="I230" s="14"/>
      <c r="J230" s="14"/>
    </row>
    <row r="231" spans="1:10">
      <c r="A231" s="108"/>
      <c r="I231" s="14"/>
      <c r="J231" s="14"/>
    </row>
    <row r="232" spans="1:10">
      <c r="A232" s="108"/>
      <c r="I232" s="14"/>
      <c r="J232" s="14"/>
    </row>
    <row r="233" spans="1:10">
      <c r="A233" s="108"/>
      <c r="I233" s="14"/>
      <c r="J233" s="14"/>
    </row>
    <row r="234" spans="1:10">
      <c r="A234" s="108"/>
      <c r="I234" s="14"/>
      <c r="J234" s="14"/>
    </row>
    <row r="235" spans="1:10">
      <c r="A235" s="108"/>
      <c r="I235" s="14"/>
      <c r="J235" s="14"/>
    </row>
    <row r="236" spans="1:10">
      <c r="A236" s="108"/>
      <c r="I236" s="14"/>
      <c r="J236" s="14"/>
    </row>
    <row r="237" spans="1:10">
      <c r="A237" s="108"/>
      <c r="I237" s="14"/>
      <c r="J237" s="14"/>
    </row>
    <row r="238" spans="1:10">
      <c r="A238" s="108"/>
      <c r="I238" s="14"/>
      <c r="J238" s="14"/>
    </row>
    <row r="239" spans="1:10">
      <c r="A239" s="108"/>
      <c r="I239" s="14"/>
      <c r="J239" s="14"/>
    </row>
    <row r="240" spans="1:10">
      <c r="A240" s="108"/>
      <c r="I240" s="14"/>
      <c r="J240" s="14"/>
    </row>
    <row r="241" spans="1:10">
      <c r="A241" s="108"/>
      <c r="I241" s="14"/>
      <c r="J241" s="14"/>
    </row>
    <row r="242" spans="1:10">
      <c r="A242" s="108"/>
      <c r="I242" s="14"/>
      <c r="J242" s="14"/>
    </row>
    <row r="243" spans="1:10">
      <c r="A243" s="108"/>
      <c r="I243" s="14"/>
      <c r="J243" s="14"/>
    </row>
    <row r="244" spans="1:10">
      <c r="A244" s="108"/>
      <c r="I244" s="14"/>
      <c r="J244" s="14"/>
    </row>
    <row r="245" spans="1:10">
      <c r="A245" s="108"/>
      <c r="I245" s="14"/>
      <c r="J245" s="14"/>
    </row>
    <row r="246" spans="1:10">
      <c r="A246" s="108"/>
      <c r="I246" s="14"/>
      <c r="J246" s="14"/>
    </row>
    <row r="247" spans="1:10">
      <c r="A247" s="108"/>
      <c r="I247" s="14"/>
      <c r="J247" s="14"/>
    </row>
    <row r="248" spans="1:10">
      <c r="A248" s="108"/>
      <c r="I248" s="14"/>
      <c r="J248" s="14"/>
    </row>
    <row r="249" spans="1:10">
      <c r="A249" s="108"/>
      <c r="I249" s="14"/>
      <c r="J249" s="14"/>
    </row>
    <row r="250" spans="1:10">
      <c r="A250" s="108"/>
      <c r="I250" s="14"/>
      <c r="J250" s="14"/>
    </row>
    <row r="251" spans="1:10">
      <c r="A251" s="108"/>
      <c r="I251" s="14"/>
      <c r="J251" s="14"/>
    </row>
    <row r="252" spans="1:10">
      <c r="A252" s="108"/>
      <c r="I252" s="14"/>
      <c r="J252" s="14"/>
    </row>
    <row r="253" spans="1:10">
      <c r="A253" s="108"/>
      <c r="I253" s="14"/>
      <c r="J253" s="14"/>
    </row>
    <row r="254" spans="1:10">
      <c r="A254" s="108"/>
      <c r="I254" s="14"/>
      <c r="J254" s="14"/>
    </row>
    <row r="255" spans="1:10">
      <c r="A255" s="108"/>
      <c r="I255" s="14"/>
      <c r="J255" s="14"/>
    </row>
    <row r="256" spans="1:10">
      <c r="A256" s="108"/>
      <c r="I256" s="14"/>
      <c r="J256" s="14"/>
    </row>
    <row r="257" spans="1:10">
      <c r="A257" s="108"/>
      <c r="I257" s="14"/>
      <c r="J257" s="14"/>
    </row>
    <row r="258" spans="1:10">
      <c r="A258" s="108"/>
      <c r="I258" s="14"/>
      <c r="J258" s="14"/>
    </row>
    <row r="259" spans="1:10">
      <c r="A259" s="108"/>
      <c r="I259" s="14"/>
      <c r="J259" s="14"/>
    </row>
    <row r="260" spans="1:10">
      <c r="A260" s="108"/>
      <c r="I260" s="14"/>
      <c r="J260" s="14"/>
    </row>
    <row r="261" spans="1:10">
      <c r="A261" s="108"/>
      <c r="I261" s="14"/>
      <c r="J261" s="14"/>
    </row>
    <row r="262" spans="1:10">
      <c r="A262" s="108"/>
      <c r="I262" s="14"/>
      <c r="J262" s="14"/>
    </row>
    <row r="263" spans="1:10">
      <c r="A263" s="108"/>
      <c r="I263" s="14"/>
      <c r="J263" s="14"/>
    </row>
    <row r="264" spans="1:10">
      <c r="A264" s="108"/>
      <c r="I264" s="14"/>
      <c r="J264" s="14"/>
    </row>
    <row r="265" spans="1:10">
      <c r="A265" s="108"/>
      <c r="I265" s="14"/>
      <c r="J265" s="14"/>
    </row>
    <row r="266" spans="1:10">
      <c r="A266" s="108"/>
      <c r="I266" s="14"/>
      <c r="J266" s="14"/>
    </row>
    <row r="267" spans="1:10">
      <c r="A267" s="108"/>
      <c r="I267" s="14"/>
      <c r="J267" s="14"/>
    </row>
    <row r="268" spans="1:10">
      <c r="A268" s="108"/>
      <c r="I268" s="14"/>
      <c r="J268" s="14"/>
    </row>
    <row r="269" spans="1:10">
      <c r="A269" s="108"/>
      <c r="I269" s="14"/>
      <c r="J269" s="14"/>
    </row>
    <row r="270" spans="1:10">
      <c r="A270" s="108"/>
      <c r="I270" s="14"/>
      <c r="J270" s="14"/>
    </row>
    <row r="271" spans="1:10">
      <c r="A271" s="108"/>
      <c r="I271" s="14"/>
      <c r="J271" s="14"/>
    </row>
    <row r="272" spans="1:10">
      <c r="A272" s="108"/>
      <c r="I272" s="14"/>
      <c r="J272" s="14"/>
    </row>
    <row r="273" spans="1:10">
      <c r="A273" s="108"/>
      <c r="I273" s="14"/>
      <c r="J273" s="14"/>
    </row>
    <row r="274" spans="1:10">
      <c r="A274" s="108"/>
      <c r="I274" s="14"/>
      <c r="J274" s="14"/>
    </row>
    <row r="275" spans="1:10">
      <c r="A275" s="108"/>
      <c r="I275" s="14"/>
      <c r="J275" s="14"/>
    </row>
    <row r="276" spans="1:10">
      <c r="A276" s="108"/>
      <c r="I276" s="14"/>
      <c r="J276" s="14"/>
    </row>
    <row r="277" spans="1:10">
      <c r="A277" s="108"/>
      <c r="I277" s="14"/>
      <c r="J277" s="14"/>
    </row>
    <row r="278" spans="1:10">
      <c r="A278" s="108"/>
      <c r="I278" s="14"/>
      <c r="J278" s="14"/>
    </row>
    <row r="279" spans="1:10">
      <c r="A279" s="108"/>
      <c r="I279" s="14"/>
      <c r="J279" s="14"/>
    </row>
    <row r="280" spans="1:10">
      <c r="A280" s="108"/>
      <c r="I280" s="14"/>
      <c r="J280" s="14"/>
    </row>
    <row r="281" spans="1:10">
      <c r="A281" s="108"/>
      <c r="I281" s="14"/>
      <c r="J281" s="14"/>
    </row>
    <row r="282" spans="1:10">
      <c r="A282" s="108"/>
      <c r="I282" s="14"/>
      <c r="J282" s="14"/>
    </row>
    <row r="283" spans="1:10">
      <c r="A283" s="108"/>
      <c r="I283" s="14"/>
      <c r="J283" s="14"/>
    </row>
    <row r="284" spans="1:10">
      <c r="A284" s="108"/>
      <c r="I284" s="14"/>
      <c r="J284" s="14"/>
    </row>
    <row r="285" spans="1:10">
      <c r="A285" s="108"/>
      <c r="I285" s="14"/>
      <c r="J285" s="14"/>
    </row>
    <row r="286" spans="1:10">
      <c r="A286" s="108"/>
      <c r="I286" s="14"/>
      <c r="J286" s="14"/>
    </row>
    <row r="287" spans="1:10">
      <c r="A287" s="108"/>
      <c r="I287" s="14"/>
      <c r="J287" s="14"/>
    </row>
    <row r="288" spans="1:10">
      <c r="A288" s="108"/>
      <c r="I288" s="14"/>
      <c r="J288" s="14"/>
    </row>
    <row r="289" spans="1:10">
      <c r="A289" s="108"/>
      <c r="I289" s="14"/>
      <c r="J289" s="14"/>
    </row>
    <row r="290" spans="1:10" ht="13.8" thickBot="1">
      <c r="A290" s="109"/>
      <c r="I290" s="14"/>
      <c r="J290" s="14"/>
    </row>
    <row r="291" spans="1:10" ht="13.8" thickBot="1">
      <c r="A291" s="109"/>
      <c r="I291" s="14"/>
      <c r="J291" s="14"/>
    </row>
    <row r="292" spans="1:10" ht="13.8" thickBot="1">
      <c r="A292" s="109"/>
      <c r="I292" s="14"/>
      <c r="J292" s="14"/>
    </row>
    <row r="293" spans="1:10" ht="13.8" thickBot="1">
      <c r="A293" s="109"/>
      <c r="I293" s="14"/>
      <c r="J293" s="14"/>
    </row>
    <row r="294" spans="1:10" ht="13.8" thickBot="1">
      <c r="A294" s="109"/>
      <c r="I294" s="14"/>
      <c r="J294" s="14"/>
    </row>
    <row r="295" spans="1:10" ht="13.8" thickBot="1">
      <c r="A295" s="109"/>
      <c r="I295" s="14"/>
      <c r="J295" s="14"/>
    </row>
    <row r="296" spans="1:10" ht="13.8" thickBot="1">
      <c r="A296" s="109"/>
      <c r="I296" s="14"/>
      <c r="J296" s="14"/>
    </row>
    <row r="297" spans="1:10" ht="13.8" thickBot="1">
      <c r="A297" s="109"/>
      <c r="I297" s="14"/>
      <c r="J297" s="14"/>
    </row>
    <row r="298" spans="1:10" ht="13.8" thickBot="1">
      <c r="A298" s="109"/>
      <c r="I298" s="14"/>
      <c r="J298" s="14"/>
    </row>
    <row r="299" spans="1:10" ht="13.8" thickBot="1">
      <c r="A299" s="109"/>
      <c r="I299" s="14"/>
      <c r="J299" s="14"/>
    </row>
    <row r="300" spans="1:10" ht="13.8" thickBot="1">
      <c r="A300" s="109"/>
      <c r="I300" s="14"/>
      <c r="J300" s="14"/>
    </row>
    <row r="301" spans="1:10" ht="13.8" thickBot="1">
      <c r="A301" s="109"/>
      <c r="I301" s="14"/>
      <c r="J301" s="14"/>
    </row>
    <row r="302" spans="1:10" ht="13.8" thickBot="1">
      <c r="A302" s="109"/>
      <c r="I302" s="14"/>
      <c r="J302" s="14"/>
    </row>
    <row r="303" spans="1:10" ht="13.8" thickBot="1">
      <c r="A303" s="109"/>
      <c r="I303" s="14"/>
      <c r="J303" s="14"/>
    </row>
    <row r="304" spans="1:10" ht="13.8" thickBot="1">
      <c r="A304" s="109"/>
      <c r="I304" s="14"/>
      <c r="J304" s="14"/>
    </row>
    <row r="305" spans="1:10">
      <c r="A305" s="108"/>
      <c r="I305" s="14"/>
      <c r="J305" s="14"/>
    </row>
    <row r="306" spans="1:10">
      <c r="A306" s="108"/>
      <c r="I306" s="14"/>
      <c r="J306" s="14"/>
    </row>
    <row r="307" spans="1:10">
      <c r="A307" s="108"/>
      <c r="I307" s="14"/>
      <c r="J307" s="14"/>
    </row>
    <row r="308" spans="1:10">
      <c r="A308" s="108"/>
      <c r="I308" s="14"/>
      <c r="J308" s="14"/>
    </row>
    <row r="309" spans="1:10">
      <c r="A309" s="108"/>
      <c r="I309" s="14"/>
      <c r="J309" s="14"/>
    </row>
    <row r="310" spans="1:10">
      <c r="A310" s="108"/>
      <c r="I310" s="14"/>
      <c r="J310" s="14"/>
    </row>
    <row r="311" spans="1:10">
      <c r="A311" s="108"/>
      <c r="I311" s="14"/>
      <c r="J311" s="14"/>
    </row>
    <row r="312" spans="1:10">
      <c r="A312" s="108"/>
      <c r="I312" s="14"/>
      <c r="J312" s="14"/>
    </row>
    <row r="313" spans="1:10">
      <c r="A313" s="108"/>
      <c r="I313" s="14"/>
      <c r="J313" s="14"/>
    </row>
    <row r="314" spans="1:10">
      <c r="A314" s="108"/>
      <c r="I314" s="14"/>
      <c r="J314" s="14"/>
    </row>
    <row r="315" spans="1:10">
      <c r="A315" s="108"/>
      <c r="I315" s="14"/>
      <c r="J315" s="14"/>
    </row>
    <row r="316" spans="1:10">
      <c r="A316" s="108"/>
      <c r="I316" s="14"/>
      <c r="J316" s="14"/>
    </row>
    <row r="317" spans="1:10">
      <c r="A317" s="108"/>
      <c r="I317" s="14"/>
      <c r="J317" s="14"/>
    </row>
    <row r="318" spans="1:10">
      <c r="A318" s="108"/>
      <c r="I318" s="14"/>
      <c r="J318" s="14"/>
    </row>
    <row r="319" spans="1:10">
      <c r="A319" s="108"/>
      <c r="I319" s="14"/>
      <c r="J319" s="14"/>
    </row>
    <row r="320" spans="1:10">
      <c r="A320" s="108"/>
      <c r="I320" s="14"/>
      <c r="J320" s="14"/>
    </row>
    <row r="321" spans="1:10">
      <c r="A321" s="108"/>
      <c r="I321" s="14"/>
      <c r="J321" s="14"/>
    </row>
    <row r="322" spans="1:10">
      <c r="A322" s="108"/>
      <c r="I322" s="14"/>
      <c r="J322" s="14"/>
    </row>
    <row r="323" spans="1:10">
      <c r="A323" s="108"/>
      <c r="I323" s="14"/>
      <c r="J323" s="14"/>
    </row>
    <row r="324" spans="1:10">
      <c r="A324" s="108"/>
      <c r="I324" s="14"/>
      <c r="J324" s="14"/>
    </row>
    <row r="325" spans="1:10">
      <c r="A325" s="108"/>
      <c r="I325" s="14"/>
      <c r="J325" s="14"/>
    </row>
    <row r="326" spans="1:10">
      <c r="A326" s="108"/>
      <c r="I326" s="14"/>
      <c r="J326" s="14"/>
    </row>
    <row r="327" spans="1:10">
      <c r="A327" s="108"/>
      <c r="I327" s="14"/>
      <c r="J327" s="14"/>
    </row>
    <row r="328" spans="1:10">
      <c r="A328" s="108"/>
      <c r="I328" s="14"/>
      <c r="J328" s="14"/>
    </row>
    <row r="329" spans="1:10">
      <c r="A329" s="108"/>
      <c r="I329" s="14"/>
      <c r="J329" s="14"/>
    </row>
    <row r="330" spans="1:10">
      <c r="A330" s="108"/>
      <c r="I330" s="14"/>
      <c r="J330" s="14"/>
    </row>
    <row r="331" spans="1:10">
      <c r="A331" s="108"/>
      <c r="I331" s="14"/>
      <c r="J331" s="14"/>
    </row>
    <row r="332" spans="1:10">
      <c r="A332" s="108"/>
      <c r="I332" s="14"/>
      <c r="J332" s="14"/>
    </row>
    <row r="333" spans="1:10">
      <c r="A333" s="108"/>
      <c r="I333" s="14"/>
      <c r="J333" s="14"/>
    </row>
    <row r="334" spans="1:10">
      <c r="A334" s="108"/>
      <c r="I334" s="14"/>
      <c r="J334" s="14"/>
    </row>
    <row r="335" spans="1:10">
      <c r="A335" s="108"/>
      <c r="I335" s="14"/>
      <c r="J335" s="14"/>
    </row>
    <row r="336" spans="1:10">
      <c r="A336" s="108"/>
      <c r="I336" s="14"/>
      <c r="J336" s="14"/>
    </row>
    <row r="337" spans="1:10">
      <c r="A337" s="108"/>
      <c r="I337" s="14"/>
      <c r="J337" s="14"/>
    </row>
    <row r="338" spans="1:10">
      <c r="A338" s="108"/>
      <c r="I338" s="14"/>
      <c r="J338" s="14"/>
    </row>
    <row r="339" spans="1:10">
      <c r="A339" s="108"/>
      <c r="I339" s="14"/>
      <c r="J339" s="14"/>
    </row>
    <row r="340" spans="1:10">
      <c r="A340" s="108"/>
      <c r="I340" s="14"/>
      <c r="J340" s="14"/>
    </row>
    <row r="341" spans="1:10">
      <c r="A341" s="108"/>
      <c r="I341" s="14"/>
      <c r="J341" s="14"/>
    </row>
    <row r="342" spans="1:10">
      <c r="A342" s="108"/>
      <c r="I342" s="14"/>
      <c r="J342" s="14"/>
    </row>
    <row r="343" spans="1:10">
      <c r="A343" s="108"/>
      <c r="I343" s="14"/>
      <c r="J343" s="14"/>
    </row>
    <row r="344" spans="1:10">
      <c r="A344" s="108"/>
      <c r="I344" s="14"/>
      <c r="J344" s="14"/>
    </row>
    <row r="345" spans="1:10">
      <c r="A345" s="108"/>
      <c r="I345" s="14"/>
      <c r="J345" s="14"/>
    </row>
    <row r="346" spans="1:10">
      <c r="A346" s="108"/>
      <c r="I346" s="14"/>
      <c r="J346" s="14"/>
    </row>
    <row r="347" spans="1:10">
      <c r="A347" s="108"/>
      <c r="I347" s="14"/>
      <c r="J347" s="14"/>
    </row>
    <row r="348" spans="1:10">
      <c r="A348" s="108"/>
      <c r="I348" s="14"/>
      <c r="J348" s="14"/>
    </row>
    <row r="349" spans="1:10">
      <c r="A349" s="108"/>
      <c r="I349" s="14"/>
      <c r="J349" s="14"/>
    </row>
    <row r="350" spans="1:10">
      <c r="A350" s="108"/>
      <c r="I350" s="14"/>
      <c r="J350" s="14"/>
    </row>
    <row r="351" spans="1:10">
      <c r="A351" s="108"/>
      <c r="I351" s="14"/>
      <c r="J351" s="14"/>
    </row>
    <row r="352" spans="1:10">
      <c r="A352" s="108"/>
      <c r="I352" s="14"/>
      <c r="J352" s="14"/>
    </row>
    <row r="353" spans="1:10">
      <c r="A353" s="108"/>
      <c r="I353" s="14"/>
      <c r="J353" s="14"/>
    </row>
    <row r="354" spans="1:10">
      <c r="A354" s="108"/>
      <c r="I354" s="14"/>
      <c r="J354" s="14"/>
    </row>
    <row r="355" spans="1:10">
      <c r="A355" s="108"/>
      <c r="I355" s="14"/>
      <c r="J355" s="14"/>
    </row>
    <row r="356" spans="1:10">
      <c r="A356" s="108"/>
      <c r="I356" s="14"/>
      <c r="J356" s="14"/>
    </row>
    <row r="357" spans="1:10">
      <c r="A357" s="108"/>
      <c r="I357" s="14"/>
      <c r="J357" s="14"/>
    </row>
    <row r="358" spans="1:10">
      <c r="A358" s="108"/>
      <c r="I358" s="14"/>
      <c r="J358" s="14"/>
    </row>
    <row r="359" spans="1:10">
      <c r="A359" s="108"/>
      <c r="I359" s="14"/>
      <c r="J359" s="14"/>
    </row>
    <row r="360" spans="1:10">
      <c r="A360" s="108"/>
      <c r="I360" s="14"/>
      <c r="J360" s="14"/>
    </row>
    <row r="361" spans="1:10">
      <c r="A361" s="108"/>
      <c r="I361" s="14"/>
      <c r="J361" s="14"/>
    </row>
    <row r="362" spans="1:10">
      <c r="A362" s="108"/>
      <c r="I362" s="14"/>
      <c r="J362" s="14"/>
    </row>
    <row r="363" spans="1:10">
      <c r="A363" s="108"/>
      <c r="I363" s="14"/>
      <c r="J363" s="14"/>
    </row>
    <row r="364" spans="1:10">
      <c r="A364" s="108"/>
      <c r="I364" s="14"/>
      <c r="J364" s="14"/>
    </row>
    <row r="365" spans="1:10">
      <c r="A365" s="108"/>
      <c r="I365" s="14"/>
      <c r="J365" s="14"/>
    </row>
    <row r="366" spans="1:10">
      <c r="A366" s="108"/>
      <c r="I366" s="14"/>
      <c r="J366" s="14"/>
    </row>
    <row r="367" spans="1:10">
      <c r="A367" s="108"/>
      <c r="I367" s="14"/>
      <c r="J367" s="14"/>
    </row>
    <row r="368" spans="1:10">
      <c r="A368" s="108"/>
      <c r="I368" s="14"/>
      <c r="J368" s="14"/>
    </row>
    <row r="369" spans="1:10">
      <c r="A369" s="108"/>
      <c r="I369" s="14"/>
      <c r="J369" s="14"/>
    </row>
    <row r="370" spans="1:10">
      <c r="A370" s="108"/>
      <c r="I370" s="14"/>
      <c r="J370" s="14"/>
    </row>
    <row r="371" spans="1:10">
      <c r="A371" s="108"/>
      <c r="I371" s="14"/>
      <c r="J371" s="14"/>
    </row>
    <row r="372" spans="1:10">
      <c r="A372" s="108"/>
      <c r="I372" s="14"/>
      <c r="J372" s="14"/>
    </row>
    <row r="373" spans="1:10">
      <c r="A373" s="108"/>
      <c r="I373" s="14"/>
      <c r="J373" s="14"/>
    </row>
    <row r="374" spans="1:10">
      <c r="A374" s="108"/>
      <c r="I374" s="14"/>
      <c r="J374" s="14"/>
    </row>
    <row r="375" spans="1:10">
      <c r="A375" s="108"/>
      <c r="I375" s="14"/>
      <c r="J375" s="14"/>
    </row>
    <row r="376" spans="1:10">
      <c r="A376" s="108"/>
      <c r="I376" s="14"/>
      <c r="J376" s="14"/>
    </row>
    <row r="377" spans="1:10">
      <c r="A377" s="108"/>
      <c r="I377" s="14"/>
      <c r="J377" s="14"/>
    </row>
    <row r="378" spans="1:10">
      <c r="A378" s="108"/>
      <c r="I378" s="14"/>
      <c r="J378" s="14"/>
    </row>
    <row r="379" spans="1:10">
      <c r="A379" s="108"/>
      <c r="I379" s="14"/>
      <c r="J379" s="14"/>
    </row>
    <row r="380" spans="1:10">
      <c r="A380" s="108"/>
      <c r="I380" s="14"/>
      <c r="J380" s="14"/>
    </row>
    <row r="381" spans="1:10">
      <c r="A381" s="108"/>
      <c r="I381" s="14"/>
      <c r="J381" s="14"/>
    </row>
    <row r="382" spans="1:10">
      <c r="A382" s="108"/>
      <c r="I382" s="14"/>
      <c r="J382" s="14"/>
    </row>
    <row r="383" spans="1:10">
      <c r="A383" s="108"/>
      <c r="I383" s="14"/>
      <c r="J383" s="14"/>
    </row>
    <row r="384" spans="1:10">
      <c r="A384" s="108"/>
      <c r="I384" s="14"/>
      <c r="J384" s="14"/>
    </row>
    <row r="385" spans="1:10">
      <c r="A385" s="108"/>
      <c r="I385" s="14"/>
      <c r="J385" s="14"/>
    </row>
    <row r="386" spans="1:10">
      <c r="A386" s="108"/>
      <c r="I386" s="14"/>
      <c r="J386" s="14"/>
    </row>
    <row r="387" spans="1:10">
      <c r="A387" s="108"/>
      <c r="I387" s="14"/>
      <c r="J387" s="14"/>
    </row>
    <row r="388" spans="1:10">
      <c r="A388" s="108"/>
      <c r="I388" s="14"/>
      <c r="J388" s="14"/>
    </row>
    <row r="389" spans="1:10">
      <c r="A389" s="108"/>
      <c r="I389" s="14"/>
      <c r="J389" s="14"/>
    </row>
    <row r="390" spans="1:10">
      <c r="A390" s="108"/>
      <c r="I390" s="14"/>
      <c r="J390" s="14"/>
    </row>
    <row r="391" spans="1:10">
      <c r="A391" s="108"/>
      <c r="I391" s="14"/>
      <c r="J391" s="14"/>
    </row>
    <row r="392" spans="1:10">
      <c r="A392" s="108"/>
      <c r="I392" s="14"/>
      <c r="J392" s="14"/>
    </row>
    <row r="393" spans="1:10">
      <c r="A393" s="108"/>
      <c r="I393" s="14"/>
      <c r="J393" s="14"/>
    </row>
    <row r="394" spans="1:10">
      <c r="A394" s="108"/>
      <c r="I394" s="14"/>
      <c r="J394" s="14"/>
    </row>
    <row r="395" spans="1:10">
      <c r="A395" s="108"/>
      <c r="I395" s="14"/>
      <c r="J395" s="14"/>
    </row>
    <row r="396" spans="1:10">
      <c r="A396" s="108"/>
      <c r="I396" s="14"/>
      <c r="J396" s="14"/>
    </row>
    <row r="397" spans="1:10">
      <c r="A397" s="108"/>
      <c r="I397" s="14"/>
      <c r="J397" s="14"/>
    </row>
    <row r="398" spans="1:10">
      <c r="A398" s="108"/>
      <c r="I398" s="14"/>
      <c r="J398" s="14"/>
    </row>
    <row r="399" spans="1:10">
      <c r="A399" s="108"/>
      <c r="I399" s="14"/>
      <c r="J399" s="14"/>
    </row>
    <row r="400" spans="1:10">
      <c r="A400" s="108"/>
      <c r="I400" s="14"/>
      <c r="J400" s="14"/>
    </row>
    <row r="401" spans="1:10">
      <c r="A401" s="108"/>
      <c r="I401" s="14"/>
      <c r="J401" s="14"/>
    </row>
    <row r="402" spans="1:10">
      <c r="A402" s="108"/>
      <c r="I402" s="14"/>
      <c r="J402" s="14"/>
    </row>
    <row r="403" spans="1:10">
      <c r="A403" s="108"/>
      <c r="I403" s="14"/>
      <c r="J403" s="14"/>
    </row>
    <row r="404" spans="1:10">
      <c r="A404" s="108"/>
      <c r="I404" s="14"/>
      <c r="J404" s="14"/>
    </row>
    <row r="405" spans="1:10">
      <c r="A405" s="108"/>
      <c r="I405" s="14"/>
      <c r="J405" s="14"/>
    </row>
    <row r="406" spans="1:10">
      <c r="A406" s="108"/>
      <c r="I406" s="14"/>
      <c r="J406" s="14"/>
    </row>
    <row r="407" spans="1:10">
      <c r="A407" s="108"/>
      <c r="I407" s="14"/>
      <c r="J407" s="14"/>
    </row>
    <row r="408" spans="1:10">
      <c r="A408" s="108"/>
      <c r="I408" s="14"/>
      <c r="J408" s="14"/>
    </row>
    <row r="409" spans="1:10">
      <c r="A409" s="108"/>
      <c r="I409" s="14"/>
      <c r="J409" s="14"/>
    </row>
    <row r="410" spans="1:10">
      <c r="A410" s="108"/>
      <c r="I410" s="14"/>
      <c r="J410" s="14"/>
    </row>
    <row r="411" spans="1:10">
      <c r="A411" s="108"/>
      <c r="I411" s="14"/>
      <c r="J411" s="14"/>
    </row>
    <row r="412" spans="1:10">
      <c r="A412" s="108"/>
      <c r="I412" s="14"/>
      <c r="J412" s="14"/>
    </row>
    <row r="413" spans="1:10">
      <c r="A413" s="108"/>
      <c r="I413" s="14"/>
      <c r="J413" s="14"/>
    </row>
    <row r="414" spans="1:10">
      <c r="A414" s="108"/>
      <c r="I414" s="14"/>
      <c r="J414" s="14"/>
    </row>
    <row r="415" spans="1:10">
      <c r="A415" s="108"/>
      <c r="I415" s="14"/>
      <c r="J415" s="14"/>
    </row>
    <row r="416" spans="1:10">
      <c r="A416" s="108"/>
      <c r="I416" s="14"/>
      <c r="J416" s="14"/>
    </row>
    <row r="417" spans="1:10">
      <c r="A417" s="108"/>
      <c r="I417" s="14"/>
      <c r="J417" s="14"/>
    </row>
    <row r="418" spans="1:10">
      <c r="A418" s="108"/>
      <c r="I418" s="14"/>
      <c r="J418" s="14"/>
    </row>
    <row r="419" spans="1:10">
      <c r="A419" s="108"/>
      <c r="I419" s="14"/>
      <c r="J419" s="14"/>
    </row>
    <row r="420" spans="1:10">
      <c r="A420" s="108"/>
      <c r="I420" s="14"/>
      <c r="J420" s="14"/>
    </row>
    <row r="421" spans="1:10">
      <c r="A421" s="108"/>
      <c r="I421" s="14"/>
      <c r="J421" s="14"/>
    </row>
    <row r="422" spans="1:10">
      <c r="A422" s="108"/>
      <c r="I422" s="14"/>
      <c r="J422" s="14"/>
    </row>
    <row r="423" spans="1:10">
      <c r="A423" s="108"/>
      <c r="I423" s="14"/>
      <c r="J423" s="14"/>
    </row>
    <row r="424" spans="1:10">
      <c r="A424" s="108"/>
      <c r="I424" s="14"/>
      <c r="J424" s="14"/>
    </row>
    <row r="425" spans="1:10">
      <c r="A425" s="108"/>
      <c r="I425" s="14"/>
      <c r="J425" s="14"/>
    </row>
    <row r="426" spans="1:10">
      <c r="A426" s="108"/>
      <c r="I426" s="14"/>
      <c r="J426" s="14"/>
    </row>
    <row r="427" spans="1:10">
      <c r="A427" s="108"/>
      <c r="I427" s="14"/>
      <c r="J427" s="14"/>
    </row>
    <row r="428" spans="1:10">
      <c r="A428" s="108"/>
      <c r="I428" s="14"/>
      <c r="J428" s="14"/>
    </row>
    <row r="429" spans="1:10">
      <c r="A429" s="108"/>
      <c r="I429" s="14"/>
      <c r="J429" s="14"/>
    </row>
    <row r="430" spans="1:10">
      <c r="A430" s="108"/>
      <c r="I430" s="14"/>
      <c r="J430" s="14"/>
    </row>
    <row r="431" spans="1:10">
      <c r="A431" s="108"/>
      <c r="I431" s="14"/>
      <c r="J431" s="14"/>
    </row>
    <row r="432" spans="1:10">
      <c r="A432" s="108"/>
      <c r="I432" s="14"/>
      <c r="J432" s="14"/>
    </row>
    <row r="433" spans="1:10">
      <c r="A433" s="108"/>
      <c r="I433" s="14"/>
      <c r="J433" s="14"/>
    </row>
    <row r="434" spans="1:10">
      <c r="A434" s="108"/>
      <c r="I434" s="14"/>
      <c r="J434" s="14"/>
    </row>
    <row r="435" spans="1:10">
      <c r="A435" s="108"/>
      <c r="I435" s="14"/>
      <c r="J435" s="14"/>
    </row>
    <row r="436" spans="1:10">
      <c r="A436" s="108"/>
      <c r="I436" s="14"/>
      <c r="J436" s="14"/>
    </row>
    <row r="437" spans="1:10">
      <c r="A437" s="108"/>
      <c r="I437" s="14"/>
      <c r="J437" s="14"/>
    </row>
    <row r="438" spans="1:10">
      <c r="A438" s="108"/>
      <c r="I438" s="14"/>
      <c r="J438" s="14"/>
    </row>
    <row r="439" spans="1:10">
      <c r="A439" s="108"/>
      <c r="I439" s="14"/>
      <c r="J439" s="14"/>
    </row>
    <row r="440" spans="1:10">
      <c r="A440" s="108"/>
      <c r="I440" s="14"/>
      <c r="J440" s="14"/>
    </row>
    <row r="441" spans="1:10">
      <c r="A441" s="108"/>
      <c r="I441" s="14"/>
      <c r="J441" s="14"/>
    </row>
    <row r="442" spans="1:10">
      <c r="A442" s="108"/>
      <c r="I442" s="14"/>
      <c r="J442" s="14"/>
    </row>
    <row r="443" spans="1:10">
      <c r="A443" s="108"/>
      <c r="I443" s="14"/>
      <c r="J443" s="14"/>
    </row>
    <row r="444" spans="1:10">
      <c r="A444" s="108"/>
      <c r="I444" s="14"/>
      <c r="J444" s="14"/>
    </row>
    <row r="445" spans="1:10">
      <c r="A445" s="108"/>
      <c r="I445" s="14"/>
      <c r="J445" s="14"/>
    </row>
    <row r="446" spans="1:10">
      <c r="A446" s="108"/>
      <c r="I446" s="14"/>
      <c r="J446" s="14"/>
    </row>
    <row r="447" spans="1:10">
      <c r="A447" s="108"/>
      <c r="I447" s="14"/>
      <c r="J447" s="14"/>
    </row>
    <row r="448" spans="1:10">
      <c r="A448" s="108"/>
      <c r="I448" s="14"/>
      <c r="J448" s="14"/>
    </row>
    <row r="449" spans="1:10">
      <c r="A449" s="108"/>
      <c r="I449" s="14"/>
      <c r="J449" s="14"/>
    </row>
    <row r="450" spans="1:10">
      <c r="A450" s="108"/>
      <c r="I450" s="14"/>
      <c r="J450" s="14"/>
    </row>
    <row r="451" spans="1:10">
      <c r="A451" s="108"/>
      <c r="I451" s="14"/>
      <c r="J451" s="14"/>
    </row>
    <row r="452" spans="1:10">
      <c r="A452" s="108"/>
      <c r="I452" s="14"/>
      <c r="J452" s="14"/>
    </row>
    <row r="453" spans="1:10">
      <c r="A453" s="108"/>
      <c r="I453" s="14"/>
      <c r="J453" s="14"/>
    </row>
    <row r="454" spans="1:10">
      <c r="A454" s="108"/>
      <c r="I454" s="14"/>
      <c r="J454" s="14"/>
    </row>
    <row r="455" spans="1:10">
      <c r="A455" s="108"/>
      <c r="I455" s="14"/>
      <c r="J455" s="14"/>
    </row>
    <row r="456" spans="1:10">
      <c r="A456" s="108"/>
      <c r="I456" s="14"/>
      <c r="J456" s="14"/>
    </row>
    <row r="457" spans="1:10">
      <c r="A457" s="108"/>
      <c r="I457" s="14"/>
      <c r="J457" s="14"/>
    </row>
    <row r="458" spans="1:10">
      <c r="A458" s="108"/>
      <c r="I458" s="14"/>
      <c r="J458" s="14"/>
    </row>
    <row r="459" spans="1:10">
      <c r="A459" s="108"/>
      <c r="I459" s="14"/>
      <c r="J459" s="14"/>
    </row>
    <row r="460" spans="1:10">
      <c r="A460" s="108"/>
      <c r="I460" s="14"/>
      <c r="J460" s="14"/>
    </row>
    <row r="461" spans="1:10">
      <c r="A461" s="108"/>
      <c r="I461" s="14"/>
      <c r="J461" s="14"/>
    </row>
    <row r="462" spans="1:10">
      <c r="A462" s="108"/>
      <c r="I462" s="14"/>
      <c r="J462" s="14"/>
    </row>
    <row r="463" spans="1:10">
      <c r="A463" s="108"/>
      <c r="I463" s="14"/>
      <c r="J463" s="14"/>
    </row>
    <row r="464" spans="1:10">
      <c r="A464" s="108"/>
      <c r="I464" s="14"/>
      <c r="J464" s="14"/>
    </row>
    <row r="465" spans="1:10">
      <c r="A465" s="108"/>
      <c r="I465" s="14"/>
      <c r="J465" s="14"/>
    </row>
    <row r="466" spans="1:10">
      <c r="A466" s="108"/>
      <c r="I466" s="14"/>
      <c r="J466" s="14"/>
    </row>
    <row r="467" spans="1:10">
      <c r="A467" s="108"/>
      <c r="I467" s="14"/>
      <c r="J467" s="14"/>
    </row>
    <row r="468" spans="1:10">
      <c r="A468" s="108"/>
      <c r="I468" s="14"/>
      <c r="J468" s="14"/>
    </row>
    <row r="469" spans="1:10">
      <c r="A469" s="108"/>
      <c r="I469" s="14"/>
      <c r="J469" s="14"/>
    </row>
    <row r="470" spans="1:10">
      <c r="A470" s="108"/>
      <c r="I470" s="14"/>
      <c r="J470" s="14"/>
    </row>
    <row r="471" spans="1:10">
      <c r="A471" s="108"/>
      <c r="I471" s="14"/>
      <c r="J471" s="14"/>
    </row>
    <row r="472" spans="1:10">
      <c r="A472" s="108"/>
      <c r="I472" s="14"/>
      <c r="J472" s="14"/>
    </row>
    <row r="473" spans="1:10">
      <c r="A473" s="108"/>
      <c r="I473" s="14"/>
      <c r="J473" s="14"/>
    </row>
    <row r="474" spans="1:10">
      <c r="A474" s="108"/>
      <c r="I474" s="14"/>
      <c r="J474" s="14"/>
    </row>
    <row r="475" spans="1:10">
      <c r="A475" s="108"/>
      <c r="I475" s="14"/>
      <c r="J475" s="14"/>
    </row>
    <row r="476" spans="1:10">
      <c r="A476" s="108"/>
      <c r="I476" s="14"/>
      <c r="J476" s="14"/>
    </row>
    <row r="477" spans="1:10">
      <c r="A477" s="108"/>
      <c r="I477" s="14"/>
      <c r="J477" s="14"/>
    </row>
    <row r="478" spans="1:10">
      <c r="A478" s="108"/>
      <c r="I478" s="14"/>
      <c r="J478" s="14"/>
    </row>
    <row r="479" spans="1:10">
      <c r="A479" s="108"/>
      <c r="I479" s="14"/>
      <c r="J479" s="14"/>
    </row>
    <row r="480" spans="1:10">
      <c r="A480" s="108"/>
      <c r="I480" s="14"/>
      <c r="J480" s="14"/>
    </row>
    <row r="481" spans="1:10">
      <c r="A481" s="108"/>
      <c r="I481" s="14"/>
      <c r="J481" s="14"/>
    </row>
    <row r="482" spans="1:10">
      <c r="A482" s="108"/>
      <c r="I482" s="14"/>
      <c r="J482" s="14"/>
    </row>
    <row r="483" spans="1:10">
      <c r="A483" s="108"/>
      <c r="I483" s="14"/>
      <c r="J483" s="14"/>
    </row>
    <row r="484" spans="1:10">
      <c r="A484" s="108"/>
      <c r="I484" s="14"/>
      <c r="J484" s="14"/>
    </row>
    <row r="485" spans="1:10">
      <c r="A485" s="108"/>
      <c r="I485" s="14"/>
      <c r="J485" s="14"/>
    </row>
    <row r="486" spans="1:10">
      <c r="A486" s="108"/>
      <c r="I486" s="14"/>
      <c r="J486" s="14"/>
    </row>
    <row r="487" spans="1:10">
      <c r="A487" s="108"/>
      <c r="I487" s="14"/>
      <c r="J487" s="14"/>
    </row>
    <row r="488" spans="1:10">
      <c r="A488" s="108"/>
      <c r="I488" s="14"/>
      <c r="J488" s="14"/>
    </row>
    <row r="489" spans="1:10">
      <c r="A489" s="108"/>
      <c r="I489" s="14"/>
      <c r="J489" s="14"/>
    </row>
    <row r="490" spans="1:10">
      <c r="A490" s="108"/>
      <c r="I490" s="14"/>
      <c r="J490" s="14"/>
    </row>
    <row r="491" spans="1:10">
      <c r="A491" s="108"/>
      <c r="I491" s="14"/>
      <c r="J491" s="14"/>
    </row>
    <row r="492" spans="1:10">
      <c r="A492" s="108"/>
      <c r="I492" s="14"/>
      <c r="J492" s="14"/>
    </row>
    <row r="493" spans="1:10">
      <c r="A493" s="108"/>
      <c r="I493" s="14"/>
      <c r="J493" s="14"/>
    </row>
    <row r="494" spans="1:10">
      <c r="A494" s="108"/>
      <c r="I494" s="14"/>
      <c r="J494" s="14"/>
    </row>
    <row r="495" spans="1:10">
      <c r="A495" s="108"/>
      <c r="I495" s="14"/>
      <c r="J495" s="14"/>
    </row>
    <row r="496" spans="1:10">
      <c r="A496" s="108"/>
      <c r="I496" s="14"/>
      <c r="J496" s="14"/>
    </row>
    <row r="497" spans="1:10">
      <c r="A497" s="108"/>
      <c r="I497" s="14"/>
      <c r="J497" s="14"/>
    </row>
    <row r="498" spans="1:10">
      <c r="A498" s="108"/>
      <c r="I498" s="14"/>
      <c r="J498" s="14"/>
    </row>
    <row r="499" spans="1:10">
      <c r="A499" s="108"/>
      <c r="I499" s="14"/>
      <c r="J499" s="14"/>
    </row>
    <row r="500" spans="1:10">
      <c r="A500" s="108"/>
      <c r="I500" s="14"/>
      <c r="J500" s="14"/>
    </row>
    <row r="501" spans="1:10">
      <c r="A501" s="108"/>
      <c r="I501" s="14"/>
      <c r="J501" s="14"/>
    </row>
    <row r="502" spans="1:10">
      <c r="A502" s="108"/>
      <c r="I502" s="14"/>
      <c r="J502" s="14"/>
    </row>
    <row r="503" spans="1:10">
      <c r="A503" s="108"/>
      <c r="I503" s="14"/>
      <c r="J503" s="14"/>
    </row>
    <row r="504" spans="1:10">
      <c r="A504" s="108"/>
      <c r="I504" s="14"/>
      <c r="J504" s="14"/>
    </row>
    <row r="505" spans="1:10">
      <c r="A505" s="108"/>
      <c r="I505" s="14"/>
      <c r="J505" s="14"/>
    </row>
    <row r="506" spans="1:10">
      <c r="A506" s="108"/>
      <c r="I506" s="14"/>
      <c r="J506" s="14"/>
    </row>
    <row r="507" spans="1:10">
      <c r="A507" s="108"/>
      <c r="I507" s="14"/>
      <c r="J507" s="14"/>
    </row>
    <row r="508" spans="1:10">
      <c r="A508" s="108"/>
      <c r="I508" s="14"/>
      <c r="J508" s="14"/>
    </row>
    <row r="509" spans="1:10">
      <c r="A509" s="108"/>
      <c r="I509" s="14"/>
      <c r="J509" s="14"/>
    </row>
    <row r="510" spans="1:10">
      <c r="A510" s="108"/>
      <c r="I510" s="14"/>
      <c r="J510" s="14"/>
    </row>
    <row r="511" spans="1:10">
      <c r="A511" s="108"/>
      <c r="I511" s="14"/>
      <c r="J511" s="14"/>
    </row>
    <row r="512" spans="1:10">
      <c r="A512" s="108"/>
      <c r="I512" s="14"/>
      <c r="J512" s="14"/>
    </row>
    <row r="513" spans="1:10">
      <c r="A513" s="108"/>
      <c r="I513" s="14"/>
      <c r="J513" s="14"/>
    </row>
    <row r="514" spans="1:10">
      <c r="A514" s="108"/>
      <c r="I514" s="14"/>
      <c r="J514" s="14"/>
    </row>
    <row r="515" spans="1:10">
      <c r="A515" s="108"/>
      <c r="I515" s="14"/>
      <c r="J515" s="14"/>
    </row>
    <row r="516" spans="1:10">
      <c r="A516" s="108"/>
      <c r="I516" s="14"/>
      <c r="J516" s="14"/>
    </row>
    <row r="517" spans="1:10">
      <c r="A517" s="108"/>
      <c r="I517" s="14"/>
      <c r="J517" s="14"/>
    </row>
    <row r="518" spans="1:10">
      <c r="A518" s="108"/>
      <c r="I518" s="14"/>
      <c r="J518" s="14"/>
    </row>
    <row r="519" spans="1:10">
      <c r="A519" s="108"/>
      <c r="I519" s="14"/>
      <c r="J519" s="14"/>
    </row>
    <row r="520" spans="1:10">
      <c r="A520" s="108"/>
      <c r="I520" s="14"/>
      <c r="J520" s="14"/>
    </row>
    <row r="521" spans="1:10">
      <c r="A521" s="108"/>
      <c r="I521" s="14"/>
      <c r="J521" s="14"/>
    </row>
    <row r="522" spans="1:10">
      <c r="A522" s="108"/>
      <c r="I522" s="14"/>
      <c r="J522" s="14"/>
    </row>
    <row r="523" spans="1:10">
      <c r="A523" s="108"/>
      <c r="I523" s="14"/>
      <c r="J523" s="14"/>
    </row>
    <row r="524" spans="1:10">
      <c r="A524" s="108"/>
      <c r="I524" s="14"/>
      <c r="J524" s="14"/>
    </row>
    <row r="525" spans="1:10">
      <c r="A525" s="108"/>
      <c r="I525" s="14"/>
      <c r="J525" s="14"/>
    </row>
    <row r="526" spans="1:10">
      <c r="A526" s="108"/>
      <c r="I526" s="14"/>
      <c r="J526" s="14"/>
    </row>
    <row r="527" spans="1:10">
      <c r="A527" s="108"/>
      <c r="I527" s="14"/>
      <c r="J527" s="14"/>
    </row>
    <row r="528" spans="1:10">
      <c r="A528" s="108"/>
      <c r="I528" s="14"/>
      <c r="J528" s="14"/>
    </row>
    <row r="529" spans="1:10">
      <c r="A529" s="108"/>
      <c r="I529" s="14"/>
      <c r="J529" s="14"/>
    </row>
    <row r="530" spans="1:10">
      <c r="A530" s="108"/>
      <c r="I530" s="14"/>
      <c r="J530" s="14"/>
    </row>
    <row r="531" spans="1:10">
      <c r="A531" s="108"/>
      <c r="I531" s="14"/>
      <c r="J531" s="14"/>
    </row>
    <row r="532" spans="1:10">
      <c r="A532" s="108"/>
      <c r="I532" s="14"/>
      <c r="J532" s="14"/>
    </row>
    <row r="533" spans="1:10">
      <c r="A533" s="108"/>
      <c r="I533" s="14"/>
      <c r="J533" s="14"/>
    </row>
    <row r="534" spans="1:10">
      <c r="A534" s="108"/>
      <c r="I534" s="14"/>
      <c r="J534" s="14"/>
    </row>
    <row r="535" spans="1:10">
      <c r="A535" s="108"/>
      <c r="I535" s="14"/>
      <c r="J535" s="14"/>
    </row>
    <row r="536" spans="1:10">
      <c r="A536" s="108"/>
      <c r="I536" s="14"/>
      <c r="J536" s="14"/>
    </row>
    <row r="537" spans="1:10">
      <c r="A537" s="108"/>
      <c r="I537" s="14"/>
      <c r="J537" s="14"/>
    </row>
    <row r="538" spans="1:10">
      <c r="A538" s="108"/>
      <c r="I538" s="14"/>
      <c r="J538" s="14"/>
    </row>
    <row r="539" spans="1:10">
      <c r="A539" s="108"/>
      <c r="I539" s="14"/>
      <c r="J539" s="14"/>
    </row>
    <row r="540" spans="1:10">
      <c r="A540" s="108"/>
      <c r="I540" s="14"/>
      <c r="J540" s="14"/>
    </row>
    <row r="541" spans="1:10">
      <c r="A541" s="108"/>
      <c r="I541" s="14"/>
      <c r="J541" s="14"/>
    </row>
    <row r="542" spans="1:10">
      <c r="A542" s="108"/>
      <c r="I542" s="14"/>
      <c r="J542" s="14"/>
    </row>
    <row r="543" spans="1:10">
      <c r="A543" s="108"/>
      <c r="I543" s="14"/>
      <c r="J543" s="14"/>
    </row>
    <row r="544" spans="1:10">
      <c r="A544" s="108"/>
      <c r="I544" s="14"/>
      <c r="J544" s="14"/>
    </row>
    <row r="545" spans="1:10">
      <c r="A545" s="108"/>
      <c r="I545" s="14"/>
      <c r="J545" s="14"/>
    </row>
    <row r="546" spans="1:10">
      <c r="A546" s="108"/>
      <c r="I546" s="14"/>
      <c r="J546" s="14"/>
    </row>
    <row r="547" spans="1:10">
      <c r="A547" s="108"/>
      <c r="I547" s="14"/>
      <c r="J547" s="14"/>
    </row>
    <row r="548" spans="1:10">
      <c r="A548" s="108"/>
      <c r="I548" s="14"/>
      <c r="J548" s="14"/>
    </row>
    <row r="549" spans="1:10">
      <c r="A549" s="108"/>
      <c r="I549" s="14"/>
      <c r="J549" s="14"/>
    </row>
    <row r="550" spans="1:10">
      <c r="A550" s="108"/>
      <c r="I550" s="14"/>
      <c r="J550" s="14"/>
    </row>
    <row r="551" spans="1:10">
      <c r="A551" s="108"/>
      <c r="I551" s="14"/>
      <c r="J551" s="14"/>
    </row>
    <row r="552" spans="1:10">
      <c r="A552" s="108"/>
      <c r="I552" s="14"/>
      <c r="J552" s="14"/>
    </row>
    <row r="553" spans="1:10">
      <c r="A553" s="108"/>
      <c r="I553" s="14"/>
      <c r="J553" s="14"/>
    </row>
    <row r="554" spans="1:10">
      <c r="A554" s="108"/>
      <c r="I554" s="14"/>
      <c r="J554" s="14"/>
    </row>
    <row r="555" spans="1:10">
      <c r="A555" s="108"/>
      <c r="I555" s="14"/>
      <c r="J555" s="14"/>
    </row>
    <row r="556" spans="1:10">
      <c r="A556" s="108"/>
      <c r="I556" s="14"/>
      <c r="J556" s="14"/>
    </row>
    <row r="557" spans="1:10">
      <c r="A557" s="108"/>
      <c r="I557" s="14"/>
      <c r="J557" s="14"/>
    </row>
    <row r="558" spans="1:10">
      <c r="A558" s="108"/>
      <c r="I558" s="14"/>
      <c r="J558" s="14"/>
    </row>
    <row r="559" spans="1:10">
      <c r="A559" s="108"/>
      <c r="I559" s="14"/>
      <c r="J559" s="14"/>
    </row>
    <row r="560" spans="1:10">
      <c r="A560" s="108"/>
      <c r="I560" s="14"/>
      <c r="J560" s="14"/>
    </row>
    <row r="561" spans="1:10">
      <c r="A561" s="108"/>
      <c r="I561" s="14"/>
      <c r="J561" s="14"/>
    </row>
    <row r="562" spans="1:10">
      <c r="A562" s="108"/>
      <c r="I562" s="14"/>
      <c r="J562" s="14"/>
    </row>
    <row r="563" spans="1:10">
      <c r="A563" s="108"/>
      <c r="I563" s="14"/>
      <c r="J563" s="14"/>
    </row>
    <row r="564" spans="1:10">
      <c r="A564" s="108"/>
      <c r="I564" s="14"/>
      <c r="J564" s="14"/>
    </row>
    <row r="565" spans="1:10">
      <c r="A565" s="108"/>
      <c r="I565" s="14"/>
      <c r="J565" s="14"/>
    </row>
    <row r="566" spans="1:10">
      <c r="A566" s="108"/>
      <c r="I566" s="14"/>
      <c r="J566" s="14"/>
    </row>
    <row r="567" spans="1:10">
      <c r="A567" s="108"/>
      <c r="I567" s="14"/>
      <c r="J567" s="14"/>
    </row>
    <row r="568" spans="1:10">
      <c r="A568" s="108"/>
      <c r="I568" s="14"/>
      <c r="J568" s="14"/>
    </row>
    <row r="569" spans="1:10">
      <c r="A569" s="108"/>
      <c r="I569" s="14"/>
      <c r="J569" s="14"/>
    </row>
    <row r="570" spans="1:10">
      <c r="A570" s="108"/>
      <c r="I570" s="14"/>
      <c r="J570" s="14"/>
    </row>
    <row r="571" spans="1:10">
      <c r="A571" s="108"/>
      <c r="I571" s="14"/>
      <c r="J571" s="14"/>
    </row>
    <row r="572" spans="1:10">
      <c r="A572" s="108"/>
      <c r="I572" s="14"/>
      <c r="J572" s="14"/>
    </row>
    <row r="573" spans="1:10">
      <c r="A573" s="108"/>
      <c r="I573" s="14"/>
      <c r="J573" s="14"/>
    </row>
    <row r="574" spans="1:10">
      <c r="A574" s="108"/>
      <c r="I574" s="14"/>
      <c r="J574" s="14"/>
    </row>
    <row r="575" spans="1:10">
      <c r="A575" s="108"/>
      <c r="I575" s="14"/>
      <c r="J575" s="14"/>
    </row>
    <row r="576" spans="1:10">
      <c r="A576" s="108"/>
      <c r="I576" s="14"/>
      <c r="J576" s="14"/>
    </row>
    <row r="577" spans="1:10">
      <c r="A577" s="108"/>
      <c r="I577" s="14"/>
      <c r="J577" s="14"/>
    </row>
    <row r="578" spans="1:10">
      <c r="A578" s="108"/>
      <c r="I578" s="14"/>
      <c r="J578" s="14"/>
    </row>
    <row r="579" spans="1:10">
      <c r="A579" s="108"/>
      <c r="I579" s="14"/>
      <c r="J579" s="14"/>
    </row>
    <row r="580" spans="1:10">
      <c r="A580" s="108"/>
      <c r="I580" s="14"/>
      <c r="J580" s="14"/>
    </row>
    <row r="581" spans="1:10">
      <c r="A581" s="108"/>
      <c r="I581" s="14"/>
      <c r="J581" s="14"/>
    </row>
    <row r="582" spans="1:10">
      <c r="A582" s="108"/>
      <c r="I582" s="14"/>
      <c r="J582" s="14"/>
    </row>
    <row r="583" spans="1:10">
      <c r="A583" s="108"/>
      <c r="I583" s="14"/>
      <c r="J583" s="14"/>
    </row>
    <row r="584" spans="1:10">
      <c r="A584" s="108"/>
      <c r="I584" s="14"/>
      <c r="J584" s="14"/>
    </row>
    <row r="585" spans="1:10">
      <c r="A585" s="108"/>
      <c r="I585" s="14"/>
      <c r="J585" s="14"/>
    </row>
    <row r="586" spans="1:10">
      <c r="A586" s="108"/>
      <c r="I586" s="14"/>
      <c r="J586" s="14"/>
    </row>
    <row r="587" spans="1:10">
      <c r="A587" s="108"/>
      <c r="I587" s="14"/>
      <c r="J587" s="14"/>
    </row>
    <row r="588" spans="1:10">
      <c r="A588" s="108"/>
      <c r="I588" s="14"/>
      <c r="J588" s="14"/>
    </row>
    <row r="589" spans="1:10">
      <c r="A589" s="108"/>
      <c r="I589" s="14"/>
      <c r="J589" s="14"/>
    </row>
    <row r="590" spans="1:10">
      <c r="A590" s="108"/>
      <c r="I590" s="14"/>
      <c r="J590" s="14"/>
    </row>
    <row r="591" spans="1:10">
      <c r="A591" s="108"/>
      <c r="I591" s="14"/>
      <c r="J591" s="14"/>
    </row>
    <row r="592" spans="1:10">
      <c r="A592" s="108"/>
      <c r="I592" s="14"/>
      <c r="J592" s="14"/>
    </row>
    <row r="593" spans="1:10">
      <c r="A593" s="108"/>
      <c r="I593" s="14"/>
      <c r="J593" s="14"/>
    </row>
    <row r="594" spans="1:10">
      <c r="A594" s="108"/>
      <c r="I594" s="14"/>
      <c r="J594" s="14"/>
    </row>
    <row r="595" spans="1:10">
      <c r="A595" s="108"/>
      <c r="I595" s="14"/>
      <c r="J595" s="14"/>
    </row>
    <row r="596" spans="1:10">
      <c r="A596" s="108"/>
      <c r="I596" s="14"/>
      <c r="J596" s="14"/>
    </row>
    <row r="597" spans="1:10">
      <c r="A597" s="108"/>
      <c r="I597" s="14"/>
      <c r="J597" s="14"/>
    </row>
    <row r="598" spans="1:10">
      <c r="A598" s="108"/>
      <c r="I598" s="14"/>
      <c r="J598" s="14"/>
    </row>
    <row r="599" spans="1:10">
      <c r="A599" s="108"/>
      <c r="I599" s="14"/>
      <c r="J599" s="14"/>
    </row>
    <row r="600" spans="1:10">
      <c r="A600" s="108"/>
      <c r="I600" s="14"/>
      <c r="J600" s="14"/>
    </row>
    <row r="601" spans="1:10">
      <c r="A601" s="108"/>
      <c r="I601" s="14"/>
      <c r="J601" s="14"/>
    </row>
    <row r="602" spans="1:10">
      <c r="A602" s="108"/>
      <c r="I602" s="14"/>
      <c r="J602" s="14"/>
    </row>
    <row r="603" spans="1:10">
      <c r="A603" s="108"/>
      <c r="I603" s="14"/>
      <c r="J603" s="14"/>
    </row>
    <row r="604" spans="1:10">
      <c r="A604" s="108"/>
      <c r="I604" s="14"/>
      <c r="J604" s="14"/>
    </row>
    <row r="605" spans="1:10">
      <c r="A605" s="108"/>
      <c r="I605" s="14"/>
      <c r="J605" s="14"/>
    </row>
    <row r="606" spans="1:10">
      <c r="A606" s="108"/>
      <c r="I606" s="14"/>
      <c r="J606" s="14"/>
    </row>
    <row r="607" spans="1:10">
      <c r="A607" s="108"/>
      <c r="I607" s="14"/>
      <c r="J607" s="14"/>
    </row>
    <row r="608" spans="1:10">
      <c r="A608" s="108"/>
      <c r="I608" s="14"/>
      <c r="J608" s="14"/>
    </row>
    <row r="609" spans="1:10">
      <c r="A609" s="108"/>
      <c r="I609" s="14"/>
      <c r="J609" s="14"/>
    </row>
    <row r="610" spans="1:10">
      <c r="A610" s="108"/>
      <c r="I610" s="14"/>
      <c r="J610" s="14"/>
    </row>
    <row r="611" spans="1:10">
      <c r="A611" s="108"/>
      <c r="I611" s="14"/>
      <c r="J611" s="14"/>
    </row>
    <row r="612" spans="1:10">
      <c r="A612" s="108"/>
      <c r="I612" s="14"/>
      <c r="J612" s="14"/>
    </row>
    <row r="613" spans="1:10">
      <c r="A613" s="108"/>
      <c r="I613" s="14"/>
      <c r="J613" s="14"/>
    </row>
    <row r="614" spans="1:10">
      <c r="A614" s="108"/>
      <c r="I614" s="14"/>
      <c r="J614" s="14"/>
    </row>
    <row r="615" spans="1:10">
      <c r="A615" s="108"/>
      <c r="I615" s="14"/>
      <c r="J615" s="14"/>
    </row>
    <row r="616" spans="1:10">
      <c r="A616" s="108"/>
      <c r="I616" s="14"/>
      <c r="J616" s="14"/>
    </row>
    <row r="617" spans="1:10">
      <c r="A617" s="108"/>
      <c r="I617" s="14"/>
      <c r="J617" s="14"/>
    </row>
    <row r="618" spans="1:10">
      <c r="A618" s="108"/>
      <c r="I618" s="14"/>
      <c r="J618" s="14"/>
    </row>
    <row r="619" spans="1:10">
      <c r="A619" s="108"/>
      <c r="I619" s="14"/>
      <c r="J619" s="14"/>
    </row>
    <row r="620" spans="1:10">
      <c r="A620" s="108"/>
      <c r="I620" s="14"/>
      <c r="J620" s="14"/>
    </row>
    <row r="621" spans="1:10">
      <c r="A621" s="108"/>
      <c r="I621" s="14"/>
      <c r="J621" s="14"/>
    </row>
    <row r="622" spans="1:10">
      <c r="A622" s="108"/>
      <c r="I622" s="14"/>
      <c r="J622" s="14"/>
    </row>
    <row r="623" spans="1:10">
      <c r="A623" s="108"/>
      <c r="I623" s="14"/>
      <c r="J623" s="14"/>
    </row>
    <row r="624" spans="1:10">
      <c r="A624" s="108"/>
      <c r="I624" s="14"/>
      <c r="J624" s="14"/>
    </row>
    <row r="625" spans="1:10">
      <c r="A625" s="108"/>
      <c r="I625" s="14"/>
      <c r="J625" s="14"/>
    </row>
    <row r="626" spans="1:10">
      <c r="A626" s="108"/>
      <c r="I626" s="14"/>
      <c r="J626" s="14"/>
    </row>
    <row r="627" spans="1:10">
      <c r="A627" s="108"/>
      <c r="I627" s="14"/>
      <c r="J627" s="14"/>
    </row>
    <row r="628" spans="1:10">
      <c r="A628" s="108"/>
      <c r="I628" s="14"/>
      <c r="J628" s="14"/>
    </row>
    <row r="629" spans="1:10">
      <c r="A629" s="108"/>
      <c r="I629" s="14"/>
      <c r="J629" s="14"/>
    </row>
    <row r="630" spans="1:10">
      <c r="A630" s="108"/>
      <c r="I630" s="14"/>
      <c r="J630" s="14"/>
    </row>
    <row r="631" spans="1:10">
      <c r="A631" s="108"/>
      <c r="I631" s="14"/>
      <c r="J631" s="14"/>
    </row>
    <row r="632" spans="1:10">
      <c r="A632" s="108"/>
      <c r="I632" s="14"/>
      <c r="J632" s="14"/>
    </row>
    <row r="633" spans="1:10">
      <c r="A633" s="108"/>
      <c r="I633" s="14"/>
      <c r="J633" s="14"/>
    </row>
    <row r="634" spans="1:10">
      <c r="A634" s="108"/>
      <c r="I634" s="14"/>
      <c r="J634" s="14"/>
    </row>
    <row r="635" spans="1:10">
      <c r="A635" s="108"/>
      <c r="I635" s="14"/>
      <c r="J635" s="14"/>
    </row>
    <row r="636" spans="1:10">
      <c r="A636" s="108"/>
      <c r="I636" s="14"/>
      <c r="J636" s="14"/>
    </row>
    <row r="637" spans="1:10">
      <c r="A637" s="108"/>
      <c r="I637" s="14"/>
      <c r="J637" s="14"/>
    </row>
    <row r="638" spans="1:10">
      <c r="A638" s="108"/>
      <c r="I638" s="14"/>
      <c r="J638" s="14"/>
    </row>
    <row r="639" spans="1:10">
      <c r="A639" s="108"/>
      <c r="I639" s="14"/>
      <c r="J639" s="14"/>
    </row>
    <row r="640" spans="1:10">
      <c r="A640" s="108"/>
      <c r="I640" s="14"/>
      <c r="J640" s="14"/>
    </row>
    <row r="641" spans="1:10">
      <c r="A641" s="108"/>
      <c r="I641" s="14"/>
      <c r="J641" s="14"/>
    </row>
    <row r="642" spans="1:10">
      <c r="A642" s="108"/>
      <c r="I642" s="14"/>
      <c r="J642" s="14"/>
    </row>
    <row r="643" spans="1:10">
      <c r="A643" s="108"/>
      <c r="I643" s="14"/>
      <c r="J643" s="14"/>
    </row>
    <row r="644" spans="1:10">
      <c r="A644" s="108"/>
      <c r="I644" s="14"/>
      <c r="J644" s="14"/>
    </row>
    <row r="645" spans="1:10">
      <c r="A645" s="108"/>
      <c r="I645" s="14"/>
      <c r="J645" s="14"/>
    </row>
    <row r="646" spans="1:10">
      <c r="A646" s="108"/>
      <c r="I646" s="14"/>
      <c r="J646" s="14"/>
    </row>
    <row r="647" spans="1:10">
      <c r="A647" s="108"/>
      <c r="I647" s="14"/>
      <c r="J647" s="14"/>
    </row>
    <row r="648" spans="1:10">
      <c r="A648" s="108"/>
      <c r="I648" s="14"/>
      <c r="J648" s="14"/>
    </row>
    <row r="649" spans="1:10">
      <c r="A649" s="108"/>
      <c r="I649" s="14"/>
      <c r="J649" s="14"/>
    </row>
    <row r="650" spans="1:10">
      <c r="A650" s="108"/>
      <c r="I650" s="14"/>
      <c r="J650" s="14"/>
    </row>
    <row r="651" spans="1:10">
      <c r="A651" s="108"/>
      <c r="I651" s="14"/>
      <c r="J651" s="14"/>
    </row>
    <row r="652" spans="1:10">
      <c r="A652" s="108"/>
      <c r="I652" s="14"/>
      <c r="J652" s="14"/>
    </row>
    <row r="653" spans="1:10">
      <c r="A653" s="108"/>
      <c r="I653" s="14"/>
      <c r="J653" s="14"/>
    </row>
    <row r="654" spans="1:10">
      <c r="A654" s="108"/>
      <c r="I654" s="14"/>
      <c r="J654" s="14"/>
    </row>
    <row r="655" spans="1:10">
      <c r="A655" s="108"/>
      <c r="I655" s="14"/>
      <c r="J655" s="14"/>
    </row>
    <row r="656" spans="1:10">
      <c r="A656" s="108"/>
      <c r="I656" s="14"/>
      <c r="J656" s="14"/>
    </row>
    <row r="657" spans="1:10">
      <c r="A657" s="108"/>
      <c r="I657" s="14"/>
      <c r="J657" s="14"/>
    </row>
    <row r="658" spans="1:10">
      <c r="A658" s="108"/>
      <c r="I658" s="14"/>
      <c r="J658" s="14"/>
    </row>
    <row r="659" spans="1:10">
      <c r="A659" s="108"/>
      <c r="I659" s="14"/>
      <c r="J659" s="14"/>
    </row>
    <row r="660" spans="1:10">
      <c r="A660" s="108"/>
      <c r="I660" s="14"/>
      <c r="J660" s="14"/>
    </row>
    <row r="661" spans="1:10">
      <c r="A661" s="108"/>
      <c r="I661" s="14"/>
      <c r="J661" s="14"/>
    </row>
    <row r="662" spans="1:10">
      <c r="A662" s="108"/>
      <c r="I662" s="14"/>
      <c r="J662" s="14"/>
    </row>
    <row r="663" spans="1:10">
      <c r="A663" s="108"/>
      <c r="I663" s="14"/>
      <c r="J663" s="14"/>
    </row>
    <row r="664" spans="1:10">
      <c r="A664" s="108"/>
      <c r="I664" s="14"/>
      <c r="J664" s="14"/>
    </row>
    <row r="665" spans="1:10">
      <c r="A665" s="108"/>
      <c r="I665" s="14"/>
      <c r="J665" s="14"/>
    </row>
    <row r="666" spans="1:10">
      <c r="A666" s="108"/>
      <c r="I666" s="14"/>
      <c r="J666" s="14"/>
    </row>
    <row r="667" spans="1:10">
      <c r="A667" s="108"/>
      <c r="I667" s="14"/>
      <c r="J667" s="14"/>
    </row>
    <row r="668" spans="1:10">
      <c r="A668" s="108"/>
      <c r="I668" s="14"/>
      <c r="J668" s="14"/>
    </row>
    <row r="669" spans="1:10">
      <c r="A669" s="108"/>
      <c r="I669" s="14"/>
      <c r="J669" s="14"/>
    </row>
    <row r="670" spans="1:10">
      <c r="A670" s="108"/>
      <c r="I670" s="14"/>
      <c r="J670" s="14"/>
    </row>
    <row r="671" spans="1:10">
      <c r="A671" s="108"/>
      <c r="I671" s="14"/>
      <c r="J671" s="14"/>
    </row>
    <row r="672" spans="1:10">
      <c r="A672" s="108"/>
      <c r="I672" s="14"/>
      <c r="J672" s="14"/>
    </row>
    <row r="673" spans="1:10">
      <c r="A673" s="108"/>
      <c r="I673" s="14"/>
      <c r="J673" s="14"/>
    </row>
    <row r="674" spans="1:10">
      <c r="A674" s="108"/>
      <c r="I674" s="14"/>
      <c r="J674" s="14"/>
    </row>
    <row r="675" spans="1:10">
      <c r="A675" s="108"/>
      <c r="I675" s="14"/>
      <c r="J675" s="14"/>
    </row>
    <row r="676" spans="1:10">
      <c r="A676" s="108"/>
      <c r="I676" s="14"/>
      <c r="J676" s="14"/>
    </row>
    <row r="677" spans="1:10">
      <c r="A677" s="108"/>
      <c r="I677" s="14"/>
      <c r="J677" s="14"/>
    </row>
    <row r="678" spans="1:10">
      <c r="A678" s="108"/>
      <c r="I678" s="14"/>
      <c r="J678" s="14"/>
    </row>
    <row r="679" spans="1:10">
      <c r="A679" s="108"/>
      <c r="I679" s="14"/>
      <c r="J679" s="14"/>
    </row>
    <row r="680" spans="1:10">
      <c r="A680" s="108"/>
      <c r="I680" s="14"/>
      <c r="J680" s="14"/>
    </row>
    <row r="681" spans="1:10">
      <c r="A681" s="108"/>
      <c r="I681" s="14"/>
      <c r="J681" s="14"/>
    </row>
    <row r="682" spans="1:10">
      <c r="A682" s="108"/>
      <c r="I682" s="14"/>
      <c r="J682" s="14"/>
    </row>
    <row r="683" spans="1:10">
      <c r="A683" s="108"/>
      <c r="I683" s="14"/>
      <c r="J683" s="14"/>
    </row>
    <row r="684" spans="1:10">
      <c r="A684" s="108"/>
      <c r="I684" s="14"/>
      <c r="J684" s="14"/>
    </row>
    <row r="685" spans="1:10">
      <c r="A685" s="108"/>
      <c r="I685" s="14"/>
      <c r="J685" s="14"/>
    </row>
    <row r="686" spans="1:10">
      <c r="A686" s="108"/>
      <c r="I686" s="14"/>
      <c r="J686" s="14"/>
    </row>
    <row r="687" spans="1:10">
      <c r="A687" s="108"/>
      <c r="I687" s="14"/>
      <c r="J687" s="14"/>
    </row>
    <row r="688" spans="1:10">
      <c r="A688" s="108"/>
      <c r="I688" s="14"/>
      <c r="J688" s="14"/>
    </row>
    <row r="689" spans="1:10">
      <c r="A689" s="108"/>
      <c r="I689" s="14"/>
      <c r="J689" s="14"/>
    </row>
    <row r="690" spans="1:10">
      <c r="A690" s="108"/>
      <c r="I690" s="14"/>
      <c r="J690" s="14"/>
    </row>
    <row r="691" spans="1:10">
      <c r="A691" s="108"/>
      <c r="I691" s="14"/>
      <c r="J691" s="14"/>
    </row>
    <row r="692" spans="1:10">
      <c r="A692" s="108"/>
      <c r="I692" s="14"/>
      <c r="J692" s="14"/>
    </row>
    <row r="693" spans="1:10">
      <c r="A693" s="108"/>
      <c r="I693" s="14"/>
      <c r="J693" s="14"/>
    </row>
    <row r="694" spans="1:10">
      <c r="A694" s="108"/>
      <c r="I694" s="14"/>
      <c r="J694" s="14"/>
    </row>
    <row r="695" spans="1:10">
      <c r="A695" s="108"/>
      <c r="I695" s="14"/>
      <c r="J695" s="14"/>
    </row>
    <row r="696" spans="1:10">
      <c r="A696" s="108"/>
      <c r="I696" s="14"/>
      <c r="J696" s="14"/>
    </row>
    <row r="697" spans="1:10">
      <c r="A697" s="108"/>
      <c r="I697" s="14"/>
      <c r="J697" s="14"/>
    </row>
    <row r="698" spans="1:10">
      <c r="A698" s="108"/>
      <c r="I698" s="14"/>
      <c r="J698" s="14"/>
    </row>
    <row r="699" spans="1:10">
      <c r="A699" s="108"/>
      <c r="I699" s="14"/>
      <c r="J699" s="14"/>
    </row>
    <row r="700" spans="1:10">
      <c r="A700" s="108"/>
      <c r="I700" s="14"/>
      <c r="J700" s="14"/>
    </row>
    <row r="701" spans="1:10">
      <c r="A701" s="108"/>
      <c r="I701" s="14"/>
      <c r="J701" s="14"/>
    </row>
    <row r="702" spans="1:10">
      <c r="A702" s="108"/>
      <c r="I702" s="14"/>
      <c r="J702" s="14"/>
    </row>
    <row r="703" spans="1:10">
      <c r="A703" s="108"/>
      <c r="I703" s="14"/>
      <c r="J703" s="14"/>
    </row>
    <row r="704" spans="1:10">
      <c r="A704" s="108"/>
      <c r="I704" s="14"/>
      <c r="J704" s="14"/>
    </row>
    <row r="705" spans="1:10">
      <c r="A705" s="108"/>
      <c r="I705" s="14"/>
      <c r="J705" s="14"/>
    </row>
    <row r="706" spans="1:10">
      <c r="A706" s="108"/>
      <c r="I706" s="14"/>
      <c r="J706" s="14"/>
    </row>
    <row r="707" spans="1:10">
      <c r="A707" s="108"/>
      <c r="I707" s="14"/>
      <c r="J707" s="14"/>
    </row>
    <row r="708" spans="1:10">
      <c r="A708" s="108"/>
      <c r="I708" s="14"/>
      <c r="J708" s="14"/>
    </row>
    <row r="709" spans="1:10">
      <c r="A709" s="108"/>
      <c r="I709" s="14"/>
      <c r="J709" s="14"/>
    </row>
    <row r="710" spans="1:10">
      <c r="A710" s="108"/>
      <c r="I710" s="14"/>
      <c r="J710" s="14"/>
    </row>
    <row r="711" spans="1:10">
      <c r="A711" s="108"/>
      <c r="I711" s="14"/>
      <c r="J711" s="14"/>
    </row>
    <row r="712" spans="1:10">
      <c r="A712" s="108"/>
      <c r="I712" s="14"/>
      <c r="J712" s="14"/>
    </row>
    <row r="713" spans="1:10">
      <c r="A713" s="108"/>
      <c r="I713" s="14"/>
      <c r="J713" s="14"/>
    </row>
    <row r="714" spans="1:10">
      <c r="A714" s="108"/>
      <c r="I714" s="14"/>
      <c r="J714" s="14"/>
    </row>
    <row r="715" spans="1:10">
      <c r="A715" s="108"/>
      <c r="I715" s="14"/>
      <c r="J715" s="14"/>
    </row>
    <row r="716" spans="1:10">
      <c r="A716" s="108"/>
      <c r="I716" s="14"/>
      <c r="J716" s="14"/>
    </row>
    <row r="717" spans="1:10">
      <c r="A717" s="108"/>
      <c r="I717" s="14"/>
      <c r="J717" s="14"/>
    </row>
    <row r="718" spans="1:10">
      <c r="A718" s="108"/>
      <c r="I718" s="14"/>
      <c r="J718" s="14"/>
    </row>
    <row r="719" spans="1:10">
      <c r="A719" s="108"/>
      <c r="I719" s="14"/>
      <c r="J719" s="14"/>
    </row>
    <row r="720" spans="1:10">
      <c r="A720" s="108"/>
      <c r="I720" s="14"/>
      <c r="J720" s="14"/>
    </row>
    <row r="721" spans="1:10">
      <c r="A721" s="108"/>
      <c r="I721" s="14"/>
      <c r="J721" s="14"/>
    </row>
    <row r="722" spans="1:10">
      <c r="A722" s="108"/>
      <c r="I722" s="14"/>
      <c r="J722" s="14"/>
    </row>
    <row r="723" spans="1:10">
      <c r="A723" s="108"/>
      <c r="I723" s="14"/>
      <c r="J723" s="14"/>
    </row>
    <row r="724" spans="1:10">
      <c r="A724" s="108"/>
      <c r="I724" s="14"/>
      <c r="J724" s="14"/>
    </row>
    <row r="725" spans="1:10">
      <c r="A725" s="108"/>
      <c r="I725" s="14"/>
      <c r="J725" s="14"/>
    </row>
    <row r="726" spans="1:10">
      <c r="A726" s="108"/>
      <c r="I726" s="14"/>
      <c r="J726" s="14"/>
    </row>
    <row r="727" spans="1:10">
      <c r="A727" s="108"/>
      <c r="I727" s="14"/>
      <c r="J727" s="14"/>
    </row>
    <row r="728" spans="1:10">
      <c r="A728" s="108"/>
      <c r="I728" s="14"/>
      <c r="J728" s="14"/>
    </row>
    <row r="729" spans="1:10">
      <c r="A729" s="108"/>
      <c r="I729" s="14"/>
      <c r="J729" s="14"/>
    </row>
    <row r="730" spans="1:10">
      <c r="A730" s="108"/>
      <c r="I730" s="14"/>
      <c r="J730" s="14"/>
    </row>
    <row r="731" spans="1:10">
      <c r="A731" s="108"/>
      <c r="I731" s="14"/>
      <c r="J731" s="14"/>
    </row>
    <row r="732" spans="1:10">
      <c r="A732" s="108"/>
      <c r="I732" s="14"/>
      <c r="J732" s="14"/>
    </row>
    <row r="733" spans="1:10">
      <c r="A733" s="108"/>
      <c r="I733" s="14"/>
      <c r="J733" s="14"/>
    </row>
    <row r="734" spans="1:10">
      <c r="A734" s="108"/>
      <c r="I734" s="14"/>
      <c r="J734" s="14"/>
    </row>
    <row r="735" spans="1:10">
      <c r="A735" s="108"/>
      <c r="I735" s="14"/>
      <c r="J735" s="14"/>
    </row>
    <row r="736" spans="1:10">
      <c r="A736" s="108"/>
      <c r="I736" s="14"/>
      <c r="J736" s="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P43"/>
  <sheetViews>
    <sheetView showGridLines="0" zoomScaleNormal="100" workbookViewId="0">
      <selection activeCell="A2" sqref="A2:XFD3"/>
    </sheetView>
  </sheetViews>
  <sheetFormatPr defaultColWidth="9.109375" defaultRowHeight="13.2"/>
  <cols>
    <col min="1" max="1" width="9.6640625" style="89" customWidth="1"/>
    <col min="2" max="5" width="11.109375" style="89" customWidth="1"/>
    <col min="6" max="6" width="9.109375" style="89"/>
    <col min="7" max="7" width="9.109375" style="89" customWidth="1"/>
    <col min="8" max="11" width="9.109375" style="90" customWidth="1"/>
    <col min="12" max="12" width="10" style="90" customWidth="1"/>
    <col min="13" max="27" width="9.109375" style="90" customWidth="1"/>
    <col min="28" max="16384" width="9.109375" style="90"/>
  </cols>
  <sheetData>
    <row r="1" spans="1:16">
      <c r="A1" s="162" t="s">
        <v>167</v>
      </c>
      <c r="B1" s="43" t="str">
        <f>IF(Content!$E$1=1,B2,B3)</f>
        <v xml:space="preserve">НФК у НВ </v>
      </c>
      <c r="C1" s="43" t="str">
        <f>IF(Content!$E$1=1,C2,C3)</f>
        <v>ДГ в НВ</v>
      </c>
      <c r="D1" s="43" t="str">
        <f>IF(Content!$E$1=1,D2,D3)</f>
        <v>Кредити всього в ІВ (у дол. екв.)</v>
      </c>
      <c r="E1" s="43" t="str">
        <f>IF(Content!$E$1=1,E2,E3)</f>
        <v>Частка непрацюючих кредитів, % (п. ш.)</v>
      </c>
      <c r="G1" s="43" t="str">
        <f>IF(Content!$E$1=1,G2,G3)</f>
        <v>Кредити, IV.2013=100</v>
      </c>
    </row>
    <row r="2" spans="1:16" hidden="1">
      <c r="B2" s="1050" t="s">
        <v>406</v>
      </c>
      <c r="C2" s="1050" t="s">
        <v>407</v>
      </c>
      <c r="D2" s="1050" t="s">
        <v>408</v>
      </c>
      <c r="E2" s="1050" t="s">
        <v>409</v>
      </c>
      <c r="F2" s="1051"/>
      <c r="G2" s="1052" t="s">
        <v>1403</v>
      </c>
    </row>
    <row r="3" spans="1:16" hidden="1">
      <c r="B3" s="1050" t="s">
        <v>410</v>
      </c>
      <c r="C3" s="1050" t="s">
        <v>411</v>
      </c>
      <c r="D3" s="1050" t="s">
        <v>1404</v>
      </c>
      <c r="E3" s="1050" t="s">
        <v>1405</v>
      </c>
      <c r="F3" s="1051"/>
      <c r="G3" s="1052" t="s">
        <v>412</v>
      </c>
    </row>
    <row r="4" spans="1:16">
      <c r="A4" s="91" t="s">
        <v>400</v>
      </c>
      <c r="B4" s="92">
        <v>96.1</v>
      </c>
      <c r="C4" s="92">
        <v>99.5</v>
      </c>
      <c r="D4" s="92">
        <v>98.7</v>
      </c>
      <c r="E4" s="92">
        <v>16.3</v>
      </c>
      <c r="F4" s="83" t="s">
        <v>400</v>
      </c>
      <c r="M4" s="872"/>
      <c r="N4" s="872"/>
      <c r="O4" s="872"/>
      <c r="P4" s="872"/>
    </row>
    <row r="5" spans="1:16">
      <c r="A5" s="91" t="s">
        <v>401</v>
      </c>
      <c r="B5" s="92">
        <v>91.6</v>
      </c>
      <c r="C5" s="92">
        <v>94.5</v>
      </c>
      <c r="D5" s="92">
        <v>92.8</v>
      </c>
      <c r="E5" s="92">
        <v>17.8</v>
      </c>
      <c r="F5" s="83"/>
      <c r="M5" s="872"/>
      <c r="N5" s="872"/>
      <c r="O5" s="872"/>
      <c r="P5" s="872"/>
    </row>
    <row r="6" spans="1:16">
      <c r="A6" s="91" t="s">
        <v>38</v>
      </c>
      <c r="B6" s="92">
        <v>91</v>
      </c>
      <c r="C6" s="92">
        <v>92.7</v>
      </c>
      <c r="D6" s="92">
        <v>88.1</v>
      </c>
      <c r="E6" s="92">
        <v>20.3</v>
      </c>
      <c r="F6" s="83" t="s">
        <v>38</v>
      </c>
      <c r="M6" s="872"/>
      <c r="N6" s="872"/>
      <c r="O6" s="872"/>
      <c r="P6" s="872"/>
    </row>
    <row r="7" spans="1:16">
      <c r="A7" s="91" t="s">
        <v>39</v>
      </c>
      <c r="B7" s="92">
        <v>90.9</v>
      </c>
      <c r="C7" s="92">
        <v>87.6</v>
      </c>
      <c r="D7" s="92">
        <v>77.8</v>
      </c>
      <c r="E7" s="92">
        <v>23.1</v>
      </c>
      <c r="F7" s="83"/>
      <c r="M7" s="872"/>
      <c r="N7" s="872"/>
      <c r="O7" s="872"/>
      <c r="P7" s="872"/>
    </row>
    <row r="8" spans="1:16">
      <c r="A8" s="91" t="s">
        <v>243</v>
      </c>
      <c r="B8" s="92">
        <v>86</v>
      </c>
      <c r="C8" s="92">
        <v>85.5</v>
      </c>
      <c r="D8" s="92">
        <v>73.099999999999994</v>
      </c>
      <c r="E8" s="92">
        <v>29.8</v>
      </c>
      <c r="F8" s="83" t="s">
        <v>243</v>
      </c>
      <c r="M8" s="872"/>
      <c r="N8" s="872"/>
      <c r="O8" s="872"/>
      <c r="P8" s="872"/>
    </row>
    <row r="9" spans="1:16">
      <c r="A9" s="91" t="s">
        <v>386</v>
      </c>
      <c r="B9" s="92">
        <v>81.599999999999994</v>
      </c>
      <c r="C9" s="92">
        <v>81.7</v>
      </c>
      <c r="D9" s="92">
        <v>67.5</v>
      </c>
      <c r="E9" s="92">
        <v>29.5</v>
      </c>
      <c r="F9" s="83"/>
      <c r="M9" s="872"/>
      <c r="N9" s="872"/>
      <c r="O9" s="872"/>
      <c r="P9" s="872"/>
    </row>
    <row r="10" spans="1:16">
      <c r="A10" s="91" t="s">
        <v>42</v>
      </c>
      <c r="B10" s="92">
        <v>80.099999999999994</v>
      </c>
      <c r="C10" s="92">
        <v>65.8</v>
      </c>
      <c r="D10" s="92">
        <v>62.9</v>
      </c>
      <c r="E10" s="92">
        <v>31.2</v>
      </c>
      <c r="F10" s="83" t="s">
        <v>42</v>
      </c>
      <c r="M10" s="872"/>
      <c r="N10" s="872"/>
      <c r="O10" s="872"/>
      <c r="P10" s="872"/>
    </row>
    <row r="11" spans="1:16">
      <c r="A11" s="91" t="s">
        <v>43</v>
      </c>
      <c r="B11" s="92">
        <v>74.599999999999994</v>
      </c>
      <c r="C11" s="92">
        <v>63.7</v>
      </c>
      <c r="D11" s="92">
        <v>59.2</v>
      </c>
      <c r="E11" s="92">
        <v>34.5</v>
      </c>
      <c r="F11" s="83"/>
      <c r="M11" s="872"/>
      <c r="N11" s="872"/>
      <c r="O11" s="872"/>
      <c r="P11" s="872"/>
    </row>
    <row r="12" spans="1:16">
      <c r="A12" s="91" t="s">
        <v>245</v>
      </c>
      <c r="B12" s="92">
        <v>74.599999999999994</v>
      </c>
      <c r="C12" s="92">
        <v>63.4</v>
      </c>
      <c r="D12" s="92">
        <v>57.8</v>
      </c>
      <c r="E12" s="92">
        <v>36.5</v>
      </c>
      <c r="F12" s="83" t="s">
        <v>245</v>
      </c>
      <c r="M12" s="872"/>
      <c r="N12" s="872"/>
      <c r="O12" s="872"/>
      <c r="P12" s="872"/>
    </row>
    <row r="13" spans="1:16">
      <c r="A13" s="91" t="s">
        <v>387</v>
      </c>
      <c r="B13" s="92">
        <v>73.599999999999994</v>
      </c>
      <c r="C13" s="92">
        <v>61.9</v>
      </c>
      <c r="D13" s="92">
        <v>55.9</v>
      </c>
      <c r="E13" s="92">
        <v>37.700000000000003</v>
      </c>
      <c r="F13" s="83"/>
      <c r="M13" s="872"/>
      <c r="N13" s="872"/>
      <c r="O13" s="872"/>
      <c r="P13" s="872"/>
    </row>
    <row r="14" spans="1:16">
      <c r="A14" s="91" t="s">
        <v>46</v>
      </c>
      <c r="B14" s="92">
        <v>81.2</v>
      </c>
      <c r="C14" s="92">
        <v>61.5</v>
      </c>
      <c r="D14" s="92">
        <v>53.3</v>
      </c>
      <c r="E14" s="92">
        <v>38.4</v>
      </c>
      <c r="F14" s="83" t="s">
        <v>46</v>
      </c>
      <c r="M14" s="872"/>
      <c r="N14" s="872"/>
      <c r="O14" s="872"/>
      <c r="P14" s="872"/>
    </row>
    <row r="15" spans="1:16">
      <c r="A15" s="91" t="s">
        <v>47</v>
      </c>
      <c r="B15" s="92">
        <v>91.9</v>
      </c>
      <c r="C15" s="92">
        <v>61</v>
      </c>
      <c r="D15" s="92">
        <v>47.1</v>
      </c>
      <c r="E15" s="92">
        <v>37.9</v>
      </c>
      <c r="F15" s="83"/>
      <c r="M15" s="872"/>
      <c r="N15" s="872"/>
      <c r="O15" s="872"/>
      <c r="P15" s="872"/>
    </row>
    <row r="16" spans="1:16">
      <c r="A16" s="91" t="s">
        <v>247</v>
      </c>
      <c r="B16" s="92">
        <v>91.9</v>
      </c>
      <c r="C16" s="92">
        <v>63.9</v>
      </c>
      <c r="D16" s="92">
        <v>44.2</v>
      </c>
      <c r="E16" s="92">
        <v>55.1</v>
      </c>
      <c r="F16" s="83" t="s">
        <v>247</v>
      </c>
      <c r="M16" s="872"/>
      <c r="N16" s="872"/>
      <c r="O16" s="872"/>
      <c r="P16" s="872"/>
    </row>
    <row r="17" spans="1:16">
      <c r="A17" s="91" t="s">
        <v>388</v>
      </c>
      <c r="B17" s="92">
        <v>93.5</v>
      </c>
      <c r="C17" s="92">
        <v>67</v>
      </c>
      <c r="D17" s="92">
        <v>43.5</v>
      </c>
      <c r="E17" s="92">
        <v>57.7</v>
      </c>
      <c r="F17" s="83"/>
      <c r="M17" s="872"/>
      <c r="N17" s="872"/>
      <c r="O17" s="872"/>
      <c r="P17" s="872"/>
    </row>
    <row r="18" spans="1:16">
      <c r="A18" s="91" t="s">
        <v>50</v>
      </c>
      <c r="B18" s="92">
        <v>97.5</v>
      </c>
      <c r="C18" s="92">
        <v>73.5</v>
      </c>
      <c r="D18" s="92">
        <v>42</v>
      </c>
      <c r="E18" s="92">
        <v>56.4</v>
      </c>
      <c r="F18" s="83" t="s">
        <v>50</v>
      </c>
      <c r="M18" s="872"/>
      <c r="N18" s="872"/>
      <c r="O18" s="872"/>
      <c r="P18" s="872"/>
    </row>
    <row r="19" spans="1:16">
      <c r="A19" s="91" t="s">
        <v>51</v>
      </c>
      <c r="B19" s="92">
        <v>100.2</v>
      </c>
      <c r="C19" s="92">
        <v>84.6</v>
      </c>
      <c r="D19" s="92">
        <v>41.2</v>
      </c>
      <c r="E19" s="92">
        <v>54.5</v>
      </c>
      <c r="F19" s="83"/>
      <c r="G19" s="43" t="str">
        <f>IF(Content!$E$1=1,G20,G21)</f>
        <v>Джерело: НБУ.</v>
      </c>
      <c r="M19" s="872"/>
      <c r="N19" s="872"/>
      <c r="O19" s="872"/>
      <c r="P19" s="872"/>
    </row>
    <row r="20" spans="1:16">
      <c r="A20" s="91" t="s">
        <v>212</v>
      </c>
      <c r="B20" s="92">
        <v>101.4</v>
      </c>
      <c r="C20" s="92">
        <v>91.2</v>
      </c>
      <c r="D20" s="92">
        <v>43.6</v>
      </c>
      <c r="E20" s="92">
        <v>56.4</v>
      </c>
      <c r="F20" s="83" t="s">
        <v>212</v>
      </c>
      <c r="G20" s="181" t="s">
        <v>86</v>
      </c>
      <c r="M20" s="872"/>
      <c r="N20" s="872"/>
      <c r="O20" s="872"/>
      <c r="P20" s="872"/>
    </row>
    <row r="21" spans="1:16">
      <c r="A21" s="91" t="s">
        <v>256</v>
      </c>
      <c r="B21" s="92">
        <v>100.2</v>
      </c>
      <c r="C21" s="92">
        <v>96.8</v>
      </c>
      <c r="D21" s="92">
        <v>43.5</v>
      </c>
      <c r="E21" s="92">
        <v>55.7</v>
      </c>
      <c r="F21" s="83"/>
      <c r="G21" s="182" t="s">
        <v>87</v>
      </c>
      <c r="M21" s="872"/>
      <c r="N21" s="872"/>
      <c r="O21" s="872"/>
      <c r="P21" s="872"/>
    </row>
    <row r="22" spans="1:16">
      <c r="A22" s="91" t="s">
        <v>54</v>
      </c>
      <c r="B22" s="92">
        <v>104.2</v>
      </c>
      <c r="C22" s="92">
        <v>105.8</v>
      </c>
      <c r="D22" s="92">
        <v>44.5</v>
      </c>
      <c r="E22" s="92">
        <v>54.3</v>
      </c>
      <c r="F22" s="83"/>
      <c r="M22" s="872"/>
      <c r="N22" s="872"/>
      <c r="O22" s="872"/>
      <c r="P22" s="872"/>
    </row>
    <row r="23" spans="1:16">
      <c r="A23" s="871">
        <v>43405</v>
      </c>
      <c r="B23" s="92">
        <v>104.5</v>
      </c>
      <c r="C23" s="92">
        <v>110.7</v>
      </c>
      <c r="D23" s="92">
        <v>45.4</v>
      </c>
      <c r="E23" s="92">
        <v>53.7</v>
      </c>
      <c r="F23" s="837">
        <v>43405</v>
      </c>
      <c r="M23" s="872"/>
      <c r="N23" s="872"/>
      <c r="O23" s="872"/>
      <c r="P23" s="872"/>
    </row>
    <row r="25" spans="1:16">
      <c r="B25" s="222"/>
      <c r="C25" s="222"/>
      <c r="D25" s="222"/>
      <c r="E25" s="222"/>
    </row>
    <row r="26" spans="1:16">
      <c r="B26" s="222"/>
      <c r="C26" s="222"/>
      <c r="D26" s="222"/>
      <c r="E26" s="222"/>
    </row>
    <row r="27" spans="1:16">
      <c r="B27" s="222"/>
      <c r="C27" s="222"/>
      <c r="D27" s="222"/>
      <c r="E27" s="222"/>
    </row>
    <row r="28" spans="1:16">
      <c r="B28" s="222"/>
      <c r="C28" s="222"/>
      <c r="D28" s="222"/>
      <c r="E28" s="222"/>
    </row>
    <row r="29" spans="1:16">
      <c r="B29" s="222"/>
      <c r="C29" s="222"/>
      <c r="D29" s="222"/>
      <c r="E29" s="222"/>
    </row>
    <row r="30" spans="1:16">
      <c r="B30" s="222"/>
      <c r="C30" s="222"/>
      <c r="D30" s="222"/>
      <c r="E30" s="222"/>
    </row>
    <row r="31" spans="1:16">
      <c r="B31" s="222"/>
      <c r="C31" s="222"/>
      <c r="D31" s="222"/>
      <c r="E31" s="222"/>
    </row>
    <row r="32" spans="1:16">
      <c r="B32" s="222"/>
      <c r="C32" s="222"/>
      <c r="D32" s="222"/>
      <c r="E32" s="222"/>
    </row>
    <row r="33" spans="2:5">
      <c r="B33" s="222"/>
      <c r="C33" s="222"/>
      <c r="D33" s="222"/>
      <c r="E33" s="222"/>
    </row>
    <row r="34" spans="2:5">
      <c r="B34" s="222"/>
      <c r="C34" s="222"/>
      <c r="D34" s="222"/>
      <c r="E34" s="222"/>
    </row>
    <row r="35" spans="2:5">
      <c r="B35" s="222"/>
      <c r="C35" s="222"/>
      <c r="D35" s="222"/>
      <c r="E35" s="222"/>
    </row>
    <row r="36" spans="2:5">
      <c r="B36" s="222"/>
      <c r="C36" s="222"/>
      <c r="D36" s="222"/>
      <c r="E36" s="222"/>
    </row>
    <row r="37" spans="2:5">
      <c r="B37" s="222"/>
      <c r="C37" s="222"/>
      <c r="D37" s="222"/>
      <c r="E37" s="222"/>
    </row>
    <row r="38" spans="2:5">
      <c r="B38" s="222"/>
      <c r="C38" s="222"/>
      <c r="D38" s="222"/>
      <c r="E38" s="222"/>
    </row>
    <row r="39" spans="2:5">
      <c r="B39" s="222"/>
      <c r="C39" s="222"/>
      <c r="D39" s="222"/>
      <c r="E39" s="222"/>
    </row>
    <row r="40" spans="2:5">
      <c r="B40" s="222"/>
      <c r="C40" s="222"/>
      <c r="D40" s="222"/>
      <c r="E40" s="222"/>
    </row>
    <row r="41" spans="2:5">
      <c r="B41" s="222"/>
      <c r="C41" s="222"/>
      <c r="D41" s="222"/>
      <c r="E41" s="222"/>
    </row>
    <row r="42" spans="2:5">
      <c r="B42" s="222"/>
      <c r="C42" s="222"/>
      <c r="D42" s="222"/>
      <c r="E42" s="222"/>
    </row>
    <row r="43" spans="2:5">
      <c r="B43" s="222"/>
      <c r="C43" s="222"/>
      <c r="D43" s="222"/>
      <c r="E43" s="222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43"/>
  <sheetViews>
    <sheetView showGridLines="0" zoomScaleNormal="100" workbookViewId="0">
      <selection activeCell="F26" sqref="F26"/>
    </sheetView>
  </sheetViews>
  <sheetFormatPr defaultColWidth="9.109375" defaultRowHeight="13.2"/>
  <cols>
    <col min="1" max="1" width="9.109375" style="80" customWidth="1"/>
    <col min="2" max="6" width="10.88671875" style="80" customWidth="1"/>
    <col min="7" max="7" width="10.109375" style="80" customWidth="1"/>
    <col min="8" max="12" width="9.109375" style="86" customWidth="1"/>
    <col min="13" max="13" width="10" style="86" customWidth="1"/>
    <col min="14" max="28" width="9.109375" style="86" customWidth="1"/>
    <col min="29" max="16384" width="9.109375" style="86"/>
  </cols>
  <sheetData>
    <row r="1" spans="1:22">
      <c r="A1" s="162" t="s">
        <v>167</v>
      </c>
      <c r="B1" s="43" t="str">
        <f>IF(Content!$E$1=1,B2,B3)</f>
        <v>Усього гривневих кредитів населення, % р/р</v>
      </c>
      <c r="C1" s="43" t="str">
        <f>IF(Content!$E$1=1,C2,C3)</f>
        <v>Споживчі кредити, крім кредитів на придбання т/з</v>
      </c>
      <c r="D1" s="43" t="str">
        <f>IF(Content!$E$1=1,D2,D3)</f>
        <v>На придбання транспортних засобів</v>
      </c>
      <c r="E1" s="43" t="str">
        <f>IF(Content!$E$1=1,E2,E3)</f>
        <v>На нерухомість*</v>
      </c>
      <c r="F1" s="43" t="str">
        <f>IF(Content!$E$1=1,F2,F3)</f>
        <v xml:space="preserve">Інші </v>
      </c>
      <c r="G1" s="88"/>
      <c r="H1" s="43" t="str">
        <f>IF(Content!$E$1=1,H2,H3)</f>
        <v>Річна зміна залишків гривневих кредитів, наданих ДГ, за внесками в розрізі цільового спрямування, в. п.</v>
      </c>
    </row>
    <row r="2" spans="1:22" hidden="1">
      <c r="B2" s="1043" t="s">
        <v>1804</v>
      </c>
      <c r="C2" s="1043" t="s">
        <v>1406</v>
      </c>
      <c r="D2" s="1043" t="s">
        <v>1407</v>
      </c>
      <c r="E2" s="1043" t="s">
        <v>1408</v>
      </c>
      <c r="F2" s="1043" t="s">
        <v>1409</v>
      </c>
      <c r="G2" s="1048"/>
      <c r="H2" s="182" t="s">
        <v>1777</v>
      </c>
    </row>
    <row r="3" spans="1:22" ht="12.75" hidden="1" customHeight="1">
      <c r="B3" s="1093" t="s">
        <v>1805</v>
      </c>
      <c r="C3" s="1043" t="s">
        <v>1410</v>
      </c>
      <c r="D3" s="1043" t="s">
        <v>1411</v>
      </c>
      <c r="E3" s="1043" t="s">
        <v>1412</v>
      </c>
      <c r="F3" s="1043" t="s">
        <v>184</v>
      </c>
      <c r="G3" s="1049"/>
      <c r="H3" s="182" t="s">
        <v>1413</v>
      </c>
      <c r="I3" s="85"/>
      <c r="J3" s="85"/>
      <c r="K3" s="85"/>
      <c r="L3" s="85"/>
      <c r="M3" s="85"/>
      <c r="N3" s="85"/>
      <c r="O3" s="85"/>
    </row>
    <row r="4" spans="1:22">
      <c r="A4" s="81" t="s">
        <v>400</v>
      </c>
      <c r="B4" s="87">
        <v>17.5</v>
      </c>
      <c r="C4" s="87">
        <v>18.2</v>
      </c>
      <c r="D4" s="87">
        <v>-0.7</v>
      </c>
      <c r="E4" s="87">
        <v>-0.5</v>
      </c>
      <c r="F4" s="87">
        <v>0.5</v>
      </c>
      <c r="G4" s="83" t="s">
        <v>400</v>
      </c>
      <c r="R4" s="870"/>
      <c r="S4" s="870"/>
      <c r="T4" s="870"/>
      <c r="U4" s="870"/>
      <c r="V4" s="870"/>
    </row>
    <row r="5" spans="1:22">
      <c r="A5" s="81" t="s">
        <v>401</v>
      </c>
      <c r="B5" s="87">
        <v>5.9</v>
      </c>
      <c r="C5" s="87">
        <v>8.1</v>
      </c>
      <c r="D5" s="87">
        <v>-1.4</v>
      </c>
      <c r="E5" s="87">
        <v>-0.8</v>
      </c>
      <c r="F5" s="87">
        <v>-0.1</v>
      </c>
      <c r="G5" s="83"/>
      <c r="R5" s="870"/>
      <c r="S5" s="870"/>
      <c r="T5" s="870"/>
      <c r="U5" s="870"/>
      <c r="V5" s="870"/>
    </row>
    <row r="6" spans="1:22">
      <c r="A6" s="81" t="s">
        <v>38</v>
      </c>
      <c r="B6" s="87">
        <v>-2.6</v>
      </c>
      <c r="C6" s="87">
        <v>0.8</v>
      </c>
      <c r="D6" s="87">
        <v>-2</v>
      </c>
      <c r="E6" s="87">
        <v>-1.3</v>
      </c>
      <c r="F6" s="87">
        <v>-0.2</v>
      </c>
      <c r="G6" s="83" t="s">
        <v>38</v>
      </c>
      <c r="R6" s="870"/>
      <c r="S6" s="870"/>
      <c r="T6" s="870"/>
      <c r="U6" s="870"/>
      <c r="V6" s="870"/>
    </row>
    <row r="7" spans="1:22">
      <c r="A7" s="81" t="s">
        <v>39</v>
      </c>
      <c r="B7" s="87">
        <v>-12.4</v>
      </c>
      <c r="C7" s="87">
        <v>-8</v>
      </c>
      <c r="D7" s="87">
        <v>-1.9</v>
      </c>
      <c r="E7" s="87">
        <v>-1.9</v>
      </c>
      <c r="F7" s="87">
        <v>-0.6</v>
      </c>
      <c r="G7" s="83"/>
      <c r="R7" s="870"/>
      <c r="S7" s="870"/>
      <c r="T7" s="870"/>
      <c r="U7" s="870"/>
      <c r="V7" s="870"/>
    </row>
    <row r="8" spans="1:22">
      <c r="A8" s="81" t="s">
        <v>243</v>
      </c>
      <c r="B8" s="87">
        <v>-14.1</v>
      </c>
      <c r="C8" s="87">
        <v>-10.3</v>
      </c>
      <c r="D8" s="87">
        <v>-2.1</v>
      </c>
      <c r="E8" s="87">
        <v>-0.9</v>
      </c>
      <c r="F8" s="87">
        <v>-0.7</v>
      </c>
      <c r="G8" s="83" t="s">
        <v>243</v>
      </c>
      <c r="R8" s="870"/>
      <c r="S8" s="870"/>
      <c r="T8" s="870"/>
      <c r="U8" s="870"/>
      <c r="V8" s="870"/>
    </row>
    <row r="9" spans="1:22">
      <c r="A9" s="81" t="s">
        <v>386</v>
      </c>
      <c r="B9" s="87">
        <v>-13.5</v>
      </c>
      <c r="C9" s="87">
        <v>-9.4</v>
      </c>
      <c r="D9" s="87">
        <v>-2.4</v>
      </c>
      <c r="E9" s="87">
        <v>-1.4</v>
      </c>
      <c r="F9" s="87">
        <v>-0.4</v>
      </c>
      <c r="G9" s="83"/>
      <c r="R9" s="870"/>
      <c r="S9" s="870"/>
      <c r="T9" s="870"/>
      <c r="U9" s="870"/>
      <c r="V9" s="870"/>
    </row>
    <row r="10" spans="1:22">
      <c r="A10" s="81" t="s">
        <v>42</v>
      </c>
      <c r="B10" s="87">
        <v>-29.1</v>
      </c>
      <c r="C10" s="87">
        <v>-24.8</v>
      </c>
      <c r="D10" s="87">
        <v>-2.2999999999999998</v>
      </c>
      <c r="E10" s="87">
        <v>-1.4</v>
      </c>
      <c r="F10" s="87">
        <v>-0.5</v>
      </c>
      <c r="G10" s="83" t="s">
        <v>42</v>
      </c>
      <c r="R10" s="870"/>
      <c r="S10" s="870"/>
      <c r="T10" s="870"/>
      <c r="U10" s="870"/>
      <c r="V10" s="870"/>
    </row>
    <row r="11" spans="1:22">
      <c r="A11" s="81" t="s">
        <v>43</v>
      </c>
      <c r="B11" s="87">
        <v>-27.3</v>
      </c>
      <c r="C11" s="87">
        <v>-24</v>
      </c>
      <c r="D11" s="87">
        <v>-2.5</v>
      </c>
      <c r="E11" s="87">
        <v>-0.3</v>
      </c>
      <c r="F11" s="87">
        <v>-0.6</v>
      </c>
      <c r="G11" s="83"/>
      <c r="R11" s="870"/>
      <c r="S11" s="870"/>
      <c r="T11" s="870"/>
      <c r="U11" s="870"/>
      <c r="V11" s="870"/>
    </row>
    <row r="12" spans="1:22">
      <c r="A12" s="81" t="s">
        <v>245</v>
      </c>
      <c r="B12" s="87">
        <v>-25.8</v>
      </c>
      <c r="C12" s="87">
        <v>-22.9</v>
      </c>
      <c r="D12" s="87">
        <v>-1.8</v>
      </c>
      <c r="E12" s="87">
        <v>-0.8</v>
      </c>
      <c r="F12" s="87">
        <v>-0.4</v>
      </c>
      <c r="G12" s="83" t="s">
        <v>245</v>
      </c>
      <c r="R12" s="870"/>
      <c r="S12" s="870"/>
      <c r="T12" s="870"/>
      <c r="U12" s="870"/>
      <c r="V12" s="870"/>
    </row>
    <row r="13" spans="1:22">
      <c r="A13" s="81" t="s">
        <v>387</v>
      </c>
      <c r="B13" s="87">
        <v>-24.3</v>
      </c>
      <c r="C13" s="87">
        <v>-22.5</v>
      </c>
      <c r="D13" s="87">
        <v>-1.1000000000000001</v>
      </c>
      <c r="E13" s="87">
        <v>-0.1</v>
      </c>
      <c r="F13" s="87">
        <v>-0.6</v>
      </c>
      <c r="G13" s="83"/>
      <c r="R13" s="870"/>
      <c r="S13" s="870"/>
      <c r="T13" s="870"/>
      <c r="U13" s="870"/>
      <c r="V13" s="870"/>
    </row>
    <row r="14" spans="1:22">
      <c r="A14" s="81" t="s">
        <v>46</v>
      </c>
      <c r="B14" s="87">
        <v>-6.5</v>
      </c>
      <c r="C14" s="87">
        <v>-4.3</v>
      </c>
      <c r="D14" s="87">
        <v>-0.7</v>
      </c>
      <c r="E14" s="87">
        <v>-1.1000000000000001</v>
      </c>
      <c r="F14" s="87">
        <v>-0.4</v>
      </c>
      <c r="G14" s="83" t="s">
        <v>46</v>
      </c>
      <c r="R14" s="870"/>
      <c r="S14" s="870"/>
      <c r="T14" s="870"/>
      <c r="U14" s="870"/>
      <c r="V14" s="870"/>
    </row>
    <row r="15" spans="1:22">
      <c r="A15" s="81" t="s">
        <v>47</v>
      </c>
      <c r="B15" s="87">
        <v>-4.2</v>
      </c>
      <c r="C15" s="87">
        <v>-2.8</v>
      </c>
      <c r="D15" s="87">
        <v>0.5</v>
      </c>
      <c r="E15" s="87">
        <v>-1.6</v>
      </c>
      <c r="F15" s="87">
        <v>-0.3</v>
      </c>
      <c r="G15" s="83"/>
      <c r="R15" s="870"/>
      <c r="S15" s="870"/>
      <c r="T15" s="870"/>
      <c r="U15" s="870"/>
      <c r="V15" s="870"/>
    </row>
    <row r="16" spans="1:22">
      <c r="A16" s="81" t="s">
        <v>247</v>
      </c>
      <c r="B16" s="87">
        <v>0.7</v>
      </c>
      <c r="C16" s="87">
        <v>2.5</v>
      </c>
      <c r="D16" s="87">
        <v>0.7</v>
      </c>
      <c r="E16" s="87">
        <v>-2</v>
      </c>
      <c r="F16" s="87">
        <v>-0.4</v>
      </c>
      <c r="G16" s="83" t="s">
        <v>247</v>
      </c>
      <c r="R16" s="870"/>
      <c r="S16" s="870"/>
      <c r="T16" s="870"/>
      <c r="U16" s="870"/>
      <c r="V16" s="870"/>
    </row>
    <row r="17" spans="1:22">
      <c r="A17" s="81" t="s">
        <v>388</v>
      </c>
      <c r="B17" s="87">
        <v>8.4</v>
      </c>
      <c r="C17" s="87">
        <v>9</v>
      </c>
      <c r="D17" s="87">
        <v>1.5</v>
      </c>
      <c r="E17" s="87">
        <v>-2.1</v>
      </c>
      <c r="F17" s="87">
        <v>0.1</v>
      </c>
      <c r="G17" s="83"/>
      <c r="R17" s="870"/>
      <c r="S17" s="870"/>
      <c r="T17" s="870"/>
      <c r="U17" s="870"/>
      <c r="V17" s="870"/>
    </row>
    <row r="18" spans="1:22">
      <c r="A18" s="81" t="s">
        <v>50</v>
      </c>
      <c r="B18" s="87">
        <v>19.600000000000001</v>
      </c>
      <c r="C18" s="87">
        <v>17.3</v>
      </c>
      <c r="D18" s="87">
        <v>2.1</v>
      </c>
      <c r="E18" s="87">
        <v>-0.4</v>
      </c>
      <c r="F18" s="87">
        <v>0.6</v>
      </c>
      <c r="G18" s="83" t="s">
        <v>50</v>
      </c>
      <c r="R18" s="870"/>
      <c r="S18" s="870"/>
      <c r="T18" s="870"/>
      <c r="U18" s="870"/>
      <c r="V18" s="870"/>
    </row>
    <row r="19" spans="1:22">
      <c r="A19" s="81" t="s">
        <v>51</v>
      </c>
      <c r="B19" s="87">
        <v>38.6</v>
      </c>
      <c r="C19" s="87">
        <v>34.6</v>
      </c>
      <c r="D19" s="87">
        <v>2.6</v>
      </c>
      <c r="E19" s="87">
        <v>-0.1</v>
      </c>
      <c r="F19" s="87">
        <v>1.4</v>
      </c>
      <c r="G19" s="83"/>
      <c r="H19" s="43" t="str">
        <f>IF(Content!$E$1=1,H21,H22)</f>
        <v xml:space="preserve">* До цієї категорії належать кредити на придбання, будівництво та реконструкцію нерухомості.
</v>
      </c>
      <c r="R19" s="870"/>
      <c r="S19" s="870"/>
      <c r="T19" s="870"/>
      <c r="U19" s="870"/>
      <c r="V19" s="870"/>
    </row>
    <row r="20" spans="1:22">
      <c r="A20" s="81" t="s">
        <v>212</v>
      </c>
      <c r="B20" s="87">
        <v>42.8</v>
      </c>
      <c r="C20" s="87">
        <v>37.299999999999997</v>
      </c>
      <c r="D20" s="87">
        <v>3</v>
      </c>
      <c r="E20" s="87">
        <v>0.4</v>
      </c>
      <c r="F20" s="87">
        <v>2.1</v>
      </c>
      <c r="G20" s="83" t="s">
        <v>212</v>
      </c>
      <c r="H20" s="43" t="str">
        <f>IF(Content!$E$1=1,H23,H24)</f>
        <v>Джерело: НБУ.</v>
      </c>
      <c r="R20" s="870"/>
      <c r="S20" s="870"/>
      <c r="T20" s="870"/>
      <c r="U20" s="870"/>
      <c r="V20" s="870"/>
    </row>
    <row r="21" spans="1:22">
      <c r="A21" s="81" t="s">
        <v>256</v>
      </c>
      <c r="B21" s="87">
        <v>44.4</v>
      </c>
      <c r="C21" s="87">
        <v>38.799999999999997</v>
      </c>
      <c r="D21" s="87">
        <v>3.2</v>
      </c>
      <c r="E21" s="87">
        <v>0.5</v>
      </c>
      <c r="F21" s="87">
        <v>1.9</v>
      </c>
      <c r="G21" s="83"/>
      <c r="H21" s="182" t="s">
        <v>1414</v>
      </c>
      <c r="R21" s="870"/>
      <c r="S21" s="870"/>
      <c r="T21" s="870"/>
      <c r="U21" s="870"/>
      <c r="V21" s="870"/>
    </row>
    <row r="22" spans="1:22">
      <c r="A22" s="81" t="s">
        <v>402</v>
      </c>
      <c r="B22" s="87">
        <v>43.9</v>
      </c>
      <c r="C22" s="87">
        <v>38</v>
      </c>
      <c r="D22" s="87">
        <v>3.3</v>
      </c>
      <c r="E22" s="87">
        <v>0.8</v>
      </c>
      <c r="F22" s="87">
        <v>1.8</v>
      </c>
      <c r="G22" s="83"/>
      <c r="H22" s="182" t="s">
        <v>1415</v>
      </c>
      <c r="R22" s="870"/>
      <c r="S22" s="870"/>
      <c r="T22" s="870"/>
      <c r="U22" s="870"/>
      <c r="V22" s="870"/>
    </row>
    <row r="23" spans="1:22">
      <c r="A23" s="871">
        <v>43405</v>
      </c>
      <c r="B23" s="87">
        <v>42.6</v>
      </c>
      <c r="C23" s="87">
        <v>37.1</v>
      </c>
      <c r="D23" s="87">
        <v>3</v>
      </c>
      <c r="E23" s="87">
        <v>0.8</v>
      </c>
      <c r="F23" s="87">
        <v>1.7</v>
      </c>
      <c r="G23" s="837">
        <v>43405</v>
      </c>
      <c r="H23" s="181" t="s">
        <v>86</v>
      </c>
      <c r="R23" s="870"/>
      <c r="S23" s="870"/>
      <c r="T23" s="870"/>
      <c r="U23" s="870"/>
      <c r="V23" s="870"/>
    </row>
    <row r="24" spans="1:22">
      <c r="H24" s="182" t="s">
        <v>87</v>
      </c>
    </row>
    <row r="25" spans="1:22">
      <c r="B25" s="99"/>
      <c r="C25" s="99"/>
      <c r="D25" s="99"/>
      <c r="E25" s="99"/>
      <c r="F25" s="99"/>
    </row>
    <row r="26" spans="1:22">
      <c r="B26" s="99"/>
      <c r="C26" s="99"/>
      <c r="D26" s="99"/>
      <c r="E26" s="99"/>
      <c r="F26" s="99"/>
    </row>
    <row r="27" spans="1:22">
      <c r="B27" s="99"/>
      <c r="C27" s="99"/>
      <c r="D27" s="99"/>
      <c r="E27" s="99"/>
      <c r="F27" s="99"/>
    </row>
    <row r="28" spans="1:22">
      <c r="B28" s="99"/>
      <c r="C28" s="99"/>
      <c r="D28" s="99"/>
      <c r="E28" s="99"/>
      <c r="F28" s="99"/>
    </row>
    <row r="29" spans="1:22">
      <c r="B29" s="99"/>
      <c r="C29" s="99"/>
      <c r="D29" s="99"/>
      <c r="E29" s="99"/>
      <c r="F29" s="99"/>
    </row>
    <row r="30" spans="1:22">
      <c r="B30" s="99"/>
      <c r="C30" s="99"/>
      <c r="D30" s="99"/>
      <c r="E30" s="99"/>
      <c r="F30" s="99"/>
    </row>
    <row r="31" spans="1:22">
      <c r="B31" s="99"/>
      <c r="C31" s="99"/>
      <c r="D31" s="99"/>
      <c r="E31" s="99"/>
      <c r="F31" s="99"/>
    </row>
    <row r="32" spans="1:22">
      <c r="B32" s="99"/>
      <c r="C32" s="99"/>
      <c r="D32" s="99"/>
      <c r="E32" s="99"/>
      <c r="F32" s="99"/>
    </row>
    <row r="33" spans="2:6">
      <c r="B33" s="99"/>
      <c r="C33" s="99"/>
      <c r="D33" s="99"/>
      <c r="E33" s="99"/>
      <c r="F33" s="99"/>
    </row>
    <row r="34" spans="2:6">
      <c r="B34" s="99"/>
      <c r="C34" s="99"/>
      <c r="D34" s="99"/>
      <c r="E34" s="99"/>
      <c r="F34" s="99"/>
    </row>
    <row r="35" spans="2:6">
      <c r="B35" s="99"/>
      <c r="C35" s="99"/>
      <c r="D35" s="99"/>
      <c r="E35" s="99"/>
      <c r="F35" s="99"/>
    </row>
    <row r="36" spans="2:6">
      <c r="B36" s="99"/>
      <c r="C36" s="99"/>
      <c r="D36" s="99"/>
      <c r="E36" s="99"/>
      <c r="F36" s="99"/>
    </row>
    <row r="37" spans="2:6">
      <c r="B37" s="99"/>
      <c r="C37" s="99"/>
      <c r="D37" s="99"/>
      <c r="E37" s="99"/>
      <c r="F37" s="99"/>
    </row>
    <row r="38" spans="2:6">
      <c r="B38" s="99"/>
      <c r="C38" s="99"/>
      <c r="D38" s="99"/>
      <c r="E38" s="99"/>
      <c r="F38" s="99"/>
    </row>
    <row r="39" spans="2:6">
      <c r="B39" s="99"/>
      <c r="C39" s="99"/>
      <c r="D39" s="99"/>
      <c r="E39" s="99"/>
      <c r="F39" s="99"/>
    </row>
    <row r="40" spans="2:6">
      <c r="B40" s="99"/>
      <c r="C40" s="99"/>
      <c r="D40" s="99"/>
      <c r="E40" s="99"/>
      <c r="F40" s="99"/>
    </row>
    <row r="41" spans="2:6">
      <c r="B41" s="99"/>
      <c r="C41" s="99"/>
      <c r="D41" s="99"/>
      <c r="E41" s="99"/>
      <c r="F41" s="99"/>
    </row>
    <row r="42" spans="2:6">
      <c r="B42" s="99"/>
      <c r="C42" s="99"/>
      <c r="D42" s="99"/>
      <c r="E42" s="99"/>
      <c r="F42" s="99"/>
    </row>
    <row r="43" spans="2:6">
      <c r="B43" s="99"/>
      <c r="C43" s="99"/>
      <c r="D43" s="99"/>
      <c r="E43" s="99"/>
      <c r="F43" s="99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V43"/>
  <sheetViews>
    <sheetView showGridLines="0" topLeftCell="E1" zoomScaleNormal="100" workbookViewId="0">
      <selection activeCell="E2" sqref="A2:XFD3"/>
    </sheetView>
  </sheetViews>
  <sheetFormatPr defaultColWidth="9.109375" defaultRowHeight="13.2"/>
  <cols>
    <col min="1" max="1" width="9.109375" style="875" customWidth="1"/>
    <col min="2" max="7" width="9.88671875" style="880" customWidth="1"/>
    <col min="8" max="8" width="9.109375" style="873"/>
    <col min="9" max="16384" width="9.109375" style="874"/>
  </cols>
  <sheetData>
    <row r="1" spans="1:22">
      <c r="A1" s="162" t="s">
        <v>167</v>
      </c>
      <c r="B1" s="43" t="str">
        <f>IF(Content!$E$1=1,B2,B3)</f>
        <v>Сільське, лісове та рибне господарства</v>
      </c>
      <c r="C1" s="43" t="str">
        <f>IF(Content!$E$1=1,C2,C3)</f>
        <v>Переробна промисловість</v>
      </c>
      <c r="D1" s="43" t="str">
        <f>IF(Content!$E$1=1,D2,D3)</f>
        <v>Будівництво</v>
      </c>
      <c r="E1" s="43" t="str">
        <f>IF(Content!$E$1=1,E2,E3)</f>
        <v>Оптова та роздрібна торгівля та ремонт автотранспорту</v>
      </c>
      <c r="F1" s="43" t="str">
        <f>IF(Content!$E$1=1,F2,F3)</f>
        <v>Операції з нерухомим майном</v>
      </c>
      <c r="G1" s="43" t="str">
        <f>IF(Content!$E$1=1,G2,G3)</f>
        <v>Інші</v>
      </c>
      <c r="I1" s="43" t="str">
        <f>IF(Content!$E$1=1,I2,I3)</f>
        <v xml:space="preserve">Гривневі кредити НФК за ВЕД, млрд грн
</v>
      </c>
    </row>
    <row r="2" spans="1:22" hidden="1">
      <c r="B2" s="1043" t="s">
        <v>413</v>
      </c>
      <c r="C2" s="1043" t="s">
        <v>414</v>
      </c>
      <c r="D2" s="1043" t="s">
        <v>286</v>
      </c>
      <c r="E2" s="1043" t="s">
        <v>415</v>
      </c>
      <c r="F2" s="1043" t="s">
        <v>416</v>
      </c>
      <c r="G2" s="1043" t="s">
        <v>135</v>
      </c>
      <c r="H2" s="1053"/>
      <c r="I2" s="1054" t="s">
        <v>417</v>
      </c>
    </row>
    <row r="3" spans="1:22" hidden="1">
      <c r="B3" s="1043" t="s">
        <v>418</v>
      </c>
      <c r="C3" s="1043" t="s">
        <v>279</v>
      </c>
      <c r="D3" s="1043" t="s">
        <v>280</v>
      </c>
      <c r="E3" s="1043" t="s">
        <v>419</v>
      </c>
      <c r="F3" s="1043" t="s">
        <v>420</v>
      </c>
      <c r="G3" s="1043" t="s">
        <v>184</v>
      </c>
      <c r="H3" s="1053"/>
      <c r="I3" s="1054" t="s">
        <v>421</v>
      </c>
    </row>
    <row r="4" spans="1:22">
      <c r="A4" s="81" t="s">
        <v>400</v>
      </c>
      <c r="B4" s="876">
        <v>30.6</v>
      </c>
      <c r="C4" s="876">
        <v>61.3</v>
      </c>
      <c r="D4" s="876">
        <v>36.4</v>
      </c>
      <c r="E4" s="876">
        <v>191.8</v>
      </c>
      <c r="F4" s="876">
        <v>32.5</v>
      </c>
      <c r="G4" s="876">
        <v>83.9</v>
      </c>
      <c r="H4" s="83" t="s">
        <v>400</v>
      </c>
      <c r="O4" s="877"/>
      <c r="P4" s="877"/>
      <c r="Q4" s="877"/>
      <c r="R4" s="877"/>
      <c r="S4" s="877"/>
      <c r="T4" s="877"/>
      <c r="U4" s="877"/>
      <c r="V4" s="877"/>
    </row>
    <row r="5" spans="1:22">
      <c r="A5" s="81" t="s">
        <v>401</v>
      </c>
      <c r="B5" s="876">
        <v>32.700000000000003</v>
      </c>
      <c r="C5" s="876">
        <v>58.4</v>
      </c>
      <c r="D5" s="876">
        <v>35.200000000000003</v>
      </c>
      <c r="E5" s="876">
        <v>176</v>
      </c>
      <c r="F5" s="876">
        <v>31.5</v>
      </c>
      <c r="G5" s="876">
        <v>81.900000000000006</v>
      </c>
      <c r="H5" s="83"/>
      <c r="O5" s="877"/>
      <c r="P5" s="877"/>
      <c r="Q5" s="877"/>
      <c r="R5" s="877"/>
      <c r="S5" s="877"/>
      <c r="T5" s="877"/>
      <c r="U5" s="877"/>
    </row>
    <row r="6" spans="1:22">
      <c r="A6" s="81" t="s">
        <v>38</v>
      </c>
      <c r="B6" s="876">
        <v>34.9</v>
      </c>
      <c r="C6" s="876">
        <v>59.8</v>
      </c>
      <c r="D6" s="876">
        <v>35.700000000000003</v>
      </c>
      <c r="E6" s="876">
        <v>173</v>
      </c>
      <c r="F6" s="876">
        <v>31.8</v>
      </c>
      <c r="G6" s="876">
        <v>78.099999999999994</v>
      </c>
      <c r="H6" s="83" t="s">
        <v>38</v>
      </c>
      <c r="O6" s="877"/>
      <c r="P6" s="877"/>
      <c r="Q6" s="877"/>
      <c r="R6" s="877"/>
      <c r="S6" s="877"/>
      <c r="T6" s="877"/>
      <c r="U6" s="877"/>
    </row>
    <row r="7" spans="1:22">
      <c r="A7" s="81" t="s">
        <v>39</v>
      </c>
      <c r="B7" s="876">
        <v>35.4</v>
      </c>
      <c r="C7" s="876">
        <v>66.400000000000006</v>
      </c>
      <c r="D7" s="876">
        <v>32.5</v>
      </c>
      <c r="E7" s="876">
        <v>165.1</v>
      </c>
      <c r="F7" s="876">
        <v>29.6</v>
      </c>
      <c r="G7" s="876">
        <v>83.8</v>
      </c>
      <c r="H7" s="83"/>
      <c r="O7" s="877"/>
      <c r="P7" s="877"/>
      <c r="Q7" s="877"/>
      <c r="R7" s="877"/>
      <c r="S7" s="877"/>
      <c r="T7" s="877"/>
      <c r="U7" s="877"/>
    </row>
    <row r="8" spans="1:22">
      <c r="A8" s="81" t="s">
        <v>243</v>
      </c>
      <c r="B8" s="876">
        <v>31.7</v>
      </c>
      <c r="C8" s="876">
        <v>64.2</v>
      </c>
      <c r="D8" s="876">
        <v>34</v>
      </c>
      <c r="E8" s="876">
        <v>155.19999999999999</v>
      </c>
      <c r="F8" s="876">
        <v>29.5</v>
      </c>
      <c r="G8" s="876">
        <v>76</v>
      </c>
      <c r="H8" s="83" t="s">
        <v>243</v>
      </c>
      <c r="O8" s="877"/>
      <c r="P8" s="877"/>
      <c r="Q8" s="877"/>
      <c r="R8" s="877"/>
      <c r="S8" s="877"/>
      <c r="T8" s="877"/>
      <c r="U8" s="877"/>
    </row>
    <row r="9" spans="1:22">
      <c r="A9" s="81" t="s">
        <v>386</v>
      </c>
      <c r="B9" s="876">
        <v>30.7</v>
      </c>
      <c r="C9" s="876">
        <v>63.4</v>
      </c>
      <c r="D9" s="876">
        <v>28.2</v>
      </c>
      <c r="E9" s="876">
        <v>148.80000000000001</v>
      </c>
      <c r="F9" s="876">
        <v>27</v>
      </c>
      <c r="G9" s="876">
        <v>72.3</v>
      </c>
      <c r="H9" s="83"/>
      <c r="O9" s="877"/>
      <c r="P9" s="877"/>
      <c r="Q9" s="877"/>
      <c r="R9" s="877"/>
      <c r="S9" s="877"/>
      <c r="T9" s="877"/>
      <c r="U9" s="877"/>
    </row>
    <row r="10" spans="1:22">
      <c r="A10" s="81" t="s">
        <v>42</v>
      </c>
      <c r="B10" s="876">
        <v>30.2</v>
      </c>
      <c r="C10" s="876">
        <v>58.9</v>
      </c>
      <c r="D10" s="876">
        <v>26.5</v>
      </c>
      <c r="E10" s="876">
        <v>149.1</v>
      </c>
      <c r="F10" s="876">
        <v>26.7</v>
      </c>
      <c r="G10" s="876">
        <v>72.599999999999994</v>
      </c>
      <c r="H10" s="83" t="s">
        <v>42</v>
      </c>
      <c r="O10" s="877"/>
      <c r="P10" s="877"/>
      <c r="Q10" s="877"/>
      <c r="R10" s="877"/>
      <c r="S10" s="877"/>
      <c r="T10" s="877"/>
      <c r="U10" s="877"/>
    </row>
    <row r="11" spans="1:22">
      <c r="A11" s="81" t="s">
        <v>43</v>
      </c>
      <c r="B11" s="876">
        <v>28.6</v>
      </c>
      <c r="C11" s="876">
        <v>50</v>
      </c>
      <c r="D11" s="876">
        <v>25</v>
      </c>
      <c r="E11" s="876">
        <v>143.5</v>
      </c>
      <c r="F11" s="876">
        <v>26.2</v>
      </c>
      <c r="G11" s="876">
        <v>65.3</v>
      </c>
      <c r="H11" s="83"/>
      <c r="O11" s="877"/>
      <c r="P11" s="877"/>
      <c r="Q11" s="877"/>
      <c r="R11" s="877"/>
      <c r="S11" s="877"/>
      <c r="T11" s="877"/>
      <c r="U11" s="877"/>
    </row>
    <row r="12" spans="1:22">
      <c r="A12" s="81" t="s">
        <v>245</v>
      </c>
      <c r="B12" s="876">
        <v>31</v>
      </c>
      <c r="C12" s="876">
        <v>52.2</v>
      </c>
      <c r="D12" s="876">
        <v>22.8</v>
      </c>
      <c r="E12" s="876">
        <v>144.80000000000001</v>
      </c>
      <c r="F12" s="876">
        <v>25.4</v>
      </c>
      <c r="G12" s="876">
        <v>62.5</v>
      </c>
      <c r="H12" s="83" t="s">
        <v>245</v>
      </c>
      <c r="O12" s="877"/>
      <c r="P12" s="877"/>
      <c r="Q12" s="877"/>
      <c r="R12" s="877"/>
      <c r="S12" s="877"/>
      <c r="T12" s="877"/>
      <c r="U12" s="877"/>
    </row>
    <row r="13" spans="1:22">
      <c r="A13" s="81" t="s">
        <v>387</v>
      </c>
      <c r="B13" s="876">
        <v>33.6</v>
      </c>
      <c r="C13" s="876">
        <v>51.4</v>
      </c>
      <c r="D13" s="876">
        <v>22.1</v>
      </c>
      <c r="E13" s="876">
        <v>145.1</v>
      </c>
      <c r="F13" s="876">
        <v>24.5</v>
      </c>
      <c r="G13" s="876">
        <v>57.7</v>
      </c>
      <c r="H13" s="83"/>
      <c r="O13" s="877"/>
      <c r="P13" s="877"/>
      <c r="Q13" s="877"/>
      <c r="R13" s="877"/>
      <c r="S13" s="877"/>
      <c r="T13" s="877"/>
      <c r="U13" s="877"/>
    </row>
    <row r="14" spans="1:22">
      <c r="A14" s="81" t="s">
        <v>46</v>
      </c>
      <c r="B14" s="876">
        <v>38</v>
      </c>
      <c r="C14" s="876">
        <v>51.8</v>
      </c>
      <c r="D14" s="876">
        <v>22.8</v>
      </c>
      <c r="E14" s="876">
        <v>160.9</v>
      </c>
      <c r="F14" s="876">
        <v>26.2</v>
      </c>
      <c r="G14" s="876">
        <v>69.2</v>
      </c>
      <c r="H14" s="83" t="s">
        <v>46</v>
      </c>
      <c r="O14" s="877"/>
      <c r="P14" s="877"/>
      <c r="Q14" s="877"/>
      <c r="R14" s="877"/>
      <c r="S14" s="877"/>
      <c r="T14" s="877"/>
      <c r="U14" s="877"/>
    </row>
    <row r="15" spans="1:22">
      <c r="A15" s="81" t="s">
        <v>47</v>
      </c>
      <c r="B15" s="876">
        <v>38.1</v>
      </c>
      <c r="C15" s="876">
        <v>53.9</v>
      </c>
      <c r="D15" s="876">
        <v>28.1</v>
      </c>
      <c r="E15" s="876">
        <v>198.2</v>
      </c>
      <c r="F15" s="876">
        <v>31.1</v>
      </c>
      <c r="G15" s="876">
        <v>68.099999999999994</v>
      </c>
      <c r="H15" s="83"/>
      <c r="O15" s="877"/>
      <c r="P15" s="877"/>
      <c r="Q15" s="877"/>
      <c r="R15" s="877"/>
      <c r="S15" s="877"/>
      <c r="T15" s="877"/>
      <c r="U15" s="877"/>
    </row>
    <row r="16" spans="1:22">
      <c r="A16" s="81" t="s">
        <v>247</v>
      </c>
      <c r="B16" s="876">
        <v>37.799999999999997</v>
      </c>
      <c r="C16" s="876">
        <v>57.7</v>
      </c>
      <c r="D16" s="876">
        <v>28.4</v>
      </c>
      <c r="E16" s="876">
        <v>199.1</v>
      </c>
      <c r="F16" s="876">
        <v>31.1</v>
      </c>
      <c r="G16" s="876">
        <v>63.1</v>
      </c>
      <c r="H16" s="83" t="s">
        <v>247</v>
      </c>
      <c r="O16" s="877"/>
      <c r="P16" s="877"/>
      <c r="Q16" s="877"/>
      <c r="R16" s="877"/>
      <c r="S16" s="877"/>
      <c r="T16" s="877"/>
      <c r="U16" s="877"/>
    </row>
    <row r="17" spans="1:21">
      <c r="A17" s="81" t="s">
        <v>388</v>
      </c>
      <c r="B17" s="876">
        <v>44.8</v>
      </c>
      <c r="C17" s="876">
        <v>55.2</v>
      </c>
      <c r="D17" s="876">
        <v>27.4</v>
      </c>
      <c r="E17" s="876">
        <v>199.2</v>
      </c>
      <c r="F17" s="876">
        <v>31.9</v>
      </c>
      <c r="G17" s="876">
        <v>66.099999999999994</v>
      </c>
      <c r="H17" s="83"/>
      <c r="O17" s="877"/>
      <c r="P17" s="877"/>
      <c r="Q17" s="877"/>
      <c r="R17" s="877"/>
      <c r="S17" s="877"/>
      <c r="T17" s="877"/>
      <c r="U17" s="877"/>
    </row>
    <row r="18" spans="1:21">
      <c r="A18" s="81" t="s">
        <v>50</v>
      </c>
      <c r="B18" s="876">
        <v>47.3</v>
      </c>
      <c r="C18" s="876">
        <v>58.5</v>
      </c>
      <c r="D18" s="876">
        <v>27.2</v>
      </c>
      <c r="E18" s="876">
        <v>207.9</v>
      </c>
      <c r="F18" s="876">
        <v>33.700000000000003</v>
      </c>
      <c r="G18" s="876">
        <v>68.099999999999994</v>
      </c>
      <c r="H18" s="83" t="s">
        <v>50</v>
      </c>
      <c r="I18" s="43" t="str">
        <f>IF(Content!$E$1=1,I19,I20)</f>
        <v>Джерело: НБУ.</v>
      </c>
      <c r="O18" s="877"/>
      <c r="P18" s="877"/>
      <c r="Q18" s="877"/>
      <c r="R18" s="877"/>
      <c r="S18" s="877"/>
      <c r="T18" s="877"/>
      <c r="U18" s="877"/>
    </row>
    <row r="19" spans="1:21">
      <c r="A19" s="81" t="s">
        <v>51</v>
      </c>
      <c r="B19" s="876">
        <v>46</v>
      </c>
      <c r="C19" s="876">
        <v>60.6</v>
      </c>
      <c r="D19" s="876">
        <v>26.3</v>
      </c>
      <c r="E19" s="876">
        <v>221.5</v>
      </c>
      <c r="F19" s="876">
        <v>34</v>
      </c>
      <c r="G19" s="876">
        <v>66.7</v>
      </c>
      <c r="H19" s="83"/>
      <c r="I19" s="181" t="s">
        <v>86</v>
      </c>
      <c r="O19" s="877"/>
      <c r="P19" s="877"/>
      <c r="Q19" s="877"/>
      <c r="R19" s="877"/>
      <c r="S19" s="877"/>
      <c r="T19" s="877"/>
      <c r="U19" s="877"/>
    </row>
    <row r="20" spans="1:21">
      <c r="A20" s="81" t="s">
        <v>212</v>
      </c>
      <c r="B20" s="876">
        <v>48.5</v>
      </c>
      <c r="C20" s="876">
        <v>69.5</v>
      </c>
      <c r="D20" s="876">
        <v>27.9</v>
      </c>
      <c r="E20" s="876">
        <v>217.9</v>
      </c>
      <c r="F20" s="876">
        <v>32.799999999999997</v>
      </c>
      <c r="G20" s="876">
        <v>64</v>
      </c>
      <c r="H20" s="83" t="s">
        <v>212</v>
      </c>
      <c r="I20" s="182" t="s">
        <v>87</v>
      </c>
      <c r="O20" s="877"/>
      <c r="P20" s="877"/>
      <c r="Q20" s="877"/>
      <c r="R20" s="877"/>
      <c r="S20" s="877"/>
      <c r="T20" s="877"/>
      <c r="U20" s="877"/>
    </row>
    <row r="21" spans="1:21">
      <c r="A21" s="81" t="s">
        <v>256</v>
      </c>
      <c r="B21" s="876">
        <v>52.7</v>
      </c>
      <c r="C21" s="876">
        <v>61.1</v>
      </c>
      <c r="D21" s="876">
        <v>28</v>
      </c>
      <c r="E21" s="876">
        <v>219.6</v>
      </c>
      <c r="F21" s="876">
        <v>31</v>
      </c>
      <c r="G21" s="876">
        <v>62.7</v>
      </c>
      <c r="H21" s="83"/>
      <c r="O21" s="877"/>
      <c r="P21" s="877"/>
      <c r="Q21" s="877"/>
      <c r="R21" s="877"/>
      <c r="S21" s="877"/>
      <c r="T21" s="877"/>
      <c r="U21" s="877"/>
    </row>
    <row r="22" spans="1:21">
      <c r="A22" s="81" t="s">
        <v>54</v>
      </c>
      <c r="B22" s="876">
        <v>54.8</v>
      </c>
      <c r="C22" s="876">
        <v>62.3</v>
      </c>
      <c r="D22" s="876">
        <v>28.9</v>
      </c>
      <c r="E22" s="876">
        <v>228.5</v>
      </c>
      <c r="F22" s="876">
        <v>30.9</v>
      </c>
      <c r="G22" s="876">
        <v>67.7</v>
      </c>
      <c r="H22" s="83"/>
      <c r="O22" s="877"/>
      <c r="P22" s="877"/>
      <c r="Q22" s="877"/>
      <c r="R22" s="877"/>
      <c r="S22" s="877"/>
      <c r="T22" s="877"/>
      <c r="U22" s="877"/>
    </row>
    <row r="23" spans="1:21">
      <c r="A23" s="878">
        <v>43405</v>
      </c>
      <c r="B23" s="876">
        <v>54.1</v>
      </c>
      <c r="C23" s="876">
        <v>62.4</v>
      </c>
      <c r="D23" s="876">
        <v>28.4</v>
      </c>
      <c r="E23" s="876">
        <v>230.4</v>
      </c>
      <c r="F23" s="876">
        <v>27.5</v>
      </c>
      <c r="G23" s="876">
        <v>71.900000000000006</v>
      </c>
      <c r="H23" s="837">
        <v>43405</v>
      </c>
      <c r="O23" s="877"/>
      <c r="P23" s="877"/>
      <c r="Q23" s="877"/>
      <c r="R23" s="877"/>
      <c r="S23" s="877"/>
      <c r="T23" s="877"/>
    </row>
    <row r="25" spans="1:21">
      <c r="B25" s="879"/>
      <c r="C25" s="879"/>
      <c r="D25" s="879"/>
      <c r="E25" s="879"/>
      <c r="F25" s="879"/>
      <c r="G25" s="879"/>
    </row>
    <row r="26" spans="1:21">
      <c r="B26" s="879"/>
      <c r="C26" s="879"/>
      <c r="D26" s="879"/>
      <c r="E26" s="879"/>
      <c r="F26" s="879"/>
      <c r="G26" s="879"/>
    </row>
    <row r="27" spans="1:21">
      <c r="B27" s="879"/>
      <c r="C27" s="879"/>
      <c r="D27" s="879"/>
      <c r="E27" s="879"/>
      <c r="F27" s="879"/>
      <c r="G27" s="879"/>
    </row>
    <row r="28" spans="1:21">
      <c r="B28" s="879"/>
      <c r="C28" s="879"/>
      <c r="D28" s="879"/>
      <c r="E28" s="879"/>
      <c r="F28" s="879"/>
      <c r="G28" s="879"/>
    </row>
    <row r="29" spans="1:21">
      <c r="B29" s="879"/>
      <c r="C29" s="879"/>
      <c r="D29" s="879"/>
      <c r="E29" s="879"/>
      <c r="F29" s="879"/>
      <c r="G29" s="879"/>
    </row>
    <row r="30" spans="1:21" ht="12" customHeight="1">
      <c r="B30" s="879"/>
      <c r="C30" s="879"/>
      <c r="D30" s="879"/>
      <c r="E30" s="879"/>
      <c r="F30" s="879"/>
      <c r="G30" s="879"/>
    </row>
    <row r="31" spans="1:21">
      <c r="B31" s="879"/>
      <c r="C31" s="879"/>
      <c r="D31" s="879"/>
      <c r="E31" s="879"/>
      <c r="F31" s="879"/>
      <c r="G31" s="879"/>
    </row>
    <row r="32" spans="1:21">
      <c r="B32" s="879"/>
      <c r="C32" s="879"/>
      <c r="D32" s="879"/>
      <c r="E32" s="879"/>
      <c r="F32" s="879"/>
      <c r="G32" s="879"/>
    </row>
    <row r="33" spans="2:7">
      <c r="B33" s="879"/>
      <c r="C33" s="879"/>
      <c r="D33" s="879"/>
      <c r="E33" s="879"/>
      <c r="F33" s="879"/>
      <c r="G33" s="879"/>
    </row>
    <row r="34" spans="2:7">
      <c r="B34" s="879"/>
      <c r="C34" s="879"/>
      <c r="D34" s="879"/>
      <c r="E34" s="879"/>
      <c r="F34" s="879"/>
      <c r="G34" s="879"/>
    </row>
    <row r="35" spans="2:7">
      <c r="B35" s="879"/>
      <c r="C35" s="879"/>
      <c r="D35" s="879"/>
      <c r="E35" s="879"/>
      <c r="F35" s="879"/>
      <c r="G35" s="879"/>
    </row>
    <row r="36" spans="2:7">
      <c r="B36" s="879"/>
      <c r="C36" s="879"/>
      <c r="D36" s="879"/>
      <c r="E36" s="879"/>
      <c r="F36" s="879"/>
      <c r="G36" s="879"/>
    </row>
    <row r="37" spans="2:7">
      <c r="B37" s="879"/>
      <c r="C37" s="879"/>
      <c r="D37" s="879"/>
      <c r="E37" s="879"/>
      <c r="F37" s="879"/>
      <c r="G37" s="879"/>
    </row>
    <row r="38" spans="2:7">
      <c r="B38" s="879"/>
      <c r="C38" s="879"/>
      <c r="D38" s="879"/>
      <c r="E38" s="879"/>
      <c r="F38" s="879"/>
      <c r="G38" s="879"/>
    </row>
    <row r="39" spans="2:7">
      <c r="B39" s="879"/>
      <c r="C39" s="879"/>
      <c r="D39" s="879"/>
      <c r="E39" s="879"/>
      <c r="F39" s="879"/>
      <c r="G39" s="879"/>
    </row>
    <row r="40" spans="2:7">
      <c r="B40" s="879"/>
      <c r="C40" s="879"/>
      <c r="D40" s="879"/>
      <c r="E40" s="879"/>
      <c r="F40" s="879"/>
      <c r="G40" s="879"/>
    </row>
    <row r="41" spans="2:7">
      <c r="B41" s="879"/>
      <c r="C41" s="879"/>
      <c r="D41" s="879"/>
      <c r="E41" s="879"/>
      <c r="F41" s="879"/>
      <c r="G41" s="879"/>
    </row>
    <row r="42" spans="2:7">
      <c r="B42" s="879"/>
      <c r="C42" s="879"/>
      <c r="D42" s="879"/>
      <c r="E42" s="879"/>
      <c r="F42" s="879"/>
      <c r="G42" s="879"/>
    </row>
    <row r="43" spans="2:7">
      <c r="B43" s="879"/>
      <c r="C43" s="879"/>
      <c r="D43" s="879"/>
      <c r="E43" s="879"/>
      <c r="F43" s="879"/>
      <c r="G43" s="87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768"/>
  <sheetViews>
    <sheetView showGridLines="0" zoomScaleNormal="100" workbookViewId="0">
      <selection activeCell="A2" sqref="A2:XFD3"/>
    </sheetView>
  </sheetViews>
  <sheetFormatPr defaultColWidth="9.109375" defaultRowHeight="13.2"/>
  <cols>
    <col min="1" max="1" width="12.109375" style="176" customWidth="1"/>
    <col min="2" max="6" width="8.88671875" style="175" customWidth="1"/>
    <col min="7" max="16384" width="9.109375" style="175"/>
  </cols>
  <sheetData>
    <row r="1" spans="1:17">
      <c r="A1" s="162" t="s">
        <v>167</v>
      </c>
      <c r="B1" s="172" t="str">
        <f>IF(Content!$E$1=1,B2,B3)</f>
        <v>Облікова ставка</v>
      </c>
      <c r="C1" s="172" t="str">
        <f>IF(Content!$E$1=1,C2,C3)</f>
        <v>Кредити овернайт НБУ</v>
      </c>
      <c r="D1" s="172" t="str">
        <f>IF(Content!$E$1=1,D2,D3)</f>
        <v>ДС овернайт НБУ</v>
      </c>
      <c r="E1" s="172" t="str">
        <f>IF(Content!$E$1=1,E2,E3)</f>
        <v>UIIR за кредитами та депозитами бланковими (овернайт)</v>
      </c>
      <c r="F1" s="172" t="str">
        <f>IF(Content!$E$1=1,F2,F3)</f>
        <v>Коридор процентних ставок НБУ*</v>
      </c>
      <c r="H1" s="172" t="str">
        <f>IF(Content!$E$1=1,H2,H3)</f>
        <v xml:space="preserve">Процентні ставки НБУ та UIIR, % річних </v>
      </c>
    </row>
    <row r="2" spans="1:17" hidden="1">
      <c r="A2" s="173"/>
      <c r="B2" s="1038" t="s">
        <v>334</v>
      </c>
      <c r="C2" s="1038" t="s">
        <v>335</v>
      </c>
      <c r="D2" s="1038" t="s">
        <v>336</v>
      </c>
      <c r="E2" s="1038" t="s">
        <v>1334</v>
      </c>
      <c r="F2" s="1038" t="s">
        <v>337</v>
      </c>
      <c r="G2" s="1039"/>
      <c r="H2" s="1039" t="s">
        <v>1451</v>
      </c>
      <c r="I2" s="1039"/>
    </row>
    <row r="3" spans="1:17" hidden="1">
      <c r="A3" s="173"/>
      <c r="B3" s="1040" t="s">
        <v>338</v>
      </c>
      <c r="C3" s="1040" t="s">
        <v>339</v>
      </c>
      <c r="D3" s="1040" t="s">
        <v>340</v>
      </c>
      <c r="E3" s="1040" t="s">
        <v>341</v>
      </c>
      <c r="F3" s="1040" t="s">
        <v>342</v>
      </c>
      <c r="G3" s="1039"/>
      <c r="H3" s="177" t="s">
        <v>1454</v>
      </c>
      <c r="I3" s="177"/>
      <c r="J3" s="174"/>
      <c r="K3" s="174"/>
      <c r="L3" s="174"/>
      <c r="M3" s="174"/>
      <c r="N3" s="174"/>
      <c r="O3" s="174"/>
      <c r="P3" s="174"/>
      <c r="Q3" s="174"/>
    </row>
    <row r="4" spans="1:17">
      <c r="A4" s="70">
        <v>42370</v>
      </c>
      <c r="B4" s="71">
        <v>22</v>
      </c>
      <c r="C4" s="71">
        <v>24</v>
      </c>
      <c r="D4" s="71">
        <v>18</v>
      </c>
      <c r="E4" s="72" t="e">
        <v>#N/A</v>
      </c>
      <c r="F4" s="71">
        <v>6</v>
      </c>
    </row>
    <row r="5" spans="1:17">
      <c r="A5" s="70">
        <v>42374</v>
      </c>
      <c r="B5" s="71">
        <v>22</v>
      </c>
      <c r="C5" s="71">
        <v>24</v>
      </c>
      <c r="D5" s="71">
        <v>18</v>
      </c>
      <c r="E5" s="71">
        <v>18.2</v>
      </c>
      <c r="F5" s="71">
        <v>6</v>
      </c>
    </row>
    <row r="6" spans="1:17">
      <c r="A6" s="70">
        <v>42375</v>
      </c>
      <c r="B6" s="71">
        <v>22</v>
      </c>
      <c r="C6" s="71">
        <v>24</v>
      </c>
      <c r="D6" s="71">
        <v>18</v>
      </c>
      <c r="E6" s="71">
        <v>18.100000000000001</v>
      </c>
      <c r="F6" s="71">
        <v>6</v>
      </c>
    </row>
    <row r="7" spans="1:17">
      <c r="A7" s="70">
        <v>42380</v>
      </c>
      <c r="B7" s="71">
        <v>22</v>
      </c>
      <c r="C7" s="71">
        <v>24</v>
      </c>
      <c r="D7" s="71">
        <v>18</v>
      </c>
      <c r="E7" s="71">
        <v>18.600000000000001</v>
      </c>
      <c r="F7" s="71">
        <v>6</v>
      </c>
    </row>
    <row r="8" spans="1:17">
      <c r="A8" s="70">
        <v>42381</v>
      </c>
      <c r="B8" s="71">
        <v>22</v>
      </c>
      <c r="C8" s="71">
        <v>24</v>
      </c>
      <c r="D8" s="71">
        <v>18</v>
      </c>
      <c r="E8" s="71">
        <v>18.8</v>
      </c>
      <c r="F8" s="71">
        <v>6</v>
      </c>
    </row>
    <row r="9" spans="1:17">
      <c r="A9" s="70">
        <v>42382</v>
      </c>
      <c r="B9" s="71">
        <v>22</v>
      </c>
      <c r="C9" s="71">
        <v>24</v>
      </c>
      <c r="D9" s="71">
        <v>18</v>
      </c>
      <c r="E9" s="71">
        <v>18.8</v>
      </c>
      <c r="F9" s="71">
        <v>6</v>
      </c>
    </row>
    <row r="10" spans="1:17">
      <c r="A10" s="70">
        <v>42383</v>
      </c>
      <c r="B10" s="71">
        <v>22</v>
      </c>
      <c r="C10" s="71">
        <v>24</v>
      </c>
      <c r="D10" s="71">
        <v>18</v>
      </c>
      <c r="E10" s="71">
        <v>19</v>
      </c>
      <c r="F10" s="71">
        <v>6</v>
      </c>
    </row>
    <row r="11" spans="1:17">
      <c r="A11" s="70">
        <v>42384</v>
      </c>
      <c r="B11" s="71">
        <v>22</v>
      </c>
      <c r="C11" s="71">
        <v>24</v>
      </c>
      <c r="D11" s="71">
        <v>18</v>
      </c>
      <c r="E11" s="71">
        <v>18.899999999999999</v>
      </c>
      <c r="F11" s="71">
        <v>6</v>
      </c>
    </row>
    <row r="12" spans="1:17">
      <c r="A12" s="70">
        <v>42385</v>
      </c>
      <c r="B12" s="71">
        <v>22</v>
      </c>
      <c r="C12" s="71">
        <v>24</v>
      </c>
      <c r="D12" s="71">
        <v>18</v>
      </c>
      <c r="E12" s="71">
        <v>19.399999999999999</v>
      </c>
      <c r="F12" s="71">
        <v>6</v>
      </c>
    </row>
    <row r="13" spans="1:17">
      <c r="A13" s="70">
        <v>42387</v>
      </c>
      <c r="B13" s="71">
        <v>22</v>
      </c>
      <c r="C13" s="71">
        <v>24</v>
      </c>
      <c r="D13" s="71">
        <v>18</v>
      </c>
      <c r="E13" s="71">
        <v>19</v>
      </c>
      <c r="F13" s="71">
        <v>6</v>
      </c>
    </row>
    <row r="14" spans="1:17">
      <c r="A14" s="70">
        <v>42388</v>
      </c>
      <c r="B14" s="71">
        <v>22</v>
      </c>
      <c r="C14" s="71">
        <v>24</v>
      </c>
      <c r="D14" s="71">
        <v>18</v>
      </c>
      <c r="E14" s="71">
        <v>19</v>
      </c>
      <c r="F14" s="71">
        <v>6</v>
      </c>
    </row>
    <row r="15" spans="1:17">
      <c r="A15" s="70">
        <v>42389</v>
      </c>
      <c r="B15" s="71">
        <v>22</v>
      </c>
      <c r="C15" s="71">
        <v>24</v>
      </c>
      <c r="D15" s="71">
        <v>18</v>
      </c>
      <c r="E15" s="71">
        <v>19.100000000000001</v>
      </c>
      <c r="F15" s="71">
        <v>6</v>
      </c>
    </row>
    <row r="16" spans="1:17">
      <c r="A16" s="70">
        <v>42390</v>
      </c>
      <c r="B16" s="71">
        <v>22</v>
      </c>
      <c r="C16" s="71">
        <v>24</v>
      </c>
      <c r="D16" s="71">
        <v>18</v>
      </c>
      <c r="E16" s="71">
        <v>19</v>
      </c>
      <c r="F16" s="71">
        <v>6</v>
      </c>
    </row>
    <row r="17" spans="1:17">
      <c r="A17" s="70">
        <v>42391</v>
      </c>
      <c r="B17" s="71">
        <v>22</v>
      </c>
      <c r="C17" s="71">
        <v>24</v>
      </c>
      <c r="D17" s="71">
        <v>18</v>
      </c>
      <c r="E17" s="71">
        <v>19.7</v>
      </c>
      <c r="F17" s="71">
        <v>6</v>
      </c>
    </row>
    <row r="18" spans="1:17">
      <c r="A18" s="70">
        <v>42394</v>
      </c>
      <c r="B18" s="71">
        <v>22</v>
      </c>
      <c r="C18" s="71">
        <v>24</v>
      </c>
      <c r="D18" s="71">
        <v>18</v>
      </c>
      <c r="E18" s="71">
        <v>20</v>
      </c>
      <c r="F18" s="71">
        <v>6</v>
      </c>
    </row>
    <row r="19" spans="1:17">
      <c r="A19" s="70">
        <v>42395</v>
      </c>
      <c r="B19" s="71">
        <v>22</v>
      </c>
      <c r="C19" s="71">
        <v>24</v>
      </c>
      <c r="D19" s="71">
        <v>18</v>
      </c>
      <c r="E19" s="71">
        <v>19.3</v>
      </c>
      <c r="F19" s="71">
        <v>6</v>
      </c>
      <c r="H19" s="172" t="str">
        <f>IF(Content!$E$1=1,H21,H22)</f>
        <v>* Верхня межа коридору – процентні ставки за кредитами овернайт НБУ, нижня – за ДС овернайт НБУ.</v>
      </c>
    </row>
    <row r="20" spans="1:17">
      <c r="A20" s="70">
        <v>42396</v>
      </c>
      <c r="B20" s="71">
        <v>22</v>
      </c>
      <c r="C20" s="71">
        <v>24</v>
      </c>
      <c r="D20" s="71">
        <v>18</v>
      </c>
      <c r="E20" s="71">
        <v>19.100000000000001</v>
      </c>
      <c r="F20" s="71">
        <v>6</v>
      </c>
      <c r="H20" s="172" t="str">
        <f>IF(Content!$E$1=1,H23,H24)</f>
        <v>Джерело: НБУ.</v>
      </c>
      <c r="I20" s="174"/>
      <c r="J20" s="174"/>
      <c r="K20" s="174"/>
      <c r="L20" s="174"/>
      <c r="M20" s="174"/>
      <c r="N20" s="174"/>
      <c r="O20" s="174"/>
      <c r="P20" s="174"/>
      <c r="Q20" s="174"/>
    </row>
    <row r="21" spans="1:17">
      <c r="A21" s="70">
        <v>42397</v>
      </c>
      <c r="B21" s="71">
        <v>22</v>
      </c>
      <c r="C21" s="71">
        <v>24</v>
      </c>
      <c r="D21" s="71">
        <v>18</v>
      </c>
      <c r="E21" s="71">
        <v>19.2</v>
      </c>
      <c r="F21" s="71">
        <v>6</v>
      </c>
      <c r="H21" s="177" t="s">
        <v>343</v>
      </c>
      <c r="I21" s="836"/>
      <c r="J21" s="836"/>
      <c r="K21" s="836"/>
      <c r="L21" s="836"/>
      <c r="M21" s="836"/>
      <c r="N21" s="836"/>
      <c r="O21" s="836"/>
      <c r="P21" s="836"/>
      <c r="Q21" s="836"/>
    </row>
    <row r="22" spans="1:17">
      <c r="A22" s="70">
        <v>42398</v>
      </c>
      <c r="B22" s="71">
        <v>22</v>
      </c>
      <c r="C22" s="71">
        <v>24</v>
      </c>
      <c r="D22" s="71">
        <v>18</v>
      </c>
      <c r="E22" s="71">
        <v>20</v>
      </c>
      <c r="F22" s="71">
        <v>6</v>
      </c>
      <c r="H22" s="178" t="s">
        <v>1844</v>
      </c>
      <c r="I22" s="7"/>
      <c r="J22" s="7"/>
      <c r="K22" s="7"/>
      <c r="L22" s="8"/>
      <c r="M22" s="10"/>
      <c r="N22" s="11">
        <v>4.3770543238985127</v>
      </c>
      <c r="O22" s="11">
        <v>8.0701030423357558</v>
      </c>
      <c r="P22" s="11">
        <v>11.133419637827409</v>
      </c>
      <c r="Q22" s="11">
        <v>11.944017473054497</v>
      </c>
    </row>
    <row r="23" spans="1:17">
      <c r="A23" s="70">
        <v>42401</v>
      </c>
      <c r="B23" s="71">
        <v>22</v>
      </c>
      <c r="C23" s="71">
        <v>24</v>
      </c>
      <c r="D23" s="71">
        <v>18</v>
      </c>
      <c r="E23" s="71">
        <v>20.3</v>
      </c>
      <c r="F23" s="71">
        <v>6</v>
      </c>
      <c r="H23" s="10" t="s">
        <v>86</v>
      </c>
      <c r="I23" s="7"/>
      <c r="J23" s="7"/>
      <c r="K23" s="7"/>
      <c r="L23" s="8"/>
      <c r="M23" s="10"/>
      <c r="N23" s="11">
        <v>6.9143252896116065</v>
      </c>
      <c r="O23" s="11">
        <v>11.275383539538335</v>
      </c>
      <c r="P23" s="11">
        <v>16.30339734293991</v>
      </c>
      <c r="Q23" s="11">
        <v>17.409522797957013</v>
      </c>
    </row>
    <row r="24" spans="1:17">
      <c r="A24" s="70">
        <v>42402</v>
      </c>
      <c r="B24" s="71">
        <v>22</v>
      </c>
      <c r="C24" s="71">
        <v>24</v>
      </c>
      <c r="D24" s="71">
        <v>18</v>
      </c>
      <c r="E24" s="71">
        <v>19.600000000000001</v>
      </c>
      <c r="F24" s="71">
        <v>6</v>
      </c>
      <c r="H24" s="10" t="s">
        <v>87</v>
      </c>
    </row>
    <row r="25" spans="1:17">
      <c r="A25" s="70">
        <v>42403</v>
      </c>
      <c r="B25" s="71">
        <v>22</v>
      </c>
      <c r="C25" s="71">
        <v>24</v>
      </c>
      <c r="D25" s="71">
        <v>18</v>
      </c>
      <c r="E25" s="71">
        <v>19</v>
      </c>
      <c r="F25" s="71">
        <v>6</v>
      </c>
    </row>
    <row r="26" spans="1:17">
      <c r="A26" s="70">
        <v>42404</v>
      </c>
      <c r="B26" s="71">
        <v>22</v>
      </c>
      <c r="C26" s="71">
        <v>24</v>
      </c>
      <c r="D26" s="71">
        <v>18</v>
      </c>
      <c r="E26" s="71">
        <v>19</v>
      </c>
      <c r="F26" s="71">
        <v>6</v>
      </c>
    </row>
    <row r="27" spans="1:17">
      <c r="A27" s="70">
        <v>42405</v>
      </c>
      <c r="B27" s="71">
        <v>22</v>
      </c>
      <c r="C27" s="71">
        <v>24</v>
      </c>
      <c r="D27" s="71">
        <v>18</v>
      </c>
      <c r="E27" s="71">
        <v>19.2</v>
      </c>
      <c r="F27" s="71">
        <v>6</v>
      </c>
    </row>
    <row r="28" spans="1:17">
      <c r="A28" s="70">
        <v>42408</v>
      </c>
      <c r="B28" s="71">
        <v>22</v>
      </c>
      <c r="C28" s="71">
        <v>24</v>
      </c>
      <c r="D28" s="71">
        <v>18</v>
      </c>
      <c r="E28" s="71">
        <v>19</v>
      </c>
      <c r="F28" s="71">
        <v>6</v>
      </c>
    </row>
    <row r="29" spans="1:17">
      <c r="A29" s="70">
        <v>42409</v>
      </c>
      <c r="B29" s="71">
        <v>22</v>
      </c>
      <c r="C29" s="71">
        <v>24</v>
      </c>
      <c r="D29" s="71">
        <v>18</v>
      </c>
      <c r="E29" s="71">
        <v>19.7</v>
      </c>
      <c r="F29" s="71">
        <v>6</v>
      </c>
    </row>
    <row r="30" spans="1:17">
      <c r="A30" s="70">
        <v>42410</v>
      </c>
      <c r="B30" s="71">
        <v>22</v>
      </c>
      <c r="C30" s="71">
        <v>24</v>
      </c>
      <c r="D30" s="71">
        <v>18</v>
      </c>
      <c r="E30" s="71">
        <v>19.100000000000001</v>
      </c>
      <c r="F30" s="71">
        <v>6</v>
      </c>
    </row>
    <row r="31" spans="1:17">
      <c r="A31" s="70">
        <v>42411</v>
      </c>
      <c r="B31" s="71">
        <v>22</v>
      </c>
      <c r="C31" s="71">
        <v>24</v>
      </c>
      <c r="D31" s="71">
        <v>18</v>
      </c>
      <c r="E31" s="71">
        <v>19.5</v>
      </c>
      <c r="F31" s="71">
        <v>6</v>
      </c>
    </row>
    <row r="32" spans="1:17">
      <c r="A32" s="70">
        <v>42412</v>
      </c>
      <c r="B32" s="71">
        <v>22</v>
      </c>
      <c r="C32" s="71">
        <v>24</v>
      </c>
      <c r="D32" s="71">
        <v>18</v>
      </c>
      <c r="E32" s="71">
        <v>19.8</v>
      </c>
      <c r="F32" s="71">
        <v>6</v>
      </c>
    </row>
    <row r="33" spans="1:6">
      <c r="A33" s="70">
        <v>42415</v>
      </c>
      <c r="B33" s="71">
        <v>22</v>
      </c>
      <c r="C33" s="71">
        <v>24</v>
      </c>
      <c r="D33" s="71">
        <v>18</v>
      </c>
      <c r="E33" s="71">
        <v>19.600000000000001</v>
      </c>
      <c r="F33" s="71">
        <v>6</v>
      </c>
    </row>
    <row r="34" spans="1:6">
      <c r="A34" s="70">
        <v>42416</v>
      </c>
      <c r="B34" s="71">
        <v>22</v>
      </c>
      <c r="C34" s="71">
        <v>24</v>
      </c>
      <c r="D34" s="71">
        <v>18</v>
      </c>
      <c r="E34" s="71">
        <v>19.899999999999999</v>
      </c>
      <c r="F34" s="71">
        <v>6</v>
      </c>
    </row>
    <row r="35" spans="1:6">
      <c r="A35" s="70">
        <v>42417</v>
      </c>
      <c r="B35" s="71">
        <v>22</v>
      </c>
      <c r="C35" s="71">
        <v>24</v>
      </c>
      <c r="D35" s="71">
        <v>18</v>
      </c>
      <c r="E35" s="71">
        <v>19.7</v>
      </c>
      <c r="F35" s="71">
        <v>6</v>
      </c>
    </row>
    <row r="36" spans="1:6">
      <c r="A36" s="70">
        <v>42418</v>
      </c>
      <c r="B36" s="71">
        <v>22</v>
      </c>
      <c r="C36" s="71">
        <v>24</v>
      </c>
      <c r="D36" s="71">
        <v>18</v>
      </c>
      <c r="E36" s="71">
        <v>19.899999999999999</v>
      </c>
      <c r="F36" s="71">
        <v>6</v>
      </c>
    </row>
    <row r="37" spans="1:6">
      <c r="A37" s="70">
        <v>42419</v>
      </c>
      <c r="B37" s="71">
        <v>22</v>
      </c>
      <c r="C37" s="71">
        <v>24</v>
      </c>
      <c r="D37" s="71">
        <v>18</v>
      </c>
      <c r="E37" s="71">
        <v>19.899999999999999</v>
      </c>
      <c r="F37" s="71">
        <v>6</v>
      </c>
    </row>
    <row r="38" spans="1:6">
      <c r="A38" s="70">
        <v>42422</v>
      </c>
      <c r="B38" s="71">
        <v>22</v>
      </c>
      <c r="C38" s="71">
        <v>24</v>
      </c>
      <c r="D38" s="71">
        <v>18</v>
      </c>
      <c r="E38" s="71">
        <v>19.399999999999999</v>
      </c>
      <c r="F38" s="71">
        <v>6</v>
      </c>
    </row>
    <row r="39" spans="1:6">
      <c r="A39" s="70">
        <v>42423</v>
      </c>
      <c r="B39" s="71">
        <v>22</v>
      </c>
      <c r="C39" s="71">
        <v>24</v>
      </c>
      <c r="D39" s="71">
        <v>18</v>
      </c>
      <c r="E39" s="71">
        <v>19.3</v>
      </c>
      <c r="F39" s="71">
        <v>6</v>
      </c>
    </row>
    <row r="40" spans="1:6">
      <c r="A40" s="70">
        <v>42424</v>
      </c>
      <c r="B40" s="71">
        <v>22</v>
      </c>
      <c r="C40" s="71">
        <v>24</v>
      </c>
      <c r="D40" s="71">
        <v>18</v>
      </c>
      <c r="E40" s="71">
        <v>19.7</v>
      </c>
      <c r="F40" s="71">
        <v>6</v>
      </c>
    </row>
    <row r="41" spans="1:6">
      <c r="A41" s="70">
        <v>42425</v>
      </c>
      <c r="B41" s="71">
        <v>22</v>
      </c>
      <c r="C41" s="71">
        <v>24</v>
      </c>
      <c r="D41" s="71">
        <v>18</v>
      </c>
      <c r="E41" s="71">
        <v>19.2</v>
      </c>
      <c r="F41" s="71">
        <v>6</v>
      </c>
    </row>
    <row r="42" spans="1:6">
      <c r="A42" s="70">
        <v>42426</v>
      </c>
      <c r="B42" s="71">
        <v>22</v>
      </c>
      <c r="C42" s="71">
        <v>24</v>
      </c>
      <c r="D42" s="71">
        <v>18</v>
      </c>
      <c r="E42" s="71">
        <v>19.7</v>
      </c>
      <c r="F42" s="71">
        <v>6</v>
      </c>
    </row>
    <row r="43" spans="1:6">
      <c r="A43" s="70">
        <v>42429</v>
      </c>
      <c r="B43" s="71">
        <v>22</v>
      </c>
      <c r="C43" s="71">
        <v>24</v>
      </c>
      <c r="D43" s="71">
        <v>18</v>
      </c>
      <c r="E43" s="71">
        <v>20</v>
      </c>
      <c r="F43" s="71">
        <v>6</v>
      </c>
    </row>
    <row r="44" spans="1:6">
      <c r="A44" s="70">
        <v>42430</v>
      </c>
      <c r="B44" s="71">
        <v>22</v>
      </c>
      <c r="C44" s="71">
        <v>24</v>
      </c>
      <c r="D44" s="71">
        <v>18</v>
      </c>
      <c r="E44" s="71">
        <v>20.100000000000001</v>
      </c>
      <c r="F44" s="71">
        <v>6</v>
      </c>
    </row>
    <row r="45" spans="1:6">
      <c r="A45" s="70">
        <v>42431</v>
      </c>
      <c r="B45" s="71">
        <v>22</v>
      </c>
      <c r="C45" s="71">
        <v>24</v>
      </c>
      <c r="D45" s="71">
        <v>18</v>
      </c>
      <c r="E45" s="71">
        <v>19.899999999999999</v>
      </c>
      <c r="F45" s="71">
        <v>6</v>
      </c>
    </row>
    <row r="46" spans="1:6">
      <c r="A46" s="70">
        <v>42432</v>
      </c>
      <c r="B46" s="71">
        <v>22</v>
      </c>
      <c r="C46" s="71">
        <v>24</v>
      </c>
      <c r="D46" s="71">
        <v>18</v>
      </c>
      <c r="E46" s="71">
        <v>20.2</v>
      </c>
      <c r="F46" s="71">
        <v>6</v>
      </c>
    </row>
    <row r="47" spans="1:6">
      <c r="A47" s="70">
        <v>42433</v>
      </c>
      <c r="B47" s="71">
        <v>22</v>
      </c>
      <c r="C47" s="71">
        <v>24</v>
      </c>
      <c r="D47" s="71">
        <v>18</v>
      </c>
      <c r="E47" s="71">
        <v>19.600000000000001</v>
      </c>
      <c r="F47" s="71">
        <v>6</v>
      </c>
    </row>
    <row r="48" spans="1:6">
      <c r="A48" s="70">
        <v>42438</v>
      </c>
      <c r="B48" s="71">
        <v>22</v>
      </c>
      <c r="C48" s="71">
        <v>24</v>
      </c>
      <c r="D48" s="71">
        <v>18</v>
      </c>
      <c r="E48" s="71">
        <v>20.3</v>
      </c>
      <c r="F48" s="71">
        <v>6</v>
      </c>
    </row>
    <row r="49" spans="1:6">
      <c r="A49" s="70">
        <v>42439</v>
      </c>
      <c r="B49" s="71">
        <v>22</v>
      </c>
      <c r="C49" s="71">
        <v>24</v>
      </c>
      <c r="D49" s="71">
        <v>18</v>
      </c>
      <c r="E49" s="71">
        <v>20.7</v>
      </c>
      <c r="F49" s="71">
        <v>6</v>
      </c>
    </row>
    <row r="50" spans="1:6">
      <c r="A50" s="70">
        <v>42440</v>
      </c>
      <c r="B50" s="71">
        <v>22</v>
      </c>
      <c r="C50" s="71">
        <v>24</v>
      </c>
      <c r="D50" s="71">
        <v>18</v>
      </c>
      <c r="E50" s="71">
        <v>20.399999999999999</v>
      </c>
      <c r="F50" s="71">
        <v>6</v>
      </c>
    </row>
    <row r="51" spans="1:6">
      <c r="A51" s="70">
        <v>42441</v>
      </c>
      <c r="B51" s="71">
        <v>22</v>
      </c>
      <c r="C51" s="71">
        <v>24</v>
      </c>
      <c r="D51" s="71">
        <v>18</v>
      </c>
      <c r="E51" s="71">
        <v>19.7</v>
      </c>
      <c r="F51" s="71">
        <v>6</v>
      </c>
    </row>
    <row r="52" spans="1:6">
      <c r="A52" s="70">
        <v>42443</v>
      </c>
      <c r="B52" s="71">
        <v>22</v>
      </c>
      <c r="C52" s="71">
        <v>24</v>
      </c>
      <c r="D52" s="71">
        <v>18</v>
      </c>
      <c r="E52" s="71">
        <v>19.899999999999999</v>
      </c>
      <c r="F52" s="71">
        <v>6</v>
      </c>
    </row>
    <row r="53" spans="1:6">
      <c r="A53" s="70">
        <v>42444</v>
      </c>
      <c r="B53" s="71">
        <v>22</v>
      </c>
      <c r="C53" s="71">
        <v>24</v>
      </c>
      <c r="D53" s="71">
        <v>18</v>
      </c>
      <c r="E53" s="71">
        <v>20.2</v>
      </c>
      <c r="F53" s="71">
        <v>6</v>
      </c>
    </row>
    <row r="54" spans="1:6">
      <c r="A54" s="70">
        <v>42445</v>
      </c>
      <c r="B54" s="71">
        <v>22</v>
      </c>
      <c r="C54" s="71">
        <v>24</v>
      </c>
      <c r="D54" s="71">
        <v>18</v>
      </c>
      <c r="E54" s="71">
        <v>20.2</v>
      </c>
      <c r="F54" s="71">
        <v>6</v>
      </c>
    </row>
    <row r="55" spans="1:6">
      <c r="A55" s="70">
        <v>42446</v>
      </c>
      <c r="B55" s="71">
        <v>22</v>
      </c>
      <c r="C55" s="71">
        <v>24</v>
      </c>
      <c r="D55" s="71">
        <v>18</v>
      </c>
      <c r="E55" s="71">
        <v>20.100000000000001</v>
      </c>
      <c r="F55" s="71">
        <v>6</v>
      </c>
    </row>
    <row r="56" spans="1:6">
      <c r="A56" s="70">
        <v>42447</v>
      </c>
      <c r="B56" s="71">
        <v>22</v>
      </c>
      <c r="C56" s="71">
        <v>24</v>
      </c>
      <c r="D56" s="71">
        <v>18</v>
      </c>
      <c r="E56" s="71">
        <v>20.7</v>
      </c>
      <c r="F56" s="71">
        <v>6</v>
      </c>
    </row>
    <row r="57" spans="1:6">
      <c r="A57" s="70">
        <v>42450</v>
      </c>
      <c r="B57" s="71">
        <v>22</v>
      </c>
      <c r="C57" s="71">
        <v>24</v>
      </c>
      <c r="D57" s="71">
        <v>18</v>
      </c>
      <c r="E57" s="71">
        <v>20.399999999999999</v>
      </c>
      <c r="F57" s="71">
        <v>6</v>
      </c>
    </row>
    <row r="58" spans="1:6">
      <c r="A58" s="70">
        <v>42451</v>
      </c>
      <c r="B58" s="71">
        <v>22</v>
      </c>
      <c r="C58" s="71">
        <v>24</v>
      </c>
      <c r="D58" s="71">
        <v>18</v>
      </c>
      <c r="E58" s="71">
        <v>20.399999999999999</v>
      </c>
      <c r="F58" s="71">
        <v>6</v>
      </c>
    </row>
    <row r="59" spans="1:6">
      <c r="A59" s="70">
        <v>42452</v>
      </c>
      <c r="B59" s="71">
        <v>22</v>
      </c>
      <c r="C59" s="71">
        <v>24</v>
      </c>
      <c r="D59" s="71">
        <v>18</v>
      </c>
      <c r="E59" s="71">
        <v>21</v>
      </c>
      <c r="F59" s="71">
        <v>6</v>
      </c>
    </row>
    <row r="60" spans="1:6">
      <c r="A60" s="70">
        <v>42453</v>
      </c>
      <c r="B60" s="71">
        <v>22</v>
      </c>
      <c r="C60" s="71">
        <v>24</v>
      </c>
      <c r="D60" s="71">
        <v>18</v>
      </c>
      <c r="E60" s="71">
        <v>20.8</v>
      </c>
      <c r="F60" s="71">
        <v>6</v>
      </c>
    </row>
    <row r="61" spans="1:6">
      <c r="A61" s="70">
        <v>42454</v>
      </c>
      <c r="B61" s="71">
        <v>22</v>
      </c>
      <c r="C61" s="71">
        <v>24</v>
      </c>
      <c r="D61" s="71">
        <v>18</v>
      </c>
      <c r="E61" s="71">
        <v>21</v>
      </c>
      <c r="F61" s="71">
        <v>6</v>
      </c>
    </row>
    <row r="62" spans="1:6">
      <c r="A62" s="70">
        <v>42457</v>
      </c>
      <c r="B62" s="71">
        <v>22</v>
      </c>
      <c r="C62" s="71">
        <v>24</v>
      </c>
      <c r="D62" s="71">
        <v>18</v>
      </c>
      <c r="E62" s="71">
        <v>19.899999999999999</v>
      </c>
      <c r="F62" s="71">
        <v>6</v>
      </c>
    </row>
    <row r="63" spans="1:6">
      <c r="A63" s="70">
        <v>42458</v>
      </c>
      <c r="B63" s="71">
        <v>22</v>
      </c>
      <c r="C63" s="71">
        <v>24</v>
      </c>
      <c r="D63" s="71">
        <v>18</v>
      </c>
      <c r="E63" s="71">
        <v>20.7</v>
      </c>
      <c r="F63" s="71">
        <v>6</v>
      </c>
    </row>
    <row r="64" spans="1:6">
      <c r="A64" s="70">
        <v>42459</v>
      </c>
      <c r="B64" s="71">
        <v>22</v>
      </c>
      <c r="C64" s="71">
        <v>24</v>
      </c>
      <c r="D64" s="71">
        <v>18</v>
      </c>
      <c r="E64" s="71">
        <v>20.9</v>
      </c>
      <c r="F64" s="71">
        <v>6</v>
      </c>
    </row>
    <row r="65" spans="1:6">
      <c r="A65" s="70">
        <v>42460</v>
      </c>
      <c r="B65" s="71">
        <v>22</v>
      </c>
      <c r="C65" s="71">
        <v>24</v>
      </c>
      <c r="D65" s="71">
        <v>18</v>
      </c>
      <c r="E65" s="71">
        <v>20.9</v>
      </c>
      <c r="F65" s="71">
        <v>6</v>
      </c>
    </row>
    <row r="66" spans="1:6">
      <c r="A66" s="70">
        <v>42461</v>
      </c>
      <c r="B66" s="71">
        <v>22</v>
      </c>
      <c r="C66" s="71">
        <v>24</v>
      </c>
      <c r="D66" s="71">
        <v>18</v>
      </c>
      <c r="E66" s="71">
        <v>21.5</v>
      </c>
      <c r="F66" s="71">
        <v>6</v>
      </c>
    </row>
    <row r="67" spans="1:6">
      <c r="A67" s="70">
        <v>42464</v>
      </c>
      <c r="B67" s="71">
        <v>22</v>
      </c>
      <c r="C67" s="71">
        <v>24</v>
      </c>
      <c r="D67" s="71">
        <v>18</v>
      </c>
      <c r="E67" s="71">
        <v>21.7</v>
      </c>
      <c r="F67" s="71">
        <v>6</v>
      </c>
    </row>
    <row r="68" spans="1:6">
      <c r="A68" s="70">
        <v>42465</v>
      </c>
      <c r="B68" s="71">
        <v>22</v>
      </c>
      <c r="C68" s="71">
        <v>24</v>
      </c>
      <c r="D68" s="71">
        <v>18</v>
      </c>
      <c r="E68" s="71">
        <v>21.2</v>
      </c>
      <c r="F68" s="71">
        <v>6</v>
      </c>
    </row>
    <row r="69" spans="1:6">
      <c r="A69" s="70">
        <v>42466</v>
      </c>
      <c r="B69" s="71">
        <v>22</v>
      </c>
      <c r="C69" s="71">
        <v>24</v>
      </c>
      <c r="D69" s="71">
        <v>18</v>
      </c>
      <c r="E69" s="71">
        <v>20.9</v>
      </c>
      <c r="F69" s="71">
        <v>6</v>
      </c>
    </row>
    <row r="70" spans="1:6">
      <c r="A70" s="70">
        <v>42467</v>
      </c>
      <c r="B70" s="71">
        <v>22</v>
      </c>
      <c r="C70" s="71">
        <v>24</v>
      </c>
      <c r="D70" s="71">
        <v>18</v>
      </c>
      <c r="E70" s="71">
        <v>19.600000000000001</v>
      </c>
      <c r="F70" s="71">
        <v>6</v>
      </c>
    </row>
    <row r="71" spans="1:6">
      <c r="A71" s="70">
        <v>42468</v>
      </c>
      <c r="B71" s="71">
        <v>22</v>
      </c>
      <c r="C71" s="71">
        <v>24</v>
      </c>
      <c r="D71" s="71">
        <v>18</v>
      </c>
      <c r="E71" s="71">
        <v>20.100000000000001</v>
      </c>
      <c r="F71" s="71">
        <v>6</v>
      </c>
    </row>
    <row r="72" spans="1:6">
      <c r="A72" s="70">
        <v>42471</v>
      </c>
      <c r="B72" s="71">
        <v>22</v>
      </c>
      <c r="C72" s="71">
        <v>24</v>
      </c>
      <c r="D72" s="71">
        <v>18</v>
      </c>
      <c r="E72" s="71">
        <v>20.8</v>
      </c>
      <c r="F72" s="71">
        <v>6</v>
      </c>
    </row>
    <row r="73" spans="1:6">
      <c r="A73" s="70">
        <v>42472</v>
      </c>
      <c r="B73" s="71">
        <v>22</v>
      </c>
      <c r="C73" s="71">
        <v>24</v>
      </c>
      <c r="D73" s="71">
        <v>18</v>
      </c>
      <c r="E73" s="71">
        <v>20</v>
      </c>
      <c r="F73" s="71">
        <v>6</v>
      </c>
    </row>
    <row r="74" spans="1:6">
      <c r="A74" s="70">
        <v>42473</v>
      </c>
      <c r="B74" s="71">
        <v>22</v>
      </c>
      <c r="C74" s="71">
        <v>24</v>
      </c>
      <c r="D74" s="71">
        <v>18</v>
      </c>
      <c r="E74" s="71">
        <v>20.6</v>
      </c>
      <c r="F74" s="71">
        <v>6</v>
      </c>
    </row>
    <row r="75" spans="1:6">
      <c r="A75" s="70">
        <v>42474</v>
      </c>
      <c r="B75" s="71">
        <v>22</v>
      </c>
      <c r="C75" s="71">
        <v>24</v>
      </c>
      <c r="D75" s="71">
        <v>18</v>
      </c>
      <c r="E75" s="71">
        <v>20.5</v>
      </c>
      <c r="F75" s="71">
        <v>6</v>
      </c>
    </row>
    <row r="76" spans="1:6">
      <c r="A76" s="70">
        <v>42475</v>
      </c>
      <c r="B76" s="71">
        <v>22</v>
      </c>
      <c r="C76" s="71">
        <v>24</v>
      </c>
      <c r="D76" s="71">
        <v>18</v>
      </c>
      <c r="E76" s="71">
        <v>20.8</v>
      </c>
      <c r="F76" s="71">
        <v>6</v>
      </c>
    </row>
    <row r="77" spans="1:6">
      <c r="A77" s="70">
        <v>42478</v>
      </c>
      <c r="B77" s="71">
        <v>22</v>
      </c>
      <c r="C77" s="71">
        <v>24</v>
      </c>
      <c r="D77" s="71">
        <v>18</v>
      </c>
      <c r="E77" s="71">
        <v>22.6</v>
      </c>
      <c r="F77" s="71">
        <v>6</v>
      </c>
    </row>
    <row r="78" spans="1:6">
      <c r="A78" s="70">
        <v>42479</v>
      </c>
      <c r="B78" s="71">
        <v>22</v>
      </c>
      <c r="C78" s="71">
        <v>24</v>
      </c>
      <c r="D78" s="71">
        <v>18</v>
      </c>
      <c r="E78" s="71">
        <v>21.1</v>
      </c>
      <c r="F78" s="71">
        <v>6</v>
      </c>
    </row>
    <row r="79" spans="1:6">
      <c r="A79" s="70">
        <v>42480</v>
      </c>
      <c r="B79" s="71">
        <v>22</v>
      </c>
      <c r="C79" s="71">
        <v>24</v>
      </c>
      <c r="D79" s="71">
        <v>18</v>
      </c>
      <c r="E79" s="71">
        <v>21.6</v>
      </c>
      <c r="F79" s="71">
        <v>6</v>
      </c>
    </row>
    <row r="80" spans="1:6">
      <c r="A80" s="70">
        <v>42481</v>
      </c>
      <c r="B80" s="71">
        <v>22</v>
      </c>
      <c r="C80" s="71">
        <v>24</v>
      </c>
      <c r="D80" s="71">
        <v>18</v>
      </c>
      <c r="E80" s="71">
        <v>19.899999999999999</v>
      </c>
      <c r="F80" s="71">
        <v>6</v>
      </c>
    </row>
    <row r="81" spans="1:6">
      <c r="A81" s="70">
        <v>42482</v>
      </c>
      <c r="B81" s="71">
        <v>19</v>
      </c>
      <c r="C81" s="71">
        <v>21</v>
      </c>
      <c r="D81" s="71">
        <v>17</v>
      </c>
      <c r="E81" s="71">
        <v>19.7</v>
      </c>
      <c r="F81" s="71">
        <v>4</v>
      </c>
    </row>
    <row r="82" spans="1:6">
      <c r="A82" s="70">
        <v>42485</v>
      </c>
      <c r="B82" s="71">
        <v>19</v>
      </c>
      <c r="C82" s="71">
        <v>21</v>
      </c>
      <c r="D82" s="71">
        <v>17</v>
      </c>
      <c r="E82" s="71">
        <v>19.5</v>
      </c>
      <c r="F82" s="71">
        <v>4</v>
      </c>
    </row>
    <row r="83" spans="1:6">
      <c r="A83" s="70">
        <v>42486</v>
      </c>
      <c r="B83" s="71">
        <v>19</v>
      </c>
      <c r="C83" s="71">
        <v>21</v>
      </c>
      <c r="D83" s="71">
        <v>17</v>
      </c>
      <c r="E83" s="71">
        <v>19.399999999999999</v>
      </c>
      <c r="F83" s="71">
        <v>4</v>
      </c>
    </row>
    <row r="84" spans="1:6">
      <c r="A84" s="70">
        <v>42487</v>
      </c>
      <c r="B84" s="71">
        <v>19</v>
      </c>
      <c r="C84" s="71">
        <v>21</v>
      </c>
      <c r="D84" s="71">
        <v>17</v>
      </c>
      <c r="E84" s="71">
        <v>19.600000000000001</v>
      </c>
      <c r="F84" s="71">
        <v>4</v>
      </c>
    </row>
    <row r="85" spans="1:6">
      <c r="A85" s="70">
        <v>42488</v>
      </c>
      <c r="B85" s="71">
        <v>19</v>
      </c>
      <c r="C85" s="71">
        <v>21</v>
      </c>
      <c r="D85" s="71">
        <v>17</v>
      </c>
      <c r="E85" s="71">
        <v>19.3</v>
      </c>
      <c r="F85" s="71">
        <v>4</v>
      </c>
    </row>
    <row r="86" spans="1:6">
      <c r="A86" s="70">
        <v>42489</v>
      </c>
      <c r="B86" s="71">
        <v>19</v>
      </c>
      <c r="C86" s="71">
        <v>21</v>
      </c>
      <c r="D86" s="71">
        <v>17</v>
      </c>
      <c r="E86" s="71">
        <v>18.899999999999999</v>
      </c>
      <c r="F86" s="71">
        <v>4</v>
      </c>
    </row>
    <row r="87" spans="1:6">
      <c r="A87" s="70">
        <v>42491</v>
      </c>
      <c r="B87" s="71">
        <v>19</v>
      </c>
      <c r="C87" s="71">
        <v>21</v>
      </c>
      <c r="D87" s="71">
        <v>17</v>
      </c>
      <c r="E87" s="71">
        <v>20</v>
      </c>
      <c r="F87" s="71">
        <v>4</v>
      </c>
    </row>
    <row r="88" spans="1:6">
      <c r="A88" s="70">
        <v>42495</v>
      </c>
      <c r="B88" s="71">
        <v>19</v>
      </c>
      <c r="C88" s="71">
        <v>21</v>
      </c>
      <c r="D88" s="71">
        <v>17</v>
      </c>
      <c r="E88" s="71">
        <v>20.3</v>
      </c>
      <c r="F88" s="71">
        <v>4</v>
      </c>
    </row>
    <row r="89" spans="1:6">
      <c r="A89" s="70">
        <v>42496</v>
      </c>
      <c r="B89" s="71">
        <v>19</v>
      </c>
      <c r="C89" s="71">
        <v>21</v>
      </c>
      <c r="D89" s="71">
        <v>17</v>
      </c>
      <c r="E89" s="71">
        <v>18.8</v>
      </c>
      <c r="F89" s="71">
        <v>4</v>
      </c>
    </row>
    <row r="90" spans="1:6">
      <c r="A90" s="70">
        <v>42500</v>
      </c>
      <c r="B90" s="71">
        <v>19</v>
      </c>
      <c r="C90" s="71">
        <v>21</v>
      </c>
      <c r="D90" s="71">
        <v>17</v>
      </c>
      <c r="E90" s="71">
        <v>19.600000000000001</v>
      </c>
      <c r="F90" s="71">
        <v>4</v>
      </c>
    </row>
    <row r="91" spans="1:6">
      <c r="A91" s="70">
        <v>42501</v>
      </c>
      <c r="B91" s="71">
        <v>19</v>
      </c>
      <c r="C91" s="71">
        <v>21</v>
      </c>
      <c r="D91" s="71">
        <v>17</v>
      </c>
      <c r="E91" s="71">
        <v>19.100000000000001</v>
      </c>
      <c r="F91" s="71">
        <v>4</v>
      </c>
    </row>
    <row r="92" spans="1:6">
      <c r="A92" s="70">
        <v>42502</v>
      </c>
      <c r="B92" s="71">
        <v>19</v>
      </c>
      <c r="C92" s="71">
        <v>21</v>
      </c>
      <c r="D92" s="71">
        <v>17</v>
      </c>
      <c r="E92" s="71">
        <v>19.3</v>
      </c>
      <c r="F92" s="71">
        <v>4</v>
      </c>
    </row>
    <row r="93" spans="1:6">
      <c r="A93" s="70">
        <v>42503</v>
      </c>
      <c r="B93" s="71">
        <v>19</v>
      </c>
      <c r="C93" s="71">
        <v>21</v>
      </c>
      <c r="D93" s="71">
        <v>17</v>
      </c>
      <c r="E93" s="71">
        <v>18.899999999999999</v>
      </c>
      <c r="F93" s="71">
        <v>4</v>
      </c>
    </row>
    <row r="94" spans="1:6">
      <c r="A94" s="70">
        <v>42506</v>
      </c>
      <c r="B94" s="71">
        <v>19</v>
      </c>
      <c r="C94" s="71">
        <v>21</v>
      </c>
      <c r="D94" s="71">
        <v>17</v>
      </c>
      <c r="E94" s="71">
        <v>18.8</v>
      </c>
      <c r="F94" s="71">
        <v>4</v>
      </c>
    </row>
    <row r="95" spans="1:6">
      <c r="A95" s="70">
        <v>42507</v>
      </c>
      <c r="B95" s="71">
        <v>19</v>
      </c>
      <c r="C95" s="71">
        <v>21</v>
      </c>
      <c r="D95" s="71">
        <v>17</v>
      </c>
      <c r="E95" s="71">
        <v>18.8</v>
      </c>
      <c r="F95" s="71">
        <v>4</v>
      </c>
    </row>
    <row r="96" spans="1:6">
      <c r="A96" s="70">
        <v>42508</v>
      </c>
      <c r="B96" s="71">
        <v>19</v>
      </c>
      <c r="C96" s="71">
        <v>21</v>
      </c>
      <c r="D96" s="71">
        <v>17</v>
      </c>
      <c r="E96" s="71">
        <v>19</v>
      </c>
      <c r="F96" s="71">
        <v>4</v>
      </c>
    </row>
    <row r="97" spans="1:6">
      <c r="A97" s="70">
        <v>42509</v>
      </c>
      <c r="B97" s="71">
        <v>19</v>
      </c>
      <c r="C97" s="71">
        <v>21</v>
      </c>
      <c r="D97" s="71">
        <v>17</v>
      </c>
      <c r="E97" s="71">
        <v>19</v>
      </c>
      <c r="F97" s="71">
        <v>4</v>
      </c>
    </row>
    <row r="98" spans="1:6">
      <c r="A98" s="70">
        <v>42510</v>
      </c>
      <c r="B98" s="71">
        <v>19</v>
      </c>
      <c r="C98" s="71">
        <v>21</v>
      </c>
      <c r="D98" s="71">
        <v>17</v>
      </c>
      <c r="E98" s="71">
        <v>18.600000000000001</v>
      </c>
      <c r="F98" s="71">
        <v>4</v>
      </c>
    </row>
    <row r="99" spans="1:6">
      <c r="A99" s="70">
        <v>42513</v>
      </c>
      <c r="B99" s="71">
        <v>19</v>
      </c>
      <c r="C99" s="71">
        <v>21</v>
      </c>
      <c r="D99" s="71">
        <v>17</v>
      </c>
      <c r="E99" s="71">
        <v>18.899999999999999</v>
      </c>
      <c r="F99" s="71">
        <v>4</v>
      </c>
    </row>
    <row r="100" spans="1:6">
      <c r="A100" s="70">
        <v>42514</v>
      </c>
      <c r="B100" s="71">
        <v>19</v>
      </c>
      <c r="C100" s="71">
        <v>21</v>
      </c>
      <c r="D100" s="71">
        <v>17</v>
      </c>
      <c r="E100" s="71">
        <v>19.5</v>
      </c>
      <c r="F100" s="71">
        <v>4</v>
      </c>
    </row>
    <row r="101" spans="1:6">
      <c r="A101" s="70">
        <v>42515</v>
      </c>
      <c r="B101" s="71">
        <v>19</v>
      </c>
      <c r="C101" s="71">
        <v>21</v>
      </c>
      <c r="D101" s="71">
        <v>17</v>
      </c>
      <c r="E101" s="71">
        <v>19.399999999999999</v>
      </c>
      <c r="F101" s="71">
        <v>4</v>
      </c>
    </row>
    <row r="102" spans="1:6">
      <c r="A102" s="70">
        <v>42516</v>
      </c>
      <c r="B102" s="71">
        <v>19</v>
      </c>
      <c r="C102" s="71">
        <v>21</v>
      </c>
      <c r="D102" s="71">
        <v>17</v>
      </c>
      <c r="E102" s="71">
        <v>19.2</v>
      </c>
      <c r="F102" s="71">
        <v>4</v>
      </c>
    </row>
    <row r="103" spans="1:6">
      <c r="A103" s="70">
        <v>42517</v>
      </c>
      <c r="B103" s="71">
        <v>18</v>
      </c>
      <c r="C103" s="71">
        <v>20</v>
      </c>
      <c r="D103" s="71">
        <v>16</v>
      </c>
      <c r="E103" s="71">
        <v>19.100000000000001</v>
      </c>
      <c r="F103" s="71">
        <v>4</v>
      </c>
    </row>
    <row r="104" spans="1:6">
      <c r="A104" s="70">
        <v>42520</v>
      </c>
      <c r="B104" s="71">
        <v>18</v>
      </c>
      <c r="C104" s="71">
        <v>20</v>
      </c>
      <c r="D104" s="71">
        <v>16</v>
      </c>
      <c r="E104" s="71">
        <v>18.600000000000001</v>
      </c>
      <c r="F104" s="71">
        <v>4</v>
      </c>
    </row>
    <row r="105" spans="1:6">
      <c r="A105" s="70">
        <v>42521</v>
      </c>
      <c r="B105" s="71">
        <v>18</v>
      </c>
      <c r="C105" s="71">
        <v>20</v>
      </c>
      <c r="D105" s="71">
        <v>16</v>
      </c>
      <c r="E105" s="71">
        <v>17.899999999999999</v>
      </c>
      <c r="F105" s="71">
        <v>4</v>
      </c>
    </row>
    <row r="106" spans="1:6">
      <c r="A106" s="70">
        <v>42522</v>
      </c>
      <c r="B106" s="71">
        <v>18</v>
      </c>
      <c r="C106" s="71">
        <v>20</v>
      </c>
      <c r="D106" s="71">
        <v>16</v>
      </c>
      <c r="E106" s="71">
        <v>17.5</v>
      </c>
      <c r="F106" s="71">
        <v>4</v>
      </c>
    </row>
    <row r="107" spans="1:6">
      <c r="A107" s="70">
        <v>42523</v>
      </c>
      <c r="B107" s="71">
        <v>18</v>
      </c>
      <c r="C107" s="71">
        <v>20</v>
      </c>
      <c r="D107" s="71">
        <v>16</v>
      </c>
      <c r="E107" s="71">
        <v>19.600000000000001</v>
      </c>
      <c r="F107" s="71">
        <v>4</v>
      </c>
    </row>
    <row r="108" spans="1:6">
      <c r="A108" s="70">
        <v>42524</v>
      </c>
      <c r="B108" s="71">
        <v>18</v>
      </c>
      <c r="C108" s="71">
        <v>20</v>
      </c>
      <c r="D108" s="71">
        <v>16</v>
      </c>
      <c r="E108" s="71">
        <v>19</v>
      </c>
      <c r="F108" s="71">
        <v>4</v>
      </c>
    </row>
    <row r="109" spans="1:6">
      <c r="A109" s="70">
        <v>42527</v>
      </c>
      <c r="B109" s="71">
        <v>18</v>
      </c>
      <c r="C109" s="71">
        <v>20</v>
      </c>
      <c r="D109" s="71">
        <v>16</v>
      </c>
      <c r="E109" s="71">
        <v>19.399999999999999</v>
      </c>
      <c r="F109" s="71">
        <v>4</v>
      </c>
    </row>
    <row r="110" spans="1:6">
      <c r="A110" s="70">
        <v>42528</v>
      </c>
      <c r="B110" s="71">
        <v>18</v>
      </c>
      <c r="C110" s="71">
        <v>20</v>
      </c>
      <c r="D110" s="71">
        <v>16</v>
      </c>
      <c r="E110" s="71">
        <v>19.100000000000001</v>
      </c>
      <c r="F110" s="71">
        <v>4</v>
      </c>
    </row>
    <row r="111" spans="1:6">
      <c r="A111" s="70">
        <v>42529</v>
      </c>
      <c r="B111" s="71">
        <v>18</v>
      </c>
      <c r="C111" s="71">
        <v>20</v>
      </c>
      <c r="D111" s="71">
        <v>16</v>
      </c>
      <c r="E111" s="71">
        <v>20.3</v>
      </c>
      <c r="F111" s="71">
        <v>4</v>
      </c>
    </row>
    <row r="112" spans="1:6">
      <c r="A112" s="70">
        <v>42530</v>
      </c>
      <c r="B112" s="71">
        <v>18</v>
      </c>
      <c r="C112" s="71">
        <v>20</v>
      </c>
      <c r="D112" s="71">
        <v>16</v>
      </c>
      <c r="E112" s="71">
        <v>18.5</v>
      </c>
      <c r="F112" s="71">
        <v>4</v>
      </c>
    </row>
    <row r="113" spans="1:6">
      <c r="A113" s="70">
        <v>42531</v>
      </c>
      <c r="B113" s="71">
        <v>18</v>
      </c>
      <c r="C113" s="71">
        <v>20</v>
      </c>
      <c r="D113" s="71">
        <v>16</v>
      </c>
      <c r="E113" s="71">
        <v>19.5</v>
      </c>
      <c r="F113" s="71">
        <v>4</v>
      </c>
    </row>
    <row r="114" spans="1:6">
      <c r="A114" s="70">
        <v>42534</v>
      </c>
      <c r="B114" s="71">
        <v>18</v>
      </c>
      <c r="C114" s="71">
        <v>20</v>
      </c>
      <c r="D114" s="71">
        <v>16</v>
      </c>
      <c r="E114" s="71">
        <v>18.2</v>
      </c>
      <c r="F114" s="71">
        <v>4</v>
      </c>
    </row>
    <row r="115" spans="1:6">
      <c r="A115" s="70">
        <v>42535</v>
      </c>
      <c r="B115" s="71">
        <v>18</v>
      </c>
      <c r="C115" s="71">
        <v>20</v>
      </c>
      <c r="D115" s="71">
        <v>16</v>
      </c>
      <c r="E115" s="71">
        <v>18.2</v>
      </c>
      <c r="F115" s="71">
        <v>4</v>
      </c>
    </row>
    <row r="116" spans="1:6">
      <c r="A116" s="70">
        <v>42536</v>
      </c>
      <c r="B116" s="71">
        <v>18</v>
      </c>
      <c r="C116" s="71">
        <v>20</v>
      </c>
      <c r="D116" s="71">
        <v>16</v>
      </c>
      <c r="E116" s="71">
        <v>18.2</v>
      </c>
      <c r="F116" s="71">
        <v>4</v>
      </c>
    </row>
    <row r="117" spans="1:6">
      <c r="A117" s="70">
        <v>42537</v>
      </c>
      <c r="B117" s="71">
        <v>18</v>
      </c>
      <c r="C117" s="71">
        <v>20</v>
      </c>
      <c r="D117" s="71">
        <v>16</v>
      </c>
      <c r="E117" s="71">
        <v>17.8</v>
      </c>
      <c r="F117" s="71">
        <v>4</v>
      </c>
    </row>
    <row r="118" spans="1:6">
      <c r="A118" s="70">
        <v>42538</v>
      </c>
      <c r="B118" s="71">
        <v>18</v>
      </c>
      <c r="C118" s="71">
        <v>20</v>
      </c>
      <c r="D118" s="71">
        <v>16</v>
      </c>
      <c r="E118" s="71">
        <v>17.3</v>
      </c>
      <c r="F118" s="71">
        <v>4</v>
      </c>
    </row>
    <row r="119" spans="1:6">
      <c r="A119" s="70">
        <v>42542</v>
      </c>
      <c r="B119" s="71">
        <v>18</v>
      </c>
      <c r="C119" s="71">
        <v>20</v>
      </c>
      <c r="D119" s="71">
        <v>16</v>
      </c>
      <c r="E119" s="71">
        <v>17.8</v>
      </c>
      <c r="F119" s="71">
        <v>4</v>
      </c>
    </row>
    <row r="120" spans="1:6">
      <c r="A120" s="70">
        <v>42543</v>
      </c>
      <c r="B120" s="71">
        <v>18</v>
      </c>
      <c r="C120" s="71">
        <v>20</v>
      </c>
      <c r="D120" s="71">
        <v>16</v>
      </c>
      <c r="E120" s="71">
        <v>17.3</v>
      </c>
      <c r="F120" s="71">
        <v>4</v>
      </c>
    </row>
    <row r="121" spans="1:6">
      <c r="A121" s="70">
        <v>42544</v>
      </c>
      <c r="B121" s="71">
        <v>18</v>
      </c>
      <c r="C121" s="71">
        <v>20</v>
      </c>
      <c r="D121" s="71">
        <v>16</v>
      </c>
      <c r="E121" s="71">
        <v>17.899999999999999</v>
      </c>
      <c r="F121" s="71">
        <v>4</v>
      </c>
    </row>
    <row r="122" spans="1:6">
      <c r="A122" s="70">
        <v>42545</v>
      </c>
      <c r="B122" s="71">
        <v>16.5</v>
      </c>
      <c r="C122" s="71">
        <v>18.5</v>
      </c>
      <c r="D122" s="71">
        <v>14.5</v>
      </c>
      <c r="E122" s="71">
        <v>15.9</v>
      </c>
      <c r="F122" s="71">
        <v>4</v>
      </c>
    </row>
    <row r="123" spans="1:6">
      <c r="A123" s="70">
        <v>42550</v>
      </c>
      <c r="B123" s="71">
        <v>16.5</v>
      </c>
      <c r="C123" s="71">
        <v>18.5</v>
      </c>
      <c r="D123" s="71">
        <v>14.5</v>
      </c>
      <c r="E123" s="71">
        <v>16.399999999999999</v>
      </c>
      <c r="F123" s="71">
        <v>4</v>
      </c>
    </row>
    <row r="124" spans="1:6">
      <c r="A124" s="70">
        <v>42551</v>
      </c>
      <c r="B124" s="71">
        <v>16.5</v>
      </c>
      <c r="C124" s="71">
        <v>18.5</v>
      </c>
      <c r="D124" s="71">
        <v>14.5</v>
      </c>
      <c r="E124" s="71">
        <v>15.2</v>
      </c>
      <c r="F124" s="71">
        <v>4</v>
      </c>
    </row>
    <row r="125" spans="1:6">
      <c r="A125" s="70">
        <v>42552</v>
      </c>
      <c r="B125" s="71">
        <v>16.5</v>
      </c>
      <c r="C125" s="71">
        <v>18.5</v>
      </c>
      <c r="D125" s="71">
        <v>14.5</v>
      </c>
      <c r="E125" s="71">
        <v>16.100000000000001</v>
      </c>
      <c r="F125" s="71">
        <v>4</v>
      </c>
    </row>
    <row r="126" spans="1:6">
      <c r="A126" s="70">
        <v>42553</v>
      </c>
      <c r="B126" s="71">
        <v>16.5</v>
      </c>
      <c r="C126" s="71">
        <v>18.5</v>
      </c>
      <c r="D126" s="71">
        <v>14.5</v>
      </c>
      <c r="E126" s="71">
        <v>16.399999999999999</v>
      </c>
      <c r="F126" s="71">
        <v>4</v>
      </c>
    </row>
    <row r="127" spans="1:6">
      <c r="A127" s="70">
        <v>42555</v>
      </c>
      <c r="B127" s="71">
        <v>16.5</v>
      </c>
      <c r="C127" s="71">
        <v>18.5</v>
      </c>
      <c r="D127" s="71">
        <v>14.5</v>
      </c>
      <c r="E127" s="71">
        <v>15.7</v>
      </c>
      <c r="F127" s="71">
        <v>4</v>
      </c>
    </row>
    <row r="128" spans="1:6">
      <c r="A128" s="70">
        <v>42556</v>
      </c>
      <c r="B128" s="71">
        <v>16.5</v>
      </c>
      <c r="C128" s="71">
        <v>18.5</v>
      </c>
      <c r="D128" s="71">
        <v>14.5</v>
      </c>
      <c r="E128" s="71">
        <v>15.6</v>
      </c>
      <c r="F128" s="71">
        <v>4</v>
      </c>
    </row>
    <row r="129" spans="1:6">
      <c r="A129" s="70">
        <v>42557</v>
      </c>
      <c r="B129" s="71">
        <v>16.5</v>
      </c>
      <c r="C129" s="71">
        <v>18.5</v>
      </c>
      <c r="D129" s="71">
        <v>14.5</v>
      </c>
      <c r="E129" s="71">
        <v>15.8</v>
      </c>
      <c r="F129" s="71">
        <v>4</v>
      </c>
    </row>
    <row r="130" spans="1:6">
      <c r="A130" s="70">
        <v>42558</v>
      </c>
      <c r="B130" s="71">
        <v>16.5</v>
      </c>
      <c r="C130" s="71">
        <v>18.5</v>
      </c>
      <c r="D130" s="71">
        <v>14.5</v>
      </c>
      <c r="E130" s="71">
        <v>16.2</v>
      </c>
      <c r="F130" s="71">
        <v>4</v>
      </c>
    </row>
    <row r="131" spans="1:6">
      <c r="A131" s="70">
        <v>42559</v>
      </c>
      <c r="B131" s="71">
        <v>16.5</v>
      </c>
      <c r="C131" s="71">
        <v>18.5</v>
      </c>
      <c r="D131" s="71">
        <v>14.5</v>
      </c>
      <c r="E131" s="71">
        <v>17</v>
      </c>
      <c r="F131" s="71">
        <v>4</v>
      </c>
    </row>
    <row r="132" spans="1:6">
      <c r="A132" s="70">
        <v>42562</v>
      </c>
      <c r="B132" s="71">
        <v>16.5</v>
      </c>
      <c r="C132" s="71">
        <v>18.5</v>
      </c>
      <c r="D132" s="71">
        <v>14.5</v>
      </c>
      <c r="E132" s="71">
        <v>15.7</v>
      </c>
      <c r="F132" s="71">
        <v>4</v>
      </c>
    </row>
    <row r="133" spans="1:6">
      <c r="A133" s="70">
        <v>42563</v>
      </c>
      <c r="B133" s="71">
        <v>16.5</v>
      </c>
      <c r="C133" s="71">
        <v>18.5</v>
      </c>
      <c r="D133" s="71">
        <v>14.5</v>
      </c>
      <c r="E133" s="71">
        <v>15.6</v>
      </c>
      <c r="F133" s="71">
        <v>4</v>
      </c>
    </row>
    <row r="134" spans="1:6">
      <c r="A134" s="70">
        <v>42564</v>
      </c>
      <c r="B134" s="71">
        <v>16.5</v>
      </c>
      <c r="C134" s="71">
        <v>18.5</v>
      </c>
      <c r="D134" s="71">
        <v>14.5</v>
      </c>
      <c r="E134" s="71">
        <v>15.7</v>
      </c>
      <c r="F134" s="71">
        <v>4</v>
      </c>
    </row>
    <row r="135" spans="1:6">
      <c r="A135" s="70">
        <v>42565</v>
      </c>
      <c r="B135" s="71">
        <v>16.5</v>
      </c>
      <c r="C135" s="71">
        <v>18.5</v>
      </c>
      <c r="D135" s="71">
        <v>14.5</v>
      </c>
      <c r="E135" s="71">
        <v>15.5</v>
      </c>
      <c r="F135" s="71">
        <v>4</v>
      </c>
    </row>
    <row r="136" spans="1:6">
      <c r="A136" s="70">
        <v>42566</v>
      </c>
      <c r="B136" s="71">
        <v>16.5</v>
      </c>
      <c r="C136" s="71">
        <v>18.5</v>
      </c>
      <c r="D136" s="71">
        <v>14.5</v>
      </c>
      <c r="E136" s="71">
        <v>16.100000000000001</v>
      </c>
      <c r="F136" s="71">
        <v>4</v>
      </c>
    </row>
    <row r="137" spans="1:6">
      <c r="A137" s="70">
        <v>42569</v>
      </c>
      <c r="B137" s="71">
        <v>16.5</v>
      </c>
      <c r="C137" s="71">
        <v>18.5</v>
      </c>
      <c r="D137" s="71">
        <v>14.5</v>
      </c>
      <c r="E137" s="71">
        <v>16.5</v>
      </c>
      <c r="F137" s="71">
        <v>4</v>
      </c>
    </row>
    <row r="138" spans="1:6">
      <c r="A138" s="70">
        <v>42570</v>
      </c>
      <c r="B138" s="71">
        <v>16.5</v>
      </c>
      <c r="C138" s="71">
        <v>18.5</v>
      </c>
      <c r="D138" s="71">
        <v>14.5</v>
      </c>
      <c r="E138" s="71">
        <v>15.8</v>
      </c>
      <c r="F138" s="71">
        <v>4</v>
      </c>
    </row>
    <row r="139" spans="1:6">
      <c r="A139" s="70">
        <v>42571</v>
      </c>
      <c r="B139" s="71">
        <v>16.5</v>
      </c>
      <c r="C139" s="71">
        <v>18.5</v>
      </c>
      <c r="D139" s="71">
        <v>14.5</v>
      </c>
      <c r="E139" s="71">
        <v>16.399999999999999</v>
      </c>
      <c r="F139" s="71">
        <v>4</v>
      </c>
    </row>
    <row r="140" spans="1:6">
      <c r="A140" s="70">
        <v>42572</v>
      </c>
      <c r="B140" s="71">
        <v>16.5</v>
      </c>
      <c r="C140" s="71">
        <v>18.5</v>
      </c>
      <c r="D140" s="71">
        <v>14.5</v>
      </c>
      <c r="E140" s="71">
        <v>15.7</v>
      </c>
      <c r="F140" s="71">
        <v>4</v>
      </c>
    </row>
    <row r="141" spans="1:6">
      <c r="A141" s="70">
        <v>42573</v>
      </c>
      <c r="B141" s="71">
        <v>16.5</v>
      </c>
      <c r="C141" s="71">
        <v>18.5</v>
      </c>
      <c r="D141" s="71">
        <v>14.5</v>
      </c>
      <c r="E141" s="71">
        <v>15.8</v>
      </c>
      <c r="F141" s="71">
        <v>4</v>
      </c>
    </row>
    <row r="142" spans="1:6">
      <c r="A142" s="70">
        <v>42576</v>
      </c>
      <c r="B142" s="71">
        <v>16.5</v>
      </c>
      <c r="C142" s="71">
        <v>18.5</v>
      </c>
      <c r="D142" s="71">
        <v>14.5</v>
      </c>
      <c r="E142" s="71">
        <v>15.8</v>
      </c>
      <c r="F142" s="71">
        <v>4</v>
      </c>
    </row>
    <row r="143" spans="1:6">
      <c r="A143" s="70">
        <v>42577</v>
      </c>
      <c r="B143" s="71">
        <v>16.5</v>
      </c>
      <c r="C143" s="71">
        <v>18.5</v>
      </c>
      <c r="D143" s="71">
        <v>14.5</v>
      </c>
      <c r="E143" s="71">
        <v>15.5</v>
      </c>
      <c r="F143" s="71">
        <v>4</v>
      </c>
    </row>
    <row r="144" spans="1:6">
      <c r="A144" s="70">
        <v>42578</v>
      </c>
      <c r="B144" s="71">
        <v>16.5</v>
      </c>
      <c r="C144" s="71">
        <v>18.5</v>
      </c>
      <c r="D144" s="71">
        <v>14.5</v>
      </c>
      <c r="E144" s="71">
        <v>15.4</v>
      </c>
      <c r="F144" s="71">
        <v>4</v>
      </c>
    </row>
    <row r="145" spans="1:6">
      <c r="A145" s="70">
        <v>42579</v>
      </c>
      <c r="B145" s="71">
        <v>16.5</v>
      </c>
      <c r="C145" s="71">
        <v>18.5</v>
      </c>
      <c r="D145" s="71">
        <v>14.5</v>
      </c>
      <c r="E145" s="71">
        <v>15.6</v>
      </c>
      <c r="F145" s="71">
        <v>4</v>
      </c>
    </row>
    <row r="146" spans="1:6">
      <c r="A146" s="70">
        <v>42580</v>
      </c>
      <c r="B146" s="71">
        <v>15.5</v>
      </c>
      <c r="C146" s="71">
        <v>17.5</v>
      </c>
      <c r="D146" s="71">
        <v>13.5</v>
      </c>
      <c r="E146" s="71">
        <v>15.5</v>
      </c>
      <c r="F146" s="71">
        <v>4</v>
      </c>
    </row>
    <row r="147" spans="1:6">
      <c r="A147" s="70">
        <v>42583</v>
      </c>
      <c r="B147" s="71">
        <v>15.5</v>
      </c>
      <c r="C147" s="71">
        <v>17.5</v>
      </c>
      <c r="D147" s="71">
        <v>13.5</v>
      </c>
      <c r="E147" s="71">
        <v>15.1</v>
      </c>
      <c r="F147" s="71">
        <v>4</v>
      </c>
    </row>
    <row r="148" spans="1:6">
      <c r="A148" s="70">
        <v>42584</v>
      </c>
      <c r="B148" s="71">
        <v>15.5</v>
      </c>
      <c r="C148" s="71">
        <v>17.5</v>
      </c>
      <c r="D148" s="71">
        <v>13.5</v>
      </c>
      <c r="E148" s="71">
        <v>14.8</v>
      </c>
      <c r="F148" s="71">
        <v>4</v>
      </c>
    </row>
    <row r="149" spans="1:6">
      <c r="A149" s="70">
        <v>42585</v>
      </c>
      <c r="B149" s="71">
        <v>15.5</v>
      </c>
      <c r="C149" s="71">
        <v>17.5</v>
      </c>
      <c r="D149" s="71">
        <v>13.5</v>
      </c>
      <c r="E149" s="71">
        <v>14.6</v>
      </c>
      <c r="F149" s="71">
        <v>4</v>
      </c>
    </row>
    <row r="150" spans="1:6">
      <c r="A150" s="70">
        <v>42586</v>
      </c>
      <c r="B150" s="71">
        <v>15.5</v>
      </c>
      <c r="C150" s="71">
        <v>17.5</v>
      </c>
      <c r="D150" s="71">
        <v>13.5</v>
      </c>
      <c r="E150" s="71">
        <v>14.3</v>
      </c>
      <c r="F150" s="71">
        <v>4</v>
      </c>
    </row>
    <row r="151" spans="1:6">
      <c r="A151" s="70">
        <v>42587</v>
      </c>
      <c r="B151" s="71">
        <v>15.5</v>
      </c>
      <c r="C151" s="71">
        <v>17.5</v>
      </c>
      <c r="D151" s="71">
        <v>13.5</v>
      </c>
      <c r="E151" s="71">
        <v>14.9</v>
      </c>
      <c r="F151" s="71">
        <v>4</v>
      </c>
    </row>
    <row r="152" spans="1:6">
      <c r="A152" s="70">
        <v>42590</v>
      </c>
      <c r="B152" s="71">
        <v>15.5</v>
      </c>
      <c r="C152" s="71">
        <v>17.5</v>
      </c>
      <c r="D152" s="71">
        <v>13.5</v>
      </c>
      <c r="E152" s="71">
        <v>15.2</v>
      </c>
      <c r="F152" s="71">
        <v>4</v>
      </c>
    </row>
    <row r="153" spans="1:6">
      <c r="A153" s="70">
        <v>42591</v>
      </c>
      <c r="B153" s="71">
        <v>15.5</v>
      </c>
      <c r="C153" s="71">
        <v>17.5</v>
      </c>
      <c r="D153" s="71">
        <v>13.5</v>
      </c>
      <c r="E153" s="71">
        <v>14.9</v>
      </c>
      <c r="F153" s="71">
        <v>4</v>
      </c>
    </row>
    <row r="154" spans="1:6">
      <c r="A154" s="70">
        <v>42592</v>
      </c>
      <c r="B154" s="71">
        <v>15.5</v>
      </c>
      <c r="C154" s="71">
        <v>17.5</v>
      </c>
      <c r="D154" s="71">
        <v>13.5</v>
      </c>
      <c r="E154" s="71">
        <v>14.8</v>
      </c>
      <c r="F154" s="71">
        <v>4</v>
      </c>
    </row>
    <row r="155" spans="1:6">
      <c r="A155" s="70">
        <v>42593</v>
      </c>
      <c r="B155" s="71">
        <v>15.5</v>
      </c>
      <c r="C155" s="71">
        <v>17.5</v>
      </c>
      <c r="D155" s="71">
        <v>13.5</v>
      </c>
      <c r="E155" s="71">
        <v>15</v>
      </c>
      <c r="F155" s="71">
        <v>4</v>
      </c>
    </row>
    <row r="156" spans="1:6">
      <c r="A156" s="70">
        <v>42594</v>
      </c>
      <c r="B156" s="71">
        <v>15.5</v>
      </c>
      <c r="C156" s="71">
        <v>17.5</v>
      </c>
      <c r="D156" s="71">
        <v>13.5</v>
      </c>
      <c r="E156" s="71">
        <v>14.4</v>
      </c>
      <c r="F156" s="71">
        <v>4</v>
      </c>
    </row>
    <row r="157" spans="1:6">
      <c r="A157" s="70">
        <v>42597</v>
      </c>
      <c r="B157" s="71">
        <v>15.5</v>
      </c>
      <c r="C157" s="71">
        <v>17.5</v>
      </c>
      <c r="D157" s="71">
        <v>13.5</v>
      </c>
      <c r="E157" s="71">
        <v>14.4</v>
      </c>
      <c r="F157" s="71">
        <v>4</v>
      </c>
    </row>
    <row r="158" spans="1:6">
      <c r="A158" s="70">
        <v>42598</v>
      </c>
      <c r="B158" s="71">
        <v>15.5</v>
      </c>
      <c r="C158" s="71">
        <v>17.5</v>
      </c>
      <c r="D158" s="71">
        <v>13.5</v>
      </c>
      <c r="E158" s="71">
        <v>14.1</v>
      </c>
      <c r="F158" s="71">
        <v>4</v>
      </c>
    </row>
    <row r="159" spans="1:6">
      <c r="A159" s="70">
        <v>42599</v>
      </c>
      <c r="B159" s="71">
        <v>15.5</v>
      </c>
      <c r="C159" s="71">
        <v>17.5</v>
      </c>
      <c r="D159" s="71">
        <v>13.5</v>
      </c>
      <c r="E159" s="71">
        <v>14</v>
      </c>
      <c r="F159" s="71">
        <v>4</v>
      </c>
    </row>
    <row r="160" spans="1:6">
      <c r="A160" s="70">
        <v>42600</v>
      </c>
      <c r="B160" s="71">
        <v>15.5</v>
      </c>
      <c r="C160" s="71">
        <v>17.5</v>
      </c>
      <c r="D160" s="71">
        <v>13.5</v>
      </c>
      <c r="E160" s="71">
        <v>14.3</v>
      </c>
      <c r="F160" s="71">
        <v>4</v>
      </c>
    </row>
    <row r="161" spans="1:6">
      <c r="A161" s="70">
        <v>42601</v>
      </c>
      <c r="B161" s="71">
        <v>15.5</v>
      </c>
      <c r="C161" s="71">
        <v>17.5</v>
      </c>
      <c r="D161" s="71">
        <v>13.5</v>
      </c>
      <c r="E161" s="71">
        <v>15.1</v>
      </c>
      <c r="F161" s="71">
        <v>4</v>
      </c>
    </row>
    <row r="162" spans="1:6">
      <c r="A162" s="70">
        <v>42604</v>
      </c>
      <c r="B162" s="71">
        <v>15.5</v>
      </c>
      <c r="C162" s="71">
        <v>17.5</v>
      </c>
      <c r="D162" s="71">
        <v>13.5</v>
      </c>
      <c r="E162" s="71">
        <v>15.3</v>
      </c>
      <c r="F162" s="71">
        <v>4</v>
      </c>
    </row>
    <row r="163" spans="1:6">
      <c r="A163" s="70">
        <v>42605</v>
      </c>
      <c r="B163" s="71">
        <v>15.5</v>
      </c>
      <c r="C163" s="71">
        <v>17.5</v>
      </c>
      <c r="D163" s="71">
        <v>13.5</v>
      </c>
      <c r="E163" s="71">
        <v>15.4</v>
      </c>
      <c r="F163" s="71">
        <v>4</v>
      </c>
    </row>
    <row r="164" spans="1:6">
      <c r="A164" s="70">
        <v>42607</v>
      </c>
      <c r="B164" s="71">
        <v>15.5</v>
      </c>
      <c r="C164" s="71">
        <v>17.5</v>
      </c>
      <c r="D164" s="71">
        <v>13.5</v>
      </c>
      <c r="E164" s="71">
        <v>15.5</v>
      </c>
      <c r="F164" s="71">
        <v>4</v>
      </c>
    </row>
    <row r="165" spans="1:6">
      <c r="A165" s="70">
        <v>42608</v>
      </c>
      <c r="B165" s="71">
        <v>15.5</v>
      </c>
      <c r="C165" s="71">
        <v>17.5</v>
      </c>
      <c r="D165" s="71">
        <v>13.5</v>
      </c>
      <c r="E165" s="71">
        <v>15.3</v>
      </c>
      <c r="F165" s="71">
        <v>4</v>
      </c>
    </row>
    <row r="166" spans="1:6">
      <c r="A166" s="70">
        <v>42611</v>
      </c>
      <c r="B166" s="71">
        <v>15.5</v>
      </c>
      <c r="C166" s="71">
        <v>17.5</v>
      </c>
      <c r="D166" s="71">
        <v>13.5</v>
      </c>
      <c r="E166" s="71">
        <v>15.4</v>
      </c>
      <c r="F166" s="71">
        <v>4</v>
      </c>
    </row>
    <row r="167" spans="1:6">
      <c r="A167" s="70">
        <v>42612</v>
      </c>
      <c r="B167" s="71">
        <v>15.5</v>
      </c>
      <c r="C167" s="71">
        <v>17.5</v>
      </c>
      <c r="D167" s="71">
        <v>13.5</v>
      </c>
      <c r="E167" s="71">
        <v>15.3</v>
      </c>
      <c r="F167" s="71">
        <v>4</v>
      </c>
    </row>
    <row r="168" spans="1:6">
      <c r="A168" s="70">
        <v>42613</v>
      </c>
      <c r="B168" s="71">
        <v>15.5</v>
      </c>
      <c r="C168" s="71">
        <v>17.5</v>
      </c>
      <c r="D168" s="71">
        <v>13.5</v>
      </c>
      <c r="E168" s="71">
        <v>15.5</v>
      </c>
      <c r="F168" s="71">
        <v>4</v>
      </c>
    </row>
    <row r="169" spans="1:6">
      <c r="A169" s="70">
        <v>42614</v>
      </c>
      <c r="B169" s="71">
        <v>15.5</v>
      </c>
      <c r="C169" s="71">
        <v>17.5</v>
      </c>
      <c r="D169" s="71">
        <v>13.5</v>
      </c>
      <c r="E169" s="71">
        <v>14.9</v>
      </c>
      <c r="F169" s="71">
        <v>4</v>
      </c>
    </row>
    <row r="170" spans="1:6">
      <c r="A170" s="70">
        <v>42615</v>
      </c>
      <c r="B170" s="71">
        <v>15.5</v>
      </c>
      <c r="C170" s="71">
        <v>17.5</v>
      </c>
      <c r="D170" s="71">
        <v>13.5</v>
      </c>
      <c r="E170" s="71">
        <v>14.8</v>
      </c>
      <c r="F170" s="71">
        <v>4</v>
      </c>
    </row>
    <row r="171" spans="1:6">
      <c r="A171" s="70">
        <v>42618</v>
      </c>
      <c r="B171" s="71">
        <v>15.5</v>
      </c>
      <c r="C171" s="71">
        <v>17.5</v>
      </c>
      <c r="D171" s="71">
        <v>13.5</v>
      </c>
      <c r="E171" s="71">
        <v>14.9</v>
      </c>
      <c r="F171" s="71">
        <v>4</v>
      </c>
    </row>
    <row r="172" spans="1:6">
      <c r="A172" s="70">
        <v>42619</v>
      </c>
      <c r="B172" s="71">
        <v>15.5</v>
      </c>
      <c r="C172" s="71">
        <v>17.5</v>
      </c>
      <c r="D172" s="71">
        <v>13.5</v>
      </c>
      <c r="E172" s="71">
        <v>14.4</v>
      </c>
      <c r="F172" s="71">
        <v>4</v>
      </c>
    </row>
    <row r="173" spans="1:6">
      <c r="A173" s="70">
        <v>42620</v>
      </c>
      <c r="B173" s="71">
        <v>15.5</v>
      </c>
      <c r="C173" s="71">
        <v>17.5</v>
      </c>
      <c r="D173" s="71">
        <v>13.5</v>
      </c>
      <c r="E173" s="71">
        <v>14.4</v>
      </c>
      <c r="F173" s="71">
        <v>4</v>
      </c>
    </row>
    <row r="174" spans="1:6">
      <c r="A174" s="70">
        <v>42621</v>
      </c>
      <c r="B174" s="71">
        <v>15.5</v>
      </c>
      <c r="C174" s="71">
        <v>17.5</v>
      </c>
      <c r="D174" s="71">
        <v>13.5</v>
      </c>
      <c r="E174" s="71">
        <v>14.2</v>
      </c>
      <c r="F174" s="71">
        <v>4</v>
      </c>
    </row>
    <row r="175" spans="1:6">
      <c r="A175" s="70">
        <v>42622</v>
      </c>
      <c r="B175" s="71">
        <v>15.5</v>
      </c>
      <c r="C175" s="71">
        <v>17.5</v>
      </c>
      <c r="D175" s="71">
        <v>13.5</v>
      </c>
      <c r="E175" s="71">
        <v>14.7</v>
      </c>
      <c r="F175" s="71">
        <v>4</v>
      </c>
    </row>
    <row r="176" spans="1:6">
      <c r="A176" s="70">
        <v>42625</v>
      </c>
      <c r="B176" s="71">
        <v>15.5</v>
      </c>
      <c r="C176" s="71">
        <v>17.5</v>
      </c>
      <c r="D176" s="71">
        <v>13.5</v>
      </c>
      <c r="E176" s="71">
        <v>14.9</v>
      </c>
      <c r="F176" s="71">
        <v>4</v>
      </c>
    </row>
    <row r="177" spans="1:6">
      <c r="A177" s="70">
        <v>42626</v>
      </c>
      <c r="B177" s="71">
        <v>15.5</v>
      </c>
      <c r="C177" s="71">
        <v>17.5</v>
      </c>
      <c r="D177" s="71">
        <v>13.5</v>
      </c>
      <c r="E177" s="71">
        <v>15.3</v>
      </c>
      <c r="F177" s="71">
        <v>4</v>
      </c>
    </row>
    <row r="178" spans="1:6">
      <c r="A178" s="70">
        <v>42627</v>
      </c>
      <c r="B178" s="71">
        <v>15.5</v>
      </c>
      <c r="C178" s="71">
        <v>17.5</v>
      </c>
      <c r="D178" s="71">
        <v>13.5</v>
      </c>
      <c r="E178" s="71">
        <v>15.7</v>
      </c>
      <c r="F178" s="71">
        <v>4</v>
      </c>
    </row>
    <row r="179" spans="1:6">
      <c r="A179" s="70">
        <v>42628</v>
      </c>
      <c r="B179" s="71">
        <v>15.5</v>
      </c>
      <c r="C179" s="71">
        <v>17.5</v>
      </c>
      <c r="D179" s="71">
        <v>13.5</v>
      </c>
      <c r="E179" s="71">
        <v>14.8</v>
      </c>
      <c r="F179" s="71">
        <v>4</v>
      </c>
    </row>
    <row r="180" spans="1:6">
      <c r="A180" s="70">
        <v>42629</v>
      </c>
      <c r="B180" s="71">
        <v>15</v>
      </c>
      <c r="C180" s="71">
        <v>17</v>
      </c>
      <c r="D180" s="71">
        <v>13</v>
      </c>
      <c r="E180" s="71">
        <v>14.2</v>
      </c>
      <c r="F180" s="71">
        <v>4</v>
      </c>
    </row>
    <row r="181" spans="1:6">
      <c r="A181" s="70">
        <v>42632</v>
      </c>
      <c r="B181" s="71">
        <v>15</v>
      </c>
      <c r="C181" s="71">
        <v>17</v>
      </c>
      <c r="D181" s="71">
        <v>13</v>
      </c>
      <c r="E181" s="71">
        <v>14.3</v>
      </c>
      <c r="F181" s="71">
        <v>4</v>
      </c>
    </row>
    <row r="182" spans="1:6">
      <c r="A182" s="70">
        <v>42633</v>
      </c>
      <c r="B182" s="71">
        <v>15</v>
      </c>
      <c r="C182" s="71">
        <v>17</v>
      </c>
      <c r="D182" s="71">
        <v>13</v>
      </c>
      <c r="E182" s="71">
        <v>14.6</v>
      </c>
      <c r="F182" s="71">
        <v>4</v>
      </c>
    </row>
    <row r="183" spans="1:6">
      <c r="A183" s="70">
        <v>42634</v>
      </c>
      <c r="B183" s="71">
        <v>15</v>
      </c>
      <c r="C183" s="71">
        <v>17</v>
      </c>
      <c r="D183" s="71">
        <v>13</v>
      </c>
      <c r="E183" s="71">
        <v>14.9</v>
      </c>
      <c r="F183" s="71">
        <v>4</v>
      </c>
    </row>
    <row r="184" spans="1:6">
      <c r="A184" s="70">
        <v>42635</v>
      </c>
      <c r="B184" s="71">
        <v>15</v>
      </c>
      <c r="C184" s="71">
        <v>17</v>
      </c>
      <c r="D184" s="71">
        <v>13</v>
      </c>
      <c r="E184" s="71">
        <v>14.8</v>
      </c>
      <c r="F184" s="71">
        <v>4</v>
      </c>
    </row>
    <row r="185" spans="1:6">
      <c r="A185" s="70">
        <v>42636</v>
      </c>
      <c r="B185" s="71">
        <v>15</v>
      </c>
      <c r="C185" s="71">
        <v>17</v>
      </c>
      <c r="D185" s="71">
        <v>13</v>
      </c>
      <c r="E185" s="71">
        <v>14.7</v>
      </c>
      <c r="F185" s="71">
        <v>4</v>
      </c>
    </row>
    <row r="186" spans="1:6">
      <c r="A186" s="70">
        <v>42639</v>
      </c>
      <c r="B186" s="71">
        <v>15</v>
      </c>
      <c r="C186" s="71">
        <v>17</v>
      </c>
      <c r="D186" s="71">
        <v>13</v>
      </c>
      <c r="E186" s="71">
        <v>15.1</v>
      </c>
      <c r="F186" s="71">
        <v>4</v>
      </c>
    </row>
    <row r="187" spans="1:6">
      <c r="A187" s="70">
        <v>42640</v>
      </c>
      <c r="B187" s="71">
        <v>15</v>
      </c>
      <c r="C187" s="71">
        <v>17</v>
      </c>
      <c r="D187" s="71">
        <v>13</v>
      </c>
      <c r="E187" s="71">
        <v>15.2</v>
      </c>
      <c r="F187" s="71">
        <v>4</v>
      </c>
    </row>
    <row r="188" spans="1:6">
      <c r="A188" s="70">
        <v>42641</v>
      </c>
      <c r="B188" s="71">
        <v>15</v>
      </c>
      <c r="C188" s="71">
        <v>17</v>
      </c>
      <c r="D188" s="71">
        <v>13</v>
      </c>
      <c r="E188" s="71">
        <v>15.3</v>
      </c>
      <c r="F188" s="71">
        <v>4</v>
      </c>
    </row>
    <row r="189" spans="1:6">
      <c r="A189" s="70">
        <v>42642</v>
      </c>
      <c r="B189" s="71">
        <v>15</v>
      </c>
      <c r="C189" s="71">
        <v>17</v>
      </c>
      <c r="D189" s="71">
        <v>13</v>
      </c>
      <c r="E189" s="71">
        <v>15.3</v>
      </c>
      <c r="F189" s="71">
        <v>4</v>
      </c>
    </row>
    <row r="190" spans="1:6">
      <c r="A190" s="70">
        <v>42643</v>
      </c>
      <c r="B190" s="71">
        <v>15</v>
      </c>
      <c r="C190" s="71">
        <v>17</v>
      </c>
      <c r="D190" s="71">
        <v>13</v>
      </c>
      <c r="E190" s="71">
        <v>15</v>
      </c>
      <c r="F190" s="71">
        <v>4</v>
      </c>
    </row>
    <row r="191" spans="1:6">
      <c r="A191" s="70">
        <v>42646</v>
      </c>
      <c r="B191" s="71">
        <v>15</v>
      </c>
      <c r="C191" s="71">
        <v>17</v>
      </c>
      <c r="D191" s="71">
        <v>13</v>
      </c>
      <c r="E191" s="71">
        <v>15.1</v>
      </c>
      <c r="F191" s="71">
        <v>4</v>
      </c>
    </row>
    <row r="192" spans="1:6">
      <c r="A192" s="70">
        <v>42647</v>
      </c>
      <c r="B192" s="71">
        <v>15</v>
      </c>
      <c r="C192" s="71">
        <v>17</v>
      </c>
      <c r="D192" s="71">
        <v>13</v>
      </c>
      <c r="E192" s="71">
        <v>14.9</v>
      </c>
      <c r="F192" s="71">
        <v>4</v>
      </c>
    </row>
    <row r="193" spans="1:6">
      <c r="A193" s="70">
        <v>42648</v>
      </c>
      <c r="B193" s="71">
        <v>15</v>
      </c>
      <c r="C193" s="71">
        <v>17</v>
      </c>
      <c r="D193" s="71">
        <v>13</v>
      </c>
      <c r="E193" s="71">
        <v>14.2</v>
      </c>
      <c r="F193" s="71">
        <v>4</v>
      </c>
    </row>
    <row r="194" spans="1:6">
      <c r="A194" s="70">
        <v>42649</v>
      </c>
      <c r="B194" s="71">
        <v>15</v>
      </c>
      <c r="C194" s="71">
        <v>17</v>
      </c>
      <c r="D194" s="71">
        <v>13</v>
      </c>
      <c r="E194" s="71">
        <v>14.4</v>
      </c>
      <c r="F194" s="71">
        <v>4</v>
      </c>
    </row>
    <row r="195" spans="1:6">
      <c r="A195" s="70">
        <v>42650</v>
      </c>
      <c r="B195" s="71">
        <v>15</v>
      </c>
      <c r="C195" s="71">
        <v>17</v>
      </c>
      <c r="D195" s="71">
        <v>13</v>
      </c>
      <c r="E195" s="71">
        <v>15.2</v>
      </c>
      <c r="F195" s="71">
        <v>4</v>
      </c>
    </row>
    <row r="196" spans="1:6">
      <c r="A196" s="70">
        <v>42653</v>
      </c>
      <c r="B196" s="71">
        <v>15</v>
      </c>
      <c r="C196" s="71">
        <v>17</v>
      </c>
      <c r="D196" s="71">
        <v>13</v>
      </c>
      <c r="E196" s="71">
        <v>15.4</v>
      </c>
      <c r="F196" s="71">
        <v>4</v>
      </c>
    </row>
    <row r="197" spans="1:6">
      <c r="A197" s="70">
        <v>42654</v>
      </c>
      <c r="B197" s="71">
        <v>15</v>
      </c>
      <c r="C197" s="71">
        <v>17</v>
      </c>
      <c r="D197" s="71">
        <v>13</v>
      </c>
      <c r="E197" s="71">
        <v>15.3</v>
      </c>
      <c r="F197" s="71">
        <v>4</v>
      </c>
    </row>
    <row r="198" spans="1:6">
      <c r="A198" s="70">
        <v>42655</v>
      </c>
      <c r="B198" s="71">
        <v>15</v>
      </c>
      <c r="C198" s="71">
        <v>17</v>
      </c>
      <c r="D198" s="71">
        <v>13</v>
      </c>
      <c r="E198" s="71">
        <v>15.2</v>
      </c>
      <c r="F198" s="71">
        <v>4</v>
      </c>
    </row>
    <row r="199" spans="1:6">
      <c r="A199" s="70">
        <v>42656</v>
      </c>
      <c r="B199" s="71">
        <v>15</v>
      </c>
      <c r="C199" s="71">
        <v>17</v>
      </c>
      <c r="D199" s="71">
        <v>13</v>
      </c>
      <c r="E199" s="71">
        <v>14.8</v>
      </c>
      <c r="F199" s="71">
        <v>4</v>
      </c>
    </row>
    <row r="200" spans="1:6">
      <c r="A200" s="70">
        <v>42660</v>
      </c>
      <c r="B200" s="71">
        <v>15</v>
      </c>
      <c r="C200" s="71">
        <v>17</v>
      </c>
      <c r="D200" s="71">
        <v>13</v>
      </c>
      <c r="E200" s="71">
        <v>14.5</v>
      </c>
      <c r="F200" s="71">
        <v>4</v>
      </c>
    </row>
    <row r="201" spans="1:6">
      <c r="A201" s="70">
        <v>42661</v>
      </c>
      <c r="B201" s="71">
        <v>15</v>
      </c>
      <c r="C201" s="71">
        <v>17</v>
      </c>
      <c r="D201" s="71">
        <v>13</v>
      </c>
      <c r="E201" s="71">
        <v>14.2</v>
      </c>
      <c r="F201" s="71">
        <v>4</v>
      </c>
    </row>
    <row r="202" spans="1:6">
      <c r="A202" s="70">
        <v>42662</v>
      </c>
      <c r="B202" s="71">
        <v>15</v>
      </c>
      <c r="C202" s="71">
        <v>17</v>
      </c>
      <c r="D202" s="71">
        <v>13</v>
      </c>
      <c r="E202" s="71">
        <v>14.1</v>
      </c>
      <c r="F202" s="71">
        <v>4</v>
      </c>
    </row>
    <row r="203" spans="1:6">
      <c r="A203" s="70">
        <v>42663</v>
      </c>
      <c r="B203" s="71">
        <v>15</v>
      </c>
      <c r="C203" s="71">
        <v>17</v>
      </c>
      <c r="D203" s="71">
        <v>13</v>
      </c>
      <c r="E203" s="71">
        <v>14</v>
      </c>
      <c r="F203" s="71">
        <v>4</v>
      </c>
    </row>
    <row r="204" spans="1:6">
      <c r="A204" s="70">
        <v>42664</v>
      </c>
      <c r="B204" s="71">
        <v>15</v>
      </c>
      <c r="C204" s="71">
        <v>17</v>
      </c>
      <c r="D204" s="71">
        <v>13</v>
      </c>
      <c r="E204" s="71">
        <v>14.2</v>
      </c>
      <c r="F204" s="71">
        <v>4</v>
      </c>
    </row>
    <row r="205" spans="1:6">
      <c r="A205" s="70">
        <v>42667</v>
      </c>
      <c r="B205" s="71">
        <v>15</v>
      </c>
      <c r="C205" s="71">
        <v>17</v>
      </c>
      <c r="D205" s="71">
        <v>13</v>
      </c>
      <c r="E205" s="71">
        <v>13.9</v>
      </c>
      <c r="F205" s="71">
        <v>4</v>
      </c>
    </row>
    <row r="206" spans="1:6">
      <c r="A206" s="70">
        <v>42668</v>
      </c>
      <c r="B206" s="71">
        <v>15</v>
      </c>
      <c r="C206" s="71">
        <v>17</v>
      </c>
      <c r="D206" s="71">
        <v>13</v>
      </c>
      <c r="E206" s="71">
        <v>13.9</v>
      </c>
      <c r="F206" s="71">
        <v>4</v>
      </c>
    </row>
    <row r="207" spans="1:6">
      <c r="A207" s="70">
        <v>42669</v>
      </c>
      <c r="B207" s="71">
        <v>15</v>
      </c>
      <c r="C207" s="71">
        <v>17</v>
      </c>
      <c r="D207" s="71">
        <v>13</v>
      </c>
      <c r="E207" s="71">
        <v>13.5</v>
      </c>
      <c r="F207" s="71">
        <v>4</v>
      </c>
    </row>
    <row r="208" spans="1:6">
      <c r="A208" s="70">
        <v>42670</v>
      </c>
      <c r="B208" s="71">
        <v>15</v>
      </c>
      <c r="C208" s="71">
        <v>17</v>
      </c>
      <c r="D208" s="71">
        <v>13</v>
      </c>
      <c r="E208" s="71">
        <v>13.4</v>
      </c>
      <c r="F208" s="71">
        <v>4</v>
      </c>
    </row>
    <row r="209" spans="1:6">
      <c r="A209" s="70">
        <v>42671</v>
      </c>
      <c r="B209" s="71">
        <v>14</v>
      </c>
      <c r="C209" s="71">
        <v>16</v>
      </c>
      <c r="D209" s="71">
        <v>12</v>
      </c>
      <c r="E209" s="71">
        <v>12.9</v>
      </c>
      <c r="F209" s="71">
        <v>4</v>
      </c>
    </row>
    <row r="210" spans="1:6">
      <c r="A210" s="70">
        <v>42674</v>
      </c>
      <c r="B210" s="71">
        <v>14</v>
      </c>
      <c r="C210" s="71">
        <v>16</v>
      </c>
      <c r="D210" s="71">
        <v>12</v>
      </c>
      <c r="E210" s="71">
        <v>12.8</v>
      </c>
      <c r="F210" s="71">
        <v>4</v>
      </c>
    </row>
    <row r="211" spans="1:6">
      <c r="A211" s="70">
        <v>42675</v>
      </c>
      <c r="B211" s="71">
        <v>14</v>
      </c>
      <c r="C211" s="71">
        <v>16</v>
      </c>
      <c r="D211" s="71">
        <v>12</v>
      </c>
      <c r="E211" s="71">
        <v>12.9</v>
      </c>
      <c r="F211" s="71">
        <v>4</v>
      </c>
    </row>
    <row r="212" spans="1:6">
      <c r="A212" s="70">
        <v>42676</v>
      </c>
      <c r="B212" s="71">
        <v>14</v>
      </c>
      <c r="C212" s="71">
        <v>16</v>
      </c>
      <c r="D212" s="71">
        <v>12</v>
      </c>
      <c r="E212" s="71">
        <v>12.6</v>
      </c>
      <c r="F212" s="71">
        <v>4</v>
      </c>
    </row>
    <row r="213" spans="1:6">
      <c r="A213" s="70">
        <v>42677</v>
      </c>
      <c r="B213" s="71">
        <v>14</v>
      </c>
      <c r="C213" s="71">
        <v>16</v>
      </c>
      <c r="D213" s="71">
        <v>12</v>
      </c>
      <c r="E213" s="71">
        <v>12.8</v>
      </c>
      <c r="F213" s="71">
        <v>4</v>
      </c>
    </row>
    <row r="214" spans="1:6">
      <c r="A214" s="70">
        <v>42678</v>
      </c>
      <c r="B214" s="71">
        <v>14</v>
      </c>
      <c r="C214" s="71">
        <v>16</v>
      </c>
      <c r="D214" s="71">
        <v>12</v>
      </c>
      <c r="E214" s="71">
        <v>12.3</v>
      </c>
      <c r="F214" s="71">
        <v>4</v>
      </c>
    </row>
    <row r="215" spans="1:6">
      <c r="A215" s="70">
        <v>42681</v>
      </c>
      <c r="B215" s="71">
        <v>14</v>
      </c>
      <c r="C215" s="71">
        <v>16</v>
      </c>
      <c r="D215" s="71">
        <v>12</v>
      </c>
      <c r="E215" s="71">
        <v>12.6</v>
      </c>
      <c r="F215" s="71">
        <v>4</v>
      </c>
    </row>
    <row r="216" spans="1:6">
      <c r="A216" s="70">
        <v>42682</v>
      </c>
      <c r="B216" s="71">
        <v>14</v>
      </c>
      <c r="C216" s="71">
        <v>16</v>
      </c>
      <c r="D216" s="71">
        <v>12</v>
      </c>
      <c r="E216" s="71">
        <v>12.7</v>
      </c>
      <c r="F216" s="71">
        <v>4</v>
      </c>
    </row>
    <row r="217" spans="1:6">
      <c r="A217" s="70">
        <v>42683</v>
      </c>
      <c r="B217" s="71">
        <v>14</v>
      </c>
      <c r="C217" s="71">
        <v>16</v>
      </c>
      <c r="D217" s="71">
        <v>12</v>
      </c>
      <c r="E217" s="71">
        <v>12.6</v>
      </c>
      <c r="F217" s="71">
        <v>4</v>
      </c>
    </row>
    <row r="218" spans="1:6">
      <c r="A218" s="70">
        <v>42684</v>
      </c>
      <c r="B218" s="71">
        <v>14</v>
      </c>
      <c r="C218" s="71">
        <v>16</v>
      </c>
      <c r="D218" s="71">
        <v>12</v>
      </c>
      <c r="E218" s="71">
        <v>13.5</v>
      </c>
      <c r="F218" s="71">
        <v>4</v>
      </c>
    </row>
    <row r="219" spans="1:6">
      <c r="A219" s="70">
        <v>42685</v>
      </c>
      <c r="B219" s="71">
        <v>14</v>
      </c>
      <c r="C219" s="71">
        <v>16</v>
      </c>
      <c r="D219" s="71">
        <v>12</v>
      </c>
      <c r="E219" s="71">
        <v>13.4</v>
      </c>
      <c r="F219" s="71">
        <v>4</v>
      </c>
    </row>
    <row r="220" spans="1:6">
      <c r="A220" s="70">
        <v>42688</v>
      </c>
      <c r="B220" s="71">
        <v>14</v>
      </c>
      <c r="C220" s="71">
        <v>16</v>
      </c>
      <c r="D220" s="71">
        <v>12</v>
      </c>
      <c r="E220" s="71">
        <v>13</v>
      </c>
      <c r="F220" s="71">
        <v>4</v>
      </c>
    </row>
    <row r="221" spans="1:6">
      <c r="A221" s="70">
        <v>42689</v>
      </c>
      <c r="B221" s="71">
        <v>14</v>
      </c>
      <c r="C221" s="71">
        <v>16</v>
      </c>
      <c r="D221" s="71">
        <v>12</v>
      </c>
      <c r="E221" s="71">
        <v>13.1</v>
      </c>
      <c r="F221" s="71">
        <v>4</v>
      </c>
    </row>
    <row r="222" spans="1:6">
      <c r="A222" s="70">
        <v>42690</v>
      </c>
      <c r="B222" s="71">
        <v>14</v>
      </c>
      <c r="C222" s="71">
        <v>16</v>
      </c>
      <c r="D222" s="71">
        <v>12</v>
      </c>
      <c r="E222" s="71">
        <v>12.6</v>
      </c>
      <c r="F222" s="71">
        <v>4</v>
      </c>
    </row>
    <row r="223" spans="1:6">
      <c r="A223" s="70">
        <v>42691</v>
      </c>
      <c r="B223" s="71">
        <v>14</v>
      </c>
      <c r="C223" s="71">
        <v>16</v>
      </c>
      <c r="D223" s="71">
        <v>12</v>
      </c>
      <c r="E223" s="71">
        <v>12.7</v>
      </c>
      <c r="F223" s="71">
        <v>4</v>
      </c>
    </row>
    <row r="224" spans="1:6">
      <c r="A224" s="70">
        <v>42692</v>
      </c>
      <c r="B224" s="71">
        <v>14</v>
      </c>
      <c r="C224" s="71">
        <v>16</v>
      </c>
      <c r="D224" s="71">
        <v>12</v>
      </c>
      <c r="E224" s="71">
        <v>13.5</v>
      </c>
      <c r="F224" s="71">
        <v>4</v>
      </c>
    </row>
    <row r="225" spans="1:6">
      <c r="A225" s="70">
        <v>42695</v>
      </c>
      <c r="B225" s="71">
        <v>14</v>
      </c>
      <c r="C225" s="71">
        <v>16</v>
      </c>
      <c r="D225" s="71">
        <v>12</v>
      </c>
      <c r="E225" s="71">
        <v>13.4</v>
      </c>
      <c r="F225" s="71">
        <v>4</v>
      </c>
    </row>
    <row r="226" spans="1:6">
      <c r="A226" s="70">
        <v>42696</v>
      </c>
      <c r="B226" s="71">
        <v>14</v>
      </c>
      <c r="C226" s="71">
        <v>16</v>
      </c>
      <c r="D226" s="71">
        <v>12</v>
      </c>
      <c r="E226" s="71">
        <v>13.9</v>
      </c>
      <c r="F226" s="71">
        <v>4</v>
      </c>
    </row>
    <row r="227" spans="1:6">
      <c r="A227" s="70">
        <v>42697</v>
      </c>
      <c r="B227" s="71">
        <v>14</v>
      </c>
      <c r="C227" s="71">
        <v>16</v>
      </c>
      <c r="D227" s="71">
        <v>12</v>
      </c>
      <c r="E227" s="71">
        <v>13.3</v>
      </c>
      <c r="F227" s="71">
        <v>4</v>
      </c>
    </row>
    <row r="228" spans="1:6">
      <c r="A228" s="70">
        <v>42698</v>
      </c>
      <c r="B228" s="71">
        <v>14</v>
      </c>
      <c r="C228" s="71">
        <v>16</v>
      </c>
      <c r="D228" s="71">
        <v>12</v>
      </c>
      <c r="E228" s="71">
        <v>13.1</v>
      </c>
      <c r="F228" s="71">
        <v>4</v>
      </c>
    </row>
    <row r="229" spans="1:6">
      <c r="A229" s="70">
        <v>42699</v>
      </c>
      <c r="B229" s="71">
        <v>14</v>
      </c>
      <c r="C229" s="71">
        <v>16</v>
      </c>
      <c r="D229" s="71">
        <v>12</v>
      </c>
      <c r="E229" s="71">
        <v>13</v>
      </c>
      <c r="F229" s="71">
        <v>4</v>
      </c>
    </row>
    <row r="230" spans="1:6">
      <c r="A230" s="70">
        <v>42702</v>
      </c>
      <c r="B230" s="71">
        <v>14</v>
      </c>
      <c r="C230" s="71">
        <v>16</v>
      </c>
      <c r="D230" s="71">
        <v>12</v>
      </c>
      <c r="E230" s="71">
        <v>13</v>
      </c>
      <c r="F230" s="71">
        <v>4</v>
      </c>
    </row>
    <row r="231" spans="1:6">
      <c r="A231" s="70">
        <v>42703</v>
      </c>
      <c r="B231" s="71">
        <v>14</v>
      </c>
      <c r="C231" s="71">
        <v>16</v>
      </c>
      <c r="D231" s="71">
        <v>12</v>
      </c>
      <c r="E231" s="71">
        <v>13</v>
      </c>
      <c r="F231" s="71">
        <v>4</v>
      </c>
    </row>
    <row r="232" spans="1:6">
      <c r="A232" s="70">
        <v>42704</v>
      </c>
      <c r="B232" s="71">
        <v>14</v>
      </c>
      <c r="C232" s="71">
        <v>16</v>
      </c>
      <c r="D232" s="71">
        <v>12</v>
      </c>
      <c r="E232" s="71">
        <v>13.3</v>
      </c>
      <c r="F232" s="71">
        <v>4</v>
      </c>
    </row>
    <row r="233" spans="1:6">
      <c r="A233" s="70">
        <v>42705</v>
      </c>
      <c r="B233" s="71">
        <v>14</v>
      </c>
      <c r="C233" s="71">
        <v>16</v>
      </c>
      <c r="D233" s="71">
        <v>12</v>
      </c>
      <c r="E233" s="71">
        <v>12.7</v>
      </c>
      <c r="F233" s="71">
        <v>4</v>
      </c>
    </row>
    <row r="234" spans="1:6">
      <c r="A234" s="70">
        <v>42706</v>
      </c>
      <c r="B234" s="71">
        <v>14</v>
      </c>
      <c r="C234" s="71">
        <v>16</v>
      </c>
      <c r="D234" s="71">
        <v>12</v>
      </c>
      <c r="E234" s="71">
        <v>12.7</v>
      </c>
      <c r="F234" s="71">
        <v>4</v>
      </c>
    </row>
    <row r="235" spans="1:6">
      <c r="A235" s="70">
        <v>42709</v>
      </c>
      <c r="B235" s="71">
        <v>14</v>
      </c>
      <c r="C235" s="71">
        <v>16</v>
      </c>
      <c r="D235" s="71">
        <v>12</v>
      </c>
      <c r="E235" s="71">
        <v>13.5</v>
      </c>
      <c r="F235" s="71">
        <v>4</v>
      </c>
    </row>
    <row r="236" spans="1:6">
      <c r="A236" s="70">
        <v>42710</v>
      </c>
      <c r="B236" s="71">
        <v>14</v>
      </c>
      <c r="C236" s="71">
        <v>16</v>
      </c>
      <c r="D236" s="71">
        <v>12</v>
      </c>
      <c r="E236" s="71">
        <v>12.5</v>
      </c>
      <c r="F236" s="71">
        <v>4</v>
      </c>
    </row>
    <row r="237" spans="1:6">
      <c r="A237" s="70">
        <v>42711</v>
      </c>
      <c r="B237" s="71">
        <v>14</v>
      </c>
      <c r="C237" s="71">
        <v>16</v>
      </c>
      <c r="D237" s="71">
        <v>12</v>
      </c>
      <c r="E237" s="71">
        <v>12.9</v>
      </c>
      <c r="F237" s="71">
        <v>4</v>
      </c>
    </row>
    <row r="238" spans="1:6">
      <c r="A238" s="70">
        <v>42712</v>
      </c>
      <c r="B238" s="71">
        <v>14</v>
      </c>
      <c r="C238" s="71">
        <v>16</v>
      </c>
      <c r="D238" s="71">
        <v>12</v>
      </c>
      <c r="E238" s="71">
        <v>13.5</v>
      </c>
      <c r="F238" s="71">
        <v>4</v>
      </c>
    </row>
    <row r="239" spans="1:6">
      <c r="A239" s="70">
        <v>42713</v>
      </c>
      <c r="B239" s="71">
        <v>14</v>
      </c>
      <c r="C239" s="71">
        <v>16</v>
      </c>
      <c r="D239" s="71">
        <v>12</v>
      </c>
      <c r="E239" s="71">
        <v>14</v>
      </c>
      <c r="F239" s="71">
        <v>4</v>
      </c>
    </row>
    <row r="240" spans="1:6">
      <c r="A240" s="70">
        <v>42716</v>
      </c>
      <c r="B240" s="71">
        <v>14</v>
      </c>
      <c r="C240" s="71">
        <v>16</v>
      </c>
      <c r="D240" s="71">
        <v>12</v>
      </c>
      <c r="E240" s="71">
        <v>13</v>
      </c>
      <c r="F240" s="71">
        <v>4</v>
      </c>
    </row>
    <row r="241" spans="1:6">
      <c r="A241" s="70">
        <v>42717</v>
      </c>
      <c r="B241" s="71">
        <v>14</v>
      </c>
      <c r="C241" s="71">
        <v>16</v>
      </c>
      <c r="D241" s="71">
        <v>12</v>
      </c>
      <c r="E241" s="71">
        <v>13</v>
      </c>
      <c r="F241" s="71">
        <v>4</v>
      </c>
    </row>
    <row r="242" spans="1:6">
      <c r="A242" s="70">
        <v>42718</v>
      </c>
      <c r="B242" s="71">
        <v>14</v>
      </c>
      <c r="C242" s="71">
        <v>16</v>
      </c>
      <c r="D242" s="71">
        <v>12</v>
      </c>
      <c r="E242" s="71">
        <v>12.8</v>
      </c>
      <c r="F242" s="71">
        <v>4</v>
      </c>
    </row>
    <row r="243" spans="1:6">
      <c r="A243" s="70">
        <v>42719</v>
      </c>
      <c r="B243" s="71">
        <v>14</v>
      </c>
      <c r="C243" s="71">
        <v>16</v>
      </c>
      <c r="D243" s="71">
        <v>12</v>
      </c>
      <c r="E243" s="71">
        <v>12.8</v>
      </c>
      <c r="F243" s="71">
        <v>4</v>
      </c>
    </row>
    <row r="244" spans="1:6">
      <c r="A244" s="70">
        <v>42720</v>
      </c>
      <c r="B244" s="71">
        <v>14</v>
      </c>
      <c r="C244" s="71">
        <v>16</v>
      </c>
      <c r="D244" s="71">
        <v>12</v>
      </c>
      <c r="E244" s="71">
        <v>12.9</v>
      </c>
      <c r="F244" s="71">
        <v>4</v>
      </c>
    </row>
    <row r="245" spans="1:6">
      <c r="A245" s="70">
        <v>42723</v>
      </c>
      <c r="B245" s="71">
        <v>14</v>
      </c>
      <c r="C245" s="71">
        <v>16</v>
      </c>
      <c r="D245" s="71">
        <v>12</v>
      </c>
      <c r="E245" s="71">
        <v>13.1</v>
      </c>
      <c r="F245" s="71">
        <v>4</v>
      </c>
    </row>
    <row r="246" spans="1:6">
      <c r="A246" s="70">
        <v>42724</v>
      </c>
      <c r="B246" s="71">
        <v>14</v>
      </c>
      <c r="C246" s="71">
        <v>16</v>
      </c>
      <c r="D246" s="71">
        <v>12</v>
      </c>
      <c r="E246" s="71">
        <v>13.4</v>
      </c>
      <c r="F246" s="71">
        <v>4</v>
      </c>
    </row>
    <row r="247" spans="1:6">
      <c r="A247" s="70">
        <v>42725</v>
      </c>
      <c r="B247" s="71">
        <v>14</v>
      </c>
      <c r="C247" s="71">
        <v>16</v>
      </c>
      <c r="D247" s="71">
        <v>12</v>
      </c>
      <c r="E247" s="71" t="e">
        <v>#N/A</v>
      </c>
      <c r="F247" s="71">
        <v>4</v>
      </c>
    </row>
    <row r="248" spans="1:6">
      <c r="A248" s="70">
        <v>42726</v>
      </c>
      <c r="B248" s="71">
        <v>14</v>
      </c>
      <c r="C248" s="71">
        <v>16</v>
      </c>
      <c r="D248" s="71">
        <v>12</v>
      </c>
      <c r="E248" s="71">
        <v>13.3</v>
      </c>
      <c r="F248" s="71">
        <v>4</v>
      </c>
    </row>
    <row r="249" spans="1:6">
      <c r="A249" s="70">
        <v>42727</v>
      </c>
      <c r="B249" s="71">
        <v>14</v>
      </c>
      <c r="C249" s="71">
        <v>16</v>
      </c>
      <c r="D249" s="71">
        <v>12</v>
      </c>
      <c r="E249" s="71" t="e">
        <v>#N/A</v>
      </c>
      <c r="F249" s="71">
        <v>4</v>
      </c>
    </row>
    <row r="250" spans="1:6">
      <c r="A250" s="70">
        <v>42730</v>
      </c>
      <c r="B250" s="71">
        <v>14</v>
      </c>
      <c r="C250" s="71">
        <v>16</v>
      </c>
      <c r="D250" s="71">
        <v>12</v>
      </c>
      <c r="E250" s="71">
        <v>12.6</v>
      </c>
      <c r="F250" s="71">
        <v>4</v>
      </c>
    </row>
    <row r="251" spans="1:6">
      <c r="A251" s="70">
        <v>42731</v>
      </c>
      <c r="B251" s="71">
        <v>14</v>
      </c>
      <c r="C251" s="71">
        <v>16</v>
      </c>
      <c r="D251" s="71">
        <v>12</v>
      </c>
      <c r="E251" s="71">
        <v>11.3</v>
      </c>
      <c r="F251" s="71">
        <v>4</v>
      </c>
    </row>
    <row r="252" spans="1:6">
      <c r="A252" s="70">
        <v>42732</v>
      </c>
      <c r="B252" s="71">
        <v>14</v>
      </c>
      <c r="C252" s="71">
        <v>16</v>
      </c>
      <c r="D252" s="71">
        <v>12</v>
      </c>
      <c r="E252" s="71">
        <v>11.3</v>
      </c>
      <c r="F252" s="71">
        <v>4</v>
      </c>
    </row>
    <row r="253" spans="1:6">
      <c r="A253" s="70">
        <v>42733</v>
      </c>
      <c r="B253" s="71">
        <v>14</v>
      </c>
      <c r="C253" s="71">
        <v>16</v>
      </c>
      <c r="D253" s="71">
        <v>12</v>
      </c>
      <c r="E253" s="71">
        <v>10.8</v>
      </c>
      <c r="F253" s="71">
        <v>4</v>
      </c>
    </row>
    <row r="254" spans="1:6">
      <c r="A254" s="70">
        <v>42739</v>
      </c>
      <c r="B254" s="71">
        <v>14</v>
      </c>
      <c r="C254" s="71">
        <v>16</v>
      </c>
      <c r="D254" s="71">
        <v>12</v>
      </c>
      <c r="E254" s="71">
        <v>10.5</v>
      </c>
      <c r="F254" s="71">
        <v>4</v>
      </c>
    </row>
    <row r="255" spans="1:6">
      <c r="A255" s="70">
        <v>42740</v>
      </c>
      <c r="B255" s="71">
        <v>14</v>
      </c>
      <c r="C255" s="71">
        <v>16</v>
      </c>
      <c r="D255" s="71">
        <v>12</v>
      </c>
      <c r="E255" s="71">
        <v>11</v>
      </c>
      <c r="F255" s="71">
        <v>4</v>
      </c>
    </row>
    <row r="256" spans="1:6">
      <c r="A256" s="70">
        <v>42741</v>
      </c>
      <c r="B256" s="71">
        <v>14</v>
      </c>
      <c r="C256" s="71">
        <v>16</v>
      </c>
      <c r="D256" s="71">
        <v>12</v>
      </c>
      <c r="E256" s="71">
        <v>11.6</v>
      </c>
      <c r="F256" s="71">
        <v>4</v>
      </c>
    </row>
    <row r="257" spans="1:6">
      <c r="A257" s="70">
        <v>42745</v>
      </c>
      <c r="B257" s="71">
        <v>14</v>
      </c>
      <c r="C257" s="71">
        <v>16</v>
      </c>
      <c r="D257" s="71">
        <v>12</v>
      </c>
      <c r="E257" s="71" t="e">
        <v>#N/A</v>
      </c>
      <c r="F257" s="71">
        <v>4</v>
      </c>
    </row>
    <row r="258" spans="1:6">
      <c r="A258" s="70">
        <v>42746</v>
      </c>
      <c r="B258" s="71">
        <v>14</v>
      </c>
      <c r="C258" s="71">
        <v>16</v>
      </c>
      <c r="D258" s="71">
        <v>12</v>
      </c>
      <c r="E258" s="71">
        <v>12.3</v>
      </c>
      <c r="F258" s="71">
        <v>4</v>
      </c>
    </row>
    <row r="259" spans="1:6">
      <c r="A259" s="70">
        <v>42747</v>
      </c>
      <c r="B259" s="71">
        <v>14</v>
      </c>
      <c r="C259" s="71">
        <v>16</v>
      </c>
      <c r="D259" s="71">
        <v>12</v>
      </c>
      <c r="E259" s="71">
        <v>12.4</v>
      </c>
      <c r="F259" s="71">
        <v>4</v>
      </c>
    </row>
    <row r="260" spans="1:6">
      <c r="A260" s="70">
        <v>42748</v>
      </c>
      <c r="B260" s="71">
        <v>14</v>
      </c>
      <c r="C260" s="71">
        <v>16</v>
      </c>
      <c r="D260" s="71">
        <v>12</v>
      </c>
      <c r="E260" s="71">
        <v>12.4</v>
      </c>
      <c r="F260" s="71">
        <v>4</v>
      </c>
    </row>
    <row r="261" spans="1:6">
      <c r="A261" s="70">
        <v>42751</v>
      </c>
      <c r="B261" s="71">
        <v>14</v>
      </c>
      <c r="C261" s="71">
        <v>16</v>
      </c>
      <c r="D261" s="71">
        <v>12</v>
      </c>
      <c r="E261" s="71">
        <v>12.3</v>
      </c>
      <c r="F261" s="71">
        <v>4</v>
      </c>
    </row>
    <row r="262" spans="1:6">
      <c r="A262" s="70">
        <v>42752</v>
      </c>
      <c r="B262" s="71">
        <v>14</v>
      </c>
      <c r="C262" s="71">
        <v>16</v>
      </c>
      <c r="D262" s="71">
        <v>12</v>
      </c>
      <c r="E262" s="71">
        <v>12.4</v>
      </c>
      <c r="F262" s="71">
        <v>4</v>
      </c>
    </row>
    <row r="263" spans="1:6">
      <c r="A263" s="70">
        <v>42753</v>
      </c>
      <c r="B263" s="71">
        <v>14</v>
      </c>
      <c r="C263" s="71">
        <v>16</v>
      </c>
      <c r="D263" s="71">
        <v>12</v>
      </c>
      <c r="E263" s="71">
        <v>12.2</v>
      </c>
      <c r="F263" s="71">
        <v>4</v>
      </c>
    </row>
    <row r="264" spans="1:6">
      <c r="A264" s="70">
        <v>42754</v>
      </c>
      <c r="B264" s="71">
        <v>14</v>
      </c>
      <c r="C264" s="71">
        <v>16</v>
      </c>
      <c r="D264" s="71">
        <v>12</v>
      </c>
      <c r="E264" s="71">
        <v>12.4</v>
      </c>
      <c r="F264" s="71">
        <v>4</v>
      </c>
    </row>
    <row r="265" spans="1:6">
      <c r="A265" s="70">
        <v>42755</v>
      </c>
      <c r="B265" s="71">
        <v>14</v>
      </c>
      <c r="C265" s="71">
        <v>16</v>
      </c>
      <c r="D265" s="71">
        <v>12</v>
      </c>
      <c r="E265" s="71">
        <v>12.6</v>
      </c>
      <c r="F265" s="71">
        <v>4</v>
      </c>
    </row>
    <row r="266" spans="1:6">
      <c r="A266" s="70">
        <v>42758</v>
      </c>
      <c r="B266" s="71">
        <v>14</v>
      </c>
      <c r="C266" s="71">
        <v>16</v>
      </c>
      <c r="D266" s="71">
        <v>12</v>
      </c>
      <c r="E266" s="71">
        <v>12.3</v>
      </c>
      <c r="F266" s="71">
        <v>4</v>
      </c>
    </row>
    <row r="267" spans="1:6">
      <c r="A267" s="70">
        <v>42759</v>
      </c>
      <c r="B267" s="71">
        <v>14</v>
      </c>
      <c r="C267" s="71">
        <v>16</v>
      </c>
      <c r="D267" s="71">
        <v>12</v>
      </c>
      <c r="E267" s="71">
        <v>12.6</v>
      </c>
      <c r="F267" s="71">
        <v>4</v>
      </c>
    </row>
    <row r="268" spans="1:6">
      <c r="A268" s="70">
        <v>42760</v>
      </c>
      <c r="B268" s="71">
        <v>14</v>
      </c>
      <c r="C268" s="71">
        <v>16</v>
      </c>
      <c r="D268" s="71">
        <v>12</v>
      </c>
      <c r="E268" s="71">
        <v>12.7</v>
      </c>
      <c r="F268" s="71">
        <v>4</v>
      </c>
    </row>
    <row r="269" spans="1:6">
      <c r="A269" s="70">
        <v>42761</v>
      </c>
      <c r="B269" s="71">
        <v>14</v>
      </c>
      <c r="C269" s="71">
        <v>16</v>
      </c>
      <c r="D269" s="71">
        <v>12</v>
      </c>
      <c r="E269" s="71">
        <v>12.5</v>
      </c>
      <c r="F269" s="71">
        <v>4</v>
      </c>
    </row>
    <row r="270" spans="1:6">
      <c r="A270" s="70">
        <v>42762</v>
      </c>
      <c r="B270" s="71">
        <v>14</v>
      </c>
      <c r="C270" s="71">
        <v>16</v>
      </c>
      <c r="D270" s="71">
        <v>12</v>
      </c>
      <c r="E270" s="71">
        <v>12.2</v>
      </c>
      <c r="F270" s="71">
        <v>4</v>
      </c>
    </row>
    <row r="271" spans="1:6">
      <c r="A271" s="70">
        <v>42765</v>
      </c>
      <c r="B271" s="71">
        <v>14</v>
      </c>
      <c r="C271" s="71">
        <v>16</v>
      </c>
      <c r="D271" s="71">
        <v>12</v>
      </c>
      <c r="E271" s="71">
        <v>12.2</v>
      </c>
      <c r="F271" s="71">
        <v>4</v>
      </c>
    </row>
    <row r="272" spans="1:6">
      <c r="A272" s="70">
        <v>42766</v>
      </c>
      <c r="B272" s="71">
        <v>14</v>
      </c>
      <c r="C272" s="71">
        <v>16</v>
      </c>
      <c r="D272" s="71">
        <v>12</v>
      </c>
      <c r="E272" s="71">
        <v>11.7</v>
      </c>
      <c r="F272" s="71">
        <v>4</v>
      </c>
    </row>
    <row r="273" spans="1:6">
      <c r="A273" s="70">
        <v>42767</v>
      </c>
      <c r="B273" s="71">
        <v>14</v>
      </c>
      <c r="C273" s="71">
        <v>16</v>
      </c>
      <c r="D273" s="71">
        <v>12</v>
      </c>
      <c r="E273" s="71" t="e">
        <v>#N/A</v>
      </c>
      <c r="F273" s="71">
        <v>4</v>
      </c>
    </row>
    <row r="274" spans="1:6">
      <c r="A274" s="70">
        <v>42768</v>
      </c>
      <c r="B274" s="71">
        <v>14</v>
      </c>
      <c r="C274" s="71">
        <v>16</v>
      </c>
      <c r="D274" s="71">
        <v>12</v>
      </c>
      <c r="E274" s="71">
        <v>12.1</v>
      </c>
      <c r="F274" s="71">
        <v>4</v>
      </c>
    </row>
    <row r="275" spans="1:6">
      <c r="A275" s="70">
        <v>42769</v>
      </c>
      <c r="B275" s="71">
        <v>14</v>
      </c>
      <c r="C275" s="71">
        <v>16</v>
      </c>
      <c r="D275" s="71">
        <v>12</v>
      </c>
      <c r="E275" s="71">
        <v>11.6</v>
      </c>
      <c r="F275" s="71">
        <v>4</v>
      </c>
    </row>
    <row r="276" spans="1:6">
      <c r="A276" s="70">
        <v>42772</v>
      </c>
      <c r="B276" s="71">
        <v>14</v>
      </c>
      <c r="C276" s="71">
        <v>16</v>
      </c>
      <c r="D276" s="71">
        <v>12</v>
      </c>
      <c r="E276" s="71">
        <v>12.2</v>
      </c>
      <c r="F276" s="71">
        <v>4</v>
      </c>
    </row>
    <row r="277" spans="1:6">
      <c r="A277" s="70">
        <v>42773</v>
      </c>
      <c r="B277" s="71">
        <v>14</v>
      </c>
      <c r="C277" s="71">
        <v>16</v>
      </c>
      <c r="D277" s="71">
        <v>12</v>
      </c>
      <c r="E277" s="71">
        <v>12.3</v>
      </c>
      <c r="F277" s="71">
        <v>4</v>
      </c>
    </row>
    <row r="278" spans="1:6">
      <c r="A278" s="70">
        <v>42774</v>
      </c>
      <c r="B278" s="71">
        <v>14</v>
      </c>
      <c r="C278" s="71">
        <v>16</v>
      </c>
      <c r="D278" s="71">
        <v>12</v>
      </c>
      <c r="E278" s="71">
        <v>12.2</v>
      </c>
      <c r="F278" s="71">
        <v>4</v>
      </c>
    </row>
    <row r="279" spans="1:6">
      <c r="A279" s="70">
        <v>42775</v>
      </c>
      <c r="B279" s="71">
        <v>14</v>
      </c>
      <c r="C279" s="71">
        <v>16</v>
      </c>
      <c r="D279" s="71">
        <v>12</v>
      </c>
      <c r="E279" s="71">
        <v>12.4</v>
      </c>
      <c r="F279" s="71">
        <v>4</v>
      </c>
    </row>
    <row r="280" spans="1:6">
      <c r="A280" s="70">
        <v>42776</v>
      </c>
      <c r="B280" s="71">
        <v>14</v>
      </c>
      <c r="C280" s="71">
        <v>16</v>
      </c>
      <c r="D280" s="71">
        <v>12</v>
      </c>
      <c r="E280" s="71">
        <v>12.5</v>
      </c>
      <c r="F280" s="71">
        <v>4</v>
      </c>
    </row>
    <row r="281" spans="1:6">
      <c r="A281" s="70">
        <v>42779</v>
      </c>
      <c r="B281" s="71">
        <v>14</v>
      </c>
      <c r="C281" s="71">
        <v>16</v>
      </c>
      <c r="D281" s="71">
        <v>12</v>
      </c>
      <c r="E281" s="71">
        <v>12.4</v>
      </c>
      <c r="F281" s="71">
        <v>4</v>
      </c>
    </row>
    <row r="282" spans="1:6">
      <c r="A282" s="70">
        <v>42780</v>
      </c>
      <c r="B282" s="71">
        <v>14</v>
      </c>
      <c r="C282" s="71">
        <v>16</v>
      </c>
      <c r="D282" s="71">
        <v>12</v>
      </c>
      <c r="E282" s="71">
        <v>12.2</v>
      </c>
      <c r="F282" s="71">
        <v>4</v>
      </c>
    </row>
    <row r="283" spans="1:6">
      <c r="A283" s="70">
        <v>42781</v>
      </c>
      <c r="B283" s="71">
        <v>14</v>
      </c>
      <c r="C283" s="71">
        <v>16</v>
      </c>
      <c r="D283" s="71">
        <v>12</v>
      </c>
      <c r="E283" s="71">
        <v>12.9</v>
      </c>
      <c r="F283" s="71">
        <v>4</v>
      </c>
    </row>
    <row r="284" spans="1:6">
      <c r="A284" s="70">
        <v>42782</v>
      </c>
      <c r="B284" s="71">
        <v>14</v>
      </c>
      <c r="C284" s="71">
        <v>16</v>
      </c>
      <c r="D284" s="71">
        <v>12</v>
      </c>
      <c r="E284" s="71">
        <v>12.7</v>
      </c>
      <c r="F284" s="71">
        <v>4</v>
      </c>
    </row>
    <row r="285" spans="1:6">
      <c r="A285" s="70">
        <v>42783</v>
      </c>
      <c r="B285" s="71">
        <v>14</v>
      </c>
      <c r="C285" s="71">
        <v>16</v>
      </c>
      <c r="D285" s="71">
        <v>12</v>
      </c>
      <c r="E285" s="71">
        <v>12.9</v>
      </c>
      <c r="F285" s="71">
        <v>4</v>
      </c>
    </row>
    <row r="286" spans="1:6">
      <c r="A286" s="70">
        <v>42786</v>
      </c>
      <c r="B286" s="71">
        <v>14</v>
      </c>
      <c r="C286" s="71">
        <v>16</v>
      </c>
      <c r="D286" s="71">
        <v>12</v>
      </c>
      <c r="E286" s="71">
        <v>12.8</v>
      </c>
      <c r="F286" s="71">
        <v>4</v>
      </c>
    </row>
    <row r="287" spans="1:6">
      <c r="A287" s="70">
        <v>42787</v>
      </c>
      <c r="B287" s="71">
        <v>14</v>
      </c>
      <c r="C287" s="71">
        <v>16</v>
      </c>
      <c r="D287" s="71">
        <v>12</v>
      </c>
      <c r="E287" s="71">
        <v>12.6</v>
      </c>
      <c r="F287" s="71">
        <v>4</v>
      </c>
    </row>
    <row r="288" spans="1:6">
      <c r="A288" s="70">
        <v>42788</v>
      </c>
      <c r="B288" s="71">
        <v>14</v>
      </c>
      <c r="C288" s="71">
        <v>16</v>
      </c>
      <c r="D288" s="71">
        <v>12</v>
      </c>
      <c r="E288" s="71">
        <v>12.7</v>
      </c>
      <c r="F288" s="71">
        <v>4</v>
      </c>
    </row>
    <row r="289" spans="1:6">
      <c r="A289" s="70">
        <v>42789</v>
      </c>
      <c r="B289" s="71">
        <v>14</v>
      </c>
      <c r="C289" s="71">
        <v>16</v>
      </c>
      <c r="D289" s="71">
        <v>12</v>
      </c>
      <c r="E289" s="71">
        <v>12.4</v>
      </c>
      <c r="F289" s="71">
        <v>4</v>
      </c>
    </row>
    <row r="290" spans="1:6">
      <c r="A290" s="70">
        <v>42790</v>
      </c>
      <c r="B290" s="71">
        <v>14</v>
      </c>
      <c r="C290" s="71">
        <v>16</v>
      </c>
      <c r="D290" s="71">
        <v>12</v>
      </c>
      <c r="E290" s="71">
        <v>12.6</v>
      </c>
      <c r="F290" s="71">
        <v>4</v>
      </c>
    </row>
    <row r="291" spans="1:6">
      <c r="A291" s="70">
        <v>42793</v>
      </c>
      <c r="B291" s="71">
        <v>14</v>
      </c>
      <c r="C291" s="71">
        <v>16</v>
      </c>
      <c r="D291" s="71">
        <v>12</v>
      </c>
      <c r="E291" s="71">
        <v>12.4</v>
      </c>
      <c r="F291" s="71">
        <v>4</v>
      </c>
    </row>
    <row r="292" spans="1:6">
      <c r="A292" s="70">
        <v>42794</v>
      </c>
      <c r="B292" s="71">
        <v>14</v>
      </c>
      <c r="C292" s="71">
        <v>16</v>
      </c>
      <c r="D292" s="71">
        <v>12</v>
      </c>
      <c r="E292" s="71">
        <v>12.5</v>
      </c>
      <c r="F292" s="71">
        <v>4</v>
      </c>
    </row>
    <row r="293" spans="1:6">
      <c r="A293" s="70">
        <v>42795</v>
      </c>
      <c r="B293" s="71">
        <v>14</v>
      </c>
      <c r="C293" s="71">
        <v>16</v>
      </c>
      <c r="D293" s="71">
        <v>12</v>
      </c>
      <c r="E293" s="71">
        <v>12.4</v>
      </c>
      <c r="F293" s="71">
        <v>4</v>
      </c>
    </row>
    <row r="294" spans="1:6">
      <c r="A294" s="70">
        <v>42796</v>
      </c>
      <c r="B294" s="71">
        <v>14</v>
      </c>
      <c r="C294" s="71">
        <v>16</v>
      </c>
      <c r="D294" s="71">
        <v>12</v>
      </c>
      <c r="E294" s="71">
        <v>12.5</v>
      </c>
      <c r="F294" s="71">
        <v>4</v>
      </c>
    </row>
    <row r="295" spans="1:6">
      <c r="A295" s="70">
        <v>42797</v>
      </c>
      <c r="B295" s="71">
        <v>14</v>
      </c>
      <c r="C295" s="71">
        <v>16</v>
      </c>
      <c r="D295" s="71">
        <v>12</v>
      </c>
      <c r="E295" s="71">
        <v>12.2</v>
      </c>
      <c r="F295" s="71">
        <v>4</v>
      </c>
    </row>
    <row r="296" spans="1:6">
      <c r="A296" s="70">
        <v>42800</v>
      </c>
      <c r="B296" s="71">
        <v>14</v>
      </c>
      <c r="C296" s="71">
        <v>16</v>
      </c>
      <c r="D296" s="71">
        <v>12</v>
      </c>
      <c r="E296" s="71">
        <v>12.3</v>
      </c>
      <c r="F296" s="71">
        <v>4</v>
      </c>
    </row>
    <row r="297" spans="1:6">
      <c r="A297" s="70">
        <v>42801</v>
      </c>
      <c r="B297" s="71">
        <v>14</v>
      </c>
      <c r="C297" s="71">
        <v>16</v>
      </c>
      <c r="D297" s="71">
        <v>12</v>
      </c>
      <c r="E297" s="71">
        <v>12.4</v>
      </c>
      <c r="F297" s="71">
        <v>4</v>
      </c>
    </row>
    <row r="298" spans="1:6">
      <c r="A298" s="70">
        <v>42803</v>
      </c>
      <c r="B298" s="71">
        <v>14</v>
      </c>
      <c r="C298" s="71">
        <v>16</v>
      </c>
      <c r="D298" s="71">
        <v>12</v>
      </c>
      <c r="E298" s="71">
        <v>12.3</v>
      </c>
      <c r="F298" s="71">
        <v>4</v>
      </c>
    </row>
    <row r="299" spans="1:6">
      <c r="A299" s="70">
        <v>42804</v>
      </c>
      <c r="B299" s="71">
        <v>14</v>
      </c>
      <c r="C299" s="71">
        <v>16</v>
      </c>
      <c r="D299" s="71">
        <v>12</v>
      </c>
      <c r="E299" s="71">
        <v>12.4</v>
      </c>
      <c r="F299" s="71">
        <v>4</v>
      </c>
    </row>
    <row r="300" spans="1:6">
      <c r="A300" s="70">
        <v>42807</v>
      </c>
      <c r="B300" s="71">
        <v>14</v>
      </c>
      <c r="C300" s="71">
        <v>16</v>
      </c>
      <c r="D300" s="71">
        <v>12</v>
      </c>
      <c r="E300" s="71">
        <v>12.6</v>
      </c>
      <c r="F300" s="71">
        <v>4</v>
      </c>
    </row>
    <row r="301" spans="1:6">
      <c r="A301" s="70">
        <v>42808</v>
      </c>
      <c r="B301" s="71">
        <v>14</v>
      </c>
      <c r="C301" s="71">
        <v>16</v>
      </c>
      <c r="D301" s="71">
        <v>12</v>
      </c>
      <c r="E301" s="71">
        <v>12.5</v>
      </c>
      <c r="F301" s="71">
        <v>4</v>
      </c>
    </row>
    <row r="302" spans="1:6">
      <c r="A302" s="70">
        <v>42809</v>
      </c>
      <c r="B302" s="71">
        <v>14</v>
      </c>
      <c r="C302" s="71">
        <v>16</v>
      </c>
      <c r="D302" s="71">
        <v>12</v>
      </c>
      <c r="E302" s="71">
        <v>12.7</v>
      </c>
      <c r="F302" s="71">
        <v>4</v>
      </c>
    </row>
    <row r="303" spans="1:6">
      <c r="A303" s="70">
        <v>42810</v>
      </c>
      <c r="B303" s="71">
        <v>14</v>
      </c>
      <c r="C303" s="71">
        <v>16</v>
      </c>
      <c r="D303" s="71">
        <v>12</v>
      </c>
      <c r="E303" s="71">
        <v>12.5</v>
      </c>
      <c r="F303" s="71">
        <v>4</v>
      </c>
    </row>
    <row r="304" spans="1:6">
      <c r="A304" s="70">
        <v>42811</v>
      </c>
      <c r="B304" s="71">
        <v>14</v>
      </c>
      <c r="C304" s="71">
        <v>16</v>
      </c>
      <c r="D304" s="71">
        <v>12</v>
      </c>
      <c r="E304" s="71">
        <v>12.3</v>
      </c>
      <c r="F304" s="71">
        <v>4</v>
      </c>
    </row>
    <row r="305" spans="1:6">
      <c r="A305" s="70">
        <v>42814</v>
      </c>
      <c r="B305" s="71">
        <v>14</v>
      </c>
      <c r="C305" s="71">
        <v>16</v>
      </c>
      <c r="D305" s="71">
        <v>12</v>
      </c>
      <c r="E305" s="71">
        <v>12.3</v>
      </c>
      <c r="F305" s="71">
        <v>4</v>
      </c>
    </row>
    <row r="306" spans="1:6">
      <c r="A306" s="70">
        <v>42815</v>
      </c>
      <c r="B306" s="71">
        <v>14</v>
      </c>
      <c r="C306" s="71">
        <v>16</v>
      </c>
      <c r="D306" s="71">
        <v>12</v>
      </c>
      <c r="E306" s="71">
        <v>12.3</v>
      </c>
      <c r="F306" s="71">
        <v>4</v>
      </c>
    </row>
    <row r="307" spans="1:6">
      <c r="A307" s="70">
        <v>42816</v>
      </c>
      <c r="B307" s="71">
        <v>14</v>
      </c>
      <c r="C307" s="71">
        <v>16</v>
      </c>
      <c r="D307" s="71">
        <v>12</v>
      </c>
      <c r="E307" s="71">
        <v>12.3</v>
      </c>
      <c r="F307" s="71">
        <v>4</v>
      </c>
    </row>
    <row r="308" spans="1:6">
      <c r="A308" s="70">
        <v>42817</v>
      </c>
      <c r="B308" s="71">
        <v>14</v>
      </c>
      <c r="C308" s="71">
        <v>16</v>
      </c>
      <c r="D308" s="71">
        <v>12</v>
      </c>
      <c r="E308" s="71">
        <v>12.4</v>
      </c>
      <c r="F308" s="71">
        <v>4</v>
      </c>
    </row>
    <row r="309" spans="1:6">
      <c r="A309" s="70">
        <v>42818</v>
      </c>
      <c r="B309" s="71">
        <v>14</v>
      </c>
      <c r="C309" s="71">
        <v>16</v>
      </c>
      <c r="D309" s="71">
        <v>12</v>
      </c>
      <c r="E309" s="71">
        <v>12.3</v>
      </c>
      <c r="F309" s="71">
        <v>4</v>
      </c>
    </row>
    <row r="310" spans="1:6">
      <c r="A310" s="70">
        <v>42821</v>
      </c>
      <c r="B310" s="71">
        <v>14</v>
      </c>
      <c r="C310" s="71">
        <v>16</v>
      </c>
      <c r="D310" s="71">
        <v>12</v>
      </c>
      <c r="E310" s="71">
        <v>12.4</v>
      </c>
      <c r="F310" s="71">
        <v>4</v>
      </c>
    </row>
    <row r="311" spans="1:6">
      <c r="A311" s="70">
        <v>42822</v>
      </c>
      <c r="B311" s="71">
        <v>14</v>
      </c>
      <c r="C311" s="71">
        <v>16</v>
      </c>
      <c r="D311" s="71">
        <v>12</v>
      </c>
      <c r="E311" s="71">
        <v>12.3</v>
      </c>
      <c r="F311" s="71">
        <v>4</v>
      </c>
    </row>
    <row r="312" spans="1:6">
      <c r="A312" s="70">
        <v>42823</v>
      </c>
      <c r="B312" s="71">
        <v>14</v>
      </c>
      <c r="C312" s="71">
        <v>16</v>
      </c>
      <c r="D312" s="71">
        <v>12</v>
      </c>
      <c r="E312" s="71">
        <v>12.3</v>
      </c>
      <c r="F312" s="71">
        <v>4</v>
      </c>
    </row>
    <row r="313" spans="1:6">
      <c r="A313" s="70">
        <v>42824</v>
      </c>
      <c r="B313" s="71">
        <v>14</v>
      </c>
      <c r="C313" s="71">
        <v>16</v>
      </c>
      <c r="D313" s="71">
        <v>12</v>
      </c>
      <c r="E313" s="71">
        <v>12.5</v>
      </c>
      <c r="F313" s="71">
        <v>4</v>
      </c>
    </row>
    <row r="314" spans="1:6">
      <c r="A314" s="70">
        <v>42825</v>
      </c>
      <c r="B314" s="71">
        <v>14</v>
      </c>
      <c r="C314" s="71">
        <v>16</v>
      </c>
      <c r="D314" s="71">
        <v>12</v>
      </c>
      <c r="E314" s="71">
        <v>12.3</v>
      </c>
      <c r="F314" s="71">
        <v>4</v>
      </c>
    </row>
    <row r="315" spans="1:6">
      <c r="A315" s="70">
        <v>42828</v>
      </c>
      <c r="B315" s="71">
        <v>14</v>
      </c>
      <c r="C315" s="71">
        <v>16</v>
      </c>
      <c r="D315" s="71">
        <v>12</v>
      </c>
      <c r="E315" s="71">
        <v>12.4</v>
      </c>
      <c r="F315" s="71">
        <v>4</v>
      </c>
    </row>
    <row r="316" spans="1:6">
      <c r="A316" s="70">
        <v>42829</v>
      </c>
      <c r="B316" s="71">
        <v>14</v>
      </c>
      <c r="C316" s="71">
        <v>16</v>
      </c>
      <c r="D316" s="71">
        <v>12</v>
      </c>
      <c r="E316" s="71">
        <v>12.4</v>
      </c>
      <c r="F316" s="71">
        <v>4</v>
      </c>
    </row>
    <row r="317" spans="1:6">
      <c r="A317" s="70">
        <v>42830</v>
      </c>
      <c r="B317" s="71">
        <v>14</v>
      </c>
      <c r="C317" s="71">
        <v>16</v>
      </c>
      <c r="D317" s="71">
        <v>12</v>
      </c>
      <c r="E317" s="71">
        <v>12.3</v>
      </c>
      <c r="F317" s="71">
        <v>4</v>
      </c>
    </row>
    <row r="318" spans="1:6">
      <c r="A318" s="70">
        <v>42831</v>
      </c>
      <c r="B318" s="71">
        <v>14</v>
      </c>
      <c r="C318" s="71">
        <v>16</v>
      </c>
      <c r="D318" s="71">
        <v>12</v>
      </c>
      <c r="E318" s="71">
        <v>12.3</v>
      </c>
      <c r="F318" s="71">
        <v>4</v>
      </c>
    </row>
    <row r="319" spans="1:6">
      <c r="A319" s="70">
        <v>42832</v>
      </c>
      <c r="B319" s="71">
        <v>14</v>
      </c>
      <c r="C319" s="71">
        <v>16</v>
      </c>
      <c r="D319" s="71">
        <v>12</v>
      </c>
      <c r="E319" s="71">
        <v>12.8</v>
      </c>
      <c r="F319" s="71">
        <v>4</v>
      </c>
    </row>
    <row r="320" spans="1:6">
      <c r="A320" s="70">
        <v>42835</v>
      </c>
      <c r="B320" s="71">
        <v>14</v>
      </c>
      <c r="C320" s="71">
        <v>16</v>
      </c>
      <c r="D320" s="71">
        <v>12</v>
      </c>
      <c r="E320" s="71">
        <v>12.6</v>
      </c>
      <c r="F320" s="71">
        <v>4</v>
      </c>
    </row>
    <row r="321" spans="1:6">
      <c r="A321" s="70">
        <v>42836</v>
      </c>
      <c r="B321" s="71">
        <v>14</v>
      </c>
      <c r="C321" s="71">
        <v>16</v>
      </c>
      <c r="D321" s="71">
        <v>12</v>
      </c>
      <c r="E321" s="71">
        <v>12.6</v>
      </c>
      <c r="F321" s="71">
        <v>4</v>
      </c>
    </row>
    <row r="322" spans="1:6">
      <c r="A322" s="70">
        <v>42837</v>
      </c>
      <c r="B322" s="71">
        <v>14</v>
      </c>
      <c r="C322" s="71">
        <v>16</v>
      </c>
      <c r="D322" s="71">
        <v>12</v>
      </c>
      <c r="E322" s="71">
        <v>12.5</v>
      </c>
      <c r="F322" s="71">
        <v>4</v>
      </c>
    </row>
    <row r="323" spans="1:6">
      <c r="A323" s="70">
        <v>42838</v>
      </c>
      <c r="B323" s="71">
        <v>14</v>
      </c>
      <c r="C323" s="71">
        <v>16</v>
      </c>
      <c r="D323" s="71">
        <v>12</v>
      </c>
      <c r="E323" s="71">
        <v>12.5</v>
      </c>
      <c r="F323" s="71">
        <v>4</v>
      </c>
    </row>
    <row r="324" spans="1:6">
      <c r="A324" s="70">
        <v>42839</v>
      </c>
      <c r="B324" s="71">
        <v>13</v>
      </c>
      <c r="C324" s="71">
        <v>15</v>
      </c>
      <c r="D324" s="71">
        <v>11</v>
      </c>
      <c r="E324" s="71">
        <v>12</v>
      </c>
      <c r="F324" s="71">
        <v>4</v>
      </c>
    </row>
    <row r="325" spans="1:6">
      <c r="A325" s="70">
        <v>42843</v>
      </c>
      <c r="B325" s="71">
        <v>13</v>
      </c>
      <c r="C325" s="71">
        <v>15</v>
      </c>
      <c r="D325" s="71">
        <v>11</v>
      </c>
      <c r="E325" s="71">
        <v>11.8</v>
      </c>
      <c r="F325" s="71">
        <v>4</v>
      </c>
    </row>
    <row r="326" spans="1:6">
      <c r="A326" s="70">
        <v>42844</v>
      </c>
      <c r="B326" s="71">
        <v>13</v>
      </c>
      <c r="C326" s="71">
        <v>15</v>
      </c>
      <c r="D326" s="71">
        <v>11</v>
      </c>
      <c r="E326" s="71">
        <v>11.6</v>
      </c>
      <c r="F326" s="71">
        <v>4</v>
      </c>
    </row>
    <row r="327" spans="1:6">
      <c r="A327" s="70">
        <v>42845</v>
      </c>
      <c r="B327" s="71">
        <v>13</v>
      </c>
      <c r="C327" s="71">
        <v>15</v>
      </c>
      <c r="D327" s="71">
        <v>11</v>
      </c>
      <c r="E327" s="71">
        <v>11.6</v>
      </c>
      <c r="F327" s="71">
        <v>4</v>
      </c>
    </row>
    <row r="328" spans="1:6">
      <c r="A328" s="70">
        <v>42846</v>
      </c>
      <c r="B328" s="71">
        <v>13</v>
      </c>
      <c r="C328" s="71">
        <v>15</v>
      </c>
      <c r="D328" s="71">
        <v>11</v>
      </c>
      <c r="E328" s="71">
        <v>11.7</v>
      </c>
      <c r="F328" s="71">
        <v>4</v>
      </c>
    </row>
    <row r="329" spans="1:6">
      <c r="A329" s="70">
        <v>42849</v>
      </c>
      <c r="B329" s="71">
        <v>13</v>
      </c>
      <c r="C329" s="71">
        <v>15</v>
      </c>
      <c r="D329" s="71">
        <v>11</v>
      </c>
      <c r="E329" s="71">
        <v>11.8</v>
      </c>
      <c r="F329" s="71">
        <v>4</v>
      </c>
    </row>
    <row r="330" spans="1:6">
      <c r="A330" s="70">
        <v>42850</v>
      </c>
      <c r="B330" s="71">
        <v>13</v>
      </c>
      <c r="C330" s="71">
        <v>15</v>
      </c>
      <c r="D330" s="71">
        <v>11</v>
      </c>
      <c r="E330" s="71">
        <v>11.6</v>
      </c>
      <c r="F330" s="71">
        <v>4</v>
      </c>
    </row>
    <row r="331" spans="1:6">
      <c r="A331" s="70">
        <v>42851</v>
      </c>
      <c r="B331" s="71">
        <v>13</v>
      </c>
      <c r="C331" s="71">
        <v>15</v>
      </c>
      <c r="D331" s="71">
        <v>11</v>
      </c>
      <c r="E331" s="71">
        <v>11.5</v>
      </c>
      <c r="F331" s="71">
        <v>4</v>
      </c>
    </row>
    <row r="332" spans="1:6">
      <c r="A332" s="70">
        <v>42852</v>
      </c>
      <c r="B332" s="71">
        <v>13</v>
      </c>
      <c r="C332" s="71">
        <v>15</v>
      </c>
      <c r="D332" s="71">
        <v>11</v>
      </c>
      <c r="E332" s="71">
        <v>11.4</v>
      </c>
      <c r="F332" s="71">
        <v>4</v>
      </c>
    </row>
    <row r="333" spans="1:6">
      <c r="A333" s="70">
        <v>42853</v>
      </c>
      <c r="B333" s="71">
        <v>13</v>
      </c>
      <c r="C333" s="71">
        <v>15</v>
      </c>
      <c r="D333" s="71">
        <v>11</v>
      </c>
      <c r="E333" s="71">
        <v>11.4</v>
      </c>
      <c r="F333" s="71">
        <v>4</v>
      </c>
    </row>
    <row r="334" spans="1:6">
      <c r="A334" s="70">
        <v>42858</v>
      </c>
      <c r="B334" s="71">
        <v>13</v>
      </c>
      <c r="C334" s="71">
        <v>15</v>
      </c>
      <c r="D334" s="71">
        <v>11</v>
      </c>
      <c r="E334" s="71">
        <v>11.6</v>
      </c>
      <c r="F334" s="71">
        <v>4</v>
      </c>
    </row>
    <row r="335" spans="1:6">
      <c r="A335" s="70">
        <v>42859</v>
      </c>
      <c r="B335" s="71">
        <v>13</v>
      </c>
      <c r="C335" s="71">
        <v>15</v>
      </c>
      <c r="D335" s="71">
        <v>11</v>
      </c>
      <c r="E335" s="71">
        <v>11.5</v>
      </c>
      <c r="F335" s="71">
        <v>4</v>
      </c>
    </row>
    <row r="336" spans="1:6">
      <c r="A336" s="70">
        <v>42860</v>
      </c>
      <c r="B336" s="71">
        <v>13</v>
      </c>
      <c r="C336" s="71">
        <v>15</v>
      </c>
      <c r="D336" s="71">
        <v>11</v>
      </c>
      <c r="E336" s="71">
        <v>11.5</v>
      </c>
      <c r="F336" s="71">
        <v>4</v>
      </c>
    </row>
    <row r="337" spans="1:6">
      <c r="A337" s="70">
        <v>42865</v>
      </c>
      <c r="B337" s="71">
        <v>13</v>
      </c>
      <c r="C337" s="71">
        <v>15</v>
      </c>
      <c r="D337" s="71">
        <v>11</v>
      </c>
      <c r="E337" s="71">
        <v>11.5</v>
      </c>
      <c r="F337" s="71">
        <v>4</v>
      </c>
    </row>
    <row r="338" spans="1:6">
      <c r="A338" s="70">
        <v>42866</v>
      </c>
      <c r="B338" s="71">
        <v>13</v>
      </c>
      <c r="C338" s="71">
        <v>15</v>
      </c>
      <c r="D338" s="71">
        <v>11</v>
      </c>
      <c r="E338" s="71">
        <v>11.5</v>
      </c>
      <c r="F338" s="71">
        <v>4</v>
      </c>
    </row>
    <row r="339" spans="1:6">
      <c r="A339" s="70">
        <v>42867</v>
      </c>
      <c r="B339" s="71">
        <v>13</v>
      </c>
      <c r="C339" s="71">
        <v>15</v>
      </c>
      <c r="D339" s="71">
        <v>11</v>
      </c>
      <c r="E339" s="71">
        <v>11.5</v>
      </c>
      <c r="F339" s="71">
        <v>4</v>
      </c>
    </row>
    <row r="340" spans="1:6">
      <c r="A340" s="70">
        <v>42868</v>
      </c>
      <c r="B340" s="71">
        <v>13</v>
      </c>
      <c r="C340" s="71">
        <v>15</v>
      </c>
      <c r="D340" s="71">
        <v>11</v>
      </c>
      <c r="E340" s="71">
        <v>11.5</v>
      </c>
      <c r="F340" s="71">
        <v>4</v>
      </c>
    </row>
    <row r="341" spans="1:6">
      <c r="A341" s="70">
        <v>42870</v>
      </c>
      <c r="B341" s="71">
        <v>13</v>
      </c>
      <c r="C341" s="71">
        <v>15</v>
      </c>
      <c r="D341" s="71">
        <v>11</v>
      </c>
      <c r="E341" s="71">
        <v>11.6</v>
      </c>
      <c r="F341" s="71">
        <v>4</v>
      </c>
    </row>
    <row r="342" spans="1:6">
      <c r="A342" s="70">
        <v>42871</v>
      </c>
      <c r="B342" s="71">
        <v>13</v>
      </c>
      <c r="C342" s="71">
        <v>15</v>
      </c>
      <c r="D342" s="71">
        <v>11</v>
      </c>
      <c r="E342" s="71">
        <v>11.6</v>
      </c>
      <c r="F342" s="71">
        <v>4</v>
      </c>
    </row>
    <row r="343" spans="1:6">
      <c r="A343" s="70">
        <v>42872</v>
      </c>
      <c r="B343" s="71">
        <v>13</v>
      </c>
      <c r="C343" s="71">
        <v>15</v>
      </c>
      <c r="D343" s="71">
        <v>11</v>
      </c>
      <c r="E343" s="71">
        <v>11.6</v>
      </c>
      <c r="F343" s="71">
        <v>4</v>
      </c>
    </row>
    <row r="344" spans="1:6">
      <c r="A344" s="70">
        <v>42873</v>
      </c>
      <c r="B344" s="71">
        <v>13</v>
      </c>
      <c r="C344" s="71">
        <v>15</v>
      </c>
      <c r="D344" s="71">
        <v>11</v>
      </c>
      <c r="E344" s="71">
        <v>11.8</v>
      </c>
      <c r="F344" s="71">
        <v>4</v>
      </c>
    </row>
    <row r="345" spans="1:6">
      <c r="A345" s="70">
        <v>42874</v>
      </c>
      <c r="B345" s="71">
        <v>13</v>
      </c>
      <c r="C345" s="71">
        <v>15</v>
      </c>
      <c r="D345" s="71">
        <v>11</v>
      </c>
      <c r="E345" s="71">
        <v>11.8</v>
      </c>
      <c r="F345" s="71">
        <v>4</v>
      </c>
    </row>
    <row r="346" spans="1:6">
      <c r="A346" s="70">
        <v>42877</v>
      </c>
      <c r="B346" s="71">
        <v>13</v>
      </c>
      <c r="C346" s="71">
        <v>15</v>
      </c>
      <c r="D346" s="71">
        <v>11</v>
      </c>
      <c r="E346" s="71">
        <v>12</v>
      </c>
      <c r="F346" s="71">
        <v>4</v>
      </c>
    </row>
    <row r="347" spans="1:6">
      <c r="A347" s="70">
        <v>42878</v>
      </c>
      <c r="B347" s="71">
        <v>13</v>
      </c>
      <c r="C347" s="71">
        <v>15</v>
      </c>
      <c r="D347" s="71">
        <v>11</v>
      </c>
      <c r="E347" s="71">
        <v>12.1</v>
      </c>
      <c r="F347" s="71">
        <v>4</v>
      </c>
    </row>
    <row r="348" spans="1:6">
      <c r="A348" s="70">
        <v>42879</v>
      </c>
      <c r="B348" s="71">
        <v>13</v>
      </c>
      <c r="C348" s="71">
        <v>15</v>
      </c>
      <c r="D348" s="71">
        <v>11</v>
      </c>
      <c r="E348" s="71">
        <v>11.8</v>
      </c>
      <c r="F348" s="71">
        <v>4</v>
      </c>
    </row>
    <row r="349" spans="1:6">
      <c r="A349" s="70">
        <v>42880</v>
      </c>
      <c r="B349" s="71">
        <v>13</v>
      </c>
      <c r="C349" s="71">
        <v>15</v>
      </c>
      <c r="D349" s="71">
        <v>11</v>
      </c>
      <c r="E349" s="71">
        <v>11.7</v>
      </c>
      <c r="F349" s="71">
        <v>4</v>
      </c>
    </row>
    <row r="350" spans="1:6">
      <c r="A350" s="70">
        <v>42881</v>
      </c>
      <c r="B350" s="71">
        <v>12.5</v>
      </c>
      <c r="C350" s="71">
        <v>14.5</v>
      </c>
      <c r="D350" s="71">
        <v>10.5</v>
      </c>
      <c r="E350" s="71">
        <v>11.3</v>
      </c>
      <c r="F350" s="71">
        <v>4</v>
      </c>
    </row>
    <row r="351" spans="1:6">
      <c r="A351" s="70">
        <v>42884</v>
      </c>
      <c r="B351" s="71">
        <v>12.5</v>
      </c>
      <c r="C351" s="71">
        <v>14.5</v>
      </c>
      <c r="D351" s="71">
        <v>10.5</v>
      </c>
      <c r="E351" s="71">
        <v>11.3</v>
      </c>
      <c r="F351" s="71">
        <v>4</v>
      </c>
    </row>
    <row r="352" spans="1:6">
      <c r="A352" s="70">
        <v>42885</v>
      </c>
      <c r="B352" s="71">
        <v>12.5</v>
      </c>
      <c r="C352" s="71">
        <v>14.5</v>
      </c>
      <c r="D352" s="71">
        <v>10.5</v>
      </c>
      <c r="E352" s="71">
        <v>11.3</v>
      </c>
      <c r="F352" s="71">
        <v>4</v>
      </c>
    </row>
    <row r="353" spans="1:6">
      <c r="A353" s="70">
        <v>42886</v>
      </c>
      <c r="B353" s="71">
        <v>12.5</v>
      </c>
      <c r="C353" s="71">
        <v>14.5</v>
      </c>
      <c r="D353" s="71">
        <v>10.5</v>
      </c>
      <c r="E353" s="71">
        <v>11.4</v>
      </c>
      <c r="F353" s="71">
        <v>4</v>
      </c>
    </row>
    <row r="354" spans="1:6">
      <c r="A354" s="70">
        <v>42887</v>
      </c>
      <c r="B354" s="71">
        <v>12.5</v>
      </c>
      <c r="C354" s="71">
        <v>14.5</v>
      </c>
      <c r="D354" s="71">
        <v>10.5</v>
      </c>
      <c r="E354" s="71">
        <v>11.1</v>
      </c>
      <c r="F354" s="71">
        <v>4</v>
      </c>
    </row>
    <row r="355" spans="1:6">
      <c r="A355" s="70">
        <v>42888</v>
      </c>
      <c r="B355" s="71">
        <v>12.5</v>
      </c>
      <c r="C355" s="71">
        <v>14.5</v>
      </c>
      <c r="D355" s="71">
        <v>10.5</v>
      </c>
      <c r="E355" s="71">
        <v>11.1</v>
      </c>
      <c r="F355" s="71">
        <v>4</v>
      </c>
    </row>
    <row r="356" spans="1:6">
      <c r="A356" s="70">
        <v>42892</v>
      </c>
      <c r="B356" s="71">
        <v>12.5</v>
      </c>
      <c r="C356" s="71">
        <v>14.5</v>
      </c>
      <c r="D356" s="71">
        <v>10.5</v>
      </c>
      <c r="E356" s="71">
        <v>10.9</v>
      </c>
      <c r="F356" s="71">
        <v>4</v>
      </c>
    </row>
    <row r="357" spans="1:6">
      <c r="A357" s="70">
        <v>42893</v>
      </c>
      <c r="B357" s="71">
        <v>12.5</v>
      </c>
      <c r="C357" s="71">
        <v>14.5</v>
      </c>
      <c r="D357" s="71">
        <v>10.5</v>
      </c>
      <c r="E357" s="71">
        <v>10.8</v>
      </c>
      <c r="F357" s="71">
        <v>4</v>
      </c>
    </row>
    <row r="358" spans="1:6">
      <c r="A358" s="70">
        <v>42894</v>
      </c>
      <c r="B358" s="71">
        <v>12.5</v>
      </c>
      <c r="C358" s="71">
        <v>14.5</v>
      </c>
      <c r="D358" s="71">
        <v>10.5</v>
      </c>
      <c r="E358" s="71">
        <v>10.7</v>
      </c>
      <c r="F358" s="71">
        <v>4</v>
      </c>
    </row>
    <row r="359" spans="1:6">
      <c r="A359" s="70">
        <v>42895</v>
      </c>
      <c r="B359" s="71">
        <v>12.5</v>
      </c>
      <c r="C359" s="71">
        <v>14.5</v>
      </c>
      <c r="D359" s="71">
        <v>10.5</v>
      </c>
      <c r="E359" s="71">
        <v>10.8</v>
      </c>
      <c r="F359" s="71">
        <v>4</v>
      </c>
    </row>
    <row r="360" spans="1:6">
      <c r="A360" s="70">
        <v>42898</v>
      </c>
      <c r="B360" s="71">
        <v>12.5</v>
      </c>
      <c r="C360" s="71">
        <v>14.5</v>
      </c>
      <c r="D360" s="71">
        <v>10.5</v>
      </c>
      <c r="E360" s="71">
        <v>10.9</v>
      </c>
      <c r="F360" s="71">
        <v>4</v>
      </c>
    </row>
    <row r="361" spans="1:6">
      <c r="A361" s="70">
        <v>42899</v>
      </c>
      <c r="B361" s="71">
        <v>12.5</v>
      </c>
      <c r="C361" s="71">
        <v>14.5</v>
      </c>
      <c r="D361" s="71">
        <v>10.5</v>
      </c>
      <c r="E361" s="71">
        <v>11</v>
      </c>
      <c r="F361" s="71">
        <v>4</v>
      </c>
    </row>
    <row r="362" spans="1:6">
      <c r="A362" s="70">
        <v>42900</v>
      </c>
      <c r="B362" s="71">
        <v>12.5</v>
      </c>
      <c r="C362" s="71">
        <v>14.5</v>
      </c>
      <c r="D362" s="71">
        <v>10.5</v>
      </c>
      <c r="E362" s="71">
        <v>11</v>
      </c>
      <c r="F362" s="71">
        <v>4</v>
      </c>
    </row>
    <row r="363" spans="1:6">
      <c r="A363" s="70">
        <v>42901</v>
      </c>
      <c r="B363" s="71">
        <v>12.5</v>
      </c>
      <c r="C363" s="71">
        <v>14.5</v>
      </c>
      <c r="D363" s="71">
        <v>10.5</v>
      </c>
      <c r="E363" s="71">
        <v>11</v>
      </c>
      <c r="F363" s="71">
        <v>4</v>
      </c>
    </row>
    <row r="364" spans="1:6">
      <c r="A364" s="70">
        <v>42902</v>
      </c>
      <c r="B364" s="71">
        <v>12.5</v>
      </c>
      <c r="C364" s="71">
        <v>14.5</v>
      </c>
      <c r="D364" s="71">
        <v>10.5</v>
      </c>
      <c r="E364" s="71">
        <v>11</v>
      </c>
      <c r="F364" s="71">
        <v>4</v>
      </c>
    </row>
    <row r="365" spans="1:6">
      <c r="A365" s="70">
        <v>42905</v>
      </c>
      <c r="B365" s="71">
        <v>12.5</v>
      </c>
      <c r="C365" s="71">
        <v>14.5</v>
      </c>
      <c r="D365" s="71">
        <v>10.5</v>
      </c>
      <c r="E365" s="71">
        <v>11.1</v>
      </c>
      <c r="F365" s="71">
        <v>4</v>
      </c>
    </row>
    <row r="366" spans="1:6">
      <c r="A366" s="70">
        <v>42906</v>
      </c>
      <c r="B366" s="71">
        <v>12.5</v>
      </c>
      <c r="C366" s="71">
        <v>14.5</v>
      </c>
      <c r="D366" s="71">
        <v>10.5</v>
      </c>
      <c r="E366" s="71">
        <v>11</v>
      </c>
      <c r="F366" s="71">
        <v>4</v>
      </c>
    </row>
    <row r="367" spans="1:6">
      <c r="A367" s="70">
        <v>42907</v>
      </c>
      <c r="B367" s="71">
        <v>12.5</v>
      </c>
      <c r="C367" s="71">
        <v>14.5</v>
      </c>
      <c r="D367" s="71">
        <v>10.5</v>
      </c>
      <c r="E367" s="71">
        <v>11</v>
      </c>
      <c r="F367" s="71">
        <v>4</v>
      </c>
    </row>
    <row r="368" spans="1:6">
      <c r="A368" s="70">
        <v>42908</v>
      </c>
      <c r="B368" s="71">
        <v>12.5</v>
      </c>
      <c r="C368" s="71">
        <v>14.5</v>
      </c>
      <c r="D368" s="71">
        <v>10.5</v>
      </c>
      <c r="E368" s="71">
        <v>11</v>
      </c>
      <c r="F368" s="71">
        <v>4</v>
      </c>
    </row>
    <row r="369" spans="1:6">
      <c r="A369" s="70">
        <v>42909</v>
      </c>
      <c r="B369" s="71">
        <v>12.5</v>
      </c>
      <c r="C369" s="71">
        <v>14.5</v>
      </c>
      <c r="D369" s="71">
        <v>10.5</v>
      </c>
      <c r="E369" s="71">
        <v>11.1</v>
      </c>
      <c r="F369" s="71">
        <v>4</v>
      </c>
    </row>
    <row r="370" spans="1:6">
      <c r="A370" s="70">
        <v>42912</v>
      </c>
      <c r="B370" s="71">
        <v>12.5</v>
      </c>
      <c r="C370" s="71">
        <v>14.5</v>
      </c>
      <c r="D370" s="71">
        <v>10.5</v>
      </c>
      <c r="E370" s="71">
        <v>10.9</v>
      </c>
      <c r="F370" s="71">
        <v>4</v>
      </c>
    </row>
    <row r="371" spans="1:6">
      <c r="A371" s="70">
        <v>42913</v>
      </c>
      <c r="B371" s="71">
        <v>12.5</v>
      </c>
      <c r="C371" s="71">
        <v>14.5</v>
      </c>
      <c r="D371" s="71">
        <v>10.5</v>
      </c>
      <c r="E371" s="71">
        <v>11.1</v>
      </c>
      <c r="F371" s="71">
        <v>4</v>
      </c>
    </row>
    <row r="372" spans="1:6">
      <c r="A372" s="70">
        <v>42915</v>
      </c>
      <c r="B372" s="71">
        <v>12.5</v>
      </c>
      <c r="C372" s="71">
        <v>14.5</v>
      </c>
      <c r="D372" s="71">
        <v>10.5</v>
      </c>
      <c r="E372" s="71">
        <v>11.1</v>
      </c>
      <c r="F372" s="71">
        <v>4</v>
      </c>
    </row>
    <row r="373" spans="1:6">
      <c r="A373" s="70">
        <v>42916</v>
      </c>
      <c r="B373" s="71">
        <v>12.5</v>
      </c>
      <c r="C373" s="71">
        <v>14.5</v>
      </c>
      <c r="D373" s="71">
        <v>10.5</v>
      </c>
      <c r="E373" s="71">
        <v>11.2</v>
      </c>
      <c r="F373" s="71">
        <v>4</v>
      </c>
    </row>
    <row r="374" spans="1:6">
      <c r="A374" s="70">
        <v>42919</v>
      </c>
      <c r="B374" s="71">
        <v>12.5</v>
      </c>
      <c r="C374" s="71">
        <v>14.5</v>
      </c>
      <c r="D374" s="71">
        <v>10.5</v>
      </c>
      <c r="E374" s="71">
        <v>11.2</v>
      </c>
      <c r="F374" s="71">
        <v>4</v>
      </c>
    </row>
    <row r="375" spans="1:6">
      <c r="A375" s="70">
        <v>42920</v>
      </c>
      <c r="B375" s="71">
        <v>12.5</v>
      </c>
      <c r="C375" s="71">
        <v>14.5</v>
      </c>
      <c r="D375" s="71">
        <v>10.5</v>
      </c>
      <c r="E375" s="71">
        <v>10.9</v>
      </c>
      <c r="F375" s="71">
        <v>4</v>
      </c>
    </row>
    <row r="376" spans="1:6">
      <c r="A376" s="70">
        <v>42921</v>
      </c>
      <c r="B376" s="71">
        <v>12.5</v>
      </c>
      <c r="C376" s="71">
        <v>14.5</v>
      </c>
      <c r="D376" s="71">
        <v>10.5</v>
      </c>
      <c r="E376" s="71">
        <v>11</v>
      </c>
      <c r="F376" s="71">
        <v>4</v>
      </c>
    </row>
    <row r="377" spans="1:6">
      <c r="A377" s="70">
        <v>42922</v>
      </c>
      <c r="B377" s="71">
        <v>12.5</v>
      </c>
      <c r="C377" s="71">
        <v>14.5</v>
      </c>
      <c r="D377" s="71">
        <v>10.5</v>
      </c>
      <c r="E377" s="71">
        <v>10.9</v>
      </c>
      <c r="F377" s="71">
        <v>4</v>
      </c>
    </row>
    <row r="378" spans="1:6">
      <c r="A378" s="70">
        <v>42923</v>
      </c>
      <c r="B378" s="71">
        <v>12.5</v>
      </c>
      <c r="C378" s="71">
        <v>14.5</v>
      </c>
      <c r="D378" s="71">
        <v>10.5</v>
      </c>
      <c r="E378" s="71">
        <v>10.9</v>
      </c>
      <c r="F378" s="71">
        <v>4</v>
      </c>
    </row>
    <row r="379" spans="1:6">
      <c r="A379" s="70">
        <v>42926</v>
      </c>
      <c r="B379" s="71">
        <v>12.5</v>
      </c>
      <c r="C379" s="71">
        <v>14.5</v>
      </c>
      <c r="D379" s="71">
        <v>10.5</v>
      </c>
      <c r="E379" s="71">
        <v>10.9</v>
      </c>
      <c r="F379" s="71">
        <v>4</v>
      </c>
    </row>
    <row r="380" spans="1:6">
      <c r="A380" s="70">
        <v>42927</v>
      </c>
      <c r="B380" s="71">
        <v>12.5</v>
      </c>
      <c r="C380" s="71">
        <v>14.5</v>
      </c>
      <c r="D380" s="71">
        <v>10.5</v>
      </c>
      <c r="E380" s="71">
        <v>11</v>
      </c>
      <c r="F380" s="71">
        <v>4</v>
      </c>
    </row>
    <row r="381" spans="1:6">
      <c r="A381" s="70">
        <v>42928</v>
      </c>
      <c r="B381" s="71">
        <v>12.5</v>
      </c>
      <c r="C381" s="71">
        <v>14.5</v>
      </c>
      <c r="D381" s="71">
        <v>10.5</v>
      </c>
      <c r="E381" s="71">
        <v>11</v>
      </c>
      <c r="F381" s="71">
        <v>4</v>
      </c>
    </row>
    <row r="382" spans="1:6">
      <c r="A382" s="70">
        <v>42929</v>
      </c>
      <c r="B382" s="71">
        <v>12.5</v>
      </c>
      <c r="C382" s="71">
        <v>14.5</v>
      </c>
      <c r="D382" s="71">
        <v>10.5</v>
      </c>
      <c r="E382" s="71">
        <v>11.1</v>
      </c>
      <c r="F382" s="71">
        <v>4</v>
      </c>
    </row>
    <row r="383" spans="1:6">
      <c r="A383" s="70">
        <v>42930</v>
      </c>
      <c r="B383" s="71">
        <v>12.5</v>
      </c>
      <c r="C383" s="71">
        <v>14.5</v>
      </c>
      <c r="D383" s="71">
        <v>10.5</v>
      </c>
      <c r="E383" s="71">
        <v>11.1</v>
      </c>
      <c r="F383" s="71">
        <v>4</v>
      </c>
    </row>
    <row r="384" spans="1:6">
      <c r="A384" s="70">
        <v>42933</v>
      </c>
      <c r="B384" s="71">
        <v>12.5</v>
      </c>
      <c r="C384" s="71">
        <v>14.5</v>
      </c>
      <c r="D384" s="71">
        <v>10.5</v>
      </c>
      <c r="E384" s="71">
        <v>10.9</v>
      </c>
      <c r="F384" s="71">
        <v>4</v>
      </c>
    </row>
    <row r="385" spans="1:6">
      <c r="A385" s="70">
        <v>42934</v>
      </c>
      <c r="B385" s="71">
        <v>12.5</v>
      </c>
      <c r="C385" s="71">
        <v>14.5</v>
      </c>
      <c r="D385" s="71">
        <v>10.5</v>
      </c>
      <c r="E385" s="71">
        <v>11</v>
      </c>
      <c r="F385" s="71">
        <v>4</v>
      </c>
    </row>
    <row r="386" spans="1:6">
      <c r="A386" s="70">
        <v>42935</v>
      </c>
      <c r="B386" s="71">
        <v>12.5</v>
      </c>
      <c r="C386" s="71">
        <v>14.5</v>
      </c>
      <c r="D386" s="71">
        <v>10.5</v>
      </c>
      <c r="E386" s="71">
        <v>10.9</v>
      </c>
      <c r="F386" s="71">
        <v>4</v>
      </c>
    </row>
    <row r="387" spans="1:6">
      <c r="A387" s="70">
        <v>42936</v>
      </c>
      <c r="B387" s="71">
        <v>12.5</v>
      </c>
      <c r="C387" s="71">
        <v>14.5</v>
      </c>
      <c r="D387" s="71">
        <v>10.5</v>
      </c>
      <c r="E387" s="71">
        <v>11.1</v>
      </c>
      <c r="F387" s="71">
        <v>4</v>
      </c>
    </row>
    <row r="388" spans="1:6">
      <c r="A388" s="70">
        <v>42937</v>
      </c>
      <c r="B388" s="71">
        <v>12.5</v>
      </c>
      <c r="C388" s="71">
        <v>14.5</v>
      </c>
      <c r="D388" s="71">
        <v>10.5</v>
      </c>
      <c r="E388" s="71">
        <v>11</v>
      </c>
      <c r="F388" s="71">
        <v>4</v>
      </c>
    </row>
    <row r="389" spans="1:6">
      <c r="A389" s="70">
        <v>42940</v>
      </c>
      <c r="B389" s="71">
        <v>12.5</v>
      </c>
      <c r="C389" s="71">
        <v>14.5</v>
      </c>
      <c r="D389" s="71">
        <v>10.5</v>
      </c>
      <c r="E389" s="71">
        <v>11</v>
      </c>
      <c r="F389" s="71">
        <v>4</v>
      </c>
    </row>
    <row r="390" spans="1:6">
      <c r="A390" s="70">
        <v>42941</v>
      </c>
      <c r="B390" s="71">
        <v>12.5</v>
      </c>
      <c r="C390" s="71">
        <v>14.5</v>
      </c>
      <c r="D390" s="71">
        <v>10.5</v>
      </c>
      <c r="E390" s="71">
        <v>10.9</v>
      </c>
      <c r="F390" s="71">
        <v>4</v>
      </c>
    </row>
    <row r="391" spans="1:6">
      <c r="A391" s="70">
        <v>42942</v>
      </c>
      <c r="B391" s="71">
        <v>12.5</v>
      </c>
      <c r="C391" s="71">
        <v>14.5</v>
      </c>
      <c r="D391" s="71">
        <v>10.5</v>
      </c>
      <c r="E391" s="71">
        <v>10.9</v>
      </c>
      <c r="F391" s="71">
        <v>4</v>
      </c>
    </row>
    <row r="392" spans="1:6">
      <c r="A392" s="70">
        <v>42943</v>
      </c>
      <c r="B392" s="71">
        <v>12.5</v>
      </c>
      <c r="C392" s="71">
        <v>14.5</v>
      </c>
      <c r="D392" s="71">
        <v>10.5</v>
      </c>
      <c r="E392" s="71">
        <v>10.9</v>
      </c>
      <c r="F392" s="71">
        <v>4</v>
      </c>
    </row>
    <row r="393" spans="1:6">
      <c r="A393" s="70">
        <v>42944</v>
      </c>
      <c r="B393" s="71">
        <v>12.5</v>
      </c>
      <c r="C393" s="71">
        <v>14.5</v>
      </c>
      <c r="D393" s="71">
        <v>10.5</v>
      </c>
      <c r="E393" s="71">
        <v>10.9</v>
      </c>
      <c r="F393" s="71">
        <v>4</v>
      </c>
    </row>
    <row r="394" spans="1:6">
      <c r="A394" s="70">
        <v>42947</v>
      </c>
      <c r="B394" s="71">
        <v>12.5</v>
      </c>
      <c r="C394" s="71">
        <v>14.5</v>
      </c>
      <c r="D394" s="71">
        <v>10.5</v>
      </c>
      <c r="E394" s="71">
        <v>11.1</v>
      </c>
      <c r="F394" s="71">
        <v>4</v>
      </c>
    </row>
    <row r="395" spans="1:6">
      <c r="A395" s="70">
        <v>42948</v>
      </c>
      <c r="B395" s="71">
        <v>12.5</v>
      </c>
      <c r="C395" s="71">
        <v>14.5</v>
      </c>
      <c r="D395" s="71">
        <v>10.5</v>
      </c>
      <c r="E395" s="71">
        <v>10.9</v>
      </c>
      <c r="F395" s="71">
        <v>4</v>
      </c>
    </row>
    <row r="396" spans="1:6">
      <c r="A396" s="70">
        <v>42949</v>
      </c>
      <c r="B396" s="71">
        <v>12.5</v>
      </c>
      <c r="C396" s="71">
        <v>14.5</v>
      </c>
      <c r="D396" s="71">
        <v>10.5</v>
      </c>
      <c r="E396" s="71">
        <v>10.8</v>
      </c>
      <c r="F396" s="71">
        <v>4</v>
      </c>
    </row>
    <row r="397" spans="1:6">
      <c r="A397" s="70">
        <v>42950</v>
      </c>
      <c r="B397" s="71">
        <v>12.5</v>
      </c>
      <c r="C397" s="71">
        <v>14.5</v>
      </c>
      <c r="D397" s="71">
        <v>10.5</v>
      </c>
      <c r="E397" s="71">
        <v>10.9</v>
      </c>
      <c r="F397" s="71">
        <v>4</v>
      </c>
    </row>
    <row r="398" spans="1:6">
      <c r="A398" s="70">
        <v>42951</v>
      </c>
      <c r="B398" s="71">
        <v>12.5</v>
      </c>
      <c r="C398" s="71">
        <v>14.5</v>
      </c>
      <c r="D398" s="71">
        <v>10.5</v>
      </c>
      <c r="E398" s="71">
        <v>11</v>
      </c>
      <c r="F398" s="71">
        <v>4</v>
      </c>
    </row>
    <row r="399" spans="1:6">
      <c r="A399" s="70">
        <v>42954</v>
      </c>
      <c r="B399" s="71">
        <v>12.5</v>
      </c>
      <c r="C399" s="71">
        <v>14.5</v>
      </c>
      <c r="D399" s="71">
        <v>10.5</v>
      </c>
      <c r="E399" s="71">
        <v>11.2</v>
      </c>
      <c r="F399" s="71">
        <v>4</v>
      </c>
    </row>
    <row r="400" spans="1:6">
      <c r="A400" s="70">
        <v>42955</v>
      </c>
      <c r="B400" s="71">
        <v>12.5</v>
      </c>
      <c r="C400" s="71">
        <v>14.5</v>
      </c>
      <c r="D400" s="71">
        <v>10.5</v>
      </c>
      <c r="E400" s="71">
        <v>10.6</v>
      </c>
      <c r="F400" s="71">
        <v>4</v>
      </c>
    </row>
    <row r="401" spans="1:6">
      <c r="A401" s="70">
        <v>42956</v>
      </c>
      <c r="B401" s="71">
        <v>12.5</v>
      </c>
      <c r="C401" s="71">
        <v>14.5</v>
      </c>
      <c r="D401" s="71">
        <v>10.5</v>
      </c>
      <c r="E401" s="71">
        <v>10.8</v>
      </c>
      <c r="F401" s="71">
        <v>4</v>
      </c>
    </row>
    <row r="402" spans="1:6">
      <c r="A402" s="70">
        <v>42957</v>
      </c>
      <c r="B402" s="71">
        <v>12.5</v>
      </c>
      <c r="C402" s="71">
        <v>14.5</v>
      </c>
      <c r="D402" s="71">
        <v>10.5</v>
      </c>
      <c r="E402" s="71">
        <v>10.8</v>
      </c>
      <c r="F402" s="71">
        <v>4</v>
      </c>
    </row>
    <row r="403" spans="1:6">
      <c r="A403" s="70">
        <v>42958</v>
      </c>
      <c r="B403" s="71">
        <v>12.5</v>
      </c>
      <c r="C403" s="71">
        <v>14.5</v>
      </c>
      <c r="D403" s="71">
        <v>10.5</v>
      </c>
      <c r="E403" s="71">
        <v>10.9</v>
      </c>
      <c r="F403" s="71">
        <v>4</v>
      </c>
    </row>
    <row r="404" spans="1:6">
      <c r="A404" s="70">
        <v>42961</v>
      </c>
      <c r="B404" s="71">
        <v>12.5</v>
      </c>
      <c r="C404" s="71">
        <v>14.5</v>
      </c>
      <c r="D404" s="71">
        <v>10.5</v>
      </c>
      <c r="E404" s="71">
        <v>11</v>
      </c>
      <c r="F404" s="71">
        <v>4</v>
      </c>
    </row>
    <row r="405" spans="1:6">
      <c r="A405" s="70">
        <v>42962</v>
      </c>
      <c r="B405" s="71">
        <v>12.5</v>
      </c>
      <c r="C405" s="71">
        <v>14.5</v>
      </c>
      <c r="D405" s="71">
        <v>10.5</v>
      </c>
      <c r="E405" s="71">
        <v>11.1</v>
      </c>
      <c r="F405" s="71">
        <v>4</v>
      </c>
    </row>
    <row r="406" spans="1:6">
      <c r="A406" s="70">
        <v>42963</v>
      </c>
      <c r="B406" s="71">
        <v>12.5</v>
      </c>
      <c r="C406" s="71">
        <v>14.5</v>
      </c>
      <c r="D406" s="71">
        <v>10.5</v>
      </c>
      <c r="E406" s="71">
        <v>11.2</v>
      </c>
      <c r="F406" s="71">
        <v>4</v>
      </c>
    </row>
    <row r="407" spans="1:6">
      <c r="A407" s="70">
        <v>42964</v>
      </c>
      <c r="B407" s="71">
        <v>12.5</v>
      </c>
      <c r="C407" s="71">
        <v>14.5</v>
      </c>
      <c r="D407" s="71">
        <v>10.5</v>
      </c>
      <c r="E407" s="71">
        <v>11.4</v>
      </c>
      <c r="F407" s="71">
        <v>4</v>
      </c>
    </row>
    <row r="408" spans="1:6">
      <c r="A408" s="70">
        <v>42965</v>
      </c>
      <c r="B408" s="71">
        <v>12.5</v>
      </c>
      <c r="C408" s="71">
        <v>14.5</v>
      </c>
      <c r="D408" s="71">
        <v>10.5</v>
      </c>
      <c r="E408" s="71">
        <v>11.5</v>
      </c>
      <c r="F408" s="71">
        <v>4</v>
      </c>
    </row>
    <row r="409" spans="1:6">
      <c r="A409" s="70">
        <v>42966</v>
      </c>
      <c r="B409" s="71">
        <v>12.5</v>
      </c>
      <c r="C409" s="71">
        <v>14.5</v>
      </c>
      <c r="D409" s="71">
        <v>10.5</v>
      </c>
      <c r="E409" s="71">
        <v>11.6</v>
      </c>
      <c r="F409" s="71">
        <v>4</v>
      </c>
    </row>
    <row r="410" spans="1:6">
      <c r="A410" s="70">
        <v>42968</v>
      </c>
      <c r="B410" s="71">
        <v>12.5</v>
      </c>
      <c r="C410" s="71">
        <v>14.5</v>
      </c>
      <c r="D410" s="71">
        <v>10.5</v>
      </c>
      <c r="E410" s="71">
        <v>11.4</v>
      </c>
      <c r="F410" s="71">
        <v>4</v>
      </c>
    </row>
    <row r="411" spans="1:6">
      <c r="A411" s="70">
        <v>42969</v>
      </c>
      <c r="B411" s="71">
        <v>12.5</v>
      </c>
      <c r="C411" s="71">
        <v>14.5</v>
      </c>
      <c r="D411" s="71">
        <v>10.5</v>
      </c>
      <c r="E411" s="71">
        <v>11.5</v>
      </c>
      <c r="F411" s="71">
        <v>4</v>
      </c>
    </row>
    <row r="412" spans="1:6">
      <c r="A412" s="70">
        <v>42970</v>
      </c>
      <c r="B412" s="71">
        <v>12.5</v>
      </c>
      <c r="C412" s="71">
        <v>14.5</v>
      </c>
      <c r="D412" s="71">
        <v>10.5</v>
      </c>
      <c r="E412" s="71">
        <v>11.5</v>
      </c>
      <c r="F412" s="71">
        <v>4</v>
      </c>
    </row>
    <row r="413" spans="1:6">
      <c r="A413" s="70">
        <v>42975</v>
      </c>
      <c r="B413" s="71">
        <v>12.5</v>
      </c>
      <c r="C413" s="71">
        <v>14.5</v>
      </c>
      <c r="D413" s="71">
        <v>10.5</v>
      </c>
      <c r="E413" s="71">
        <v>11.6</v>
      </c>
      <c r="F413" s="71">
        <v>4</v>
      </c>
    </row>
    <row r="414" spans="1:6">
      <c r="A414" s="70">
        <v>42976</v>
      </c>
      <c r="B414" s="71">
        <v>12.5</v>
      </c>
      <c r="C414" s="71">
        <v>14.5</v>
      </c>
      <c r="D414" s="71">
        <v>10.5</v>
      </c>
      <c r="E414" s="71">
        <v>11.5</v>
      </c>
      <c r="F414" s="71">
        <v>4</v>
      </c>
    </row>
    <row r="415" spans="1:6">
      <c r="A415" s="70">
        <v>42977</v>
      </c>
      <c r="B415" s="71">
        <v>12.5</v>
      </c>
      <c r="C415" s="71">
        <v>14.5</v>
      </c>
      <c r="D415" s="71">
        <v>10.5</v>
      </c>
      <c r="E415" s="71">
        <v>11.6</v>
      </c>
      <c r="F415" s="71">
        <v>4</v>
      </c>
    </row>
    <row r="416" spans="1:6">
      <c r="A416" s="70">
        <v>42978</v>
      </c>
      <c r="B416" s="71">
        <v>12.5</v>
      </c>
      <c r="C416" s="71">
        <v>14.5</v>
      </c>
      <c r="D416" s="71">
        <v>10.5</v>
      </c>
      <c r="E416" s="71">
        <v>11.9</v>
      </c>
      <c r="F416" s="71">
        <v>4</v>
      </c>
    </row>
    <row r="417" spans="1:6">
      <c r="A417" s="70">
        <v>42979</v>
      </c>
      <c r="B417" s="71">
        <v>12.5</v>
      </c>
      <c r="C417" s="71">
        <v>14.5</v>
      </c>
      <c r="D417" s="71">
        <v>10.5</v>
      </c>
      <c r="E417" s="71">
        <v>11.6</v>
      </c>
      <c r="F417" s="71">
        <v>4</v>
      </c>
    </row>
    <row r="418" spans="1:6">
      <c r="A418" s="70">
        <v>42982</v>
      </c>
      <c r="B418" s="71">
        <v>12.5</v>
      </c>
      <c r="C418" s="71">
        <v>14.5</v>
      </c>
      <c r="D418" s="71">
        <v>10.5</v>
      </c>
      <c r="E418" s="71">
        <v>11.7</v>
      </c>
      <c r="F418" s="71">
        <v>4</v>
      </c>
    </row>
    <row r="419" spans="1:6">
      <c r="A419" s="70">
        <v>42983</v>
      </c>
      <c r="B419" s="71">
        <v>12.5</v>
      </c>
      <c r="C419" s="71">
        <v>14.5</v>
      </c>
      <c r="D419" s="71">
        <v>10.5</v>
      </c>
      <c r="E419" s="71">
        <v>11.7</v>
      </c>
      <c r="F419" s="71">
        <v>4</v>
      </c>
    </row>
    <row r="420" spans="1:6">
      <c r="A420" s="70">
        <v>42984</v>
      </c>
      <c r="B420" s="71">
        <v>12.5</v>
      </c>
      <c r="C420" s="71">
        <v>14.5</v>
      </c>
      <c r="D420" s="71">
        <v>10.5</v>
      </c>
      <c r="E420" s="71">
        <v>11.6</v>
      </c>
      <c r="F420" s="71">
        <v>4</v>
      </c>
    </row>
    <row r="421" spans="1:6">
      <c r="A421" s="70">
        <v>42985</v>
      </c>
      <c r="B421" s="71">
        <v>12.5</v>
      </c>
      <c r="C421" s="71">
        <v>14.5</v>
      </c>
      <c r="D421" s="71">
        <v>10.5</v>
      </c>
      <c r="E421" s="71">
        <v>11.6</v>
      </c>
      <c r="F421" s="71">
        <v>4</v>
      </c>
    </row>
    <row r="422" spans="1:6">
      <c r="A422" s="70">
        <v>42986</v>
      </c>
      <c r="B422" s="71">
        <v>12.5</v>
      </c>
      <c r="C422" s="71">
        <v>14.5</v>
      </c>
      <c r="D422" s="71">
        <v>10.5</v>
      </c>
      <c r="E422" s="71">
        <v>11.4</v>
      </c>
      <c r="F422" s="71">
        <v>4</v>
      </c>
    </row>
    <row r="423" spans="1:6">
      <c r="A423" s="70">
        <v>42989</v>
      </c>
      <c r="B423" s="71">
        <v>12.5</v>
      </c>
      <c r="C423" s="71">
        <v>14.5</v>
      </c>
      <c r="D423" s="71">
        <v>10.5</v>
      </c>
      <c r="E423" s="71">
        <v>11.3</v>
      </c>
      <c r="F423" s="71">
        <v>4</v>
      </c>
    </row>
    <row r="424" spans="1:6">
      <c r="A424" s="70">
        <v>42990</v>
      </c>
      <c r="B424" s="71">
        <v>12.5</v>
      </c>
      <c r="C424" s="71">
        <v>14.5</v>
      </c>
      <c r="D424" s="71">
        <v>10.5</v>
      </c>
      <c r="E424" s="71">
        <v>11.3</v>
      </c>
      <c r="F424" s="71">
        <v>4</v>
      </c>
    </row>
    <row r="425" spans="1:6">
      <c r="A425" s="70">
        <v>42991</v>
      </c>
      <c r="B425" s="71">
        <v>12.5</v>
      </c>
      <c r="C425" s="71">
        <v>14.5</v>
      </c>
      <c r="D425" s="71">
        <v>10.5</v>
      </c>
      <c r="E425" s="71">
        <v>11.5</v>
      </c>
      <c r="F425" s="71">
        <v>4</v>
      </c>
    </row>
    <row r="426" spans="1:6">
      <c r="A426" s="70">
        <v>42992</v>
      </c>
      <c r="B426" s="71">
        <v>12.5</v>
      </c>
      <c r="C426" s="71">
        <v>14.5</v>
      </c>
      <c r="D426" s="71">
        <v>10.5</v>
      </c>
      <c r="E426" s="71">
        <v>11.5</v>
      </c>
      <c r="F426" s="71">
        <v>4</v>
      </c>
    </row>
    <row r="427" spans="1:6">
      <c r="A427" s="70">
        <v>42993</v>
      </c>
      <c r="B427" s="71">
        <v>12.5</v>
      </c>
      <c r="C427" s="71">
        <v>14.5</v>
      </c>
      <c r="D427" s="71">
        <v>10.5</v>
      </c>
      <c r="E427" s="71">
        <v>11.3</v>
      </c>
      <c r="F427" s="71">
        <v>4</v>
      </c>
    </row>
    <row r="428" spans="1:6">
      <c r="A428" s="70">
        <v>42996</v>
      </c>
      <c r="B428" s="71">
        <v>12.5</v>
      </c>
      <c r="C428" s="71">
        <v>14.5</v>
      </c>
      <c r="D428" s="71">
        <v>10.5</v>
      </c>
      <c r="E428" s="71">
        <v>11.3</v>
      </c>
      <c r="F428" s="71">
        <v>4</v>
      </c>
    </row>
    <row r="429" spans="1:6">
      <c r="A429" s="70">
        <v>42997</v>
      </c>
      <c r="B429" s="71">
        <v>12.5</v>
      </c>
      <c r="C429" s="71">
        <v>14.5</v>
      </c>
      <c r="D429" s="71">
        <v>10.5</v>
      </c>
      <c r="E429" s="71">
        <v>11.5</v>
      </c>
      <c r="F429" s="71">
        <v>4</v>
      </c>
    </row>
    <row r="430" spans="1:6">
      <c r="A430" s="70">
        <v>42998</v>
      </c>
      <c r="B430" s="71">
        <v>12.5</v>
      </c>
      <c r="C430" s="71">
        <v>14.5</v>
      </c>
      <c r="D430" s="71">
        <v>10.5</v>
      </c>
      <c r="E430" s="71">
        <v>11.4</v>
      </c>
      <c r="F430" s="71">
        <v>4</v>
      </c>
    </row>
    <row r="431" spans="1:6">
      <c r="A431" s="70">
        <v>42999</v>
      </c>
      <c r="B431" s="71">
        <v>12.5</v>
      </c>
      <c r="C431" s="71">
        <v>14.5</v>
      </c>
      <c r="D431" s="71">
        <v>10.5</v>
      </c>
      <c r="E431" s="71">
        <v>11.2</v>
      </c>
      <c r="F431" s="71">
        <v>4</v>
      </c>
    </row>
    <row r="432" spans="1:6">
      <c r="A432" s="70">
        <v>43000</v>
      </c>
      <c r="B432" s="71">
        <v>12.5</v>
      </c>
      <c r="C432" s="71">
        <v>14.5</v>
      </c>
      <c r="D432" s="71">
        <v>10.5</v>
      </c>
      <c r="E432" s="71">
        <v>11</v>
      </c>
      <c r="F432" s="71">
        <v>4</v>
      </c>
    </row>
    <row r="433" spans="1:6">
      <c r="A433" s="70">
        <v>43003</v>
      </c>
      <c r="B433" s="71">
        <v>12.5</v>
      </c>
      <c r="C433" s="71">
        <v>14.5</v>
      </c>
      <c r="D433" s="71">
        <v>10.5</v>
      </c>
      <c r="E433" s="71">
        <v>11.1</v>
      </c>
      <c r="F433" s="71">
        <v>4</v>
      </c>
    </row>
    <row r="434" spans="1:6">
      <c r="A434" s="70">
        <v>43004</v>
      </c>
      <c r="B434" s="71">
        <v>12.5</v>
      </c>
      <c r="C434" s="71">
        <v>14.5</v>
      </c>
      <c r="D434" s="71">
        <v>10.5</v>
      </c>
      <c r="E434" s="71">
        <v>11</v>
      </c>
      <c r="F434" s="71">
        <v>4</v>
      </c>
    </row>
    <row r="435" spans="1:6">
      <c r="A435" s="70">
        <v>43005</v>
      </c>
      <c r="B435" s="71">
        <v>12.5</v>
      </c>
      <c r="C435" s="71">
        <v>14.5</v>
      </c>
      <c r="D435" s="71">
        <v>10.5</v>
      </c>
      <c r="E435" s="71">
        <v>11.2</v>
      </c>
      <c r="F435" s="71">
        <v>4</v>
      </c>
    </row>
    <row r="436" spans="1:6">
      <c r="A436" s="70">
        <v>43006</v>
      </c>
      <c r="B436" s="71">
        <v>12.5</v>
      </c>
      <c r="C436" s="71">
        <v>14.5</v>
      </c>
      <c r="D436" s="71">
        <v>10.5</v>
      </c>
      <c r="E436" s="71">
        <v>11.2</v>
      </c>
      <c r="F436" s="71">
        <v>4</v>
      </c>
    </row>
    <row r="437" spans="1:6">
      <c r="A437" s="70">
        <v>43007</v>
      </c>
      <c r="B437" s="71">
        <v>12.5</v>
      </c>
      <c r="C437" s="71">
        <v>14.5</v>
      </c>
      <c r="D437" s="71">
        <v>10.5</v>
      </c>
      <c r="E437" s="71">
        <v>11</v>
      </c>
      <c r="F437" s="71">
        <v>4</v>
      </c>
    </row>
    <row r="438" spans="1:6">
      <c r="A438" s="70">
        <v>43010</v>
      </c>
      <c r="B438" s="71">
        <v>12.5</v>
      </c>
      <c r="C438" s="71">
        <v>14.5</v>
      </c>
      <c r="D438" s="71">
        <v>10.5</v>
      </c>
      <c r="E438" s="71">
        <v>10.9</v>
      </c>
      <c r="F438" s="71">
        <v>4</v>
      </c>
    </row>
    <row r="439" spans="1:6">
      <c r="A439" s="70">
        <v>43011</v>
      </c>
      <c r="B439" s="71">
        <v>12.5</v>
      </c>
      <c r="C439" s="71">
        <v>14.5</v>
      </c>
      <c r="D439" s="71">
        <v>10.5</v>
      </c>
      <c r="E439" s="71">
        <v>11</v>
      </c>
      <c r="F439" s="71">
        <v>4</v>
      </c>
    </row>
    <row r="440" spans="1:6">
      <c r="A440" s="70">
        <v>43012</v>
      </c>
      <c r="B440" s="71">
        <v>12.5</v>
      </c>
      <c r="C440" s="71">
        <v>14.5</v>
      </c>
      <c r="D440" s="71">
        <v>10.5</v>
      </c>
      <c r="E440" s="71">
        <v>11.1</v>
      </c>
      <c r="F440" s="71">
        <v>4</v>
      </c>
    </row>
    <row r="441" spans="1:6">
      <c r="A441" s="70">
        <v>43013</v>
      </c>
      <c r="B441" s="71">
        <v>12.5</v>
      </c>
      <c r="C441" s="71">
        <v>14.5</v>
      </c>
      <c r="D441" s="71">
        <v>10.5</v>
      </c>
      <c r="E441" s="71">
        <v>11.3</v>
      </c>
      <c r="F441" s="71">
        <v>4</v>
      </c>
    </row>
    <row r="442" spans="1:6">
      <c r="A442" s="70">
        <v>43014</v>
      </c>
      <c r="B442" s="71">
        <v>12.5</v>
      </c>
      <c r="C442" s="71">
        <v>14.5</v>
      </c>
      <c r="D442" s="71">
        <v>10.5</v>
      </c>
      <c r="E442" s="71">
        <v>11.3</v>
      </c>
      <c r="F442" s="71">
        <v>4</v>
      </c>
    </row>
    <row r="443" spans="1:6">
      <c r="A443" s="70">
        <v>43017</v>
      </c>
      <c r="B443" s="71">
        <v>12.5</v>
      </c>
      <c r="C443" s="71">
        <v>14.5</v>
      </c>
      <c r="D443" s="71">
        <v>10.5</v>
      </c>
      <c r="E443" s="71">
        <v>11.6</v>
      </c>
      <c r="F443" s="71">
        <v>4</v>
      </c>
    </row>
    <row r="444" spans="1:6">
      <c r="A444" s="70">
        <v>43018</v>
      </c>
      <c r="B444" s="71">
        <v>12.5</v>
      </c>
      <c r="C444" s="71">
        <v>14.5</v>
      </c>
      <c r="D444" s="71">
        <v>10.5</v>
      </c>
      <c r="E444" s="71">
        <v>11.4</v>
      </c>
      <c r="F444" s="71">
        <v>4</v>
      </c>
    </row>
    <row r="445" spans="1:6">
      <c r="A445" s="70">
        <v>43019</v>
      </c>
      <c r="B445" s="71">
        <v>12.5</v>
      </c>
      <c r="C445" s="71">
        <v>14.5</v>
      </c>
      <c r="D445" s="71">
        <v>10.5</v>
      </c>
      <c r="E445" s="71">
        <v>11.3</v>
      </c>
      <c r="F445" s="71">
        <v>4</v>
      </c>
    </row>
    <row r="446" spans="1:6">
      <c r="A446" s="70">
        <v>43020</v>
      </c>
      <c r="B446" s="71">
        <v>12.5</v>
      </c>
      <c r="C446" s="71">
        <v>14.5</v>
      </c>
      <c r="D446" s="71">
        <v>10.5</v>
      </c>
      <c r="E446" s="71">
        <v>11.4</v>
      </c>
      <c r="F446" s="71">
        <v>4</v>
      </c>
    </row>
    <row r="447" spans="1:6">
      <c r="A447" s="70">
        <v>43021</v>
      </c>
      <c r="B447" s="71">
        <v>12.5</v>
      </c>
      <c r="C447" s="71">
        <v>14.5</v>
      </c>
      <c r="D447" s="71">
        <v>10.5</v>
      </c>
      <c r="E447" s="71">
        <v>11.6</v>
      </c>
      <c r="F447" s="71">
        <v>4</v>
      </c>
    </row>
    <row r="448" spans="1:6">
      <c r="A448" s="70">
        <v>43025</v>
      </c>
      <c r="B448" s="71">
        <v>12.5</v>
      </c>
      <c r="C448" s="71">
        <v>14.5</v>
      </c>
      <c r="D448" s="71">
        <v>10.5</v>
      </c>
      <c r="E448" s="71">
        <v>11.5</v>
      </c>
      <c r="F448" s="71">
        <v>4</v>
      </c>
    </row>
    <row r="449" spans="1:6">
      <c r="A449" s="70">
        <v>43026</v>
      </c>
      <c r="B449" s="71">
        <v>12.5</v>
      </c>
      <c r="C449" s="71">
        <v>14.5</v>
      </c>
      <c r="D449" s="71">
        <v>10.5</v>
      </c>
      <c r="E449" s="71">
        <v>11.6</v>
      </c>
      <c r="F449" s="71">
        <v>4</v>
      </c>
    </row>
    <row r="450" spans="1:6">
      <c r="A450" s="70">
        <v>43027</v>
      </c>
      <c r="B450" s="71">
        <v>12.5</v>
      </c>
      <c r="C450" s="71">
        <v>14.5</v>
      </c>
      <c r="D450" s="71">
        <v>10.5</v>
      </c>
      <c r="E450" s="71">
        <v>11.5</v>
      </c>
      <c r="F450" s="71">
        <v>4</v>
      </c>
    </row>
    <row r="451" spans="1:6">
      <c r="A451" s="70">
        <v>43028</v>
      </c>
      <c r="B451" s="71">
        <v>12.5</v>
      </c>
      <c r="C451" s="71">
        <v>14.5</v>
      </c>
      <c r="D451" s="71">
        <v>10.5</v>
      </c>
      <c r="E451" s="71">
        <v>11.6</v>
      </c>
      <c r="F451" s="71">
        <v>4</v>
      </c>
    </row>
    <row r="452" spans="1:6">
      <c r="A452" s="70">
        <v>43031</v>
      </c>
      <c r="B452" s="71">
        <v>12.5</v>
      </c>
      <c r="C452" s="71">
        <v>14.5</v>
      </c>
      <c r="D452" s="71">
        <v>10.5</v>
      </c>
      <c r="E452" s="71">
        <v>11.4</v>
      </c>
      <c r="F452" s="71">
        <v>4</v>
      </c>
    </row>
    <row r="453" spans="1:6">
      <c r="A453" s="70">
        <v>43032</v>
      </c>
      <c r="B453" s="71">
        <v>12.5</v>
      </c>
      <c r="C453" s="71">
        <v>14.5</v>
      </c>
      <c r="D453" s="71">
        <v>10.5</v>
      </c>
      <c r="E453" s="71">
        <v>11.5</v>
      </c>
      <c r="F453" s="71">
        <v>4</v>
      </c>
    </row>
    <row r="454" spans="1:6">
      <c r="A454" s="70">
        <v>43033</v>
      </c>
      <c r="B454" s="71">
        <v>12.5</v>
      </c>
      <c r="C454" s="71">
        <v>14.5</v>
      </c>
      <c r="D454" s="71">
        <v>10.5</v>
      </c>
      <c r="E454" s="71">
        <v>11.3</v>
      </c>
      <c r="F454" s="71">
        <v>4</v>
      </c>
    </row>
    <row r="455" spans="1:6">
      <c r="A455" s="70">
        <v>43034</v>
      </c>
      <c r="B455" s="71">
        <v>12.5</v>
      </c>
      <c r="C455" s="71">
        <v>14.5</v>
      </c>
      <c r="D455" s="71">
        <v>10.5</v>
      </c>
      <c r="E455" s="71">
        <v>11.3</v>
      </c>
      <c r="F455" s="71">
        <v>4</v>
      </c>
    </row>
    <row r="456" spans="1:6">
      <c r="A456" s="70">
        <v>43035</v>
      </c>
      <c r="B456" s="71">
        <v>13.5</v>
      </c>
      <c r="C456" s="71">
        <v>15.5</v>
      </c>
      <c r="D456" s="71">
        <v>11.5</v>
      </c>
      <c r="E456" s="71">
        <v>12.1</v>
      </c>
      <c r="F456" s="71">
        <v>4</v>
      </c>
    </row>
    <row r="457" spans="1:6">
      <c r="A457" s="70">
        <v>43038</v>
      </c>
      <c r="B457" s="71">
        <v>13.5</v>
      </c>
      <c r="C457" s="71">
        <v>15.5</v>
      </c>
      <c r="D457" s="71">
        <v>11.5</v>
      </c>
      <c r="E457" s="71">
        <v>12.1</v>
      </c>
      <c r="F457" s="71">
        <v>4</v>
      </c>
    </row>
    <row r="458" spans="1:6">
      <c r="A458" s="70">
        <v>43039</v>
      </c>
      <c r="B458" s="71">
        <v>13.5</v>
      </c>
      <c r="C458" s="71">
        <v>15.5</v>
      </c>
      <c r="D458" s="71">
        <v>11.5</v>
      </c>
      <c r="E458" s="71" t="e">
        <v>#N/A</v>
      </c>
      <c r="F458" s="71">
        <v>4</v>
      </c>
    </row>
    <row r="459" spans="1:6">
      <c r="A459" s="70">
        <v>43040</v>
      </c>
      <c r="B459" s="71">
        <v>13.5</v>
      </c>
      <c r="C459" s="71">
        <v>15.5</v>
      </c>
      <c r="D459" s="71">
        <v>11.5</v>
      </c>
      <c r="E459" s="71">
        <v>12</v>
      </c>
      <c r="F459" s="71">
        <v>4</v>
      </c>
    </row>
    <row r="460" spans="1:6">
      <c r="A460" s="70">
        <v>43041</v>
      </c>
      <c r="B460" s="71">
        <v>13.5</v>
      </c>
      <c r="C460" s="71">
        <v>15.5</v>
      </c>
      <c r="D460" s="71">
        <v>11.5</v>
      </c>
      <c r="E460" s="71">
        <v>12</v>
      </c>
      <c r="F460" s="71">
        <v>4</v>
      </c>
    </row>
    <row r="461" spans="1:6">
      <c r="A461" s="70">
        <v>43042</v>
      </c>
      <c r="B461" s="71">
        <v>13.5</v>
      </c>
      <c r="C461" s="71">
        <v>15.5</v>
      </c>
      <c r="D461" s="71">
        <v>11.5</v>
      </c>
      <c r="E461" s="71">
        <v>12</v>
      </c>
      <c r="F461" s="71">
        <v>4</v>
      </c>
    </row>
    <row r="462" spans="1:6">
      <c r="A462" s="70">
        <v>43045</v>
      </c>
      <c r="B462" s="71">
        <v>13.5</v>
      </c>
      <c r="C462" s="71">
        <v>15.5</v>
      </c>
      <c r="D462" s="71">
        <v>11.5</v>
      </c>
      <c r="E462" s="71">
        <v>12</v>
      </c>
      <c r="F462" s="71">
        <v>4</v>
      </c>
    </row>
    <row r="463" spans="1:6">
      <c r="A463" s="70">
        <v>43046</v>
      </c>
      <c r="B463" s="71">
        <v>13.5</v>
      </c>
      <c r="C463" s="71">
        <v>15.5</v>
      </c>
      <c r="D463" s="71">
        <v>11.5</v>
      </c>
      <c r="E463" s="71">
        <v>11.9</v>
      </c>
      <c r="F463" s="71">
        <v>4</v>
      </c>
    </row>
    <row r="464" spans="1:6">
      <c r="A464" s="70">
        <v>43047</v>
      </c>
      <c r="B464" s="71">
        <v>13.5</v>
      </c>
      <c r="C464" s="71">
        <v>15.5</v>
      </c>
      <c r="D464" s="71">
        <v>11.5</v>
      </c>
      <c r="E464" s="71">
        <v>11.4</v>
      </c>
      <c r="F464" s="71">
        <v>4</v>
      </c>
    </row>
    <row r="465" spans="1:6">
      <c r="A465" s="70">
        <v>43048</v>
      </c>
      <c r="B465" s="71">
        <v>13.5</v>
      </c>
      <c r="C465" s="71">
        <v>15.5</v>
      </c>
      <c r="D465" s="71">
        <v>11.5</v>
      </c>
      <c r="E465" s="71">
        <v>11.8</v>
      </c>
      <c r="F465" s="71">
        <v>4</v>
      </c>
    </row>
    <row r="466" spans="1:6">
      <c r="A466" s="70">
        <v>43049</v>
      </c>
      <c r="B466" s="71">
        <v>13.5</v>
      </c>
      <c r="C466" s="71">
        <v>15.5</v>
      </c>
      <c r="D466" s="71">
        <v>11.5</v>
      </c>
      <c r="E466" s="71">
        <v>12.2</v>
      </c>
      <c r="F466" s="71">
        <v>4</v>
      </c>
    </row>
    <row r="467" spans="1:6">
      <c r="A467" s="70">
        <v>43052</v>
      </c>
      <c r="B467" s="71">
        <v>13.5</v>
      </c>
      <c r="C467" s="71">
        <v>15.5</v>
      </c>
      <c r="D467" s="71">
        <v>11.5</v>
      </c>
      <c r="E467" s="71">
        <v>12.1</v>
      </c>
      <c r="F467" s="71">
        <v>4</v>
      </c>
    </row>
    <row r="468" spans="1:6">
      <c r="A468" s="70">
        <v>43053</v>
      </c>
      <c r="B468" s="71">
        <v>13.5</v>
      </c>
      <c r="C468" s="71">
        <v>15.5</v>
      </c>
      <c r="D468" s="71">
        <v>11.5</v>
      </c>
      <c r="E468" s="71">
        <v>12.2</v>
      </c>
      <c r="F468" s="71">
        <v>4</v>
      </c>
    </row>
    <row r="469" spans="1:6">
      <c r="A469" s="70">
        <v>43054</v>
      </c>
      <c r="B469" s="71">
        <v>13.5</v>
      </c>
      <c r="C469" s="71">
        <v>15.5</v>
      </c>
      <c r="D469" s="71">
        <v>11.5</v>
      </c>
      <c r="E469" s="71">
        <v>12.5</v>
      </c>
      <c r="F469" s="71">
        <v>4</v>
      </c>
    </row>
    <row r="470" spans="1:6">
      <c r="A470" s="70">
        <v>43055</v>
      </c>
      <c r="B470" s="71">
        <v>13.5</v>
      </c>
      <c r="C470" s="71">
        <v>15.5</v>
      </c>
      <c r="D470" s="71">
        <v>11.5</v>
      </c>
      <c r="E470" s="71">
        <v>12.7</v>
      </c>
      <c r="F470" s="71">
        <v>4</v>
      </c>
    </row>
    <row r="471" spans="1:6">
      <c r="A471" s="70">
        <v>43056</v>
      </c>
      <c r="B471" s="71">
        <v>13.5</v>
      </c>
      <c r="C471" s="71">
        <v>15.5</v>
      </c>
      <c r="D471" s="71">
        <v>11.5</v>
      </c>
      <c r="E471" s="71">
        <v>12.8</v>
      </c>
      <c r="F471" s="71">
        <v>4</v>
      </c>
    </row>
    <row r="472" spans="1:6">
      <c r="A472" s="70">
        <v>43059</v>
      </c>
      <c r="B472" s="71">
        <v>13.5</v>
      </c>
      <c r="C472" s="71">
        <v>15.5</v>
      </c>
      <c r="D472" s="71">
        <v>11.5</v>
      </c>
      <c r="E472" s="71">
        <v>13.3</v>
      </c>
      <c r="F472" s="71">
        <v>4</v>
      </c>
    </row>
    <row r="473" spans="1:6">
      <c r="A473" s="70">
        <v>43060</v>
      </c>
      <c r="B473" s="71">
        <v>13.5</v>
      </c>
      <c r="C473" s="71">
        <v>15.5</v>
      </c>
      <c r="D473" s="71">
        <v>11.5</v>
      </c>
      <c r="E473" s="71">
        <v>13</v>
      </c>
      <c r="F473" s="71">
        <v>4</v>
      </c>
    </row>
    <row r="474" spans="1:6">
      <c r="A474" s="70">
        <v>43061</v>
      </c>
      <c r="B474" s="71">
        <v>13.5</v>
      </c>
      <c r="C474" s="71">
        <v>15.5</v>
      </c>
      <c r="D474" s="71">
        <v>11.5</v>
      </c>
      <c r="E474" s="71">
        <v>12.8</v>
      </c>
      <c r="F474" s="71">
        <v>4</v>
      </c>
    </row>
    <row r="475" spans="1:6">
      <c r="A475" s="70">
        <v>43062</v>
      </c>
      <c r="B475" s="71">
        <v>13.5</v>
      </c>
      <c r="C475" s="71">
        <v>15.5</v>
      </c>
      <c r="D475" s="71">
        <v>11.5</v>
      </c>
      <c r="E475" s="71">
        <v>12.7</v>
      </c>
      <c r="F475" s="71">
        <v>4</v>
      </c>
    </row>
    <row r="476" spans="1:6">
      <c r="A476" s="70">
        <v>43063</v>
      </c>
      <c r="B476" s="71">
        <v>13.5</v>
      </c>
      <c r="C476" s="71">
        <v>15.5</v>
      </c>
      <c r="D476" s="71">
        <v>11.5</v>
      </c>
      <c r="E476" s="71">
        <v>12.3</v>
      </c>
      <c r="F476" s="71">
        <v>4</v>
      </c>
    </row>
    <row r="477" spans="1:6">
      <c r="A477" s="70">
        <v>43066</v>
      </c>
      <c r="B477" s="71">
        <v>13.5</v>
      </c>
      <c r="C477" s="71">
        <v>15.5</v>
      </c>
      <c r="D477" s="71">
        <v>11.5</v>
      </c>
      <c r="E477" s="71">
        <v>12.2</v>
      </c>
      <c r="F477" s="71">
        <v>4</v>
      </c>
    </row>
    <row r="478" spans="1:6">
      <c r="A478" s="70">
        <v>43067</v>
      </c>
      <c r="B478" s="71">
        <v>13.5</v>
      </c>
      <c r="C478" s="71">
        <v>15.5</v>
      </c>
      <c r="D478" s="71">
        <v>11.5</v>
      </c>
      <c r="E478" s="71">
        <v>12.1</v>
      </c>
      <c r="F478" s="71">
        <v>4</v>
      </c>
    </row>
    <row r="479" spans="1:6">
      <c r="A479" s="70">
        <v>43068</v>
      </c>
      <c r="B479" s="71">
        <v>13.5</v>
      </c>
      <c r="C479" s="71">
        <v>15.5</v>
      </c>
      <c r="D479" s="71">
        <v>11.5</v>
      </c>
      <c r="E479" s="71">
        <v>12.1</v>
      </c>
      <c r="F479" s="71">
        <v>4</v>
      </c>
    </row>
    <row r="480" spans="1:6">
      <c r="A480" s="70">
        <v>43069</v>
      </c>
      <c r="B480" s="71">
        <v>13.5</v>
      </c>
      <c r="C480" s="71">
        <v>15.5</v>
      </c>
      <c r="D480" s="71">
        <v>11.5</v>
      </c>
      <c r="E480" s="71" t="e">
        <v>#N/A</v>
      </c>
      <c r="F480" s="71">
        <v>4</v>
      </c>
    </row>
    <row r="481" spans="1:6">
      <c r="A481" s="70">
        <v>43070</v>
      </c>
      <c r="B481" s="71">
        <v>13.5</v>
      </c>
      <c r="C481" s="71">
        <v>15.5</v>
      </c>
      <c r="D481" s="71">
        <v>11.5</v>
      </c>
      <c r="E481" s="71">
        <v>12.1</v>
      </c>
      <c r="F481" s="71">
        <v>4</v>
      </c>
    </row>
    <row r="482" spans="1:6">
      <c r="A482" s="70">
        <v>43073</v>
      </c>
      <c r="B482" s="71">
        <v>13.5</v>
      </c>
      <c r="C482" s="71">
        <v>15.5</v>
      </c>
      <c r="D482" s="71">
        <v>11.5</v>
      </c>
      <c r="E482" s="71">
        <v>12.2</v>
      </c>
      <c r="F482" s="71">
        <v>4</v>
      </c>
    </row>
    <row r="483" spans="1:6">
      <c r="A483" s="70">
        <v>43074</v>
      </c>
      <c r="B483" s="71">
        <v>13.5</v>
      </c>
      <c r="C483" s="71">
        <v>15.5</v>
      </c>
      <c r="D483" s="71">
        <v>11.5</v>
      </c>
      <c r="E483" s="71">
        <v>12.3</v>
      </c>
      <c r="F483" s="71">
        <v>4</v>
      </c>
    </row>
    <row r="484" spans="1:6">
      <c r="A484" s="70">
        <v>43075</v>
      </c>
      <c r="B484" s="71">
        <v>13.5</v>
      </c>
      <c r="C484" s="71">
        <v>15.5</v>
      </c>
      <c r="D484" s="71">
        <v>11.5</v>
      </c>
      <c r="E484" s="71">
        <v>12.1</v>
      </c>
      <c r="F484" s="71">
        <v>4</v>
      </c>
    </row>
    <row r="485" spans="1:6">
      <c r="A485" s="70">
        <v>43076</v>
      </c>
      <c r="B485" s="71">
        <v>13.5</v>
      </c>
      <c r="C485" s="71">
        <v>15.5</v>
      </c>
      <c r="D485" s="71">
        <v>11.5</v>
      </c>
      <c r="E485" s="71">
        <v>12.2</v>
      </c>
      <c r="F485" s="71">
        <v>4</v>
      </c>
    </row>
    <row r="486" spans="1:6">
      <c r="A486" s="70">
        <v>43077</v>
      </c>
      <c r="B486" s="71">
        <v>13.5</v>
      </c>
      <c r="C486" s="71">
        <v>15.5</v>
      </c>
      <c r="D486" s="71">
        <v>11.5</v>
      </c>
      <c r="E486" s="71">
        <v>12.3</v>
      </c>
      <c r="F486" s="71">
        <v>4</v>
      </c>
    </row>
    <row r="487" spans="1:6">
      <c r="A487" s="70">
        <v>43080</v>
      </c>
      <c r="B487" s="71">
        <v>13.5</v>
      </c>
      <c r="C487" s="71">
        <v>15.5</v>
      </c>
      <c r="D487" s="71">
        <v>11.5</v>
      </c>
      <c r="E487" s="71">
        <v>12.2</v>
      </c>
      <c r="F487" s="71">
        <v>4</v>
      </c>
    </row>
    <row r="488" spans="1:6">
      <c r="A488" s="70">
        <v>43081</v>
      </c>
      <c r="B488" s="71">
        <v>13.5</v>
      </c>
      <c r="C488" s="71">
        <v>15.5</v>
      </c>
      <c r="D488" s="71">
        <v>11.5</v>
      </c>
      <c r="E488" s="71">
        <v>12.2</v>
      </c>
      <c r="F488" s="71">
        <v>4</v>
      </c>
    </row>
    <row r="489" spans="1:6">
      <c r="A489" s="70">
        <v>43082</v>
      </c>
      <c r="B489" s="71">
        <v>13.5</v>
      </c>
      <c r="C489" s="71">
        <v>15.5</v>
      </c>
      <c r="D489" s="71">
        <v>11.5</v>
      </c>
      <c r="E489" s="71">
        <v>12.1</v>
      </c>
      <c r="F489" s="71">
        <v>4</v>
      </c>
    </row>
    <row r="490" spans="1:6">
      <c r="A490" s="70">
        <v>43083</v>
      </c>
      <c r="B490" s="71">
        <v>13.5</v>
      </c>
      <c r="C490" s="71">
        <v>15.5</v>
      </c>
      <c r="D490" s="71">
        <v>11.5</v>
      </c>
      <c r="E490" s="71">
        <v>12.3</v>
      </c>
      <c r="F490" s="71">
        <v>4</v>
      </c>
    </row>
    <row r="491" spans="1:6">
      <c r="A491" s="70">
        <v>43084</v>
      </c>
      <c r="B491" s="71">
        <v>14.5</v>
      </c>
      <c r="C491" s="71">
        <v>16.5</v>
      </c>
      <c r="D491" s="71">
        <v>12.5</v>
      </c>
      <c r="E491" s="71">
        <v>13.1</v>
      </c>
      <c r="F491" s="71">
        <v>4</v>
      </c>
    </row>
    <row r="492" spans="1:6">
      <c r="A492" s="70">
        <v>43087</v>
      </c>
      <c r="B492" s="71">
        <v>14.5</v>
      </c>
      <c r="C492" s="71">
        <v>16.5</v>
      </c>
      <c r="D492" s="71">
        <v>12.5</v>
      </c>
      <c r="E492" s="71">
        <v>13</v>
      </c>
      <c r="F492" s="71">
        <v>4</v>
      </c>
    </row>
    <row r="493" spans="1:6">
      <c r="A493" s="70">
        <v>43088</v>
      </c>
      <c r="B493" s="71">
        <v>14.5</v>
      </c>
      <c r="C493" s="71">
        <v>16.5</v>
      </c>
      <c r="D493" s="71">
        <v>12.5</v>
      </c>
      <c r="E493" s="71">
        <v>13.3</v>
      </c>
      <c r="F493" s="71">
        <v>4</v>
      </c>
    </row>
    <row r="494" spans="1:6">
      <c r="A494" s="70">
        <v>43089</v>
      </c>
      <c r="B494" s="71">
        <v>14.5</v>
      </c>
      <c r="C494" s="71">
        <v>16.5</v>
      </c>
      <c r="D494" s="71">
        <v>12.5</v>
      </c>
      <c r="E494" s="71">
        <v>13.2</v>
      </c>
      <c r="F494" s="71">
        <v>4</v>
      </c>
    </row>
    <row r="495" spans="1:6">
      <c r="A495" s="70">
        <v>43090</v>
      </c>
      <c r="B495" s="71">
        <v>14.5</v>
      </c>
      <c r="C495" s="71">
        <v>16.5</v>
      </c>
      <c r="D495" s="71">
        <v>12.5</v>
      </c>
      <c r="E495" s="71">
        <v>13.2</v>
      </c>
      <c r="F495" s="71">
        <v>4</v>
      </c>
    </row>
    <row r="496" spans="1:6">
      <c r="A496" s="70">
        <v>43091</v>
      </c>
      <c r="B496" s="71">
        <v>14.5</v>
      </c>
      <c r="C496" s="71">
        <v>16.5</v>
      </c>
      <c r="D496" s="71">
        <v>12.5</v>
      </c>
      <c r="E496" s="71">
        <v>13.3</v>
      </c>
      <c r="F496" s="71">
        <v>4</v>
      </c>
    </row>
    <row r="497" spans="1:6">
      <c r="A497" s="70">
        <v>43095</v>
      </c>
      <c r="B497" s="71">
        <v>14.5</v>
      </c>
      <c r="C497" s="71">
        <v>16.5</v>
      </c>
      <c r="D497" s="71">
        <v>12.5</v>
      </c>
      <c r="E497" s="71">
        <v>13.1</v>
      </c>
      <c r="F497" s="71">
        <v>4</v>
      </c>
    </row>
    <row r="498" spans="1:6">
      <c r="A498" s="70">
        <v>43096</v>
      </c>
      <c r="B498" s="71">
        <v>14.5</v>
      </c>
      <c r="C498" s="71">
        <v>16.5</v>
      </c>
      <c r="D498" s="71">
        <v>12.5</v>
      </c>
      <c r="E498" s="71">
        <v>12.9</v>
      </c>
      <c r="F498" s="71">
        <v>4</v>
      </c>
    </row>
    <row r="499" spans="1:6">
      <c r="A499" s="70">
        <v>43097</v>
      </c>
      <c r="B499" s="71">
        <v>14.5</v>
      </c>
      <c r="C499" s="71">
        <v>16.5</v>
      </c>
      <c r="D499" s="71">
        <v>12.5</v>
      </c>
      <c r="E499" s="71">
        <v>13</v>
      </c>
      <c r="F499" s="71">
        <v>4</v>
      </c>
    </row>
    <row r="500" spans="1:6">
      <c r="A500" s="70">
        <v>43103</v>
      </c>
      <c r="B500" s="71">
        <v>14.5</v>
      </c>
      <c r="C500" s="71">
        <v>16.5</v>
      </c>
      <c r="D500" s="71">
        <v>12.5</v>
      </c>
      <c r="E500" s="71">
        <v>13.2</v>
      </c>
      <c r="F500" s="71">
        <v>4</v>
      </c>
    </row>
    <row r="501" spans="1:6">
      <c r="A501" s="70">
        <v>43104</v>
      </c>
      <c r="B501" s="71">
        <v>14.5</v>
      </c>
      <c r="C501" s="71">
        <v>16.5</v>
      </c>
      <c r="D501" s="71">
        <v>12.5</v>
      </c>
      <c r="E501" s="71">
        <v>12.9</v>
      </c>
      <c r="F501" s="71">
        <v>4</v>
      </c>
    </row>
    <row r="502" spans="1:6">
      <c r="A502" s="70">
        <v>43105</v>
      </c>
      <c r="B502" s="71">
        <v>14.5</v>
      </c>
      <c r="C502" s="71">
        <v>16.5</v>
      </c>
      <c r="D502" s="71">
        <v>12.5</v>
      </c>
      <c r="E502" s="71">
        <v>13.3</v>
      </c>
      <c r="F502" s="71">
        <v>4</v>
      </c>
    </row>
    <row r="503" spans="1:6">
      <c r="A503" s="70">
        <v>43109</v>
      </c>
      <c r="B503" s="71">
        <v>14.5</v>
      </c>
      <c r="C503" s="71">
        <v>16.5</v>
      </c>
      <c r="D503" s="71">
        <v>12.5</v>
      </c>
      <c r="E503" s="71">
        <v>13.1</v>
      </c>
      <c r="F503" s="71">
        <v>4</v>
      </c>
    </row>
    <row r="504" spans="1:6">
      <c r="A504" s="70">
        <v>43110</v>
      </c>
      <c r="B504" s="71">
        <v>14.5</v>
      </c>
      <c r="C504" s="71">
        <v>16.5</v>
      </c>
      <c r="D504" s="71">
        <v>12.5</v>
      </c>
      <c r="E504" s="71">
        <v>13.2</v>
      </c>
      <c r="F504" s="71">
        <v>4</v>
      </c>
    </row>
    <row r="505" spans="1:6">
      <c r="A505" s="70">
        <v>43111</v>
      </c>
      <c r="B505" s="71">
        <v>14.5</v>
      </c>
      <c r="C505" s="71">
        <v>16.5</v>
      </c>
      <c r="D505" s="71">
        <v>12.5</v>
      </c>
      <c r="E505" s="71">
        <v>13.1</v>
      </c>
      <c r="F505" s="71">
        <v>4</v>
      </c>
    </row>
    <row r="506" spans="1:6">
      <c r="A506" s="70">
        <v>43112</v>
      </c>
      <c r="B506" s="71">
        <v>14.5</v>
      </c>
      <c r="C506" s="71">
        <v>16.5</v>
      </c>
      <c r="D506" s="71">
        <v>12.5</v>
      </c>
      <c r="E506" s="71">
        <v>13.1</v>
      </c>
      <c r="F506" s="71">
        <v>4</v>
      </c>
    </row>
    <row r="507" spans="1:6">
      <c r="A507" s="70">
        <v>43115</v>
      </c>
      <c r="B507" s="71">
        <v>14.5</v>
      </c>
      <c r="C507" s="71">
        <v>16.5</v>
      </c>
      <c r="D507" s="71">
        <v>12.5</v>
      </c>
      <c r="E507" s="71">
        <v>13.2</v>
      </c>
      <c r="F507" s="71">
        <v>4</v>
      </c>
    </row>
    <row r="508" spans="1:6">
      <c r="A508" s="70">
        <v>43116</v>
      </c>
      <c r="B508" s="71">
        <v>14.5</v>
      </c>
      <c r="C508" s="71">
        <v>16.5</v>
      </c>
      <c r="D508" s="71">
        <v>12.5</v>
      </c>
      <c r="E508" s="71">
        <v>13</v>
      </c>
      <c r="F508" s="71">
        <v>4</v>
      </c>
    </row>
    <row r="509" spans="1:6">
      <c r="A509" s="70">
        <v>43117</v>
      </c>
      <c r="B509" s="71">
        <v>14.5</v>
      </c>
      <c r="C509" s="71">
        <v>16.5</v>
      </c>
      <c r="D509" s="71">
        <v>12.5</v>
      </c>
      <c r="E509" s="71">
        <v>13.1</v>
      </c>
      <c r="F509" s="71">
        <v>4</v>
      </c>
    </row>
    <row r="510" spans="1:6">
      <c r="A510" s="70">
        <v>43118</v>
      </c>
      <c r="B510" s="71">
        <v>14.5</v>
      </c>
      <c r="C510" s="71">
        <v>16.5</v>
      </c>
      <c r="D510" s="71">
        <v>12.5</v>
      </c>
      <c r="E510" s="71">
        <v>13</v>
      </c>
      <c r="F510" s="71">
        <v>4</v>
      </c>
    </row>
    <row r="511" spans="1:6">
      <c r="A511" s="70">
        <v>43119</v>
      </c>
      <c r="B511" s="71">
        <v>14.5</v>
      </c>
      <c r="C511" s="71">
        <v>16.5</v>
      </c>
      <c r="D511" s="71">
        <v>12.5</v>
      </c>
      <c r="E511" s="71">
        <v>13.1</v>
      </c>
      <c r="F511" s="71">
        <v>4</v>
      </c>
    </row>
    <row r="512" spans="1:6">
      <c r="A512" s="70">
        <v>43122</v>
      </c>
      <c r="B512" s="71">
        <v>14.5</v>
      </c>
      <c r="C512" s="71">
        <v>16.5</v>
      </c>
      <c r="D512" s="71">
        <v>12.5</v>
      </c>
      <c r="E512" s="71">
        <v>13</v>
      </c>
      <c r="F512" s="71">
        <v>4</v>
      </c>
    </row>
    <row r="513" spans="1:6">
      <c r="A513" s="70">
        <v>43123</v>
      </c>
      <c r="B513" s="71">
        <v>14.5</v>
      </c>
      <c r="C513" s="71">
        <v>16.5</v>
      </c>
      <c r="D513" s="71">
        <v>12.5</v>
      </c>
      <c r="E513" s="71">
        <v>13.2</v>
      </c>
      <c r="F513" s="71">
        <v>4</v>
      </c>
    </row>
    <row r="514" spans="1:6">
      <c r="A514" s="70">
        <v>43124</v>
      </c>
      <c r="B514" s="71">
        <v>14.5</v>
      </c>
      <c r="C514" s="71">
        <v>16.5</v>
      </c>
      <c r="D514" s="71">
        <v>12.5</v>
      </c>
      <c r="E514" s="71">
        <v>13.1</v>
      </c>
      <c r="F514" s="71">
        <v>4</v>
      </c>
    </row>
    <row r="515" spans="1:6">
      <c r="A515" s="70">
        <v>43125</v>
      </c>
      <c r="B515" s="71">
        <v>14.5</v>
      </c>
      <c r="C515" s="71">
        <v>16.5</v>
      </c>
      <c r="D515" s="71">
        <v>12.5</v>
      </c>
      <c r="E515" s="71">
        <v>13.5</v>
      </c>
      <c r="F515" s="71">
        <v>4</v>
      </c>
    </row>
    <row r="516" spans="1:6">
      <c r="A516" s="70">
        <v>43126</v>
      </c>
      <c r="B516" s="71">
        <v>16</v>
      </c>
      <c r="C516" s="71">
        <v>18</v>
      </c>
      <c r="D516" s="71">
        <v>14</v>
      </c>
      <c r="E516" s="71">
        <v>14.4</v>
      </c>
      <c r="F516" s="71">
        <v>4</v>
      </c>
    </row>
    <row r="517" spans="1:6">
      <c r="A517" s="70">
        <v>43129</v>
      </c>
      <c r="B517" s="71">
        <v>16</v>
      </c>
      <c r="C517" s="71">
        <v>18</v>
      </c>
      <c r="D517" s="71">
        <v>14</v>
      </c>
      <c r="E517" s="71">
        <v>14.5</v>
      </c>
      <c r="F517" s="71">
        <v>4</v>
      </c>
    </row>
    <row r="518" spans="1:6">
      <c r="A518" s="70">
        <v>43130</v>
      </c>
      <c r="B518" s="71">
        <v>16</v>
      </c>
      <c r="C518" s="71">
        <v>18</v>
      </c>
      <c r="D518" s="71">
        <v>14</v>
      </c>
      <c r="E518" s="71">
        <v>14.8</v>
      </c>
      <c r="F518" s="71">
        <v>4</v>
      </c>
    </row>
    <row r="519" spans="1:6">
      <c r="A519" s="70">
        <v>43131</v>
      </c>
      <c r="B519" s="71">
        <v>16</v>
      </c>
      <c r="C519" s="71">
        <v>18</v>
      </c>
      <c r="D519" s="71">
        <v>14</v>
      </c>
      <c r="E519" s="71">
        <v>15.4</v>
      </c>
      <c r="F519" s="71">
        <v>4</v>
      </c>
    </row>
    <row r="520" spans="1:6">
      <c r="A520" s="70">
        <v>43132</v>
      </c>
      <c r="B520" s="71">
        <v>16</v>
      </c>
      <c r="C520" s="71">
        <v>18</v>
      </c>
      <c r="D520" s="71">
        <v>14</v>
      </c>
      <c r="E520" s="71">
        <v>14.5</v>
      </c>
      <c r="F520" s="71">
        <v>4</v>
      </c>
    </row>
    <row r="521" spans="1:6">
      <c r="A521" s="70">
        <v>43133</v>
      </c>
      <c r="B521" s="71">
        <v>16</v>
      </c>
      <c r="C521" s="71">
        <v>18</v>
      </c>
      <c r="D521" s="71">
        <v>14</v>
      </c>
      <c r="E521" s="71">
        <v>14.8</v>
      </c>
      <c r="F521" s="71">
        <v>4</v>
      </c>
    </row>
    <row r="522" spans="1:6">
      <c r="A522" s="70">
        <v>43136</v>
      </c>
      <c r="B522" s="71">
        <v>16</v>
      </c>
      <c r="C522" s="71">
        <v>18</v>
      </c>
      <c r="D522" s="71">
        <v>14</v>
      </c>
      <c r="E522" s="71">
        <v>14.7</v>
      </c>
      <c r="F522" s="71">
        <v>4</v>
      </c>
    </row>
    <row r="523" spans="1:6">
      <c r="A523" s="70">
        <v>43137</v>
      </c>
      <c r="B523" s="71">
        <v>16</v>
      </c>
      <c r="C523" s="71">
        <v>18</v>
      </c>
      <c r="D523" s="71">
        <v>14</v>
      </c>
      <c r="E523" s="71">
        <v>14.9</v>
      </c>
      <c r="F523" s="71">
        <v>4</v>
      </c>
    </row>
    <row r="524" spans="1:6">
      <c r="A524" s="70">
        <v>43138</v>
      </c>
      <c r="B524" s="71">
        <v>16</v>
      </c>
      <c r="C524" s="71">
        <v>18</v>
      </c>
      <c r="D524" s="71">
        <v>14</v>
      </c>
      <c r="E524" s="71">
        <v>14.8</v>
      </c>
      <c r="F524" s="71">
        <v>4</v>
      </c>
    </row>
    <row r="525" spans="1:6">
      <c r="A525" s="70">
        <v>43139</v>
      </c>
      <c r="B525" s="71">
        <v>16</v>
      </c>
      <c r="C525" s="71">
        <v>18</v>
      </c>
      <c r="D525" s="71">
        <v>14</v>
      </c>
      <c r="E525" s="71">
        <v>14.8</v>
      </c>
      <c r="F525" s="71">
        <v>4</v>
      </c>
    </row>
    <row r="526" spans="1:6">
      <c r="A526" s="70">
        <v>43140</v>
      </c>
      <c r="B526" s="71">
        <v>16</v>
      </c>
      <c r="C526" s="71">
        <v>18</v>
      </c>
      <c r="D526" s="71">
        <v>14</v>
      </c>
      <c r="E526" s="71">
        <v>15.1</v>
      </c>
      <c r="F526" s="71">
        <v>4</v>
      </c>
    </row>
    <row r="527" spans="1:6">
      <c r="A527" s="70">
        <v>43143</v>
      </c>
      <c r="B527" s="71">
        <v>16</v>
      </c>
      <c r="C527" s="71">
        <v>18</v>
      </c>
      <c r="D527" s="71">
        <v>14</v>
      </c>
      <c r="E527" s="71">
        <v>14.8</v>
      </c>
      <c r="F527" s="71">
        <v>4</v>
      </c>
    </row>
    <row r="528" spans="1:6">
      <c r="A528" s="70">
        <v>43144</v>
      </c>
      <c r="B528" s="71">
        <v>16</v>
      </c>
      <c r="C528" s="71">
        <v>18</v>
      </c>
      <c r="D528" s="71">
        <v>14</v>
      </c>
      <c r="E528" s="71">
        <v>14.8</v>
      </c>
      <c r="F528" s="71">
        <v>4</v>
      </c>
    </row>
    <row r="529" spans="1:6">
      <c r="A529" s="70">
        <v>43145</v>
      </c>
      <c r="B529" s="71">
        <v>16</v>
      </c>
      <c r="C529" s="71">
        <v>18</v>
      </c>
      <c r="D529" s="71">
        <v>14</v>
      </c>
      <c r="E529" s="71">
        <v>14.7</v>
      </c>
      <c r="F529" s="71">
        <v>4</v>
      </c>
    </row>
    <row r="530" spans="1:6">
      <c r="A530" s="70">
        <v>43146</v>
      </c>
      <c r="B530" s="71">
        <v>16</v>
      </c>
      <c r="C530" s="71">
        <v>18</v>
      </c>
      <c r="D530" s="71">
        <v>14</v>
      </c>
      <c r="E530" s="71">
        <v>14.5</v>
      </c>
      <c r="F530" s="71">
        <v>4</v>
      </c>
    </row>
    <row r="531" spans="1:6">
      <c r="A531" s="70">
        <v>43147</v>
      </c>
      <c r="B531" s="71">
        <v>16</v>
      </c>
      <c r="C531" s="71">
        <v>18</v>
      </c>
      <c r="D531" s="71">
        <v>14</v>
      </c>
      <c r="E531" s="71">
        <v>14.5</v>
      </c>
      <c r="F531" s="71">
        <v>4</v>
      </c>
    </row>
    <row r="532" spans="1:6">
      <c r="A532" s="70">
        <v>43150</v>
      </c>
      <c r="B532" s="71">
        <v>16</v>
      </c>
      <c r="C532" s="71">
        <v>18</v>
      </c>
      <c r="D532" s="71">
        <v>14</v>
      </c>
      <c r="E532" s="71">
        <v>14.7</v>
      </c>
      <c r="F532" s="71">
        <v>4</v>
      </c>
    </row>
    <row r="533" spans="1:6">
      <c r="A533" s="70">
        <v>43151</v>
      </c>
      <c r="B533" s="71">
        <v>16</v>
      </c>
      <c r="C533" s="71">
        <v>18</v>
      </c>
      <c r="D533" s="71">
        <v>14</v>
      </c>
      <c r="E533" s="71">
        <v>14.8</v>
      </c>
      <c r="F533" s="71">
        <v>4</v>
      </c>
    </row>
    <row r="534" spans="1:6">
      <c r="A534" s="70">
        <v>43152</v>
      </c>
      <c r="B534" s="71">
        <v>16</v>
      </c>
      <c r="C534" s="71">
        <v>18</v>
      </c>
      <c r="D534" s="71">
        <v>14</v>
      </c>
      <c r="E534" s="71">
        <v>14.7</v>
      </c>
      <c r="F534" s="71">
        <v>4</v>
      </c>
    </row>
    <row r="535" spans="1:6">
      <c r="A535" s="70">
        <v>43153</v>
      </c>
      <c r="B535" s="71">
        <v>16</v>
      </c>
      <c r="C535" s="71">
        <v>18</v>
      </c>
      <c r="D535" s="71">
        <v>14</v>
      </c>
      <c r="E535" s="71">
        <v>14.7</v>
      </c>
      <c r="F535" s="71">
        <v>4</v>
      </c>
    </row>
    <row r="536" spans="1:6">
      <c r="A536" s="70">
        <v>43154</v>
      </c>
      <c r="B536" s="71">
        <v>16</v>
      </c>
      <c r="C536" s="71">
        <v>18</v>
      </c>
      <c r="D536" s="71">
        <v>14</v>
      </c>
      <c r="E536" s="71">
        <v>14.8</v>
      </c>
      <c r="F536" s="71">
        <v>4</v>
      </c>
    </row>
    <row r="537" spans="1:6">
      <c r="A537" s="70">
        <v>43157</v>
      </c>
      <c r="B537" s="71">
        <v>16</v>
      </c>
      <c r="C537" s="71">
        <v>18</v>
      </c>
      <c r="D537" s="71">
        <v>14</v>
      </c>
      <c r="E537" s="71">
        <v>14.7</v>
      </c>
      <c r="F537" s="71">
        <v>4</v>
      </c>
    </row>
    <row r="538" spans="1:6">
      <c r="A538" s="70">
        <v>43158</v>
      </c>
      <c r="B538" s="71">
        <v>16</v>
      </c>
      <c r="C538" s="71">
        <v>18</v>
      </c>
      <c r="D538" s="71">
        <v>14</v>
      </c>
      <c r="E538" s="71">
        <v>14.6</v>
      </c>
      <c r="F538" s="71">
        <v>4</v>
      </c>
    </row>
    <row r="539" spans="1:6">
      <c r="A539" s="70">
        <v>43159</v>
      </c>
      <c r="B539" s="71">
        <v>16</v>
      </c>
      <c r="C539" s="71">
        <v>18</v>
      </c>
      <c r="D539" s="71">
        <v>14</v>
      </c>
      <c r="E539" s="71">
        <v>14.5</v>
      </c>
      <c r="F539" s="71">
        <v>4</v>
      </c>
    </row>
    <row r="540" spans="1:6">
      <c r="A540" s="70">
        <v>43160</v>
      </c>
      <c r="B540" s="71">
        <v>16</v>
      </c>
      <c r="C540" s="71">
        <v>18</v>
      </c>
      <c r="D540" s="71">
        <v>14</v>
      </c>
      <c r="E540" s="71">
        <v>14.6</v>
      </c>
      <c r="F540" s="71">
        <v>4</v>
      </c>
    </row>
    <row r="541" spans="1:6">
      <c r="A541" s="70">
        <v>43161</v>
      </c>
      <c r="B541" s="71">
        <v>17</v>
      </c>
      <c r="C541" s="71">
        <v>19</v>
      </c>
      <c r="D541" s="71">
        <v>15</v>
      </c>
      <c r="E541" s="71">
        <v>15.4</v>
      </c>
      <c r="F541" s="71">
        <v>4</v>
      </c>
    </row>
    <row r="542" spans="1:6">
      <c r="A542" s="70">
        <v>43162</v>
      </c>
      <c r="B542" s="71">
        <v>17</v>
      </c>
      <c r="C542" s="71">
        <v>19</v>
      </c>
      <c r="D542" s="71">
        <v>15</v>
      </c>
      <c r="E542" s="71">
        <v>15.3</v>
      </c>
      <c r="F542" s="71">
        <v>4</v>
      </c>
    </row>
    <row r="543" spans="1:6">
      <c r="A543" s="70">
        <v>43164</v>
      </c>
      <c r="B543" s="71">
        <v>17</v>
      </c>
      <c r="C543" s="71">
        <v>19</v>
      </c>
      <c r="D543" s="71">
        <v>15</v>
      </c>
      <c r="E543" s="71">
        <v>15.3</v>
      </c>
      <c r="F543" s="71">
        <v>4</v>
      </c>
    </row>
    <row r="544" spans="1:6">
      <c r="A544" s="70">
        <v>43165</v>
      </c>
      <c r="B544" s="71">
        <v>17</v>
      </c>
      <c r="C544" s="71">
        <v>19</v>
      </c>
      <c r="D544" s="71">
        <v>15</v>
      </c>
      <c r="E544" s="71">
        <v>15.6</v>
      </c>
      <c r="F544" s="71">
        <v>4</v>
      </c>
    </row>
    <row r="545" spans="1:6">
      <c r="A545" s="70">
        <v>43166</v>
      </c>
      <c r="B545" s="71">
        <v>17</v>
      </c>
      <c r="C545" s="71">
        <v>19</v>
      </c>
      <c r="D545" s="71">
        <v>15</v>
      </c>
      <c r="E545" s="71">
        <v>15.5</v>
      </c>
      <c r="F545" s="71">
        <v>4</v>
      </c>
    </row>
    <row r="546" spans="1:6">
      <c r="A546" s="70">
        <v>43171</v>
      </c>
      <c r="B546" s="71">
        <v>17</v>
      </c>
      <c r="C546" s="71">
        <v>19</v>
      </c>
      <c r="D546" s="71">
        <v>15</v>
      </c>
      <c r="E546" s="71">
        <v>15.7</v>
      </c>
      <c r="F546" s="71">
        <v>4</v>
      </c>
    </row>
    <row r="547" spans="1:6">
      <c r="A547" s="70">
        <v>43172</v>
      </c>
      <c r="B547" s="71">
        <v>17</v>
      </c>
      <c r="C547" s="71">
        <v>19</v>
      </c>
      <c r="D547" s="71">
        <v>15</v>
      </c>
      <c r="E547" s="71">
        <v>15.6</v>
      </c>
      <c r="F547" s="71">
        <v>4</v>
      </c>
    </row>
    <row r="548" spans="1:6">
      <c r="A548" s="70">
        <v>43173</v>
      </c>
      <c r="B548" s="71">
        <v>17</v>
      </c>
      <c r="C548" s="71">
        <v>19</v>
      </c>
      <c r="D548" s="71">
        <v>15</v>
      </c>
      <c r="E548" s="71">
        <v>15.7</v>
      </c>
      <c r="F548" s="71">
        <v>4</v>
      </c>
    </row>
    <row r="549" spans="1:6">
      <c r="A549" s="70">
        <v>43174</v>
      </c>
      <c r="B549" s="71">
        <v>17</v>
      </c>
      <c r="C549" s="71">
        <v>19</v>
      </c>
      <c r="D549" s="71">
        <v>15</v>
      </c>
      <c r="E549" s="71">
        <v>15.6</v>
      </c>
      <c r="F549" s="71">
        <v>4</v>
      </c>
    </row>
    <row r="550" spans="1:6">
      <c r="A550" s="70">
        <v>43175</v>
      </c>
      <c r="B550" s="71">
        <v>17</v>
      </c>
      <c r="C550" s="71">
        <v>19</v>
      </c>
      <c r="D550" s="71">
        <v>15</v>
      </c>
      <c r="E550" s="71">
        <v>15.6</v>
      </c>
      <c r="F550" s="71">
        <v>4</v>
      </c>
    </row>
    <row r="551" spans="1:6">
      <c r="A551" s="70">
        <v>43178</v>
      </c>
      <c r="B551" s="71">
        <v>17</v>
      </c>
      <c r="C551" s="71">
        <v>19</v>
      </c>
      <c r="D551" s="71">
        <v>15</v>
      </c>
      <c r="E551" s="71">
        <v>15.7</v>
      </c>
      <c r="F551" s="71">
        <v>4</v>
      </c>
    </row>
    <row r="552" spans="1:6">
      <c r="A552" s="70">
        <v>43179</v>
      </c>
      <c r="B552" s="71">
        <v>17</v>
      </c>
      <c r="C552" s="71">
        <v>19</v>
      </c>
      <c r="D552" s="71">
        <v>15</v>
      </c>
      <c r="E552" s="71">
        <v>15.6</v>
      </c>
      <c r="F552" s="71">
        <v>4</v>
      </c>
    </row>
    <row r="553" spans="1:6">
      <c r="A553" s="70">
        <v>43180</v>
      </c>
      <c r="B553" s="71">
        <v>17</v>
      </c>
      <c r="C553" s="71">
        <v>19</v>
      </c>
      <c r="D553" s="71">
        <v>15</v>
      </c>
      <c r="E553" s="71">
        <v>15.6</v>
      </c>
      <c r="F553" s="71">
        <v>4</v>
      </c>
    </row>
    <row r="554" spans="1:6">
      <c r="A554" s="70">
        <v>43181</v>
      </c>
      <c r="B554" s="71">
        <v>17</v>
      </c>
      <c r="C554" s="71">
        <v>19</v>
      </c>
      <c r="D554" s="71">
        <v>15</v>
      </c>
      <c r="E554" s="71">
        <v>15.6</v>
      </c>
      <c r="F554" s="71">
        <v>4</v>
      </c>
    </row>
    <row r="555" spans="1:6">
      <c r="A555" s="70">
        <v>43182</v>
      </c>
      <c r="B555" s="71">
        <v>17</v>
      </c>
      <c r="C555" s="71">
        <v>19</v>
      </c>
      <c r="D555" s="71">
        <v>15</v>
      </c>
      <c r="E555" s="71">
        <v>15.6</v>
      </c>
      <c r="F555" s="71">
        <v>4</v>
      </c>
    </row>
    <row r="556" spans="1:6">
      <c r="A556" s="70">
        <v>43185</v>
      </c>
      <c r="B556" s="71">
        <v>17</v>
      </c>
      <c r="C556" s="71">
        <v>19</v>
      </c>
      <c r="D556" s="71">
        <v>15</v>
      </c>
      <c r="E556" s="71">
        <v>15.4</v>
      </c>
      <c r="F556" s="71">
        <v>4</v>
      </c>
    </row>
    <row r="557" spans="1:6">
      <c r="A557" s="70">
        <v>43186</v>
      </c>
      <c r="B557" s="71">
        <v>17</v>
      </c>
      <c r="C557" s="71">
        <v>19</v>
      </c>
      <c r="D557" s="71">
        <v>15</v>
      </c>
      <c r="E557" s="71">
        <v>15.7</v>
      </c>
      <c r="F557" s="71">
        <v>4</v>
      </c>
    </row>
    <row r="558" spans="1:6">
      <c r="A558" s="70">
        <v>43187</v>
      </c>
      <c r="B558" s="71">
        <v>17</v>
      </c>
      <c r="C558" s="71">
        <v>19</v>
      </c>
      <c r="D558" s="71">
        <v>15</v>
      </c>
      <c r="E558" s="71">
        <v>15.7</v>
      </c>
      <c r="F558" s="71">
        <v>4</v>
      </c>
    </row>
    <row r="559" spans="1:6">
      <c r="A559" s="70">
        <v>43188</v>
      </c>
      <c r="B559" s="71">
        <v>17</v>
      </c>
      <c r="C559" s="71">
        <v>19</v>
      </c>
      <c r="D559" s="71">
        <v>15</v>
      </c>
      <c r="E559" s="71">
        <v>15.5</v>
      </c>
      <c r="F559" s="71">
        <v>4</v>
      </c>
    </row>
    <row r="560" spans="1:6">
      <c r="A560" s="70">
        <v>43189</v>
      </c>
      <c r="B560" s="71">
        <v>17</v>
      </c>
      <c r="C560" s="71">
        <v>19</v>
      </c>
      <c r="D560" s="71">
        <v>15</v>
      </c>
      <c r="E560" s="71">
        <v>15.4</v>
      </c>
      <c r="F560" s="71">
        <v>4</v>
      </c>
    </row>
    <row r="561" spans="1:6">
      <c r="A561" s="70">
        <v>43192</v>
      </c>
      <c r="B561" s="71">
        <v>17</v>
      </c>
      <c r="C561" s="71">
        <v>19</v>
      </c>
      <c r="D561" s="71">
        <v>15</v>
      </c>
      <c r="E561" s="71">
        <v>15.4</v>
      </c>
      <c r="F561" s="71">
        <v>4</v>
      </c>
    </row>
    <row r="562" spans="1:6">
      <c r="A562" s="70">
        <v>43193</v>
      </c>
      <c r="B562" s="71">
        <v>17</v>
      </c>
      <c r="C562" s="71">
        <v>19</v>
      </c>
      <c r="D562" s="71">
        <v>15</v>
      </c>
      <c r="E562" s="71">
        <v>15.3</v>
      </c>
      <c r="F562" s="71">
        <v>4</v>
      </c>
    </row>
    <row r="563" spans="1:6">
      <c r="A563" s="70">
        <v>43194</v>
      </c>
      <c r="B563" s="71">
        <v>17</v>
      </c>
      <c r="C563" s="71">
        <v>19</v>
      </c>
      <c r="D563" s="71">
        <v>15</v>
      </c>
      <c r="E563" s="71">
        <v>15.6</v>
      </c>
      <c r="F563" s="71">
        <v>4</v>
      </c>
    </row>
    <row r="564" spans="1:6">
      <c r="A564" s="70">
        <v>43195</v>
      </c>
      <c r="B564" s="71">
        <v>17</v>
      </c>
      <c r="C564" s="71">
        <v>19</v>
      </c>
      <c r="D564" s="71">
        <v>15</v>
      </c>
      <c r="E564" s="71">
        <v>15.6</v>
      </c>
      <c r="F564" s="71">
        <v>4</v>
      </c>
    </row>
    <row r="565" spans="1:6">
      <c r="A565" s="70">
        <v>43196</v>
      </c>
      <c r="B565" s="71">
        <v>17</v>
      </c>
      <c r="C565" s="71">
        <v>19</v>
      </c>
      <c r="D565" s="71">
        <v>15</v>
      </c>
      <c r="E565" s="71">
        <v>15.6</v>
      </c>
      <c r="F565" s="71">
        <v>4</v>
      </c>
    </row>
    <row r="566" spans="1:6">
      <c r="A566" s="70">
        <v>43200</v>
      </c>
      <c r="B566" s="71">
        <v>17</v>
      </c>
      <c r="C566" s="71">
        <v>19</v>
      </c>
      <c r="D566" s="71">
        <v>15</v>
      </c>
      <c r="E566" s="71">
        <v>15.6</v>
      </c>
      <c r="F566" s="71">
        <v>4</v>
      </c>
    </row>
    <row r="567" spans="1:6">
      <c r="A567" s="70">
        <v>43201</v>
      </c>
      <c r="B567" s="71">
        <v>17</v>
      </c>
      <c r="C567" s="71">
        <v>19</v>
      </c>
      <c r="D567" s="71">
        <v>15</v>
      </c>
      <c r="E567" s="71">
        <v>15.7</v>
      </c>
      <c r="F567" s="71">
        <v>4</v>
      </c>
    </row>
    <row r="568" spans="1:6">
      <c r="A568" s="70">
        <v>43202</v>
      </c>
      <c r="B568" s="71">
        <v>17</v>
      </c>
      <c r="C568" s="71">
        <v>19</v>
      </c>
      <c r="D568" s="71">
        <v>15</v>
      </c>
      <c r="E568" s="71">
        <v>15.8</v>
      </c>
      <c r="F568" s="71">
        <v>4</v>
      </c>
    </row>
    <row r="569" spans="1:6">
      <c r="A569" s="70">
        <v>43203</v>
      </c>
      <c r="B569" s="71">
        <v>17</v>
      </c>
      <c r="C569" s="71">
        <v>19</v>
      </c>
      <c r="D569" s="71">
        <v>15</v>
      </c>
      <c r="E569" s="71">
        <v>15.7</v>
      </c>
      <c r="F569" s="71">
        <v>4</v>
      </c>
    </row>
    <row r="570" spans="1:6">
      <c r="A570" s="70">
        <v>43206</v>
      </c>
      <c r="B570" s="71">
        <v>17</v>
      </c>
      <c r="C570" s="71">
        <v>19</v>
      </c>
      <c r="D570" s="71">
        <v>15</v>
      </c>
      <c r="E570" s="71">
        <v>15.7</v>
      </c>
      <c r="F570" s="71">
        <v>4</v>
      </c>
    </row>
    <row r="571" spans="1:6">
      <c r="A571" s="70">
        <v>43207</v>
      </c>
      <c r="B571" s="71">
        <v>17</v>
      </c>
      <c r="C571" s="71">
        <v>19</v>
      </c>
      <c r="D571" s="71">
        <v>15</v>
      </c>
      <c r="E571" s="71">
        <v>15.8</v>
      </c>
      <c r="F571" s="71">
        <v>4</v>
      </c>
    </row>
    <row r="572" spans="1:6">
      <c r="A572" s="70">
        <v>43208</v>
      </c>
      <c r="B572" s="71">
        <v>17</v>
      </c>
      <c r="C572" s="71">
        <v>19</v>
      </c>
      <c r="D572" s="71">
        <v>15</v>
      </c>
      <c r="E572" s="71">
        <v>15.7</v>
      </c>
      <c r="F572" s="71">
        <v>4</v>
      </c>
    </row>
    <row r="573" spans="1:6">
      <c r="A573" s="70">
        <v>43209</v>
      </c>
      <c r="B573" s="71">
        <v>17</v>
      </c>
      <c r="C573" s="71">
        <v>19</v>
      </c>
      <c r="D573" s="71">
        <v>15</v>
      </c>
      <c r="E573" s="71">
        <v>15.6</v>
      </c>
      <c r="F573" s="71">
        <v>4</v>
      </c>
    </row>
    <row r="574" spans="1:6">
      <c r="A574" s="70">
        <v>43210</v>
      </c>
      <c r="B574" s="71">
        <v>17</v>
      </c>
      <c r="C574" s="71">
        <v>19</v>
      </c>
      <c r="D574" s="71">
        <v>15</v>
      </c>
      <c r="E574" s="71">
        <v>15.6</v>
      </c>
      <c r="F574" s="71">
        <v>4</v>
      </c>
    </row>
    <row r="575" spans="1:6">
      <c r="A575" s="70">
        <v>43213</v>
      </c>
      <c r="B575" s="71">
        <v>17</v>
      </c>
      <c r="C575" s="71">
        <v>19</v>
      </c>
      <c r="D575" s="71">
        <v>15</v>
      </c>
      <c r="E575" s="71">
        <v>15.6</v>
      </c>
      <c r="F575" s="71">
        <v>4</v>
      </c>
    </row>
    <row r="576" spans="1:6">
      <c r="A576" s="70">
        <v>43214</v>
      </c>
      <c r="B576" s="71">
        <v>17</v>
      </c>
      <c r="C576" s="71">
        <v>19</v>
      </c>
      <c r="D576" s="71">
        <v>15</v>
      </c>
      <c r="E576" s="71">
        <v>15.6</v>
      </c>
      <c r="F576" s="71">
        <v>4</v>
      </c>
    </row>
    <row r="577" spans="1:6">
      <c r="A577" s="70">
        <v>43215</v>
      </c>
      <c r="B577" s="71">
        <v>17</v>
      </c>
      <c r="C577" s="71">
        <v>19</v>
      </c>
      <c r="D577" s="71">
        <v>15</v>
      </c>
      <c r="E577" s="71">
        <v>15.6</v>
      </c>
      <c r="F577" s="71">
        <v>4</v>
      </c>
    </row>
    <row r="578" spans="1:6">
      <c r="A578" s="70">
        <v>43216</v>
      </c>
      <c r="B578" s="71">
        <v>17</v>
      </c>
      <c r="C578" s="71">
        <v>19</v>
      </c>
      <c r="D578" s="71">
        <v>15</v>
      </c>
      <c r="E578" s="71">
        <v>15.6</v>
      </c>
      <c r="F578" s="71">
        <v>4</v>
      </c>
    </row>
    <row r="579" spans="1:6">
      <c r="A579" s="70">
        <v>43217</v>
      </c>
      <c r="B579" s="71">
        <v>17</v>
      </c>
      <c r="C579" s="71">
        <v>19</v>
      </c>
      <c r="D579" s="71">
        <v>15</v>
      </c>
      <c r="E579" s="71">
        <v>15.6</v>
      </c>
      <c r="F579" s="71">
        <v>4</v>
      </c>
    </row>
    <row r="580" spans="1:6">
      <c r="A580" s="70">
        <v>43222</v>
      </c>
      <c r="B580" s="71">
        <v>17</v>
      </c>
      <c r="C580" s="71">
        <v>19</v>
      </c>
      <c r="D580" s="71">
        <v>15</v>
      </c>
      <c r="E580" s="71">
        <v>15.6</v>
      </c>
      <c r="F580" s="71">
        <v>4</v>
      </c>
    </row>
    <row r="581" spans="1:6">
      <c r="A581" s="70">
        <v>43223</v>
      </c>
      <c r="B581" s="71">
        <v>17</v>
      </c>
      <c r="C581" s="71">
        <v>19</v>
      </c>
      <c r="D581" s="71">
        <v>15</v>
      </c>
      <c r="E581" s="71">
        <v>15.5</v>
      </c>
      <c r="F581" s="71">
        <v>4</v>
      </c>
    </row>
    <row r="582" spans="1:6">
      <c r="A582" s="70">
        <v>43224</v>
      </c>
      <c r="B582" s="71">
        <v>17</v>
      </c>
      <c r="C582" s="71">
        <v>19</v>
      </c>
      <c r="D582" s="71">
        <v>15</v>
      </c>
      <c r="E582" s="71">
        <v>15.4</v>
      </c>
      <c r="F582" s="71">
        <v>4</v>
      </c>
    </row>
    <row r="583" spans="1:6">
      <c r="A583" s="70">
        <v>43225</v>
      </c>
      <c r="B583" s="71">
        <v>17</v>
      </c>
      <c r="C583" s="71">
        <v>19</v>
      </c>
      <c r="D583" s="71">
        <v>15</v>
      </c>
      <c r="E583" s="71">
        <v>15.6</v>
      </c>
      <c r="F583" s="71">
        <v>4</v>
      </c>
    </row>
    <row r="584" spans="1:6">
      <c r="A584" s="70">
        <v>43227</v>
      </c>
      <c r="B584" s="71">
        <v>17</v>
      </c>
      <c r="C584" s="71">
        <v>19</v>
      </c>
      <c r="D584" s="71">
        <v>15</v>
      </c>
      <c r="E584" s="71">
        <v>15.5</v>
      </c>
      <c r="F584" s="71">
        <v>4</v>
      </c>
    </row>
    <row r="585" spans="1:6">
      <c r="A585" s="70">
        <v>43228</v>
      </c>
      <c r="B585" s="71">
        <v>17</v>
      </c>
      <c r="C585" s="71">
        <v>19</v>
      </c>
      <c r="D585" s="71">
        <v>15</v>
      </c>
      <c r="E585" s="71">
        <v>15.6</v>
      </c>
      <c r="F585" s="71">
        <v>4</v>
      </c>
    </row>
    <row r="586" spans="1:6">
      <c r="A586" s="70">
        <v>43230</v>
      </c>
      <c r="B586" s="71">
        <v>17</v>
      </c>
      <c r="C586" s="71">
        <v>19</v>
      </c>
      <c r="D586" s="71">
        <v>15</v>
      </c>
      <c r="E586" s="71">
        <v>15.8</v>
      </c>
      <c r="F586" s="71">
        <v>4</v>
      </c>
    </row>
    <row r="587" spans="1:6">
      <c r="A587" s="70">
        <v>43231</v>
      </c>
      <c r="B587" s="71">
        <v>17</v>
      </c>
      <c r="C587" s="71">
        <v>19</v>
      </c>
      <c r="D587" s="71">
        <v>15</v>
      </c>
      <c r="E587" s="71">
        <v>15.7</v>
      </c>
      <c r="F587" s="71">
        <v>4</v>
      </c>
    </row>
    <row r="588" spans="1:6">
      <c r="A588" s="70">
        <v>43234</v>
      </c>
      <c r="B588" s="71">
        <v>17</v>
      </c>
      <c r="C588" s="71">
        <v>19</v>
      </c>
      <c r="D588" s="71">
        <v>15</v>
      </c>
      <c r="E588" s="71">
        <v>15.8</v>
      </c>
      <c r="F588" s="71">
        <v>4</v>
      </c>
    </row>
    <row r="589" spans="1:6">
      <c r="A589" s="70">
        <v>43235</v>
      </c>
      <c r="B589" s="71">
        <v>17</v>
      </c>
      <c r="C589" s="71">
        <v>19</v>
      </c>
      <c r="D589" s="71">
        <v>15</v>
      </c>
      <c r="E589" s="71">
        <v>15.8</v>
      </c>
      <c r="F589" s="71">
        <v>4</v>
      </c>
    </row>
    <row r="590" spans="1:6">
      <c r="A590" s="70">
        <v>43236</v>
      </c>
      <c r="B590" s="71">
        <v>17</v>
      </c>
      <c r="C590" s="71">
        <v>19</v>
      </c>
      <c r="D590" s="71">
        <v>15</v>
      </c>
      <c r="E590" s="71">
        <v>15.9</v>
      </c>
      <c r="F590" s="71">
        <v>4</v>
      </c>
    </row>
    <row r="591" spans="1:6">
      <c r="A591" s="70">
        <v>43237</v>
      </c>
      <c r="B591" s="71">
        <v>17</v>
      </c>
      <c r="C591" s="71">
        <v>19</v>
      </c>
      <c r="D591" s="71">
        <v>15</v>
      </c>
      <c r="E591" s="71">
        <v>15.8</v>
      </c>
      <c r="F591" s="71">
        <v>4</v>
      </c>
    </row>
    <row r="592" spans="1:6">
      <c r="A592" s="70">
        <v>43238</v>
      </c>
      <c r="B592" s="71">
        <v>17</v>
      </c>
      <c r="C592" s="71">
        <v>19</v>
      </c>
      <c r="D592" s="71">
        <v>15</v>
      </c>
      <c r="E592" s="71">
        <v>15.9</v>
      </c>
      <c r="F592" s="71">
        <v>4</v>
      </c>
    </row>
    <row r="593" spans="1:6">
      <c r="A593" s="70">
        <v>43241</v>
      </c>
      <c r="B593" s="71">
        <v>17</v>
      </c>
      <c r="C593" s="71">
        <v>19</v>
      </c>
      <c r="D593" s="71">
        <v>15</v>
      </c>
      <c r="E593" s="71">
        <v>15.9</v>
      </c>
      <c r="F593" s="71">
        <v>4</v>
      </c>
    </row>
    <row r="594" spans="1:6">
      <c r="A594" s="70">
        <v>43242</v>
      </c>
      <c r="B594" s="71">
        <v>17</v>
      </c>
      <c r="C594" s="71">
        <v>19</v>
      </c>
      <c r="D594" s="71">
        <v>15</v>
      </c>
      <c r="E594" s="71">
        <v>15.9</v>
      </c>
      <c r="F594" s="71">
        <v>4</v>
      </c>
    </row>
    <row r="595" spans="1:6">
      <c r="A595" s="70">
        <v>43243</v>
      </c>
      <c r="B595" s="71">
        <v>17</v>
      </c>
      <c r="C595" s="71">
        <v>19</v>
      </c>
      <c r="D595" s="71">
        <v>15</v>
      </c>
      <c r="E595" s="71">
        <v>16.100000000000001</v>
      </c>
      <c r="F595" s="71">
        <v>4</v>
      </c>
    </row>
    <row r="596" spans="1:6">
      <c r="A596" s="70">
        <v>43244</v>
      </c>
      <c r="B596" s="71">
        <v>17</v>
      </c>
      <c r="C596" s="71">
        <v>19</v>
      </c>
      <c r="D596" s="71">
        <v>15</v>
      </c>
      <c r="E596" s="71">
        <v>15.9</v>
      </c>
      <c r="F596" s="71">
        <v>4</v>
      </c>
    </row>
    <row r="597" spans="1:6">
      <c r="A597" s="70">
        <v>43245</v>
      </c>
      <c r="B597" s="71">
        <v>17</v>
      </c>
      <c r="C597" s="71">
        <v>19</v>
      </c>
      <c r="D597" s="71">
        <v>15</v>
      </c>
      <c r="E597" s="71">
        <v>15.8</v>
      </c>
      <c r="F597" s="71">
        <v>4</v>
      </c>
    </row>
    <row r="598" spans="1:6">
      <c r="A598" s="70">
        <v>43249</v>
      </c>
      <c r="B598" s="71">
        <v>17</v>
      </c>
      <c r="C598" s="71">
        <v>19</v>
      </c>
      <c r="D598" s="71">
        <v>15</v>
      </c>
      <c r="E598" s="71">
        <v>15.8</v>
      </c>
      <c r="F598" s="71">
        <v>4</v>
      </c>
    </row>
    <row r="599" spans="1:6">
      <c r="A599" s="70">
        <v>43250</v>
      </c>
      <c r="B599" s="71">
        <v>17</v>
      </c>
      <c r="C599" s="71">
        <v>19</v>
      </c>
      <c r="D599" s="71">
        <v>15</v>
      </c>
      <c r="E599" s="71">
        <v>15.7</v>
      </c>
      <c r="F599" s="71">
        <v>4</v>
      </c>
    </row>
    <row r="600" spans="1:6">
      <c r="A600" s="70">
        <v>43251</v>
      </c>
      <c r="B600" s="71">
        <v>17</v>
      </c>
      <c r="C600" s="71">
        <v>19</v>
      </c>
      <c r="D600" s="71">
        <v>15</v>
      </c>
      <c r="E600" s="71">
        <v>16.399999999999999</v>
      </c>
      <c r="F600" s="71">
        <v>4</v>
      </c>
    </row>
    <row r="601" spans="1:6">
      <c r="A601" s="70">
        <v>43252</v>
      </c>
      <c r="B601" s="71">
        <v>17</v>
      </c>
      <c r="C601" s="71">
        <v>19</v>
      </c>
      <c r="D601" s="71">
        <v>15</v>
      </c>
      <c r="E601" s="71">
        <v>15.5</v>
      </c>
      <c r="F601" s="71">
        <v>4</v>
      </c>
    </row>
    <row r="602" spans="1:6">
      <c r="A602" s="70">
        <v>43255</v>
      </c>
      <c r="B602" s="71">
        <v>17</v>
      </c>
      <c r="C602" s="71">
        <v>19</v>
      </c>
      <c r="D602" s="71">
        <v>15</v>
      </c>
      <c r="E602" s="71">
        <v>15.7</v>
      </c>
      <c r="F602" s="71">
        <v>4</v>
      </c>
    </row>
    <row r="603" spans="1:6">
      <c r="A603" s="70">
        <v>43256</v>
      </c>
      <c r="B603" s="71">
        <v>17</v>
      </c>
      <c r="C603" s="71">
        <v>19</v>
      </c>
      <c r="D603" s="71">
        <v>15</v>
      </c>
      <c r="E603" s="71">
        <v>15.4</v>
      </c>
      <c r="F603" s="71">
        <v>4</v>
      </c>
    </row>
    <row r="604" spans="1:6">
      <c r="A604" s="70">
        <v>43257</v>
      </c>
      <c r="B604" s="71">
        <v>17</v>
      </c>
      <c r="C604" s="71">
        <v>19</v>
      </c>
      <c r="D604" s="71">
        <v>15</v>
      </c>
      <c r="E604" s="71">
        <v>15.3</v>
      </c>
      <c r="F604" s="71">
        <v>4</v>
      </c>
    </row>
    <row r="605" spans="1:6">
      <c r="A605" s="70">
        <v>43258</v>
      </c>
      <c r="B605" s="71">
        <v>17</v>
      </c>
      <c r="C605" s="71">
        <v>19</v>
      </c>
      <c r="D605" s="71">
        <v>15</v>
      </c>
      <c r="E605" s="71">
        <v>15.5</v>
      </c>
      <c r="F605" s="71">
        <v>4</v>
      </c>
    </row>
    <row r="606" spans="1:6">
      <c r="A606" s="70">
        <v>43259</v>
      </c>
      <c r="B606" s="71">
        <v>17</v>
      </c>
      <c r="C606" s="71">
        <v>19</v>
      </c>
      <c r="D606" s="71">
        <v>15</v>
      </c>
      <c r="E606" s="71">
        <v>15.6</v>
      </c>
      <c r="F606" s="71">
        <v>4</v>
      </c>
    </row>
    <row r="607" spans="1:6">
      <c r="A607" s="70">
        <v>43262</v>
      </c>
      <c r="B607" s="71">
        <v>17</v>
      </c>
      <c r="C607" s="71">
        <v>19</v>
      </c>
      <c r="D607" s="71">
        <v>15</v>
      </c>
      <c r="E607" s="71">
        <v>15.7</v>
      </c>
      <c r="F607" s="71">
        <v>4</v>
      </c>
    </row>
    <row r="608" spans="1:6">
      <c r="A608" s="70">
        <v>43263</v>
      </c>
      <c r="B608" s="71">
        <v>17</v>
      </c>
      <c r="C608" s="71">
        <v>19</v>
      </c>
      <c r="D608" s="71">
        <v>15</v>
      </c>
      <c r="E608" s="71">
        <v>15.7</v>
      </c>
      <c r="F608" s="71">
        <v>4</v>
      </c>
    </row>
    <row r="609" spans="1:6">
      <c r="A609" s="70">
        <v>43264</v>
      </c>
      <c r="B609" s="71">
        <v>17</v>
      </c>
      <c r="C609" s="71">
        <v>19</v>
      </c>
      <c r="D609" s="71">
        <v>15</v>
      </c>
      <c r="E609" s="71">
        <v>15.7</v>
      </c>
      <c r="F609" s="71">
        <v>4</v>
      </c>
    </row>
    <row r="610" spans="1:6">
      <c r="A610" s="70">
        <v>43265</v>
      </c>
      <c r="B610" s="71">
        <v>17</v>
      </c>
      <c r="C610" s="71">
        <v>19</v>
      </c>
      <c r="D610" s="71">
        <v>15</v>
      </c>
      <c r="E610" s="71">
        <v>15.7</v>
      </c>
      <c r="F610" s="71">
        <v>4</v>
      </c>
    </row>
    <row r="611" spans="1:6">
      <c r="A611" s="70">
        <v>43266</v>
      </c>
      <c r="B611" s="71">
        <v>17</v>
      </c>
      <c r="C611" s="71">
        <v>19</v>
      </c>
      <c r="D611" s="71">
        <v>15</v>
      </c>
      <c r="E611" s="71">
        <v>15.7</v>
      </c>
      <c r="F611" s="71">
        <v>4</v>
      </c>
    </row>
    <row r="612" spans="1:6">
      <c r="A612" s="70">
        <v>43269</v>
      </c>
      <c r="B612" s="71">
        <v>17</v>
      </c>
      <c r="C612" s="71">
        <v>19</v>
      </c>
      <c r="D612" s="71">
        <v>15</v>
      </c>
      <c r="E612" s="71">
        <v>15.7</v>
      </c>
      <c r="F612" s="71">
        <v>4</v>
      </c>
    </row>
    <row r="613" spans="1:6">
      <c r="A613" s="70">
        <v>43270</v>
      </c>
      <c r="B613" s="71">
        <v>17</v>
      </c>
      <c r="C613" s="71">
        <v>19</v>
      </c>
      <c r="D613" s="71">
        <v>15</v>
      </c>
      <c r="E613" s="71">
        <v>15.6</v>
      </c>
      <c r="F613" s="71">
        <v>4</v>
      </c>
    </row>
    <row r="614" spans="1:6">
      <c r="A614" s="70">
        <v>43271</v>
      </c>
      <c r="B614" s="71">
        <v>17</v>
      </c>
      <c r="C614" s="71">
        <v>19</v>
      </c>
      <c r="D614" s="71">
        <v>15</v>
      </c>
      <c r="E614" s="71">
        <v>15.7</v>
      </c>
      <c r="F614" s="71">
        <v>4</v>
      </c>
    </row>
    <row r="615" spans="1:6">
      <c r="A615" s="70">
        <v>43272</v>
      </c>
      <c r="B615" s="71">
        <v>17</v>
      </c>
      <c r="C615" s="71">
        <v>19</v>
      </c>
      <c r="D615" s="71">
        <v>15</v>
      </c>
      <c r="E615" s="71">
        <v>15.8</v>
      </c>
      <c r="F615" s="71">
        <v>4</v>
      </c>
    </row>
    <row r="616" spans="1:6">
      <c r="A616" s="70">
        <v>43273</v>
      </c>
      <c r="B616" s="71">
        <v>17</v>
      </c>
      <c r="C616" s="71">
        <v>19</v>
      </c>
      <c r="D616" s="71">
        <v>15</v>
      </c>
      <c r="E616" s="71">
        <v>15.7</v>
      </c>
      <c r="F616" s="71">
        <v>4</v>
      </c>
    </row>
    <row r="617" spans="1:6">
      <c r="A617" s="70">
        <v>43274</v>
      </c>
      <c r="B617" s="71">
        <v>17</v>
      </c>
      <c r="C617" s="71">
        <v>19</v>
      </c>
      <c r="D617" s="71">
        <v>15</v>
      </c>
      <c r="E617" s="71">
        <v>15.7</v>
      </c>
      <c r="F617" s="71">
        <v>4</v>
      </c>
    </row>
    <row r="618" spans="1:6">
      <c r="A618" s="70">
        <v>43276</v>
      </c>
      <c r="B618" s="71">
        <v>17</v>
      </c>
      <c r="C618" s="71">
        <v>19</v>
      </c>
      <c r="D618" s="71">
        <v>15</v>
      </c>
      <c r="E618" s="71">
        <v>15.6</v>
      </c>
      <c r="F618" s="71">
        <v>4</v>
      </c>
    </row>
    <row r="619" spans="1:6">
      <c r="A619" s="70">
        <v>43277</v>
      </c>
      <c r="B619" s="71">
        <v>17</v>
      </c>
      <c r="C619" s="71">
        <v>19</v>
      </c>
      <c r="D619" s="71">
        <v>15</v>
      </c>
      <c r="E619" s="71">
        <v>15.7</v>
      </c>
      <c r="F619" s="71">
        <v>4</v>
      </c>
    </row>
    <row r="620" spans="1:6">
      <c r="A620" s="70">
        <v>43278</v>
      </c>
      <c r="B620" s="71">
        <v>17</v>
      </c>
      <c r="C620" s="71">
        <v>19</v>
      </c>
      <c r="D620" s="71">
        <v>15</v>
      </c>
      <c r="E620" s="71">
        <v>15.4</v>
      </c>
      <c r="F620" s="71">
        <v>4</v>
      </c>
    </row>
    <row r="621" spans="1:6">
      <c r="A621" s="70">
        <v>43283</v>
      </c>
      <c r="B621" s="71">
        <v>17</v>
      </c>
      <c r="C621" s="71">
        <v>19</v>
      </c>
      <c r="D621" s="71">
        <v>15</v>
      </c>
      <c r="E621" s="71">
        <v>15.6</v>
      </c>
      <c r="F621" s="71">
        <v>4</v>
      </c>
    </row>
    <row r="622" spans="1:6">
      <c r="A622" s="70">
        <v>43284</v>
      </c>
      <c r="B622" s="71">
        <v>17</v>
      </c>
      <c r="C622" s="71">
        <v>19</v>
      </c>
      <c r="D622" s="71">
        <v>15</v>
      </c>
      <c r="E622" s="71">
        <v>15.7</v>
      </c>
      <c r="F622" s="71">
        <v>4</v>
      </c>
    </row>
    <row r="623" spans="1:6">
      <c r="A623" s="70">
        <v>43285</v>
      </c>
      <c r="B623" s="71">
        <v>17</v>
      </c>
      <c r="C623" s="71">
        <v>19</v>
      </c>
      <c r="D623" s="71">
        <v>15</v>
      </c>
      <c r="E623" s="71">
        <v>15.7</v>
      </c>
      <c r="F623" s="71">
        <v>4</v>
      </c>
    </row>
    <row r="624" spans="1:6">
      <c r="A624" s="70">
        <v>43286</v>
      </c>
      <c r="B624" s="71">
        <v>17</v>
      </c>
      <c r="C624" s="71">
        <v>19</v>
      </c>
      <c r="D624" s="71">
        <v>15</v>
      </c>
      <c r="E624" s="71">
        <v>15.7</v>
      </c>
      <c r="F624" s="71">
        <v>4</v>
      </c>
    </row>
    <row r="625" spans="1:6">
      <c r="A625" s="70">
        <v>43287</v>
      </c>
      <c r="B625" s="71">
        <v>17</v>
      </c>
      <c r="C625" s="71">
        <v>19</v>
      </c>
      <c r="D625" s="71">
        <v>15</v>
      </c>
      <c r="E625" s="71">
        <v>15.4</v>
      </c>
      <c r="F625" s="71">
        <v>4</v>
      </c>
    </row>
    <row r="626" spans="1:6">
      <c r="A626" s="70">
        <v>43290</v>
      </c>
      <c r="B626" s="71">
        <v>17</v>
      </c>
      <c r="C626" s="71">
        <v>19</v>
      </c>
      <c r="D626" s="71">
        <v>15</v>
      </c>
      <c r="E626" s="71">
        <v>15.4</v>
      </c>
      <c r="F626" s="71">
        <v>4</v>
      </c>
    </row>
    <row r="627" spans="1:6">
      <c r="A627" s="70">
        <v>43291</v>
      </c>
      <c r="B627" s="71">
        <v>17</v>
      </c>
      <c r="C627" s="71">
        <v>19</v>
      </c>
      <c r="D627" s="71">
        <v>15</v>
      </c>
      <c r="E627" s="71">
        <v>15.7</v>
      </c>
      <c r="F627" s="71">
        <v>4</v>
      </c>
    </row>
    <row r="628" spans="1:6">
      <c r="A628" s="70">
        <v>43292</v>
      </c>
      <c r="B628" s="71">
        <v>17</v>
      </c>
      <c r="C628" s="71">
        <v>19</v>
      </c>
      <c r="D628" s="71">
        <v>15</v>
      </c>
      <c r="E628" s="71">
        <v>15.7</v>
      </c>
      <c r="F628" s="71">
        <v>4</v>
      </c>
    </row>
    <row r="629" spans="1:6">
      <c r="A629" s="70">
        <v>43293</v>
      </c>
      <c r="B629" s="71">
        <v>17</v>
      </c>
      <c r="C629" s="71">
        <v>19</v>
      </c>
      <c r="D629" s="71">
        <v>15</v>
      </c>
      <c r="E629" s="71">
        <v>15.8</v>
      </c>
      <c r="F629" s="71">
        <v>4</v>
      </c>
    </row>
    <row r="630" spans="1:6">
      <c r="A630" s="70">
        <v>43294</v>
      </c>
      <c r="B630" s="71">
        <v>17.5</v>
      </c>
      <c r="C630" s="71">
        <v>19.5</v>
      </c>
      <c r="D630" s="71">
        <v>15.5</v>
      </c>
      <c r="E630" s="71">
        <v>16.2</v>
      </c>
      <c r="F630" s="71">
        <v>4</v>
      </c>
    </row>
    <row r="631" spans="1:6">
      <c r="A631" s="70">
        <v>43297</v>
      </c>
      <c r="B631" s="71">
        <v>17.5</v>
      </c>
      <c r="C631" s="71">
        <v>19.5</v>
      </c>
      <c r="D631" s="71">
        <v>15.5</v>
      </c>
      <c r="E631" s="71">
        <v>16.2</v>
      </c>
      <c r="F631" s="71">
        <v>4</v>
      </c>
    </row>
    <row r="632" spans="1:6">
      <c r="A632" s="70">
        <v>43298</v>
      </c>
      <c r="B632" s="71">
        <v>17.5</v>
      </c>
      <c r="C632" s="71">
        <v>19.5</v>
      </c>
      <c r="D632" s="71">
        <v>15.5</v>
      </c>
      <c r="E632" s="71">
        <v>16.2</v>
      </c>
      <c r="F632" s="71">
        <v>4</v>
      </c>
    </row>
    <row r="633" spans="1:6">
      <c r="A633" s="70">
        <v>43299</v>
      </c>
      <c r="B633" s="71">
        <v>17.5</v>
      </c>
      <c r="C633" s="71">
        <v>19.5</v>
      </c>
      <c r="D633" s="71">
        <v>15.5</v>
      </c>
      <c r="E633" s="71">
        <v>16.2</v>
      </c>
      <c r="F633" s="71">
        <v>4</v>
      </c>
    </row>
    <row r="634" spans="1:6">
      <c r="A634" s="70">
        <v>43300</v>
      </c>
      <c r="B634" s="71">
        <v>17.5</v>
      </c>
      <c r="C634" s="71">
        <v>19.5</v>
      </c>
      <c r="D634" s="71">
        <v>15.5</v>
      </c>
      <c r="E634" s="71">
        <v>16.3</v>
      </c>
      <c r="F634" s="71">
        <v>4</v>
      </c>
    </row>
    <row r="635" spans="1:6">
      <c r="A635" s="70">
        <v>43301</v>
      </c>
      <c r="B635" s="71">
        <v>17.5</v>
      </c>
      <c r="C635" s="71">
        <v>19.5</v>
      </c>
      <c r="D635" s="71">
        <v>15.5</v>
      </c>
      <c r="E635" s="71">
        <v>16.2</v>
      </c>
      <c r="F635" s="71">
        <v>4</v>
      </c>
    </row>
    <row r="636" spans="1:6">
      <c r="A636" s="70">
        <v>43304</v>
      </c>
      <c r="B636" s="71">
        <v>17.5</v>
      </c>
      <c r="C636" s="71">
        <v>19.5</v>
      </c>
      <c r="D636" s="71">
        <v>15.5</v>
      </c>
      <c r="E636" s="71">
        <v>16.100000000000001</v>
      </c>
      <c r="F636" s="71">
        <v>4</v>
      </c>
    </row>
    <row r="637" spans="1:6">
      <c r="A637" s="70">
        <v>43305</v>
      </c>
      <c r="B637" s="71">
        <v>17.5</v>
      </c>
      <c r="C637" s="71">
        <v>19.5</v>
      </c>
      <c r="D637" s="71">
        <v>15.5</v>
      </c>
      <c r="E637" s="71">
        <v>16.2</v>
      </c>
      <c r="F637" s="71">
        <v>4</v>
      </c>
    </row>
    <row r="638" spans="1:6">
      <c r="A638" s="70">
        <v>43306</v>
      </c>
      <c r="B638" s="71">
        <v>17.5</v>
      </c>
      <c r="C638" s="71">
        <v>19.5</v>
      </c>
      <c r="D638" s="71">
        <v>15.5</v>
      </c>
      <c r="E638" s="71">
        <v>16.2</v>
      </c>
      <c r="F638" s="71">
        <v>4</v>
      </c>
    </row>
    <row r="639" spans="1:6">
      <c r="A639" s="70">
        <v>43307</v>
      </c>
      <c r="B639" s="71">
        <v>17.5</v>
      </c>
      <c r="C639" s="71">
        <v>19.5</v>
      </c>
      <c r="D639" s="71">
        <v>15.5</v>
      </c>
      <c r="E639" s="71">
        <v>16.2</v>
      </c>
      <c r="F639" s="71">
        <v>4</v>
      </c>
    </row>
    <row r="640" spans="1:6">
      <c r="A640" s="70">
        <v>43308</v>
      </c>
      <c r="B640" s="71">
        <v>17.5</v>
      </c>
      <c r="C640" s="71">
        <v>19.5</v>
      </c>
      <c r="D640" s="71">
        <v>15.5</v>
      </c>
      <c r="E640" s="71">
        <v>16.2</v>
      </c>
      <c r="F640" s="71">
        <v>4</v>
      </c>
    </row>
    <row r="641" spans="1:6">
      <c r="A641" s="70">
        <v>43311</v>
      </c>
      <c r="B641" s="71">
        <v>17.5</v>
      </c>
      <c r="C641" s="71">
        <v>19.5</v>
      </c>
      <c r="D641" s="71">
        <v>15.5</v>
      </c>
      <c r="E641" s="71">
        <v>16.100000000000001</v>
      </c>
      <c r="F641" s="71">
        <v>4</v>
      </c>
    </row>
    <row r="642" spans="1:6">
      <c r="A642" s="70">
        <v>43312</v>
      </c>
      <c r="B642" s="71">
        <v>17.5</v>
      </c>
      <c r="C642" s="71">
        <v>19.5</v>
      </c>
      <c r="D642" s="71">
        <v>15.5</v>
      </c>
      <c r="E642" s="71">
        <v>15.7</v>
      </c>
      <c r="F642" s="71">
        <v>4</v>
      </c>
    </row>
    <row r="643" spans="1:6">
      <c r="A643" s="70">
        <v>43313</v>
      </c>
      <c r="B643" s="71">
        <v>17.5</v>
      </c>
      <c r="C643" s="71">
        <v>19.5</v>
      </c>
      <c r="D643" s="71">
        <v>15.5</v>
      </c>
      <c r="E643" s="71">
        <v>16.100000000000001</v>
      </c>
      <c r="F643" s="71">
        <v>4</v>
      </c>
    </row>
    <row r="644" spans="1:6">
      <c r="A644" s="70">
        <v>43314</v>
      </c>
      <c r="B644" s="71">
        <v>17.5</v>
      </c>
      <c r="C644" s="71">
        <v>19.5</v>
      </c>
      <c r="D644" s="71">
        <v>15.5</v>
      </c>
      <c r="E644" s="71">
        <v>16.2</v>
      </c>
      <c r="F644" s="71">
        <v>4</v>
      </c>
    </row>
    <row r="645" spans="1:6">
      <c r="A645" s="70">
        <v>43315</v>
      </c>
      <c r="B645" s="71">
        <v>17.5</v>
      </c>
      <c r="C645" s="71">
        <v>19.5</v>
      </c>
      <c r="D645" s="71">
        <v>15.5</v>
      </c>
      <c r="E645" s="71">
        <v>16.2</v>
      </c>
      <c r="F645" s="71">
        <v>4</v>
      </c>
    </row>
    <row r="646" spans="1:6">
      <c r="A646" s="70">
        <v>43318</v>
      </c>
      <c r="B646" s="71">
        <v>17.5</v>
      </c>
      <c r="C646" s="71">
        <v>19.5</v>
      </c>
      <c r="D646" s="71">
        <v>15.5</v>
      </c>
      <c r="E646" s="71">
        <v>16.2</v>
      </c>
      <c r="F646" s="71">
        <v>4</v>
      </c>
    </row>
    <row r="647" spans="1:6">
      <c r="A647" s="70">
        <v>43319</v>
      </c>
      <c r="B647" s="71">
        <v>17.5</v>
      </c>
      <c r="C647" s="71">
        <v>19.5</v>
      </c>
      <c r="D647" s="71">
        <v>15.5</v>
      </c>
      <c r="E647" s="71">
        <v>16.2</v>
      </c>
      <c r="F647" s="71">
        <v>4</v>
      </c>
    </row>
    <row r="648" spans="1:6">
      <c r="A648" s="70">
        <v>43320</v>
      </c>
      <c r="B648" s="71">
        <v>17.5</v>
      </c>
      <c r="C648" s="71">
        <v>19.5</v>
      </c>
      <c r="D648" s="71">
        <v>15.5</v>
      </c>
      <c r="E648" s="71">
        <v>16.3</v>
      </c>
      <c r="F648" s="71">
        <v>4</v>
      </c>
    </row>
    <row r="649" spans="1:6">
      <c r="A649" s="70">
        <v>43321</v>
      </c>
      <c r="B649" s="71">
        <v>17.5</v>
      </c>
      <c r="C649" s="71">
        <v>19.5</v>
      </c>
      <c r="D649" s="71">
        <v>15.5</v>
      </c>
      <c r="E649" s="71">
        <v>16.399999999999999</v>
      </c>
      <c r="F649" s="71">
        <v>4</v>
      </c>
    </row>
    <row r="650" spans="1:6">
      <c r="A650" s="70">
        <v>43322</v>
      </c>
      <c r="B650" s="71">
        <v>17.5</v>
      </c>
      <c r="C650" s="71">
        <v>19.5</v>
      </c>
      <c r="D650" s="71">
        <v>15.5</v>
      </c>
      <c r="E650" s="71">
        <v>16.5</v>
      </c>
      <c r="F650" s="71">
        <v>4</v>
      </c>
    </row>
    <row r="651" spans="1:6">
      <c r="A651" s="70">
        <v>43325</v>
      </c>
      <c r="B651" s="71">
        <v>17.5</v>
      </c>
      <c r="C651" s="71">
        <v>19.5</v>
      </c>
      <c r="D651" s="71">
        <v>15.5</v>
      </c>
      <c r="E651" s="71">
        <v>16.2</v>
      </c>
      <c r="F651" s="71">
        <v>4</v>
      </c>
    </row>
    <row r="652" spans="1:6">
      <c r="A652" s="70">
        <v>43326</v>
      </c>
      <c r="B652" s="71">
        <v>17.5</v>
      </c>
      <c r="C652" s="71">
        <v>19.5</v>
      </c>
      <c r="D652" s="71">
        <v>15.5</v>
      </c>
      <c r="E652" s="71">
        <v>16.2</v>
      </c>
      <c r="F652" s="71">
        <v>4</v>
      </c>
    </row>
    <row r="653" spans="1:6">
      <c r="A653" s="70">
        <v>43327</v>
      </c>
      <c r="B653" s="71">
        <v>17.5</v>
      </c>
      <c r="C653" s="71">
        <v>19.5</v>
      </c>
      <c r="D653" s="71">
        <v>15.5</v>
      </c>
      <c r="E653" s="71">
        <v>16.399999999999999</v>
      </c>
      <c r="F653" s="71">
        <v>4</v>
      </c>
    </row>
    <row r="654" spans="1:6">
      <c r="A654" s="70">
        <v>43328</v>
      </c>
      <c r="B654" s="71">
        <v>17.5</v>
      </c>
      <c r="C654" s="71">
        <v>19.5</v>
      </c>
      <c r="D654" s="71">
        <v>15.5</v>
      </c>
      <c r="E654" s="71">
        <v>16.399999999999999</v>
      </c>
      <c r="F654" s="71">
        <v>4</v>
      </c>
    </row>
    <row r="655" spans="1:6">
      <c r="A655" s="70">
        <v>43329</v>
      </c>
      <c r="B655" s="71">
        <v>17.5</v>
      </c>
      <c r="C655" s="71">
        <v>19.5</v>
      </c>
      <c r="D655" s="71">
        <v>15.5</v>
      </c>
      <c r="E655" s="71">
        <v>16.3</v>
      </c>
      <c r="F655" s="71">
        <v>4</v>
      </c>
    </row>
    <row r="656" spans="1:6">
      <c r="A656" s="70">
        <v>43332</v>
      </c>
      <c r="B656" s="71">
        <v>17.5</v>
      </c>
      <c r="C656" s="71">
        <v>19.5</v>
      </c>
      <c r="D656" s="71">
        <v>15.5</v>
      </c>
      <c r="E656" s="71">
        <v>16.399999999999999</v>
      </c>
      <c r="F656" s="71">
        <v>4</v>
      </c>
    </row>
    <row r="657" spans="1:6">
      <c r="A657" s="70">
        <v>43333</v>
      </c>
      <c r="B657" s="71">
        <v>17.5</v>
      </c>
      <c r="C657" s="71">
        <v>19.5</v>
      </c>
      <c r="D657" s="71">
        <v>15.5</v>
      </c>
      <c r="E657" s="71">
        <v>16.7</v>
      </c>
      <c r="F657" s="71">
        <v>4</v>
      </c>
    </row>
    <row r="658" spans="1:6">
      <c r="A658" s="70">
        <v>43334</v>
      </c>
      <c r="B658" s="71">
        <v>17.5</v>
      </c>
      <c r="C658" s="71">
        <v>19.5</v>
      </c>
      <c r="D658" s="71">
        <v>15.5</v>
      </c>
      <c r="E658" s="71">
        <v>16.7</v>
      </c>
      <c r="F658" s="71">
        <v>4</v>
      </c>
    </row>
    <row r="659" spans="1:6">
      <c r="A659" s="70">
        <v>43335</v>
      </c>
      <c r="B659" s="71">
        <v>17.5</v>
      </c>
      <c r="C659" s="71">
        <v>19.5</v>
      </c>
      <c r="D659" s="71">
        <v>15.5</v>
      </c>
      <c r="E659" s="71">
        <v>16.8</v>
      </c>
      <c r="F659" s="71">
        <v>4</v>
      </c>
    </row>
    <row r="660" spans="1:6">
      <c r="A660" s="70">
        <v>43339</v>
      </c>
      <c r="B660" s="71">
        <v>17.5</v>
      </c>
      <c r="C660" s="71">
        <v>19.5</v>
      </c>
      <c r="D660" s="71">
        <v>15.5</v>
      </c>
      <c r="E660" s="71">
        <v>16.5</v>
      </c>
      <c r="F660" s="71">
        <v>4</v>
      </c>
    </row>
    <row r="661" spans="1:6">
      <c r="A661" s="70">
        <v>43340</v>
      </c>
      <c r="B661" s="71">
        <v>17.5</v>
      </c>
      <c r="C661" s="71">
        <v>19.5</v>
      </c>
      <c r="D661" s="71">
        <v>15.5</v>
      </c>
      <c r="E661" s="71">
        <v>16.600000000000001</v>
      </c>
      <c r="F661" s="71">
        <v>4</v>
      </c>
    </row>
    <row r="662" spans="1:6">
      <c r="A662" s="70">
        <v>43341</v>
      </c>
      <c r="B662" s="71">
        <v>17.5</v>
      </c>
      <c r="C662" s="71">
        <v>19.5</v>
      </c>
      <c r="D662" s="71">
        <v>15.5</v>
      </c>
      <c r="E662" s="71">
        <v>16.7</v>
      </c>
      <c r="F662" s="71">
        <v>4</v>
      </c>
    </row>
    <row r="663" spans="1:6">
      <c r="A663" s="70">
        <v>43342</v>
      </c>
      <c r="B663" s="71">
        <v>17.5</v>
      </c>
      <c r="C663" s="71">
        <v>19.5</v>
      </c>
      <c r="D663" s="71">
        <v>15.5</v>
      </c>
      <c r="E663" s="71">
        <v>16.899999999999999</v>
      </c>
      <c r="F663" s="71">
        <v>4</v>
      </c>
    </row>
    <row r="664" spans="1:6">
      <c r="A664" s="70">
        <v>43343</v>
      </c>
      <c r="B664" s="71">
        <v>17.5</v>
      </c>
      <c r="C664" s="71">
        <v>19.5</v>
      </c>
      <c r="D664" s="71">
        <v>15.5</v>
      </c>
      <c r="E664" s="71" t="e">
        <v>#N/A</v>
      </c>
      <c r="F664" s="71">
        <v>4</v>
      </c>
    </row>
    <row r="665" spans="1:6">
      <c r="A665" s="70">
        <v>43346</v>
      </c>
      <c r="B665" s="71">
        <v>17.5</v>
      </c>
      <c r="C665" s="71">
        <v>19.5</v>
      </c>
      <c r="D665" s="71">
        <v>15.5</v>
      </c>
      <c r="E665" s="71">
        <v>17.2</v>
      </c>
      <c r="F665" s="71">
        <v>4</v>
      </c>
    </row>
    <row r="666" spans="1:6">
      <c r="A666" s="70">
        <v>43347</v>
      </c>
      <c r="B666" s="71">
        <v>17.5</v>
      </c>
      <c r="C666" s="71">
        <v>19.5</v>
      </c>
      <c r="D666" s="71">
        <v>15.5</v>
      </c>
      <c r="E666" s="71">
        <v>16.899999999999999</v>
      </c>
      <c r="F666" s="71">
        <v>4</v>
      </c>
    </row>
    <row r="667" spans="1:6">
      <c r="A667" s="70">
        <v>43348</v>
      </c>
      <c r="B667" s="71">
        <v>17.5</v>
      </c>
      <c r="C667" s="71">
        <v>19.5</v>
      </c>
      <c r="D667" s="71">
        <v>15.5</v>
      </c>
      <c r="E667" s="71">
        <v>17</v>
      </c>
      <c r="F667" s="71">
        <v>4</v>
      </c>
    </row>
    <row r="668" spans="1:6">
      <c r="A668" s="70">
        <v>43349</v>
      </c>
      <c r="B668" s="71">
        <v>17.5</v>
      </c>
      <c r="C668" s="71">
        <v>19.5</v>
      </c>
      <c r="D668" s="71">
        <v>15.5</v>
      </c>
      <c r="E668" s="71">
        <v>17.100000000000001</v>
      </c>
      <c r="F668" s="71">
        <v>4</v>
      </c>
    </row>
    <row r="669" spans="1:6">
      <c r="A669" s="70">
        <v>43350</v>
      </c>
      <c r="B669" s="71">
        <v>18</v>
      </c>
      <c r="C669" s="71">
        <v>20</v>
      </c>
      <c r="D669" s="71">
        <v>16</v>
      </c>
      <c r="E669" s="71">
        <v>17.399999999999999</v>
      </c>
      <c r="F669" s="71">
        <v>4</v>
      </c>
    </row>
    <row r="670" spans="1:6">
      <c r="A670" s="70">
        <v>43353</v>
      </c>
      <c r="B670" s="71">
        <v>18</v>
      </c>
      <c r="C670" s="71">
        <v>20</v>
      </c>
      <c r="D670" s="71">
        <v>16</v>
      </c>
      <c r="E670" s="71">
        <v>17.5</v>
      </c>
      <c r="F670" s="71">
        <v>4</v>
      </c>
    </row>
    <row r="671" spans="1:6">
      <c r="A671" s="70">
        <v>43354</v>
      </c>
      <c r="B671" s="71">
        <v>18</v>
      </c>
      <c r="C671" s="71">
        <v>20</v>
      </c>
      <c r="D671" s="71">
        <v>16</v>
      </c>
      <c r="E671" s="71">
        <v>17.600000000000001</v>
      </c>
      <c r="F671" s="71">
        <v>4</v>
      </c>
    </row>
    <row r="672" spans="1:6">
      <c r="A672" s="70">
        <v>43355</v>
      </c>
      <c r="B672" s="71">
        <v>18</v>
      </c>
      <c r="C672" s="71">
        <v>20</v>
      </c>
      <c r="D672" s="71">
        <v>16</v>
      </c>
      <c r="E672" s="71">
        <v>17.600000000000001</v>
      </c>
      <c r="F672" s="71">
        <v>4</v>
      </c>
    </row>
    <row r="673" spans="1:6">
      <c r="A673" s="70">
        <v>43356</v>
      </c>
      <c r="B673" s="71">
        <v>18</v>
      </c>
      <c r="C673" s="71">
        <v>20</v>
      </c>
      <c r="D673" s="71">
        <v>16</v>
      </c>
      <c r="E673" s="71">
        <v>17.8</v>
      </c>
      <c r="F673" s="71">
        <v>4</v>
      </c>
    </row>
    <row r="674" spans="1:6">
      <c r="A674" s="70">
        <v>43357</v>
      </c>
      <c r="B674" s="71">
        <v>18</v>
      </c>
      <c r="C674" s="71">
        <v>20</v>
      </c>
      <c r="D674" s="71">
        <v>16</v>
      </c>
      <c r="E674" s="71">
        <v>17.600000000000001</v>
      </c>
      <c r="F674" s="71">
        <v>4</v>
      </c>
    </row>
    <row r="675" spans="1:6">
      <c r="A675" s="70">
        <v>43360</v>
      </c>
      <c r="B675" s="71">
        <v>18</v>
      </c>
      <c r="C675" s="71">
        <v>20</v>
      </c>
      <c r="D675" s="71">
        <v>16</v>
      </c>
      <c r="E675" s="71">
        <v>17.600000000000001</v>
      </c>
      <c r="F675" s="71">
        <v>4</v>
      </c>
    </row>
    <row r="676" spans="1:6">
      <c r="A676" s="70">
        <v>43361</v>
      </c>
      <c r="B676" s="71">
        <v>18</v>
      </c>
      <c r="C676" s="71">
        <v>20</v>
      </c>
      <c r="D676" s="71">
        <v>16</v>
      </c>
      <c r="E676" s="71">
        <v>17.8</v>
      </c>
      <c r="F676" s="71">
        <v>4</v>
      </c>
    </row>
    <row r="677" spans="1:6">
      <c r="A677" s="70">
        <v>43362</v>
      </c>
      <c r="B677" s="71">
        <v>18</v>
      </c>
      <c r="C677" s="71">
        <v>20</v>
      </c>
      <c r="D677" s="71">
        <v>16</v>
      </c>
      <c r="E677" s="71">
        <v>17.7</v>
      </c>
      <c r="F677" s="71">
        <v>4</v>
      </c>
    </row>
    <row r="678" spans="1:6">
      <c r="A678" s="70">
        <v>43363</v>
      </c>
      <c r="B678" s="71">
        <v>18</v>
      </c>
      <c r="C678" s="71">
        <v>20</v>
      </c>
      <c r="D678" s="71">
        <v>16</v>
      </c>
      <c r="E678" s="71">
        <v>17.8</v>
      </c>
      <c r="F678" s="71">
        <v>4</v>
      </c>
    </row>
    <row r="679" spans="1:6">
      <c r="A679" s="70">
        <v>43364</v>
      </c>
      <c r="B679" s="71">
        <v>18</v>
      </c>
      <c r="C679" s="71">
        <v>20</v>
      </c>
      <c r="D679" s="71">
        <v>16</v>
      </c>
      <c r="E679" s="71">
        <v>17.600000000000001</v>
      </c>
      <c r="F679" s="71">
        <v>4</v>
      </c>
    </row>
    <row r="680" spans="1:6">
      <c r="A680" s="70">
        <v>43367</v>
      </c>
      <c r="B680" s="71">
        <v>18</v>
      </c>
      <c r="C680" s="71">
        <v>20</v>
      </c>
      <c r="D680" s="71">
        <v>16</v>
      </c>
      <c r="E680" s="71">
        <v>17.5</v>
      </c>
      <c r="F680" s="71">
        <v>4</v>
      </c>
    </row>
    <row r="681" spans="1:6">
      <c r="A681" s="70">
        <v>43368</v>
      </c>
      <c r="B681" s="71">
        <v>18</v>
      </c>
      <c r="C681" s="71">
        <v>20</v>
      </c>
      <c r="D681" s="71">
        <v>16</v>
      </c>
      <c r="E681" s="71">
        <v>17.600000000000001</v>
      </c>
      <c r="F681" s="71">
        <v>4</v>
      </c>
    </row>
    <row r="682" spans="1:6">
      <c r="A682" s="70">
        <v>43369</v>
      </c>
      <c r="B682" s="71">
        <v>18</v>
      </c>
      <c r="C682" s="71">
        <v>20</v>
      </c>
      <c r="D682" s="71">
        <v>16</v>
      </c>
      <c r="E682" s="71">
        <v>17.399999999999999</v>
      </c>
      <c r="F682" s="71">
        <v>4</v>
      </c>
    </row>
    <row r="683" spans="1:6">
      <c r="A683" s="70">
        <v>43370</v>
      </c>
      <c r="B683" s="71">
        <v>18</v>
      </c>
      <c r="C683" s="71">
        <v>20</v>
      </c>
      <c r="D683" s="71">
        <v>16</v>
      </c>
      <c r="E683" s="71">
        <v>17.399999999999999</v>
      </c>
      <c r="F683" s="71">
        <v>4</v>
      </c>
    </row>
    <row r="684" spans="1:6">
      <c r="A684" s="70">
        <v>43371</v>
      </c>
      <c r="B684" s="71">
        <v>18</v>
      </c>
      <c r="C684" s="71">
        <v>20</v>
      </c>
      <c r="D684" s="71">
        <v>16</v>
      </c>
      <c r="E684" s="71">
        <v>17.7</v>
      </c>
      <c r="F684" s="71">
        <v>4</v>
      </c>
    </row>
    <row r="685" spans="1:6">
      <c r="A685" s="70">
        <v>43374</v>
      </c>
      <c r="B685" s="71">
        <v>18</v>
      </c>
      <c r="C685" s="71">
        <v>20</v>
      </c>
      <c r="D685" s="71">
        <v>16</v>
      </c>
      <c r="E685" s="71">
        <v>17.5</v>
      </c>
      <c r="F685" s="71">
        <v>4</v>
      </c>
    </row>
    <row r="686" spans="1:6">
      <c r="A686" s="70">
        <v>43375</v>
      </c>
      <c r="B686" s="71">
        <v>18</v>
      </c>
      <c r="C686" s="71">
        <v>20</v>
      </c>
      <c r="D686" s="71">
        <v>16</v>
      </c>
      <c r="E686" s="71">
        <v>17.600000000000001</v>
      </c>
      <c r="F686" s="71">
        <v>4</v>
      </c>
    </row>
    <row r="687" spans="1:6">
      <c r="A687" s="70">
        <v>43376</v>
      </c>
      <c r="B687" s="71">
        <v>18</v>
      </c>
      <c r="C687" s="71">
        <v>20</v>
      </c>
      <c r="D687" s="71">
        <v>16</v>
      </c>
      <c r="E687" s="71">
        <v>17.5</v>
      </c>
      <c r="F687" s="71">
        <v>4</v>
      </c>
    </row>
    <row r="688" spans="1:6">
      <c r="A688" s="70">
        <v>43377</v>
      </c>
      <c r="B688" s="71">
        <v>18</v>
      </c>
      <c r="C688" s="71">
        <v>20</v>
      </c>
      <c r="D688" s="71">
        <v>16</v>
      </c>
      <c r="E688" s="71">
        <v>17.399999999999999</v>
      </c>
      <c r="F688" s="71">
        <v>4</v>
      </c>
    </row>
    <row r="689" spans="1:7">
      <c r="A689" s="70">
        <v>43378</v>
      </c>
      <c r="B689" s="71">
        <v>18</v>
      </c>
      <c r="C689" s="71">
        <v>20</v>
      </c>
      <c r="D689" s="71">
        <v>16</v>
      </c>
      <c r="E689" s="71">
        <v>17.5</v>
      </c>
      <c r="F689" s="71">
        <v>4</v>
      </c>
    </row>
    <row r="690" spans="1:7">
      <c r="A690" s="70">
        <v>43381</v>
      </c>
      <c r="B690" s="71">
        <v>18</v>
      </c>
      <c r="C690" s="71">
        <v>20</v>
      </c>
      <c r="D690" s="71">
        <v>16</v>
      </c>
      <c r="E690" s="71">
        <v>17.600000000000001</v>
      </c>
      <c r="F690" s="71">
        <v>4</v>
      </c>
    </row>
    <row r="691" spans="1:7">
      <c r="A691" s="70">
        <v>43382</v>
      </c>
      <c r="B691" s="71">
        <v>18</v>
      </c>
      <c r="C691" s="71">
        <v>20</v>
      </c>
      <c r="D691" s="71">
        <v>16</v>
      </c>
      <c r="E691" s="71">
        <v>17.600000000000001</v>
      </c>
      <c r="F691" s="71">
        <v>4</v>
      </c>
    </row>
    <row r="692" spans="1:7">
      <c r="A692" s="70">
        <v>43383</v>
      </c>
      <c r="B692" s="71">
        <v>18</v>
      </c>
      <c r="C692" s="71">
        <v>20</v>
      </c>
      <c r="D692" s="71">
        <v>16</v>
      </c>
      <c r="E692" s="71">
        <v>17.7</v>
      </c>
      <c r="F692" s="71">
        <v>4</v>
      </c>
    </row>
    <row r="693" spans="1:7">
      <c r="A693" s="70">
        <v>43384</v>
      </c>
      <c r="B693" s="71">
        <v>18</v>
      </c>
      <c r="C693" s="71">
        <v>20</v>
      </c>
      <c r="D693" s="71">
        <v>16</v>
      </c>
      <c r="E693" s="71">
        <v>17.8</v>
      </c>
      <c r="F693" s="71">
        <v>4</v>
      </c>
    </row>
    <row r="694" spans="1:7">
      <c r="A694" s="70">
        <v>43385</v>
      </c>
      <c r="B694" s="71">
        <v>18</v>
      </c>
      <c r="C694" s="71">
        <v>20</v>
      </c>
      <c r="D694" s="71">
        <v>16</v>
      </c>
      <c r="E694" s="71">
        <v>18</v>
      </c>
      <c r="F694" s="71">
        <v>4</v>
      </c>
    </row>
    <row r="695" spans="1:7">
      <c r="A695" s="70">
        <v>43389</v>
      </c>
      <c r="B695" s="71">
        <v>18</v>
      </c>
      <c r="C695" s="71">
        <v>20</v>
      </c>
      <c r="D695" s="71">
        <v>16</v>
      </c>
      <c r="E695" s="71">
        <v>17.899999999999999</v>
      </c>
      <c r="F695" s="71">
        <v>4</v>
      </c>
    </row>
    <row r="696" spans="1:7">
      <c r="A696" s="70">
        <v>43390</v>
      </c>
      <c r="B696" s="71">
        <v>18</v>
      </c>
      <c r="C696" s="71">
        <v>20</v>
      </c>
      <c r="D696" s="71">
        <v>16</v>
      </c>
      <c r="E696" s="71">
        <v>17.899999999999999</v>
      </c>
      <c r="F696" s="71">
        <v>4</v>
      </c>
    </row>
    <row r="697" spans="1:7">
      <c r="A697" s="70">
        <v>43391</v>
      </c>
      <c r="B697" s="71">
        <v>18</v>
      </c>
      <c r="C697" s="71">
        <v>20</v>
      </c>
      <c r="D697" s="71">
        <v>16</v>
      </c>
      <c r="E697" s="71">
        <v>17.899999999999999</v>
      </c>
      <c r="F697" s="71">
        <v>4</v>
      </c>
    </row>
    <row r="698" spans="1:7">
      <c r="A698" s="70">
        <v>43392</v>
      </c>
      <c r="B698" s="71">
        <v>18</v>
      </c>
      <c r="C698" s="71">
        <v>20</v>
      </c>
      <c r="D698" s="71">
        <v>16</v>
      </c>
      <c r="E698" s="71">
        <v>17.899999999999999</v>
      </c>
      <c r="F698" s="71">
        <v>4</v>
      </c>
    </row>
    <row r="699" spans="1:7">
      <c r="A699" s="70">
        <v>43395</v>
      </c>
      <c r="B699" s="71">
        <v>18</v>
      </c>
      <c r="C699" s="71">
        <v>20</v>
      </c>
      <c r="D699" s="71">
        <v>16</v>
      </c>
      <c r="E699" s="71">
        <v>17.8</v>
      </c>
      <c r="F699" s="71">
        <v>4</v>
      </c>
    </row>
    <row r="700" spans="1:7">
      <c r="A700" s="70">
        <v>43396</v>
      </c>
      <c r="B700" s="71">
        <v>18</v>
      </c>
      <c r="C700" s="71">
        <v>20</v>
      </c>
      <c r="D700" s="71">
        <v>16</v>
      </c>
      <c r="E700" s="71">
        <v>17.899999999999999</v>
      </c>
      <c r="F700" s="71">
        <v>4</v>
      </c>
    </row>
    <row r="701" spans="1:7">
      <c r="A701" s="838">
        <v>43397</v>
      </c>
      <c r="B701" s="839">
        <v>18</v>
      </c>
      <c r="C701" s="839">
        <v>20</v>
      </c>
      <c r="D701" s="839">
        <v>16</v>
      </c>
      <c r="E701" s="839">
        <v>17.899999999999999</v>
      </c>
      <c r="F701" s="839">
        <v>4</v>
      </c>
      <c r="G701" s="47"/>
    </row>
    <row r="702" spans="1:7">
      <c r="A702" s="838">
        <v>43398</v>
      </c>
      <c r="B702" s="839">
        <v>18</v>
      </c>
      <c r="C702" s="839">
        <v>20</v>
      </c>
      <c r="D702" s="839">
        <v>16</v>
      </c>
      <c r="E702" s="839">
        <v>17.7</v>
      </c>
      <c r="F702" s="839">
        <v>4</v>
      </c>
      <c r="G702" s="47"/>
    </row>
    <row r="703" spans="1:7">
      <c r="A703" s="838">
        <v>43399</v>
      </c>
      <c r="B703" s="839">
        <v>18</v>
      </c>
      <c r="C703" s="839">
        <v>20</v>
      </c>
      <c r="D703" s="839">
        <v>16</v>
      </c>
      <c r="E703" s="839">
        <v>17.899999999999999</v>
      </c>
      <c r="F703" s="839">
        <v>4</v>
      </c>
      <c r="G703" s="47"/>
    </row>
    <row r="704" spans="1:7">
      <c r="A704" s="838">
        <v>43402</v>
      </c>
      <c r="B704" s="839">
        <v>18</v>
      </c>
      <c r="C704" s="839">
        <v>20</v>
      </c>
      <c r="D704" s="839">
        <v>16</v>
      </c>
      <c r="E704" s="839">
        <v>17.5</v>
      </c>
      <c r="F704" s="839">
        <v>4</v>
      </c>
      <c r="G704" s="47"/>
    </row>
    <row r="705" spans="1:7">
      <c r="A705" s="838">
        <v>43403</v>
      </c>
      <c r="B705" s="839">
        <v>18</v>
      </c>
      <c r="C705" s="839">
        <v>20</v>
      </c>
      <c r="D705" s="839">
        <v>16</v>
      </c>
      <c r="E705" s="839">
        <v>17.399999999999999</v>
      </c>
      <c r="F705" s="839">
        <v>4</v>
      </c>
      <c r="G705" s="47"/>
    </row>
    <row r="706" spans="1:7">
      <c r="A706" s="838">
        <v>43404</v>
      </c>
      <c r="B706" s="839">
        <v>18</v>
      </c>
      <c r="C706" s="839">
        <v>20</v>
      </c>
      <c r="D706" s="839">
        <v>16</v>
      </c>
      <c r="E706" s="839">
        <v>18.100000000000001</v>
      </c>
      <c r="F706" s="839">
        <v>4</v>
      </c>
      <c r="G706" s="47"/>
    </row>
    <row r="707" spans="1:7">
      <c r="A707" s="838">
        <v>43405</v>
      </c>
      <c r="B707" s="839">
        <v>18</v>
      </c>
      <c r="C707" s="839">
        <v>20</v>
      </c>
      <c r="D707" s="839">
        <v>16</v>
      </c>
      <c r="E707" s="839">
        <v>17.3</v>
      </c>
      <c r="F707" s="839">
        <v>4</v>
      </c>
      <c r="G707" s="47"/>
    </row>
    <row r="708" spans="1:7">
      <c r="A708" s="838">
        <v>43406</v>
      </c>
      <c r="B708" s="839">
        <v>18</v>
      </c>
      <c r="C708" s="839">
        <v>20</v>
      </c>
      <c r="D708" s="839">
        <v>16</v>
      </c>
      <c r="E708" s="839">
        <v>17.5</v>
      </c>
      <c r="F708" s="839">
        <v>4</v>
      </c>
      <c r="G708" s="47"/>
    </row>
    <row r="709" spans="1:7">
      <c r="A709" s="838">
        <v>43409</v>
      </c>
      <c r="B709" s="839">
        <v>18</v>
      </c>
      <c r="C709" s="839">
        <v>20</v>
      </c>
      <c r="D709" s="839">
        <v>16</v>
      </c>
      <c r="E709" s="839">
        <v>17.3</v>
      </c>
      <c r="F709" s="839">
        <v>4</v>
      </c>
      <c r="G709" s="47"/>
    </row>
    <row r="710" spans="1:7">
      <c r="A710" s="838">
        <v>43410</v>
      </c>
      <c r="B710" s="839">
        <v>18</v>
      </c>
      <c r="C710" s="839">
        <v>20</v>
      </c>
      <c r="D710" s="839">
        <v>16</v>
      </c>
      <c r="E710" s="839">
        <v>17.5</v>
      </c>
      <c r="F710" s="839">
        <v>4</v>
      </c>
    </row>
    <row r="711" spans="1:7">
      <c r="A711" s="838">
        <v>43411</v>
      </c>
      <c r="B711" s="839">
        <v>18</v>
      </c>
      <c r="C711" s="839">
        <v>20</v>
      </c>
      <c r="D711" s="839">
        <v>16</v>
      </c>
      <c r="E711" s="839">
        <v>17.399999999999999</v>
      </c>
      <c r="F711" s="839">
        <v>4</v>
      </c>
    </row>
    <row r="712" spans="1:7">
      <c r="A712" s="838">
        <v>43412</v>
      </c>
      <c r="B712" s="839">
        <v>18</v>
      </c>
      <c r="C712" s="839">
        <v>20</v>
      </c>
      <c r="D712" s="839">
        <v>16</v>
      </c>
      <c r="E712" s="839">
        <v>17.399999999999999</v>
      </c>
      <c r="F712" s="839">
        <v>4</v>
      </c>
    </row>
    <row r="713" spans="1:7">
      <c r="A713" s="838">
        <v>43413</v>
      </c>
      <c r="B713" s="839">
        <v>18</v>
      </c>
      <c r="C713" s="839">
        <v>20</v>
      </c>
      <c r="D713" s="839">
        <v>16</v>
      </c>
      <c r="E713" s="839">
        <v>17.3</v>
      </c>
      <c r="F713" s="839">
        <v>4</v>
      </c>
    </row>
    <row r="714" spans="1:7">
      <c r="A714" s="838">
        <v>43416</v>
      </c>
      <c r="B714" s="839">
        <v>18</v>
      </c>
      <c r="C714" s="839">
        <v>20</v>
      </c>
      <c r="D714" s="839">
        <v>16</v>
      </c>
      <c r="E714" s="839">
        <v>17.5</v>
      </c>
      <c r="F714" s="839">
        <v>4</v>
      </c>
    </row>
    <row r="715" spans="1:7">
      <c r="A715" s="838">
        <v>43417</v>
      </c>
      <c r="B715" s="839">
        <v>18</v>
      </c>
      <c r="C715" s="839">
        <v>20</v>
      </c>
      <c r="D715" s="839">
        <v>16</v>
      </c>
      <c r="E715" s="839">
        <v>17.600000000000001</v>
      </c>
      <c r="F715" s="839">
        <v>4</v>
      </c>
    </row>
    <row r="716" spans="1:7">
      <c r="A716" s="838">
        <v>43418</v>
      </c>
      <c r="B716" s="839">
        <v>18</v>
      </c>
      <c r="C716" s="839">
        <v>20</v>
      </c>
      <c r="D716" s="839">
        <v>16</v>
      </c>
      <c r="E716" s="839">
        <v>17.8</v>
      </c>
      <c r="F716" s="839">
        <v>4</v>
      </c>
    </row>
    <row r="717" spans="1:7">
      <c r="A717" s="838">
        <v>43419</v>
      </c>
      <c r="B717" s="839">
        <v>18</v>
      </c>
      <c r="C717" s="839">
        <v>20</v>
      </c>
      <c r="D717" s="839">
        <v>16</v>
      </c>
      <c r="E717" s="839">
        <v>17.8</v>
      </c>
      <c r="F717" s="839">
        <v>4</v>
      </c>
    </row>
    <row r="718" spans="1:7">
      <c r="A718" s="838">
        <v>43420</v>
      </c>
      <c r="B718" s="839">
        <v>18</v>
      </c>
      <c r="C718" s="839">
        <v>20</v>
      </c>
      <c r="D718" s="839">
        <v>16</v>
      </c>
      <c r="E718" s="839">
        <v>17.899999999999999</v>
      </c>
      <c r="F718" s="839">
        <v>4</v>
      </c>
    </row>
    <row r="719" spans="1:7">
      <c r="A719" s="838">
        <v>43423</v>
      </c>
      <c r="B719" s="839">
        <v>18</v>
      </c>
      <c r="C719" s="839">
        <v>20</v>
      </c>
      <c r="D719" s="839">
        <v>16</v>
      </c>
      <c r="E719" s="839">
        <v>18</v>
      </c>
      <c r="F719" s="839">
        <v>4</v>
      </c>
    </row>
    <row r="720" spans="1:7">
      <c r="A720" s="838">
        <v>43424</v>
      </c>
      <c r="B720" s="839">
        <v>18</v>
      </c>
      <c r="C720" s="839">
        <v>20</v>
      </c>
      <c r="D720" s="839">
        <v>16</v>
      </c>
      <c r="E720" s="839">
        <v>18.100000000000001</v>
      </c>
      <c r="F720" s="839">
        <v>4</v>
      </c>
    </row>
    <row r="721" spans="1:6">
      <c r="A721" s="838">
        <v>43425</v>
      </c>
      <c r="B721" s="839">
        <v>18</v>
      </c>
      <c r="C721" s="839">
        <v>20</v>
      </c>
      <c r="D721" s="839">
        <v>16</v>
      </c>
      <c r="E721" s="839">
        <v>18.3</v>
      </c>
      <c r="F721" s="839">
        <v>4</v>
      </c>
    </row>
    <row r="722" spans="1:6">
      <c r="A722" s="838">
        <v>43426</v>
      </c>
      <c r="B722" s="839">
        <v>18</v>
      </c>
      <c r="C722" s="839">
        <v>20</v>
      </c>
      <c r="D722" s="839">
        <v>16</v>
      </c>
      <c r="E722" s="839">
        <v>18.3</v>
      </c>
      <c r="F722" s="839">
        <v>4</v>
      </c>
    </row>
    <row r="723" spans="1:6">
      <c r="A723" s="838">
        <v>43427</v>
      </c>
      <c r="B723" s="839">
        <v>18</v>
      </c>
      <c r="C723" s="839">
        <v>20</v>
      </c>
      <c r="D723" s="839">
        <v>16</v>
      </c>
      <c r="E723" s="839">
        <v>18.399999999999999</v>
      </c>
      <c r="F723" s="839">
        <v>4</v>
      </c>
    </row>
    <row r="724" spans="1:6">
      <c r="A724" s="838">
        <v>43430</v>
      </c>
      <c r="B724" s="839">
        <v>18</v>
      </c>
      <c r="C724" s="839">
        <v>20</v>
      </c>
      <c r="D724" s="839">
        <v>16</v>
      </c>
      <c r="E724" s="839">
        <v>18.399999999999999</v>
      </c>
      <c r="F724" s="839">
        <v>4</v>
      </c>
    </row>
    <row r="725" spans="1:6">
      <c r="A725" s="838">
        <v>43431</v>
      </c>
      <c r="B725" s="839">
        <v>18</v>
      </c>
      <c r="C725" s="839">
        <v>20</v>
      </c>
      <c r="D725" s="839">
        <v>16</v>
      </c>
      <c r="E725" s="839">
        <v>18.399999999999999</v>
      </c>
      <c r="F725" s="839">
        <v>4</v>
      </c>
    </row>
    <row r="726" spans="1:6">
      <c r="A726" s="838">
        <v>43432</v>
      </c>
      <c r="B726" s="839">
        <v>18</v>
      </c>
      <c r="C726" s="839">
        <v>20</v>
      </c>
      <c r="D726" s="839">
        <v>16</v>
      </c>
      <c r="E726" s="839">
        <v>18.5</v>
      </c>
      <c r="F726" s="839">
        <v>4</v>
      </c>
    </row>
    <row r="727" spans="1:6">
      <c r="A727" s="838">
        <v>43433</v>
      </c>
      <c r="B727" s="839">
        <v>18</v>
      </c>
      <c r="C727" s="839">
        <v>20</v>
      </c>
      <c r="D727" s="839">
        <v>16</v>
      </c>
      <c r="E727" s="839">
        <v>18.399999999999999</v>
      </c>
      <c r="F727" s="839">
        <v>4</v>
      </c>
    </row>
    <row r="728" spans="1:6">
      <c r="A728" s="838">
        <v>43434</v>
      </c>
      <c r="B728" s="839">
        <v>18</v>
      </c>
      <c r="C728" s="839">
        <v>20</v>
      </c>
      <c r="D728" s="839">
        <v>16</v>
      </c>
      <c r="E728" s="839">
        <v>18.399999999999999</v>
      </c>
      <c r="F728" s="839">
        <v>4</v>
      </c>
    </row>
    <row r="729" spans="1:6">
      <c r="A729" s="840">
        <v>43437</v>
      </c>
      <c r="B729" s="839">
        <v>18</v>
      </c>
      <c r="C729" s="839">
        <v>20</v>
      </c>
      <c r="D729" s="839">
        <v>16</v>
      </c>
      <c r="E729" s="839">
        <v>18.399999999999999</v>
      </c>
      <c r="F729" s="839">
        <v>4</v>
      </c>
    </row>
    <row r="730" spans="1:6">
      <c r="A730" s="840">
        <v>43438</v>
      </c>
      <c r="B730" s="839">
        <v>18</v>
      </c>
      <c r="C730" s="839">
        <v>20</v>
      </c>
      <c r="D730" s="839">
        <v>16</v>
      </c>
      <c r="E730" s="839">
        <v>18.399999999999999</v>
      </c>
      <c r="F730" s="839">
        <v>4</v>
      </c>
    </row>
    <row r="731" spans="1:6">
      <c r="A731" s="840">
        <v>43439</v>
      </c>
      <c r="B731" s="839">
        <v>18</v>
      </c>
      <c r="C731" s="839">
        <v>20</v>
      </c>
      <c r="D731" s="839">
        <v>16</v>
      </c>
      <c r="E731" s="839">
        <v>18.2</v>
      </c>
      <c r="F731" s="839">
        <v>4</v>
      </c>
    </row>
    <row r="732" spans="1:6">
      <c r="A732" s="840">
        <v>43440</v>
      </c>
      <c r="B732" s="839">
        <v>18</v>
      </c>
      <c r="C732" s="839">
        <v>20</v>
      </c>
      <c r="D732" s="839">
        <v>16</v>
      </c>
      <c r="E732" s="839">
        <v>17.600000000000001</v>
      </c>
      <c r="F732" s="839">
        <v>4</v>
      </c>
    </row>
    <row r="733" spans="1:6">
      <c r="A733" s="840">
        <v>43441</v>
      </c>
      <c r="B733" s="839">
        <v>18</v>
      </c>
      <c r="C733" s="839">
        <v>20</v>
      </c>
      <c r="D733" s="839">
        <v>16</v>
      </c>
      <c r="E733" s="839">
        <v>17.3</v>
      </c>
      <c r="F733" s="839">
        <v>4</v>
      </c>
    </row>
    <row r="734" spans="1:6">
      <c r="A734" s="840">
        <v>43444</v>
      </c>
      <c r="B734" s="839">
        <v>18</v>
      </c>
      <c r="C734" s="839">
        <v>20</v>
      </c>
      <c r="D734" s="839">
        <v>16</v>
      </c>
      <c r="E734" s="839">
        <v>18</v>
      </c>
      <c r="F734" s="839">
        <v>4</v>
      </c>
    </row>
    <row r="735" spans="1:6">
      <c r="A735" s="840">
        <v>43445</v>
      </c>
      <c r="B735" s="839">
        <v>18</v>
      </c>
      <c r="C735" s="839">
        <v>20</v>
      </c>
      <c r="D735" s="839">
        <v>16</v>
      </c>
      <c r="E735" s="839">
        <v>18</v>
      </c>
      <c r="F735" s="839">
        <v>4</v>
      </c>
    </row>
    <row r="736" spans="1:6">
      <c r="A736" s="840">
        <v>43446</v>
      </c>
      <c r="B736" s="839">
        <v>18</v>
      </c>
      <c r="C736" s="839">
        <v>20</v>
      </c>
      <c r="D736" s="839">
        <v>16</v>
      </c>
      <c r="E736" s="839">
        <v>17.899999999999999</v>
      </c>
      <c r="F736" s="839">
        <v>4</v>
      </c>
    </row>
    <row r="737" spans="1:7">
      <c r="A737" s="840">
        <v>43447</v>
      </c>
      <c r="B737" s="839">
        <v>18</v>
      </c>
      <c r="C737" s="839">
        <v>20</v>
      </c>
      <c r="D737" s="839">
        <v>16</v>
      </c>
      <c r="E737" s="839">
        <v>17.899999999999999</v>
      </c>
      <c r="F737" s="839">
        <v>4</v>
      </c>
    </row>
    <row r="738" spans="1:7">
      <c r="A738" s="840">
        <v>43448</v>
      </c>
      <c r="B738" s="839">
        <v>18</v>
      </c>
      <c r="C738" s="839">
        <v>20</v>
      </c>
      <c r="D738" s="839">
        <v>16</v>
      </c>
      <c r="E738" s="839">
        <v>17.399999999999999</v>
      </c>
      <c r="F738" s="839">
        <v>4</v>
      </c>
    </row>
    <row r="739" spans="1:7">
      <c r="A739" s="840">
        <v>43451</v>
      </c>
      <c r="B739" s="839">
        <v>18</v>
      </c>
      <c r="C739" s="839">
        <v>20</v>
      </c>
      <c r="D739" s="839">
        <v>16</v>
      </c>
      <c r="E739" s="839">
        <v>17.399999999999999</v>
      </c>
      <c r="F739" s="839">
        <v>4</v>
      </c>
    </row>
    <row r="740" spans="1:7">
      <c r="A740" s="840">
        <v>43452</v>
      </c>
      <c r="B740" s="839">
        <v>18</v>
      </c>
      <c r="C740" s="839">
        <v>20</v>
      </c>
      <c r="D740" s="839">
        <v>16</v>
      </c>
      <c r="E740" s="839">
        <v>17</v>
      </c>
      <c r="F740" s="839">
        <v>4</v>
      </c>
    </row>
    <row r="741" spans="1:7">
      <c r="A741" s="840">
        <v>43453</v>
      </c>
      <c r="B741" s="839">
        <v>18</v>
      </c>
      <c r="C741" s="839">
        <v>20</v>
      </c>
      <c r="D741" s="839">
        <v>16</v>
      </c>
      <c r="E741" s="839">
        <v>16.8</v>
      </c>
      <c r="F741" s="839">
        <v>4</v>
      </c>
    </row>
    <row r="742" spans="1:7">
      <c r="A742" s="840">
        <v>43454</v>
      </c>
      <c r="B742" s="839">
        <v>18</v>
      </c>
      <c r="C742" s="839">
        <v>20</v>
      </c>
      <c r="D742" s="839">
        <v>16</v>
      </c>
      <c r="E742" s="839">
        <v>17.100000000000001</v>
      </c>
      <c r="F742" s="839">
        <v>4</v>
      </c>
    </row>
    <row r="743" spans="1:7">
      <c r="A743" s="840">
        <v>43455</v>
      </c>
      <c r="B743" s="839">
        <v>18</v>
      </c>
      <c r="C743" s="839">
        <v>20</v>
      </c>
      <c r="D743" s="839">
        <v>16</v>
      </c>
      <c r="E743" s="839">
        <v>17.2</v>
      </c>
      <c r="F743" s="839">
        <v>4</v>
      </c>
    </row>
    <row r="744" spans="1:7">
      <c r="A744" s="840">
        <v>43456</v>
      </c>
      <c r="B744" s="839">
        <v>18</v>
      </c>
      <c r="C744" s="839">
        <v>20</v>
      </c>
      <c r="D744" s="839">
        <v>16</v>
      </c>
      <c r="E744" s="839">
        <v>17.2</v>
      </c>
      <c r="F744" s="839">
        <v>4</v>
      </c>
    </row>
    <row r="745" spans="1:7">
      <c r="A745" s="840">
        <v>43460</v>
      </c>
      <c r="B745" s="839">
        <v>18</v>
      </c>
      <c r="C745" s="839">
        <v>20</v>
      </c>
      <c r="D745" s="839">
        <v>16</v>
      </c>
      <c r="E745" s="839">
        <v>16.8</v>
      </c>
      <c r="F745" s="839">
        <v>4</v>
      </c>
    </row>
    <row r="746" spans="1:7">
      <c r="A746" s="840">
        <v>43461</v>
      </c>
      <c r="B746" s="839">
        <v>18</v>
      </c>
      <c r="C746" s="839">
        <v>20</v>
      </c>
      <c r="D746" s="839">
        <v>16</v>
      </c>
      <c r="E746" s="839">
        <v>17.100000000000001</v>
      </c>
      <c r="F746" s="839">
        <v>4</v>
      </c>
    </row>
    <row r="747" spans="1:7">
      <c r="A747" s="840">
        <v>43462</v>
      </c>
      <c r="B747" s="839">
        <v>18</v>
      </c>
      <c r="C747" s="839">
        <v>20</v>
      </c>
      <c r="D747" s="839">
        <v>16</v>
      </c>
      <c r="E747" s="72" t="e">
        <v>#N/A</v>
      </c>
      <c r="F747" s="839">
        <v>4</v>
      </c>
    </row>
    <row r="748" spans="1:7">
      <c r="A748" s="840">
        <v>43463</v>
      </c>
      <c r="B748" s="839">
        <v>18</v>
      </c>
      <c r="C748" s="839">
        <v>20</v>
      </c>
      <c r="D748" s="839">
        <v>16</v>
      </c>
      <c r="E748" s="72" t="e">
        <v>#N/A</v>
      </c>
      <c r="F748" s="839">
        <v>4</v>
      </c>
    </row>
    <row r="749" spans="1:7">
      <c r="A749" s="840">
        <v>43468</v>
      </c>
      <c r="B749" s="839">
        <v>18</v>
      </c>
      <c r="C749" s="839">
        <v>20</v>
      </c>
      <c r="D749" s="839">
        <v>16</v>
      </c>
      <c r="E749" s="839">
        <v>17.100000000000001</v>
      </c>
      <c r="F749" s="839">
        <v>4</v>
      </c>
    </row>
    <row r="750" spans="1:7">
      <c r="A750" s="840">
        <v>43469</v>
      </c>
      <c r="B750" s="839">
        <v>18</v>
      </c>
      <c r="C750" s="839">
        <v>20</v>
      </c>
      <c r="D750" s="839">
        <v>16</v>
      </c>
      <c r="E750" s="839">
        <v>17.3</v>
      </c>
      <c r="F750" s="839">
        <v>4</v>
      </c>
    </row>
    <row r="751" spans="1:7">
      <c r="A751" s="840">
        <v>43473</v>
      </c>
      <c r="B751" s="839">
        <v>18</v>
      </c>
      <c r="C751" s="839">
        <v>20</v>
      </c>
      <c r="D751" s="839">
        <v>16</v>
      </c>
      <c r="E751" s="839">
        <v>17.399999999999999</v>
      </c>
      <c r="F751" s="839">
        <v>4</v>
      </c>
    </row>
    <row r="752" spans="1:7">
      <c r="A752" s="840">
        <v>43474</v>
      </c>
      <c r="B752" s="839">
        <v>18</v>
      </c>
      <c r="C752" s="839">
        <v>20</v>
      </c>
      <c r="D752" s="839">
        <v>16</v>
      </c>
      <c r="E752" s="839">
        <v>17.399999999999999</v>
      </c>
      <c r="F752" s="839">
        <v>4</v>
      </c>
      <c r="G752" s="47"/>
    </row>
    <row r="753" spans="1:6">
      <c r="A753" s="840">
        <v>43475</v>
      </c>
      <c r="B753" s="839">
        <v>18</v>
      </c>
      <c r="C753" s="839">
        <v>20</v>
      </c>
      <c r="D753" s="839">
        <v>16</v>
      </c>
      <c r="E753" s="839">
        <v>17.3</v>
      </c>
      <c r="F753" s="839">
        <v>4</v>
      </c>
    </row>
    <row r="754" spans="1:6">
      <c r="A754" s="840">
        <v>43476</v>
      </c>
      <c r="B754" s="839">
        <v>18</v>
      </c>
      <c r="C754" s="839">
        <v>20</v>
      </c>
      <c r="D754" s="839">
        <v>16</v>
      </c>
      <c r="E754" s="839">
        <v>17.399999999999999</v>
      </c>
      <c r="F754" s="839">
        <v>4</v>
      </c>
    </row>
    <row r="755" spans="1:6">
      <c r="A755" s="840">
        <v>43477</v>
      </c>
      <c r="B755" s="839">
        <v>18</v>
      </c>
      <c r="C755" s="839">
        <v>20</v>
      </c>
      <c r="D755" s="839">
        <v>16</v>
      </c>
      <c r="E755" s="839" t="e">
        <v>#N/A</v>
      </c>
      <c r="F755" s="839">
        <v>4</v>
      </c>
    </row>
    <row r="756" spans="1:6">
      <c r="A756" s="840">
        <v>43479</v>
      </c>
      <c r="B756" s="839">
        <v>18</v>
      </c>
      <c r="C756" s="839">
        <v>20</v>
      </c>
      <c r="D756" s="839">
        <v>16</v>
      </c>
      <c r="E756" s="839">
        <v>17.100000000000001</v>
      </c>
      <c r="F756" s="839">
        <v>4</v>
      </c>
    </row>
    <row r="757" spans="1:6">
      <c r="A757" s="840">
        <v>43480</v>
      </c>
      <c r="B757" s="839">
        <v>18</v>
      </c>
      <c r="C757" s="839">
        <v>20</v>
      </c>
      <c r="D757" s="839">
        <v>16</v>
      </c>
      <c r="E757" s="839">
        <v>17.100000000000001</v>
      </c>
      <c r="F757" s="839">
        <v>4</v>
      </c>
    </row>
    <row r="758" spans="1:6">
      <c r="A758" s="840">
        <v>43481</v>
      </c>
      <c r="B758" s="839">
        <v>18</v>
      </c>
      <c r="C758" s="839">
        <v>20</v>
      </c>
      <c r="D758" s="839">
        <v>16</v>
      </c>
      <c r="E758" s="839">
        <v>17.399999999999999</v>
      </c>
      <c r="F758" s="839">
        <v>4</v>
      </c>
    </row>
    <row r="759" spans="1:6">
      <c r="A759" s="840">
        <v>43482</v>
      </c>
      <c r="B759" s="839">
        <v>18</v>
      </c>
      <c r="C759" s="839">
        <v>20</v>
      </c>
      <c r="D759" s="839">
        <v>16</v>
      </c>
      <c r="E759" s="839">
        <v>17.2</v>
      </c>
      <c r="F759" s="839">
        <v>4</v>
      </c>
    </row>
    <row r="760" spans="1:6">
      <c r="A760" s="840">
        <v>43483</v>
      </c>
      <c r="B760" s="839">
        <v>18</v>
      </c>
      <c r="C760" s="839">
        <v>20</v>
      </c>
      <c r="D760" s="839">
        <v>16</v>
      </c>
      <c r="E760" s="839">
        <v>16.600000000000001</v>
      </c>
      <c r="F760" s="839">
        <v>4</v>
      </c>
    </row>
    <row r="761" spans="1:6">
      <c r="A761" s="840">
        <v>43486</v>
      </c>
      <c r="B761" s="839">
        <v>18</v>
      </c>
      <c r="C761" s="839">
        <v>20</v>
      </c>
      <c r="D761" s="839">
        <v>16</v>
      </c>
      <c r="E761" s="839">
        <v>16.399999999999999</v>
      </c>
      <c r="F761" s="839">
        <v>4</v>
      </c>
    </row>
    <row r="762" spans="1:6">
      <c r="A762" s="840">
        <v>43487</v>
      </c>
      <c r="B762" s="839">
        <v>18</v>
      </c>
      <c r="C762" s="839">
        <v>20</v>
      </c>
      <c r="D762" s="839">
        <v>16</v>
      </c>
      <c r="E762" s="839">
        <v>16.5</v>
      </c>
      <c r="F762" s="839">
        <v>4</v>
      </c>
    </row>
    <row r="763" spans="1:6">
      <c r="A763" s="840">
        <v>43488</v>
      </c>
      <c r="B763" s="839">
        <v>18</v>
      </c>
      <c r="C763" s="839">
        <v>20</v>
      </c>
      <c r="D763" s="839">
        <v>16</v>
      </c>
      <c r="E763" s="839">
        <v>16.399999999999999</v>
      </c>
      <c r="F763" s="839">
        <v>4</v>
      </c>
    </row>
    <row r="764" spans="1:6">
      <c r="A764" s="840">
        <v>43489</v>
      </c>
      <c r="B764" s="839">
        <v>18</v>
      </c>
      <c r="C764" s="839">
        <v>20</v>
      </c>
      <c r="D764" s="839">
        <v>16</v>
      </c>
      <c r="E764" s="839">
        <v>16.399999999999999</v>
      </c>
      <c r="F764" s="839">
        <v>4</v>
      </c>
    </row>
    <row r="765" spans="1:6">
      <c r="A765" s="840">
        <v>43490</v>
      </c>
      <c r="B765" s="839">
        <v>18</v>
      </c>
      <c r="C765" s="839">
        <v>20</v>
      </c>
      <c r="D765" s="839">
        <v>16</v>
      </c>
      <c r="E765" s="839">
        <v>16.2</v>
      </c>
      <c r="F765" s="839">
        <v>4</v>
      </c>
    </row>
    <row r="766" spans="1:6">
      <c r="A766" s="841">
        <v>43493</v>
      </c>
      <c r="B766" s="842">
        <v>18</v>
      </c>
      <c r="C766" s="842">
        <v>20</v>
      </c>
      <c r="D766" s="842">
        <v>16</v>
      </c>
      <c r="E766" s="842">
        <v>16.399999999999999</v>
      </c>
      <c r="F766" s="842">
        <v>4</v>
      </c>
    </row>
    <row r="767" spans="1:6">
      <c r="A767" s="841">
        <v>43494</v>
      </c>
      <c r="B767" s="842">
        <v>18</v>
      </c>
      <c r="C767" s="842">
        <v>20</v>
      </c>
      <c r="D767" s="842">
        <v>16</v>
      </c>
      <c r="E767" s="842">
        <v>16.3</v>
      </c>
      <c r="F767" s="842">
        <v>4</v>
      </c>
    </row>
    <row r="768" spans="1:6">
      <c r="A768" s="841">
        <v>43495</v>
      </c>
      <c r="B768" s="842">
        <v>18</v>
      </c>
      <c r="C768" s="842">
        <v>20</v>
      </c>
      <c r="D768" s="842">
        <v>16</v>
      </c>
      <c r="E768" s="842">
        <v>16.3</v>
      </c>
      <c r="F768" s="842">
        <v>4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Z30"/>
  <sheetViews>
    <sheetView showGridLines="0" zoomScaleNormal="100" workbookViewId="0"/>
  </sheetViews>
  <sheetFormatPr defaultColWidth="10.109375" defaultRowHeight="13.2"/>
  <cols>
    <col min="1" max="10" width="9.109375" style="80" customWidth="1"/>
    <col min="11" max="16384" width="10.109375" style="80"/>
  </cols>
  <sheetData>
    <row r="1" spans="1:26">
      <c r="A1" s="162" t="s">
        <v>167</v>
      </c>
      <c r="B1" s="43" t="str">
        <f>IF(Content!$E$1=1,B2,B3)</f>
        <v>Зростання готівки в обігу</v>
      </c>
      <c r="C1" s="43" t="str">
        <f>IF(Content!$E$1=1,C2,C3)</f>
        <v>Зміна коррахунків банків</v>
      </c>
      <c r="D1" s="43" t="str">
        <f>IF(Content!$E$1=1,D2,D3)</f>
        <v>Валютні інтервенції НБУ</v>
      </c>
      <c r="E1" s="43" t="str">
        <f>IF(Content!$E$1=1,E2,E3)</f>
        <v>ДЦП у портфелі НБУ*</v>
      </c>
      <c r="F1" s="43" t="str">
        <f>IF(Content!$E$1=1,F2,F3)</f>
        <v>Перахування прибутку</v>
      </c>
      <c r="G1" s="43" t="str">
        <f>IF(Content!$E$1=1,G2,G3)</f>
        <v>Конвертація валюти</v>
      </c>
      <c r="H1" s="43" t="str">
        <f>IF(Content!$E$1=1,H2,H3)</f>
        <v>Стабілізаційні кредити</v>
      </c>
      <c r="I1" s="43" t="str">
        <f>IF(Content!$E$1=1,I2,I3)</f>
        <v>Інші статті</v>
      </c>
      <c r="J1" s="43" t="str">
        <f>IF(Content!$E$1=1,J2,J3)</f>
        <v xml:space="preserve">Сальдо інструментів з регулювання ліквідності** </v>
      </c>
      <c r="L1" s="172" t="str">
        <f>IF(Content!$E$1=1,L2,L3)</f>
        <v>Фактори впливу на ліквідність банківської системи у 2015–2018 роках, млрд грн, та прогноз на 2019 рік</v>
      </c>
    </row>
    <row r="2" spans="1:26" ht="14.25" hidden="1" customHeight="1">
      <c r="B2" s="1043" t="s">
        <v>1390</v>
      </c>
      <c r="C2" s="1043" t="s">
        <v>1391</v>
      </c>
      <c r="D2" s="1043" t="s">
        <v>1392</v>
      </c>
      <c r="E2" s="1043" t="s">
        <v>1621</v>
      </c>
      <c r="F2" s="1043" t="s">
        <v>1393</v>
      </c>
      <c r="G2" s="1043" t="s">
        <v>1394</v>
      </c>
      <c r="H2" s="1043" t="s">
        <v>1395</v>
      </c>
      <c r="I2" s="1043" t="s">
        <v>1396</v>
      </c>
      <c r="J2" s="1043" t="s">
        <v>1619</v>
      </c>
      <c r="K2" s="180"/>
      <c r="L2" s="1047" t="s">
        <v>1627</v>
      </c>
      <c r="N2" s="172"/>
      <c r="O2" s="172"/>
      <c r="P2" s="172"/>
    </row>
    <row r="3" spans="1:26" ht="14.25" hidden="1" customHeight="1">
      <c r="B3" s="1043" t="s">
        <v>1398</v>
      </c>
      <c r="C3" s="1043" t="s">
        <v>1399</v>
      </c>
      <c r="D3" s="1043" t="s">
        <v>385</v>
      </c>
      <c r="E3" s="1043" t="s">
        <v>1622</v>
      </c>
      <c r="F3" s="1043" t="s">
        <v>1400</v>
      </c>
      <c r="G3" s="1043" t="s">
        <v>1842</v>
      </c>
      <c r="H3" s="1043" t="s">
        <v>1401</v>
      </c>
      <c r="I3" s="1043" t="s">
        <v>128</v>
      </c>
      <c r="J3" s="1043" t="s">
        <v>1620</v>
      </c>
      <c r="K3" s="180"/>
      <c r="L3" s="1047" t="s">
        <v>1625</v>
      </c>
    </row>
    <row r="4" spans="1:26">
      <c r="A4" s="881">
        <v>2015</v>
      </c>
      <c r="B4" s="82">
        <v>-3.4</v>
      </c>
      <c r="C4" s="82">
        <v>-0.5</v>
      </c>
      <c r="D4" s="82">
        <v>0.7</v>
      </c>
      <c r="E4" s="82">
        <v>24.4</v>
      </c>
      <c r="F4" s="82">
        <v>61.8</v>
      </c>
      <c r="G4" s="82">
        <v>13.6</v>
      </c>
      <c r="H4" s="82">
        <v>2.9</v>
      </c>
      <c r="I4" s="82">
        <v>-17.3</v>
      </c>
      <c r="J4" s="82">
        <v>88.9</v>
      </c>
      <c r="K4" s="882" t="str">
        <f>IF(Content!$E$1=1,L26,L27)</f>
        <v>Прогноз</v>
      </c>
      <c r="R4" s="99"/>
      <c r="S4" s="99"/>
      <c r="T4" s="99"/>
      <c r="U4" s="99"/>
      <c r="V4" s="99"/>
      <c r="W4" s="99"/>
      <c r="X4" s="99"/>
      <c r="Y4" s="99"/>
      <c r="Z4" s="99"/>
    </row>
    <row r="5" spans="1:26">
      <c r="A5" s="881">
        <v>2016</v>
      </c>
      <c r="B5" s="82">
        <v>-32.799999999999997</v>
      </c>
      <c r="C5" s="82">
        <v>-12.8</v>
      </c>
      <c r="D5" s="82">
        <v>38.4</v>
      </c>
      <c r="E5" s="82">
        <v>-59.3</v>
      </c>
      <c r="F5" s="82">
        <v>38.200000000000003</v>
      </c>
      <c r="G5" s="82">
        <v>29</v>
      </c>
      <c r="H5" s="82">
        <v>-32.700000000000003</v>
      </c>
      <c r="I5" s="82">
        <v>9.6999999999999993</v>
      </c>
      <c r="J5" s="82">
        <v>66.5</v>
      </c>
      <c r="K5" s="81"/>
      <c r="R5" s="99"/>
      <c r="S5" s="99"/>
      <c r="T5" s="99"/>
      <c r="U5" s="99"/>
      <c r="V5" s="99"/>
      <c r="W5" s="99"/>
      <c r="X5" s="99"/>
      <c r="Y5" s="99"/>
      <c r="Z5" s="99"/>
    </row>
    <row r="6" spans="1:26">
      <c r="A6" s="881">
        <v>2017</v>
      </c>
      <c r="B6" s="82">
        <v>-20.5</v>
      </c>
      <c r="C6" s="82">
        <v>3</v>
      </c>
      <c r="D6" s="82">
        <v>32.799999999999997</v>
      </c>
      <c r="E6" s="82">
        <v>-69</v>
      </c>
      <c r="F6" s="82">
        <v>44.4</v>
      </c>
      <c r="G6" s="82">
        <v>3.2</v>
      </c>
      <c r="H6" s="82">
        <v>-11.8</v>
      </c>
      <c r="I6" s="82">
        <v>11.3</v>
      </c>
      <c r="J6" s="82">
        <v>59.9</v>
      </c>
      <c r="K6" s="81"/>
      <c r="R6" s="99"/>
      <c r="S6" s="99"/>
      <c r="T6" s="99"/>
      <c r="U6" s="99"/>
      <c r="V6" s="99"/>
      <c r="W6" s="99"/>
      <c r="X6" s="99"/>
      <c r="Y6" s="99"/>
      <c r="Z6" s="99"/>
    </row>
    <row r="7" spans="1:26">
      <c r="A7" s="172" t="str">
        <f>IF(Content!$E$1=1,L28,M28)</f>
        <v>Iп.18</v>
      </c>
      <c r="B7" s="82">
        <v>-12</v>
      </c>
      <c r="C7" s="82">
        <v>-8.9</v>
      </c>
      <c r="D7" s="82">
        <v>33.200000000000003</v>
      </c>
      <c r="E7" s="82">
        <v>-29.8</v>
      </c>
      <c r="F7" s="82">
        <v>38</v>
      </c>
      <c r="G7" s="82">
        <v>-8.8000000000000007</v>
      </c>
      <c r="H7" s="82">
        <v>-3.1</v>
      </c>
      <c r="I7" s="82">
        <v>-5.7</v>
      </c>
      <c r="J7" s="82">
        <v>62.9</v>
      </c>
      <c r="K7" s="81"/>
      <c r="R7" s="99"/>
      <c r="S7" s="99"/>
      <c r="T7" s="99"/>
      <c r="U7" s="99"/>
      <c r="V7" s="99"/>
      <c r="W7" s="99"/>
      <c r="X7" s="99"/>
      <c r="Y7" s="99"/>
      <c r="Z7" s="99"/>
    </row>
    <row r="8" spans="1:26" ht="15.6">
      <c r="A8" s="172" t="str">
        <f>IF(Content!$E$1=1,L29,M29)</f>
        <v>IIIкв.18</v>
      </c>
      <c r="B8" s="82">
        <v>-1.4</v>
      </c>
      <c r="C8" s="82">
        <v>-3</v>
      </c>
      <c r="D8" s="82">
        <v>-18.2</v>
      </c>
      <c r="E8" s="82">
        <v>-8.4</v>
      </c>
      <c r="F8" s="82">
        <v>6.6</v>
      </c>
      <c r="G8" s="82">
        <v>-2.9</v>
      </c>
      <c r="H8" s="82">
        <v>-0.3</v>
      </c>
      <c r="I8" s="82">
        <v>-10.8</v>
      </c>
      <c r="J8" s="82">
        <v>24.6</v>
      </c>
      <c r="K8" s="81"/>
      <c r="L8" s="84"/>
      <c r="M8" s="84"/>
      <c r="N8" s="84"/>
      <c r="O8" s="84"/>
      <c r="P8" s="84"/>
      <c r="Q8" s="84"/>
      <c r="R8" s="99"/>
      <c r="S8" s="99"/>
      <c r="T8" s="99"/>
      <c r="U8" s="99"/>
      <c r="V8" s="99"/>
      <c r="W8" s="99"/>
      <c r="X8" s="99"/>
      <c r="Y8" s="99"/>
      <c r="Z8" s="99"/>
    </row>
    <row r="9" spans="1:26" ht="15.6">
      <c r="A9" s="172" t="str">
        <f>IF(Content!$E$1=1,L30,M30)</f>
        <v>IVкв.18</v>
      </c>
      <c r="B9" s="82">
        <v>-25.1</v>
      </c>
      <c r="C9" s="82">
        <v>13.7</v>
      </c>
      <c r="D9" s="82">
        <v>21.4</v>
      </c>
      <c r="E9" s="82">
        <v>-16.100000000000001</v>
      </c>
      <c r="F9" s="82">
        <v>0</v>
      </c>
      <c r="G9" s="82">
        <v>28.2</v>
      </c>
      <c r="H9" s="82">
        <v>-0.6</v>
      </c>
      <c r="I9" s="82">
        <v>11.6</v>
      </c>
      <c r="J9" s="82">
        <v>57.7</v>
      </c>
      <c r="K9" s="81"/>
      <c r="L9" s="84"/>
      <c r="M9" s="84"/>
      <c r="N9" s="84"/>
      <c r="O9" s="84"/>
      <c r="P9" s="84"/>
      <c r="Q9" s="84"/>
      <c r="R9" s="99"/>
      <c r="S9" s="99"/>
      <c r="T9" s="99"/>
      <c r="U9" s="99"/>
      <c r="V9" s="99"/>
      <c r="W9" s="99"/>
      <c r="X9" s="99"/>
      <c r="Y9" s="99"/>
      <c r="Z9" s="99"/>
    </row>
    <row r="10" spans="1:26" ht="15.6">
      <c r="L10" s="84"/>
      <c r="M10" s="84"/>
      <c r="N10" s="84"/>
      <c r="O10" s="84"/>
      <c r="P10" s="84"/>
      <c r="Q10" s="84"/>
      <c r="R10" s="99"/>
      <c r="S10" s="84"/>
    </row>
    <row r="11" spans="1:26" ht="15.6">
      <c r="N11" s="84"/>
      <c r="O11" s="84"/>
      <c r="P11" s="84"/>
      <c r="Q11" s="84"/>
      <c r="R11" s="84"/>
      <c r="S11" s="84"/>
    </row>
    <row r="12" spans="1:26">
      <c r="B12" s="99"/>
      <c r="C12" s="99"/>
      <c r="D12" s="99"/>
      <c r="E12" s="99"/>
      <c r="F12" s="99"/>
      <c r="G12" s="99"/>
      <c r="H12" s="99"/>
      <c r="I12" s="99"/>
      <c r="J12" s="99"/>
    </row>
    <row r="13" spans="1:26">
      <c r="B13" s="99"/>
      <c r="C13" s="99"/>
      <c r="D13" s="99"/>
      <c r="E13" s="99"/>
      <c r="F13" s="99"/>
      <c r="G13" s="99"/>
      <c r="H13" s="99"/>
      <c r="I13" s="99"/>
      <c r="J13" s="99"/>
    </row>
    <row r="14" spans="1:26">
      <c r="B14" s="99"/>
      <c r="C14" s="99"/>
      <c r="D14" s="99"/>
      <c r="E14" s="99"/>
      <c r="F14" s="99"/>
      <c r="G14" s="99"/>
      <c r="H14" s="99"/>
      <c r="I14" s="99"/>
      <c r="J14" s="99"/>
    </row>
    <row r="15" spans="1:26">
      <c r="B15" s="99"/>
      <c r="C15" s="99"/>
      <c r="D15" s="99"/>
      <c r="E15" s="99"/>
      <c r="F15" s="99"/>
      <c r="G15" s="99"/>
      <c r="H15" s="99"/>
      <c r="I15" s="99"/>
      <c r="J15" s="99"/>
    </row>
    <row r="16" spans="1:26">
      <c r="B16" s="99"/>
      <c r="C16" s="99"/>
      <c r="D16" s="99"/>
      <c r="E16" s="99"/>
      <c r="F16" s="99"/>
      <c r="G16" s="99"/>
      <c r="H16" s="99"/>
      <c r="I16" s="99"/>
      <c r="J16" s="99"/>
    </row>
    <row r="17" spans="2:13">
      <c r="B17" s="99"/>
      <c r="C17" s="99"/>
      <c r="D17" s="99"/>
      <c r="E17" s="99"/>
      <c r="F17" s="99"/>
      <c r="G17" s="99"/>
      <c r="H17" s="99"/>
      <c r="I17" s="99"/>
      <c r="J17" s="99"/>
    </row>
    <row r="18" spans="2:13">
      <c r="B18" s="99"/>
      <c r="C18" s="99"/>
      <c r="D18" s="99"/>
      <c r="E18" s="99"/>
      <c r="F18" s="99"/>
      <c r="G18" s="99"/>
      <c r="H18" s="99"/>
      <c r="I18" s="99"/>
      <c r="J18" s="99"/>
    </row>
    <row r="19" spans="2:13">
      <c r="B19" s="99"/>
      <c r="C19" s="99"/>
      <c r="D19" s="99"/>
      <c r="E19" s="99"/>
      <c r="F19" s="99"/>
      <c r="G19" s="99"/>
      <c r="H19" s="99"/>
      <c r="I19" s="99"/>
      <c r="J19" s="99"/>
    </row>
    <row r="20" spans="2:13" ht="15.6">
      <c r="B20" s="99"/>
      <c r="C20" s="99"/>
      <c r="D20" s="99"/>
      <c r="E20" s="99"/>
      <c r="F20" s="99"/>
      <c r="G20" s="99"/>
      <c r="H20" s="99"/>
      <c r="I20" s="99"/>
      <c r="J20" s="99"/>
      <c r="L20" s="172" t="str">
        <f>IF(Content!$E$1=1,L22,L23)</f>
        <v>* Різниця між обсягами купівлі ДЦП у портфель НБУ та обсягами погашення ДЦП урядом, уключаючи відсоткові платежі. ** Різниця між залишками за ДС та короткостроковими кредитами рефінансування.</v>
      </c>
      <c r="M20" s="84"/>
    </row>
    <row r="21" spans="2:13">
      <c r="B21" s="99"/>
      <c r="C21" s="99"/>
      <c r="D21" s="99"/>
      <c r="E21" s="99"/>
      <c r="F21" s="99"/>
      <c r="G21" s="99"/>
      <c r="H21" s="99"/>
      <c r="I21" s="99"/>
      <c r="J21" s="99"/>
      <c r="L21" s="172" t="str">
        <f>IF(Content!$E$1=1,L24,L25)</f>
        <v xml:space="preserve">Джерело: НБУ. </v>
      </c>
    </row>
    <row r="22" spans="2:13">
      <c r="L22" s="180" t="s">
        <v>1778</v>
      </c>
    </row>
    <row r="23" spans="2:13">
      <c r="L23" s="181" t="s">
        <v>1623</v>
      </c>
    </row>
    <row r="24" spans="2:13">
      <c r="L24" s="181" t="s">
        <v>389</v>
      </c>
    </row>
    <row r="25" spans="2:13">
      <c r="L25" s="181" t="s">
        <v>87</v>
      </c>
    </row>
    <row r="26" spans="2:13">
      <c r="L26" s="180" t="s">
        <v>1117</v>
      </c>
      <c r="M26" s="180"/>
    </row>
    <row r="27" spans="2:13">
      <c r="L27" s="180" t="s">
        <v>1120</v>
      </c>
      <c r="M27" s="180"/>
    </row>
    <row r="28" spans="2:13">
      <c r="L28" s="83" t="s">
        <v>1416</v>
      </c>
      <c r="M28" s="83" t="s">
        <v>1417</v>
      </c>
    </row>
    <row r="29" spans="2:13">
      <c r="L29" s="83" t="s">
        <v>1418</v>
      </c>
      <c r="M29" s="83" t="s">
        <v>1419</v>
      </c>
    </row>
    <row r="30" spans="2:13">
      <c r="L30" s="83" t="s">
        <v>1420</v>
      </c>
      <c r="M30" s="83" t="s">
        <v>1421</v>
      </c>
    </row>
  </sheetData>
  <hyperlinks>
    <hyperlink ref="A1" location="Content!A1" display="&lt;&lt;"/>
  </hyperlinks>
  <printOptions horizontalCentered="1"/>
  <pageMargins left="0" right="0" top="0" bottom="0" header="0.31496062992125984" footer="0.31496062992125984"/>
  <pageSetup paperSize="9" scale="41" orientation="portrait" horizontalDpi="4294967294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U29"/>
  <sheetViews>
    <sheetView showGridLines="0" zoomScaleNormal="100" workbookViewId="0">
      <selection activeCell="A2" sqref="A2:XFD3"/>
    </sheetView>
  </sheetViews>
  <sheetFormatPr defaultRowHeight="13.2"/>
  <cols>
    <col min="1" max="1" width="10.109375" bestFit="1" customWidth="1"/>
    <col min="15" max="18" width="9.109375" style="2"/>
  </cols>
  <sheetData>
    <row r="1" spans="1:21">
      <c r="A1" s="162" t="s">
        <v>167</v>
      </c>
      <c r="B1" s="43" t="str">
        <f>IF(Content!$E$1=1,B2,B3)</f>
        <v>Облікова ставка</v>
      </c>
      <c r="C1" s="43" t="str">
        <f>IF(Content!$E$1=1,C2,C3)</f>
        <v>Кредити овернайт НБУ</v>
      </c>
      <c r="D1" s="43" t="str">
        <f>IF(Content!$E$1=1,D2,D3)</f>
        <v xml:space="preserve">Депозитні сертифікати НБУ овернайт </v>
      </c>
      <c r="E1" s="43" t="str">
        <f>IF(Content!$E$1=1,E2,E3)</f>
        <v>Депозитні сертифікати НБУ на 14 днів</v>
      </c>
      <c r="F1" s="43" t="str">
        <f>IF(Content!$E$1=1,F2,F3)</f>
        <v>Кредити до 14 днів</v>
      </c>
      <c r="G1" s="43" t="str">
        <f>IF(Content!$E$1=1,G2,G3)</f>
        <v>Кредити до 90 днів</v>
      </c>
      <c r="I1" s="43" t="str">
        <f>IF(Content!$E$1=1,I2,I3)</f>
        <v xml:space="preserve">Операційний дизайн монетарної політики НБУ </v>
      </c>
      <c r="J1" s="43"/>
      <c r="K1" s="43"/>
      <c r="L1" s="43"/>
      <c r="O1" s="883" t="str">
        <f>IF(Content!$E$1=1,O2,O3)</f>
        <v>До модернізації…</v>
      </c>
      <c r="P1" s="1031"/>
      <c r="Q1" s="883" t="str">
        <f>IF(Content!$E$1=1,Q2,Q3)</f>
        <v>…після</v>
      </c>
      <c r="R1" s="883" t="str">
        <f>IF(Content!$E$1=1,R2,R3)</f>
        <v>Основні операції</v>
      </c>
      <c r="S1" s="2"/>
    </row>
    <row r="2" spans="1:21" ht="13.8" hidden="1">
      <c r="A2" s="80"/>
      <c r="B2" s="1043" t="s">
        <v>334</v>
      </c>
      <c r="C2" s="1043" t="s">
        <v>335</v>
      </c>
      <c r="D2" s="1043" t="s">
        <v>1422</v>
      </c>
      <c r="E2" s="1043" t="s">
        <v>1423</v>
      </c>
      <c r="F2" s="1043" t="s">
        <v>1424</v>
      </c>
      <c r="G2" s="1043" t="s">
        <v>1425</v>
      </c>
      <c r="H2" s="2"/>
      <c r="I2" s="1039" t="s">
        <v>1426</v>
      </c>
      <c r="J2" s="1055"/>
      <c r="K2" s="884"/>
      <c r="L2" s="884"/>
      <c r="M2" s="884"/>
      <c r="N2" s="884"/>
      <c r="O2" s="2" t="s">
        <v>1427</v>
      </c>
      <c r="Q2" s="2" t="s">
        <v>1428</v>
      </c>
      <c r="R2" s="2" t="s">
        <v>1429</v>
      </c>
      <c r="S2" s="2"/>
    </row>
    <row r="3" spans="1:21" ht="13.8" hidden="1">
      <c r="A3" s="80"/>
      <c r="B3" s="1040" t="s">
        <v>338</v>
      </c>
      <c r="C3" s="1040" t="s">
        <v>339</v>
      </c>
      <c r="D3" s="1040" t="s">
        <v>340</v>
      </c>
      <c r="E3" s="1040" t="s">
        <v>1430</v>
      </c>
      <c r="F3" s="1040" t="s">
        <v>1431</v>
      </c>
      <c r="G3" s="1040" t="s">
        <v>1432</v>
      </c>
      <c r="H3" s="2"/>
      <c r="I3" s="1039" t="s">
        <v>1433</v>
      </c>
      <c r="J3" s="1055"/>
      <c r="K3" s="884"/>
      <c r="L3" s="884"/>
      <c r="M3" s="885"/>
      <c r="N3" s="884"/>
      <c r="O3" s="2" t="s">
        <v>1434</v>
      </c>
      <c r="Q3" s="2" t="s">
        <v>1435</v>
      </c>
      <c r="R3" s="2" t="s">
        <v>1436</v>
      </c>
      <c r="S3" s="2"/>
    </row>
    <row r="4" spans="1:21">
      <c r="A4" s="1032">
        <v>43435</v>
      </c>
      <c r="B4" s="1033">
        <v>18</v>
      </c>
      <c r="C4" s="1033">
        <v>20</v>
      </c>
      <c r="D4" s="1033">
        <v>16</v>
      </c>
      <c r="E4" s="1033">
        <v>18</v>
      </c>
      <c r="F4" s="886">
        <v>20</v>
      </c>
      <c r="G4" s="886"/>
      <c r="P4" s="1034"/>
      <c r="Q4" s="1034"/>
      <c r="R4" s="1034"/>
      <c r="S4" s="1034"/>
      <c r="T4" s="1034"/>
      <c r="U4" s="1034"/>
    </row>
    <row r="5" spans="1:21">
      <c r="A5" s="1032">
        <v>43436</v>
      </c>
      <c r="B5" s="1033">
        <v>18</v>
      </c>
      <c r="C5" s="1033">
        <v>20</v>
      </c>
      <c r="D5" s="1033">
        <v>16</v>
      </c>
      <c r="E5" s="1033">
        <v>18</v>
      </c>
      <c r="F5" s="886"/>
      <c r="G5" s="886"/>
      <c r="P5" s="1034"/>
      <c r="Q5" s="1034"/>
      <c r="R5" s="1034"/>
      <c r="S5" s="1034"/>
      <c r="T5" s="1034"/>
      <c r="U5" s="1034"/>
    </row>
    <row r="6" spans="1:21">
      <c r="A6" s="1032">
        <v>43437</v>
      </c>
      <c r="B6" s="1033">
        <v>18</v>
      </c>
      <c r="C6" s="1033">
        <v>20</v>
      </c>
      <c r="D6" s="1033">
        <v>16</v>
      </c>
      <c r="E6" s="1033">
        <v>18</v>
      </c>
      <c r="F6" s="886">
        <v>20</v>
      </c>
      <c r="G6" s="886"/>
      <c r="P6" s="1034"/>
      <c r="Q6" s="1034"/>
      <c r="R6" s="1034"/>
      <c r="S6" s="1034"/>
      <c r="T6" s="1034"/>
      <c r="U6" s="1034"/>
    </row>
    <row r="7" spans="1:21">
      <c r="A7" s="1032">
        <v>43438</v>
      </c>
      <c r="B7" s="1033">
        <v>18</v>
      </c>
      <c r="C7" s="1033">
        <v>20</v>
      </c>
      <c r="D7" s="1033">
        <v>16</v>
      </c>
      <c r="E7" s="1033">
        <v>18</v>
      </c>
      <c r="F7" s="886"/>
      <c r="G7" s="886"/>
      <c r="P7" s="1034"/>
      <c r="Q7" s="1034"/>
      <c r="R7" s="1034"/>
      <c r="S7" s="1034"/>
      <c r="T7" s="1034"/>
      <c r="U7" s="1034"/>
    </row>
    <row r="8" spans="1:21">
      <c r="A8" s="1032">
        <v>43439</v>
      </c>
      <c r="B8" s="1033">
        <v>18</v>
      </c>
      <c r="C8" s="1033">
        <v>20</v>
      </c>
      <c r="D8" s="1033">
        <v>16</v>
      </c>
      <c r="E8" s="1033">
        <v>18</v>
      </c>
      <c r="F8" s="886">
        <v>20</v>
      </c>
      <c r="G8" s="886"/>
      <c r="P8" s="1034"/>
      <c r="Q8" s="1034"/>
      <c r="R8" s="1034"/>
      <c r="S8" s="1034"/>
      <c r="T8" s="1034"/>
      <c r="U8" s="1034"/>
    </row>
    <row r="9" spans="1:21">
      <c r="A9" s="1032">
        <v>43440</v>
      </c>
      <c r="B9" s="1033">
        <v>18</v>
      </c>
      <c r="C9" s="1033">
        <v>20</v>
      </c>
      <c r="D9" s="1033">
        <v>16</v>
      </c>
      <c r="E9" s="1033">
        <v>18</v>
      </c>
      <c r="F9" s="886"/>
      <c r="G9" s="886"/>
      <c r="P9" s="1034"/>
      <c r="Q9" s="1034"/>
      <c r="R9" s="1034"/>
      <c r="S9" s="1034"/>
      <c r="T9" s="1034"/>
      <c r="U9" s="1034"/>
    </row>
    <row r="10" spans="1:21">
      <c r="A10" s="1032">
        <v>43441</v>
      </c>
      <c r="B10" s="1033">
        <v>18</v>
      </c>
      <c r="C10" s="1033">
        <v>20</v>
      </c>
      <c r="D10" s="1033">
        <v>16</v>
      </c>
      <c r="E10" s="1033">
        <v>18</v>
      </c>
      <c r="F10" s="886"/>
      <c r="G10" s="886">
        <v>20</v>
      </c>
      <c r="P10" s="1034"/>
      <c r="Q10" s="1034"/>
      <c r="R10" s="1034"/>
      <c r="S10" s="1034"/>
      <c r="T10" s="1034"/>
      <c r="U10" s="1034"/>
    </row>
    <row r="11" spans="1:21">
      <c r="A11" s="1032">
        <v>43442</v>
      </c>
      <c r="B11" s="1033">
        <v>18</v>
      </c>
      <c r="C11" s="1033">
        <v>20</v>
      </c>
      <c r="D11" s="1033">
        <v>16</v>
      </c>
      <c r="E11" s="1033">
        <v>18</v>
      </c>
      <c r="F11" s="886"/>
      <c r="G11" s="886"/>
      <c r="P11" s="1034"/>
      <c r="Q11" s="1034"/>
      <c r="R11" s="1034"/>
      <c r="S11" s="1034"/>
      <c r="T11" s="1034"/>
      <c r="U11" s="1034"/>
    </row>
    <row r="12" spans="1:21">
      <c r="A12" s="1032">
        <v>43443</v>
      </c>
      <c r="B12" s="1033">
        <v>18</v>
      </c>
      <c r="C12" s="1033">
        <v>20</v>
      </c>
      <c r="D12" s="1033">
        <v>16</v>
      </c>
      <c r="E12" s="1033">
        <v>18</v>
      </c>
      <c r="F12" s="886">
        <v>20</v>
      </c>
      <c r="G12" s="886"/>
      <c r="P12" s="1034"/>
      <c r="Q12" s="1034"/>
      <c r="R12" s="1034"/>
      <c r="S12" s="1034"/>
      <c r="T12" s="1034"/>
      <c r="U12" s="1034"/>
    </row>
    <row r="13" spans="1:21">
      <c r="A13" s="1032">
        <v>43444</v>
      </c>
      <c r="B13" s="1033">
        <v>18</v>
      </c>
      <c r="C13" s="1033">
        <v>20</v>
      </c>
      <c r="D13" s="1033">
        <v>16</v>
      </c>
      <c r="E13" s="1033">
        <v>18</v>
      </c>
      <c r="F13" s="886"/>
      <c r="G13" s="886"/>
      <c r="P13" s="1034"/>
      <c r="Q13" s="1034"/>
      <c r="R13" s="1034"/>
      <c r="S13" s="1034"/>
      <c r="T13" s="1034"/>
      <c r="U13" s="1034"/>
    </row>
    <row r="14" spans="1:21">
      <c r="A14" s="1032">
        <v>43445</v>
      </c>
      <c r="B14" s="1033">
        <v>18</v>
      </c>
      <c r="C14" s="1033">
        <v>20</v>
      </c>
      <c r="D14" s="1033">
        <v>16</v>
      </c>
      <c r="E14" s="1033">
        <v>18</v>
      </c>
      <c r="F14" s="886">
        <v>20</v>
      </c>
      <c r="G14" s="886"/>
      <c r="P14" s="1034"/>
      <c r="Q14" s="1034"/>
      <c r="R14" s="1034"/>
      <c r="S14" s="1034"/>
      <c r="T14" s="1034"/>
      <c r="U14" s="1034"/>
    </row>
    <row r="15" spans="1:21">
      <c r="A15" s="1032">
        <v>43447</v>
      </c>
      <c r="B15" s="1033">
        <v>18</v>
      </c>
      <c r="C15" s="1033">
        <v>20</v>
      </c>
      <c r="D15" s="1033">
        <v>16</v>
      </c>
      <c r="E15" s="1033"/>
      <c r="F15" s="886">
        <v>18</v>
      </c>
      <c r="G15" s="1033"/>
      <c r="P15" s="1034"/>
      <c r="Q15" s="1034"/>
      <c r="R15" s="1034"/>
      <c r="S15" s="1034"/>
      <c r="T15" s="1034"/>
      <c r="U15" s="1034"/>
    </row>
    <row r="16" spans="1:21">
      <c r="A16" s="1032">
        <v>43449</v>
      </c>
      <c r="B16" s="1033">
        <v>18</v>
      </c>
      <c r="C16" s="1033">
        <v>20</v>
      </c>
      <c r="D16" s="1033">
        <v>16</v>
      </c>
      <c r="E16" s="1033"/>
      <c r="F16" s="886"/>
      <c r="G16" s="1033"/>
      <c r="P16" s="1034"/>
      <c r="Q16" s="1034"/>
      <c r="R16" s="1034"/>
      <c r="S16" s="1034"/>
      <c r="T16" s="1034"/>
      <c r="U16" s="1034"/>
    </row>
    <row r="17" spans="1:21">
      <c r="A17" s="1032">
        <v>43449</v>
      </c>
      <c r="B17" s="1033">
        <v>18</v>
      </c>
      <c r="C17" s="1033">
        <v>20</v>
      </c>
      <c r="D17" s="1033">
        <v>16</v>
      </c>
      <c r="E17" s="1033">
        <v>18</v>
      </c>
      <c r="F17" s="886"/>
      <c r="G17" s="1033"/>
      <c r="P17" s="1034"/>
      <c r="Q17" s="1034"/>
      <c r="R17" s="1034"/>
      <c r="S17" s="1034"/>
      <c r="T17" s="1034"/>
      <c r="U17" s="1034"/>
    </row>
    <row r="18" spans="1:21">
      <c r="A18" s="1032">
        <v>43450</v>
      </c>
      <c r="B18" s="1033">
        <v>18</v>
      </c>
      <c r="C18" s="1033">
        <v>20</v>
      </c>
      <c r="D18" s="1033">
        <v>16</v>
      </c>
      <c r="E18" s="1033"/>
      <c r="F18" s="886"/>
      <c r="G18" s="1033"/>
      <c r="P18" s="1034"/>
      <c r="Q18" s="1034"/>
      <c r="R18" s="1034"/>
      <c r="S18" s="1034"/>
      <c r="T18" s="1034"/>
      <c r="U18" s="1034"/>
    </row>
    <row r="19" spans="1:21">
      <c r="A19" s="1032">
        <v>43451</v>
      </c>
      <c r="B19" s="1033">
        <v>18</v>
      </c>
      <c r="C19" s="1033">
        <v>20</v>
      </c>
      <c r="D19" s="1033">
        <v>16</v>
      </c>
      <c r="E19" s="1033"/>
      <c r="F19" s="886">
        <v>18</v>
      </c>
      <c r="G19" s="1033"/>
      <c r="I19" s="43" t="str">
        <f>IF(Content!$E$1=1,I20,I21)</f>
        <v>Джерело: НБУ.</v>
      </c>
      <c r="P19" s="1034"/>
      <c r="Q19" s="1034"/>
      <c r="R19" s="1034"/>
      <c r="S19" s="1034"/>
      <c r="T19" s="1034"/>
      <c r="U19" s="1034"/>
    </row>
    <row r="20" spans="1:21">
      <c r="A20" s="1032">
        <v>43452</v>
      </c>
      <c r="B20" s="1033">
        <v>18</v>
      </c>
      <c r="C20" s="1033">
        <v>20</v>
      </c>
      <c r="D20" s="1033">
        <v>16</v>
      </c>
      <c r="E20" s="1033"/>
      <c r="F20" s="886"/>
      <c r="G20" s="1033"/>
      <c r="I20" s="181" t="s">
        <v>86</v>
      </c>
      <c r="P20" s="1034"/>
      <c r="Q20" s="1034"/>
      <c r="R20" s="1034"/>
      <c r="S20" s="1034"/>
      <c r="T20" s="1034"/>
      <c r="U20" s="1034"/>
    </row>
    <row r="21" spans="1:21">
      <c r="A21" s="1032">
        <v>43453</v>
      </c>
      <c r="B21" s="1033">
        <v>18</v>
      </c>
      <c r="C21" s="1033">
        <v>20</v>
      </c>
      <c r="D21" s="1033">
        <v>16</v>
      </c>
      <c r="E21" s="1033">
        <v>18</v>
      </c>
      <c r="F21" s="886"/>
      <c r="G21" s="1033"/>
      <c r="I21" s="182" t="s">
        <v>87</v>
      </c>
      <c r="P21" s="1034"/>
      <c r="Q21" s="1034"/>
      <c r="R21" s="1034"/>
      <c r="S21" s="1034"/>
      <c r="T21" s="1034"/>
      <c r="U21" s="1034"/>
    </row>
    <row r="22" spans="1:21">
      <c r="A22" s="1032">
        <v>43454</v>
      </c>
      <c r="B22" s="1033">
        <v>18</v>
      </c>
      <c r="C22" s="1033">
        <v>20</v>
      </c>
      <c r="D22" s="1033">
        <v>16</v>
      </c>
      <c r="E22" s="1033"/>
      <c r="F22" s="886"/>
      <c r="G22" s="1033"/>
      <c r="P22" s="1034"/>
      <c r="Q22" s="1034"/>
      <c r="R22" s="1034"/>
      <c r="S22" s="1034"/>
      <c r="T22" s="1034"/>
      <c r="U22" s="1034"/>
    </row>
    <row r="23" spans="1:21">
      <c r="A23" s="1032">
        <v>43455</v>
      </c>
      <c r="B23" s="1033">
        <v>18</v>
      </c>
      <c r="C23" s="1033">
        <v>20</v>
      </c>
      <c r="D23" s="1033">
        <v>16</v>
      </c>
      <c r="E23" s="1033"/>
      <c r="F23" s="886">
        <v>18</v>
      </c>
      <c r="G23" s="1033"/>
      <c r="P23" s="1034"/>
      <c r="Q23" s="1034"/>
      <c r="R23" s="1034"/>
      <c r="S23" s="1034"/>
      <c r="T23" s="1034"/>
      <c r="U23" s="1034"/>
    </row>
    <row r="24" spans="1:21">
      <c r="A24" s="1032">
        <v>43456</v>
      </c>
      <c r="B24" s="1033">
        <v>18</v>
      </c>
      <c r="C24" s="1033">
        <v>20</v>
      </c>
      <c r="D24" s="1033">
        <v>16</v>
      </c>
      <c r="E24" s="1033"/>
      <c r="F24" s="886"/>
      <c r="G24" s="1033"/>
      <c r="P24" s="1034"/>
      <c r="Q24" s="1034"/>
      <c r="R24" s="1034"/>
      <c r="S24" s="1034"/>
      <c r="T24" s="1034"/>
      <c r="U24" s="1034"/>
    </row>
    <row r="25" spans="1:21">
      <c r="A25" s="1032">
        <v>43457</v>
      </c>
      <c r="B25" s="1033">
        <v>18</v>
      </c>
      <c r="C25" s="1033">
        <v>20</v>
      </c>
      <c r="D25" s="1033">
        <v>16</v>
      </c>
      <c r="E25" s="1033">
        <v>18</v>
      </c>
      <c r="F25" s="886"/>
      <c r="G25" s="1033"/>
      <c r="P25" s="1034"/>
      <c r="Q25" s="1034"/>
      <c r="R25" s="1034"/>
      <c r="S25" s="1034"/>
      <c r="T25" s="1034"/>
      <c r="U25" s="1034"/>
    </row>
    <row r="29" spans="1:21">
      <c r="J29" s="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M136"/>
  <sheetViews>
    <sheetView showGridLines="0" zoomScaleNormal="100" workbookViewId="0">
      <selection activeCell="P25" sqref="P25"/>
    </sheetView>
  </sheetViews>
  <sheetFormatPr defaultColWidth="9.109375" defaultRowHeight="13.8"/>
  <cols>
    <col min="1" max="1" width="10.44140625" style="77" customWidth="1"/>
    <col min="2" max="7" width="10.6640625" style="77" customWidth="1"/>
    <col min="8" max="16384" width="9.109375" style="1035"/>
  </cols>
  <sheetData>
    <row r="1" spans="1:8">
      <c r="A1" s="162" t="s">
        <v>167</v>
      </c>
      <c r="B1" s="43" t="str">
        <f>IF(Content!$E$1=1,B2,B3)</f>
        <v>Кредити у національній валюті, % р/р (п.ш.)</v>
      </c>
      <c r="C1" s="43" t="str">
        <f>IF(Content!$E$1=1,C2,C3)</f>
        <v xml:space="preserve">Коррахунки банків </v>
      </c>
      <c r="D1" s="43" t="str">
        <f>IF(Content!$E$1=1,D2,D3)</f>
        <v>Депозити у національній валюті</v>
      </c>
      <c r="E1" s="43" t="str">
        <f>IF(Content!$E$1=1,E2,E3)</f>
        <v>Кредити рефінансування</v>
      </c>
      <c r="F1" s="43" t="str">
        <f>IF(Content!$E$1=1,F2,F3)</f>
        <v>Депозитні сертифікати</v>
      </c>
      <c r="H1" s="43" t="str">
        <f>IF(Content!$E$1=1,H2,H3)</f>
        <v xml:space="preserve">Окремі показники банківської системи Грузії, млрд ларі  </v>
      </c>
    </row>
    <row r="2" spans="1:8" ht="12.75" hidden="1" customHeight="1">
      <c r="A2" s="162"/>
      <c r="B2" s="282" t="s">
        <v>1437</v>
      </c>
      <c r="C2" s="282" t="s">
        <v>1438</v>
      </c>
      <c r="D2" s="282" t="s">
        <v>1439</v>
      </c>
      <c r="E2" s="282" t="s">
        <v>1440</v>
      </c>
      <c r="F2" s="282" t="s">
        <v>1441</v>
      </c>
      <c r="G2" s="1056"/>
      <c r="H2" s="1039" t="s">
        <v>1442</v>
      </c>
    </row>
    <row r="3" spans="1:8" ht="12.75" hidden="1" customHeight="1">
      <c r="A3" s="162"/>
      <c r="B3" s="282" t="s">
        <v>1443</v>
      </c>
      <c r="C3" s="282" t="s">
        <v>1444</v>
      </c>
      <c r="D3" s="282" t="s">
        <v>1445</v>
      </c>
      <c r="E3" s="282" t="s">
        <v>1446</v>
      </c>
      <c r="F3" s="282" t="s">
        <v>1447</v>
      </c>
      <c r="G3" s="1056"/>
      <c r="H3" s="1039" t="s">
        <v>1448</v>
      </c>
    </row>
    <row r="4" spans="1:8">
      <c r="A4" s="74">
        <v>39448</v>
      </c>
      <c r="B4" s="75">
        <v>118</v>
      </c>
      <c r="C4" s="75">
        <v>0.17</v>
      </c>
      <c r="D4" s="75">
        <v>1.3</v>
      </c>
      <c r="E4" s="75">
        <v>0.04</v>
      </c>
      <c r="F4" s="75">
        <v>-0.28000000000000003</v>
      </c>
      <c r="G4" s="75"/>
    </row>
    <row r="5" spans="1:8">
      <c r="A5" s="74">
        <v>39479</v>
      </c>
      <c r="B5" s="75">
        <v>119.7</v>
      </c>
      <c r="C5" s="75">
        <v>0.17</v>
      </c>
      <c r="D5" s="75">
        <v>1.38</v>
      </c>
      <c r="E5" s="75">
        <v>0.02</v>
      </c>
      <c r="F5" s="75">
        <v>-0.38</v>
      </c>
      <c r="G5" s="75"/>
    </row>
    <row r="6" spans="1:8">
      <c r="A6" s="74">
        <v>39508</v>
      </c>
      <c r="B6" s="75">
        <v>126.9</v>
      </c>
      <c r="C6" s="75">
        <v>0.13</v>
      </c>
      <c r="D6" s="75">
        <v>1.52</v>
      </c>
      <c r="E6" s="75">
        <v>0.08</v>
      </c>
      <c r="F6" s="75">
        <v>-0.47</v>
      </c>
      <c r="G6" s="75"/>
    </row>
    <row r="7" spans="1:8">
      <c r="A7" s="74">
        <v>39539</v>
      </c>
      <c r="B7" s="75">
        <v>125.5</v>
      </c>
      <c r="C7" s="75">
        <v>0.13</v>
      </c>
      <c r="D7" s="75">
        <v>1.52</v>
      </c>
      <c r="E7" s="75">
        <v>0.08</v>
      </c>
      <c r="F7" s="75">
        <v>-0.36</v>
      </c>
      <c r="G7" s="75"/>
    </row>
    <row r="8" spans="1:8">
      <c r="A8" s="74">
        <v>39569</v>
      </c>
      <c r="B8" s="75">
        <v>127.4</v>
      </c>
      <c r="C8" s="75">
        <v>0.16</v>
      </c>
      <c r="D8" s="75">
        <v>1.5</v>
      </c>
      <c r="E8" s="75">
        <v>0</v>
      </c>
      <c r="F8" s="75">
        <v>-0.24</v>
      </c>
      <c r="G8" s="75"/>
      <c r="H8" s="75"/>
    </row>
    <row r="9" spans="1:8">
      <c r="A9" s="74">
        <v>39600</v>
      </c>
      <c r="B9" s="75">
        <v>116.5</v>
      </c>
      <c r="C9" s="75">
        <v>0.19</v>
      </c>
      <c r="D9" s="75">
        <v>1.59</v>
      </c>
      <c r="E9" s="75">
        <v>0</v>
      </c>
      <c r="F9" s="75">
        <v>-0.18</v>
      </c>
      <c r="G9" s="75"/>
    </row>
    <row r="10" spans="1:8">
      <c r="A10" s="74">
        <v>39630</v>
      </c>
      <c r="B10" s="75">
        <v>103.3</v>
      </c>
      <c r="C10" s="75">
        <v>0.2</v>
      </c>
      <c r="D10" s="75">
        <v>1.63</v>
      </c>
      <c r="E10" s="75">
        <v>0</v>
      </c>
      <c r="F10" s="75">
        <v>-0.21</v>
      </c>
      <c r="G10" s="75"/>
    </row>
    <row r="11" spans="1:8">
      <c r="A11" s="74">
        <v>39661</v>
      </c>
      <c r="B11" s="75">
        <v>80</v>
      </c>
      <c r="C11" s="75">
        <v>0.1</v>
      </c>
      <c r="D11" s="75">
        <v>1.31</v>
      </c>
      <c r="E11" s="75">
        <v>0.01</v>
      </c>
      <c r="F11" s="75">
        <v>-0.15</v>
      </c>
      <c r="G11" s="75"/>
    </row>
    <row r="12" spans="1:8">
      <c r="A12" s="74">
        <v>39692</v>
      </c>
      <c r="B12" s="75">
        <v>63.7</v>
      </c>
      <c r="C12" s="75">
        <v>0.34</v>
      </c>
      <c r="D12" s="75">
        <v>1.43</v>
      </c>
      <c r="E12" s="75">
        <v>0.13</v>
      </c>
      <c r="F12" s="75">
        <v>-0.14000000000000001</v>
      </c>
      <c r="G12" s="75"/>
    </row>
    <row r="13" spans="1:8">
      <c r="A13" s="74">
        <v>39722</v>
      </c>
      <c r="B13" s="75">
        <v>52.3</v>
      </c>
      <c r="C13" s="75">
        <v>0.22</v>
      </c>
      <c r="D13" s="75">
        <v>1.31</v>
      </c>
      <c r="E13" s="75">
        <v>0.15</v>
      </c>
      <c r="F13" s="75">
        <v>-0.17</v>
      </c>
      <c r="G13" s="75"/>
    </row>
    <row r="14" spans="1:8">
      <c r="A14" s="74">
        <v>39753</v>
      </c>
      <c r="B14" s="75">
        <v>37</v>
      </c>
      <c r="C14" s="75">
        <v>0.09</v>
      </c>
      <c r="D14" s="75">
        <v>1.22</v>
      </c>
      <c r="E14" s="75">
        <v>0.15</v>
      </c>
      <c r="F14" s="75">
        <v>-0.16</v>
      </c>
      <c r="G14" s="75"/>
    </row>
    <row r="15" spans="1:8">
      <c r="A15" s="74">
        <v>39783</v>
      </c>
      <c r="B15" s="75">
        <v>13.8</v>
      </c>
      <c r="C15" s="75">
        <v>0.14000000000000001</v>
      </c>
      <c r="D15" s="75">
        <v>1.01</v>
      </c>
      <c r="E15" s="75">
        <v>0.21</v>
      </c>
      <c r="F15" s="75">
        <v>-0.08</v>
      </c>
      <c r="G15" s="75"/>
    </row>
    <row r="16" spans="1:8">
      <c r="A16" s="74">
        <v>39814</v>
      </c>
      <c r="B16" s="75">
        <v>3.4</v>
      </c>
      <c r="C16" s="75">
        <v>0.15</v>
      </c>
      <c r="D16" s="75">
        <v>0.96</v>
      </c>
      <c r="E16" s="75">
        <v>0.21</v>
      </c>
      <c r="F16" s="75">
        <v>-0.06</v>
      </c>
      <c r="G16" s="75"/>
    </row>
    <row r="17" spans="1:8">
      <c r="A17" s="74">
        <v>39845</v>
      </c>
      <c r="B17" s="75">
        <v>-6.7</v>
      </c>
      <c r="C17" s="75">
        <v>0.13</v>
      </c>
      <c r="D17" s="75">
        <v>0.92</v>
      </c>
      <c r="E17" s="75">
        <v>0.21</v>
      </c>
      <c r="F17" s="75">
        <v>-0.08</v>
      </c>
      <c r="G17" s="75"/>
      <c r="H17" s="43" t="str">
        <f>IF(Content!$E$1=1,H18,H19)</f>
        <v>Джерело: Національного банку Грузії.</v>
      </c>
    </row>
    <row r="18" spans="1:8">
      <c r="A18" s="74">
        <v>39873</v>
      </c>
      <c r="B18" s="75">
        <v>-17.399999999999999</v>
      </c>
      <c r="C18" s="75">
        <v>0.13</v>
      </c>
      <c r="D18" s="75">
        <v>0.94</v>
      </c>
      <c r="E18" s="75">
        <v>0.2</v>
      </c>
      <c r="F18" s="75">
        <v>-0.11</v>
      </c>
      <c r="G18" s="75"/>
      <c r="H18" s="181" t="s">
        <v>1797</v>
      </c>
    </row>
    <row r="19" spans="1:8">
      <c r="A19" s="74">
        <v>39904</v>
      </c>
      <c r="B19" s="75">
        <v>-25.2</v>
      </c>
      <c r="C19" s="75">
        <v>0.23</v>
      </c>
      <c r="D19" s="75">
        <v>0.99</v>
      </c>
      <c r="E19" s="75">
        <v>0.17</v>
      </c>
      <c r="F19" s="75">
        <v>-0.16</v>
      </c>
      <c r="G19" s="75"/>
      <c r="H19" s="182" t="s">
        <v>1796</v>
      </c>
    </row>
    <row r="20" spans="1:8">
      <c r="A20" s="74">
        <v>39934</v>
      </c>
      <c r="B20" s="75">
        <v>-31.6</v>
      </c>
      <c r="C20" s="75">
        <v>0.31</v>
      </c>
      <c r="D20" s="75">
        <v>0.99</v>
      </c>
      <c r="E20" s="75">
        <v>0.16</v>
      </c>
      <c r="F20" s="75">
        <v>-0.17</v>
      </c>
      <c r="G20" s="75"/>
    </row>
    <row r="21" spans="1:8">
      <c r="A21" s="74">
        <v>39965</v>
      </c>
      <c r="B21" s="75">
        <v>-36.6</v>
      </c>
      <c r="C21" s="75">
        <v>0.33</v>
      </c>
      <c r="D21" s="75">
        <v>1</v>
      </c>
      <c r="E21" s="75">
        <v>0.1</v>
      </c>
      <c r="F21" s="75">
        <v>-0.15</v>
      </c>
      <c r="G21" s="75"/>
    </row>
    <row r="22" spans="1:8">
      <c r="A22" s="74">
        <v>39995</v>
      </c>
      <c r="B22" s="75">
        <v>-37.6</v>
      </c>
      <c r="C22" s="75">
        <v>0.51</v>
      </c>
      <c r="D22" s="75">
        <v>1.04</v>
      </c>
      <c r="E22" s="75">
        <v>0.11</v>
      </c>
      <c r="F22" s="75">
        <v>-0.08</v>
      </c>
      <c r="G22" s="75"/>
    </row>
    <row r="23" spans="1:8">
      <c r="A23" s="74">
        <v>40026</v>
      </c>
      <c r="B23" s="75">
        <v>-35.200000000000003</v>
      </c>
      <c r="C23" s="75">
        <v>0.43</v>
      </c>
      <c r="D23" s="75">
        <v>1.08</v>
      </c>
      <c r="E23" s="75">
        <v>0.05</v>
      </c>
      <c r="F23" s="75">
        <v>-0.1</v>
      </c>
      <c r="G23" s="75"/>
    </row>
    <row r="24" spans="1:8">
      <c r="A24" s="74">
        <v>40057</v>
      </c>
      <c r="B24" s="75">
        <v>-33.6</v>
      </c>
      <c r="C24" s="75">
        <v>0.41</v>
      </c>
      <c r="D24" s="75">
        <v>1.1200000000000001</v>
      </c>
      <c r="E24" s="75">
        <v>0.05</v>
      </c>
      <c r="F24" s="75">
        <v>-0.15</v>
      </c>
      <c r="G24" s="75"/>
    </row>
    <row r="25" spans="1:8">
      <c r="A25" s="74">
        <v>40087</v>
      </c>
      <c r="B25" s="75">
        <v>-32.299999999999997</v>
      </c>
      <c r="C25" s="75">
        <v>0.42</v>
      </c>
      <c r="D25" s="75">
        <v>1.2</v>
      </c>
      <c r="E25" s="75">
        <v>0.05</v>
      </c>
      <c r="F25" s="75">
        <v>-0.14000000000000001</v>
      </c>
      <c r="G25" s="75"/>
    </row>
    <row r="26" spans="1:8">
      <c r="A26" s="74">
        <v>40118</v>
      </c>
      <c r="B26" s="75">
        <v>-29.9</v>
      </c>
      <c r="C26" s="75">
        <v>0.34</v>
      </c>
      <c r="D26" s="75">
        <v>1.25</v>
      </c>
      <c r="E26" s="75">
        <v>0.05</v>
      </c>
      <c r="F26" s="75">
        <v>-0.21</v>
      </c>
      <c r="G26" s="75"/>
    </row>
    <row r="27" spans="1:8">
      <c r="A27" s="74">
        <v>40148</v>
      </c>
      <c r="B27" s="75">
        <v>-26.5</v>
      </c>
      <c r="C27" s="75">
        <v>0.28999999999999998</v>
      </c>
      <c r="D27" s="75">
        <v>1.3</v>
      </c>
      <c r="E27" s="75">
        <v>0.05</v>
      </c>
      <c r="F27" s="75">
        <v>-0.22</v>
      </c>
      <c r="G27" s="75"/>
    </row>
    <row r="28" spans="1:8">
      <c r="A28" s="74">
        <v>40179</v>
      </c>
      <c r="B28" s="75">
        <v>-22.8</v>
      </c>
      <c r="C28" s="75">
        <v>0.21</v>
      </c>
      <c r="D28" s="75">
        <v>1.27</v>
      </c>
      <c r="E28" s="75">
        <v>0.06</v>
      </c>
      <c r="F28" s="75">
        <v>-0.26</v>
      </c>
      <c r="G28" s="75"/>
    </row>
    <row r="29" spans="1:8">
      <c r="A29" s="74">
        <v>40210</v>
      </c>
      <c r="B29" s="75">
        <v>-17.899999999999999</v>
      </c>
      <c r="C29" s="75">
        <v>0.28999999999999998</v>
      </c>
      <c r="D29" s="75">
        <v>1.36</v>
      </c>
      <c r="E29" s="75">
        <v>0.05</v>
      </c>
      <c r="F29" s="75">
        <v>-0.19</v>
      </c>
    </row>
    <row r="30" spans="1:8">
      <c r="A30" s="74">
        <v>40238</v>
      </c>
      <c r="B30" s="75">
        <v>-8.4</v>
      </c>
      <c r="C30" s="75">
        <v>0.23</v>
      </c>
      <c r="D30" s="75">
        <v>1.39</v>
      </c>
      <c r="E30" s="75">
        <v>0.05</v>
      </c>
      <c r="F30" s="75">
        <v>-0.19</v>
      </c>
    </row>
    <row r="31" spans="1:8">
      <c r="A31" s="74">
        <v>40269</v>
      </c>
      <c r="B31" s="75">
        <v>2.4</v>
      </c>
      <c r="C31" s="75">
        <v>0.16</v>
      </c>
      <c r="D31" s="75">
        <v>1.48</v>
      </c>
      <c r="E31" s="75">
        <v>0.11</v>
      </c>
      <c r="F31" s="75">
        <v>-0.22</v>
      </c>
    </row>
    <row r="32" spans="1:8">
      <c r="A32" s="74">
        <v>40299</v>
      </c>
      <c r="B32" s="75">
        <v>11.8</v>
      </c>
      <c r="C32" s="75">
        <v>0.19</v>
      </c>
      <c r="D32" s="75">
        <v>1.45</v>
      </c>
      <c r="E32" s="75">
        <v>0.15</v>
      </c>
      <c r="F32" s="75">
        <v>-0.22</v>
      </c>
    </row>
    <row r="33" spans="1:13">
      <c r="A33" s="74">
        <v>40330</v>
      </c>
      <c r="B33" s="75">
        <v>22.5</v>
      </c>
      <c r="C33" s="75">
        <v>0.13</v>
      </c>
      <c r="D33" s="75">
        <v>1.58</v>
      </c>
      <c r="E33" s="75">
        <v>0.22</v>
      </c>
      <c r="F33" s="75">
        <v>-0.19</v>
      </c>
    </row>
    <row r="34" spans="1:13">
      <c r="A34" s="74">
        <v>40360</v>
      </c>
      <c r="B34" s="75">
        <v>25.1</v>
      </c>
      <c r="C34" s="75">
        <v>0.11</v>
      </c>
      <c r="D34" s="75">
        <v>1.6</v>
      </c>
      <c r="E34" s="75">
        <v>0.16</v>
      </c>
      <c r="F34" s="75">
        <v>-0.18</v>
      </c>
    </row>
    <row r="35" spans="1:13">
      <c r="A35" s="74">
        <v>40391</v>
      </c>
      <c r="B35" s="75">
        <v>30.4</v>
      </c>
      <c r="C35" s="75">
        <v>0.08</v>
      </c>
      <c r="D35" s="75">
        <v>1.58</v>
      </c>
      <c r="E35" s="75">
        <v>0.17</v>
      </c>
      <c r="F35" s="75">
        <v>-0.16</v>
      </c>
    </row>
    <row r="36" spans="1:13">
      <c r="A36" s="74">
        <v>40422</v>
      </c>
      <c r="B36" s="75">
        <v>35.299999999999997</v>
      </c>
      <c r="C36" s="75">
        <v>0.15</v>
      </c>
      <c r="D36" s="75">
        <v>1.6</v>
      </c>
      <c r="E36" s="75">
        <v>0.19</v>
      </c>
      <c r="F36" s="75">
        <v>-0.19</v>
      </c>
    </row>
    <row r="37" spans="1:13">
      <c r="A37" s="74">
        <v>40452</v>
      </c>
      <c r="B37" s="75">
        <v>36.1</v>
      </c>
      <c r="C37" s="75">
        <v>0.2</v>
      </c>
      <c r="D37" s="75">
        <v>1.66</v>
      </c>
      <c r="E37" s="75">
        <v>0.14000000000000001</v>
      </c>
      <c r="F37" s="75">
        <v>-0.21</v>
      </c>
    </row>
    <row r="38" spans="1:13">
      <c r="A38" s="74">
        <v>40483</v>
      </c>
      <c r="B38" s="75">
        <v>36.5</v>
      </c>
      <c r="C38" s="75">
        <v>0.17</v>
      </c>
      <c r="D38" s="75">
        <v>1.91</v>
      </c>
      <c r="E38" s="75">
        <v>0.05</v>
      </c>
      <c r="F38" s="75">
        <v>-0.27</v>
      </c>
    </row>
    <row r="39" spans="1:13" s="77" customFormat="1">
      <c r="A39" s="74">
        <v>40513</v>
      </c>
      <c r="B39" s="75">
        <v>35.1</v>
      </c>
      <c r="C39" s="75">
        <v>0.14000000000000001</v>
      </c>
      <c r="D39" s="75">
        <v>1.92</v>
      </c>
      <c r="E39" s="75">
        <v>0.19</v>
      </c>
      <c r="F39" s="75">
        <v>-0.36</v>
      </c>
      <c r="H39" s="1035"/>
      <c r="I39" s="1035"/>
      <c r="J39" s="1035"/>
      <c r="K39" s="1035"/>
      <c r="L39" s="1035"/>
      <c r="M39" s="1035"/>
    </row>
    <row r="40" spans="1:13" s="77" customFormat="1">
      <c r="A40" s="74">
        <v>40544</v>
      </c>
      <c r="B40" s="75">
        <v>34.1</v>
      </c>
      <c r="C40" s="75">
        <v>0.18</v>
      </c>
      <c r="D40" s="75">
        <v>1.98</v>
      </c>
      <c r="E40" s="75">
        <v>0.19</v>
      </c>
      <c r="F40" s="75">
        <v>-0.41</v>
      </c>
      <c r="H40" s="1035"/>
      <c r="I40" s="1035"/>
      <c r="J40" s="1035"/>
      <c r="K40" s="1035"/>
      <c r="L40" s="1035"/>
      <c r="M40" s="1035"/>
    </row>
    <row r="41" spans="1:13" s="77" customFormat="1">
      <c r="A41" s="74">
        <v>40575</v>
      </c>
      <c r="B41" s="75">
        <v>33.299999999999997</v>
      </c>
      <c r="C41" s="75">
        <v>0.18</v>
      </c>
      <c r="D41" s="75">
        <v>1.97</v>
      </c>
      <c r="E41" s="75">
        <v>0.14000000000000001</v>
      </c>
      <c r="F41" s="75">
        <v>-0.44</v>
      </c>
      <c r="H41" s="1035"/>
      <c r="I41" s="1035"/>
      <c r="J41" s="1035"/>
      <c r="K41" s="1035"/>
      <c r="L41" s="1035"/>
      <c r="M41" s="1035"/>
    </row>
    <row r="42" spans="1:13" s="77" customFormat="1">
      <c r="A42" s="74">
        <v>40603</v>
      </c>
      <c r="B42" s="75">
        <v>30.8</v>
      </c>
      <c r="C42" s="75">
        <v>0.13</v>
      </c>
      <c r="D42" s="75">
        <v>1.99</v>
      </c>
      <c r="E42" s="75">
        <v>0.1</v>
      </c>
      <c r="F42" s="75">
        <v>-0.45</v>
      </c>
      <c r="H42" s="1035"/>
      <c r="I42" s="1035"/>
      <c r="J42" s="1035"/>
      <c r="K42" s="1035"/>
      <c r="L42" s="1035"/>
      <c r="M42" s="1035"/>
    </row>
    <row r="43" spans="1:13" s="77" customFormat="1">
      <c r="A43" s="74">
        <v>40634</v>
      </c>
      <c r="B43" s="75">
        <v>28.2</v>
      </c>
      <c r="C43" s="75">
        <v>0.25</v>
      </c>
      <c r="D43" s="75">
        <v>2.2200000000000002</v>
      </c>
      <c r="E43" s="75">
        <v>0.05</v>
      </c>
      <c r="F43" s="75">
        <v>-0.45</v>
      </c>
      <c r="H43" s="1035"/>
      <c r="I43" s="1035"/>
      <c r="J43" s="1035"/>
      <c r="K43" s="1035"/>
      <c r="L43" s="1035"/>
      <c r="M43" s="1035"/>
    </row>
    <row r="44" spans="1:13" s="77" customFormat="1">
      <c r="A44" s="74">
        <v>40664</v>
      </c>
      <c r="B44" s="75">
        <v>26</v>
      </c>
      <c r="C44" s="75">
        <v>0.21</v>
      </c>
      <c r="D44" s="75">
        <v>2.1800000000000002</v>
      </c>
      <c r="E44" s="75">
        <v>0.11</v>
      </c>
      <c r="F44" s="75">
        <v>-0.45</v>
      </c>
      <c r="H44" s="1035"/>
      <c r="I44" s="1035"/>
      <c r="J44" s="1035"/>
      <c r="K44" s="1035"/>
      <c r="L44" s="1035"/>
      <c r="M44" s="1035"/>
    </row>
    <row r="45" spans="1:13" s="77" customFormat="1">
      <c r="A45" s="74">
        <v>40695</v>
      </c>
      <c r="B45" s="75">
        <v>26.6</v>
      </c>
      <c r="C45" s="75">
        <v>0.18</v>
      </c>
      <c r="D45" s="75">
        <v>2.2599999999999998</v>
      </c>
      <c r="E45" s="75">
        <v>0.15</v>
      </c>
      <c r="F45" s="75">
        <v>-0.43</v>
      </c>
      <c r="H45" s="1035"/>
      <c r="I45" s="1035"/>
      <c r="J45" s="1035"/>
      <c r="K45" s="1035"/>
      <c r="L45" s="1035"/>
      <c r="M45" s="1035"/>
    </row>
    <row r="46" spans="1:13" s="77" customFormat="1">
      <c r="A46" s="74">
        <v>40725</v>
      </c>
      <c r="B46" s="75">
        <v>30.6</v>
      </c>
      <c r="C46" s="75">
        <v>0.17</v>
      </c>
      <c r="D46" s="75">
        <v>2.39</v>
      </c>
      <c r="E46" s="75">
        <v>0.15</v>
      </c>
      <c r="F46" s="75">
        <v>-0.44</v>
      </c>
      <c r="H46" s="1035"/>
      <c r="I46" s="1035"/>
      <c r="J46" s="1035"/>
      <c r="K46" s="1035"/>
      <c r="L46" s="1035"/>
      <c r="M46" s="1035"/>
    </row>
    <row r="47" spans="1:13" s="77" customFormat="1">
      <c r="A47" s="74">
        <v>40756</v>
      </c>
      <c r="B47" s="75">
        <v>35.299999999999997</v>
      </c>
      <c r="C47" s="75">
        <v>0.13</v>
      </c>
      <c r="D47" s="75">
        <v>2.4900000000000002</v>
      </c>
      <c r="E47" s="75">
        <v>0.17</v>
      </c>
      <c r="F47" s="75">
        <v>-0.44</v>
      </c>
      <c r="H47" s="1035"/>
      <c r="I47" s="1035"/>
      <c r="J47" s="1035"/>
      <c r="K47" s="1035"/>
      <c r="L47" s="1035"/>
      <c r="M47" s="1035"/>
    </row>
    <row r="48" spans="1:13" s="77" customFormat="1">
      <c r="A48" s="74">
        <v>40787</v>
      </c>
      <c r="B48" s="75">
        <v>41.2</v>
      </c>
      <c r="C48" s="75">
        <v>0.16</v>
      </c>
      <c r="D48" s="75">
        <v>2.4300000000000002</v>
      </c>
      <c r="E48" s="75">
        <v>0.34</v>
      </c>
      <c r="F48" s="75">
        <v>-0.46</v>
      </c>
      <c r="H48" s="1035"/>
      <c r="I48" s="1035"/>
      <c r="J48" s="1035"/>
      <c r="K48" s="1035"/>
      <c r="L48" s="1035"/>
      <c r="M48" s="1035"/>
    </row>
    <row r="49" spans="1:13" s="77" customFormat="1">
      <c r="A49" s="74">
        <v>40817</v>
      </c>
      <c r="B49" s="75">
        <v>43.2</v>
      </c>
      <c r="C49" s="75">
        <v>0.23</v>
      </c>
      <c r="D49" s="75">
        <v>2.56</v>
      </c>
      <c r="E49" s="75">
        <v>0.17</v>
      </c>
      <c r="F49" s="75">
        <v>-0.44</v>
      </c>
      <c r="H49" s="1035"/>
      <c r="I49" s="1035"/>
      <c r="J49" s="1035"/>
      <c r="K49" s="1035"/>
      <c r="L49" s="1035"/>
      <c r="M49" s="1035"/>
    </row>
    <row r="50" spans="1:13" s="77" customFormat="1">
      <c r="A50" s="74">
        <v>40848</v>
      </c>
      <c r="B50" s="75">
        <v>46.2</v>
      </c>
      <c r="C50" s="75">
        <v>0.26</v>
      </c>
      <c r="D50" s="75">
        <v>2.58</v>
      </c>
      <c r="E50" s="75">
        <v>0.22</v>
      </c>
      <c r="F50" s="75">
        <v>-0.44</v>
      </c>
      <c r="H50" s="1035"/>
      <c r="I50" s="1035"/>
      <c r="J50" s="1035"/>
      <c r="K50" s="1035"/>
      <c r="L50" s="1035"/>
      <c r="M50" s="1035"/>
    </row>
    <row r="51" spans="1:13" s="77" customFormat="1">
      <c r="A51" s="74">
        <v>40878</v>
      </c>
      <c r="B51" s="75">
        <v>47.5</v>
      </c>
      <c r="C51" s="75">
        <v>0.16</v>
      </c>
      <c r="D51" s="75">
        <v>3</v>
      </c>
      <c r="E51" s="75">
        <v>0.01</v>
      </c>
      <c r="F51" s="75">
        <v>-0.44</v>
      </c>
      <c r="H51" s="1035"/>
      <c r="I51" s="1035"/>
      <c r="J51" s="1035"/>
      <c r="K51" s="1035"/>
      <c r="L51" s="1035"/>
      <c r="M51" s="1035"/>
    </row>
    <row r="52" spans="1:13" s="77" customFormat="1">
      <c r="A52" s="74">
        <v>40909</v>
      </c>
      <c r="B52" s="75">
        <v>47.6</v>
      </c>
      <c r="C52" s="75">
        <v>0.21</v>
      </c>
      <c r="D52" s="75">
        <v>3.04</v>
      </c>
      <c r="E52" s="75">
        <v>0.01</v>
      </c>
      <c r="F52" s="75">
        <v>-0.53</v>
      </c>
      <c r="H52" s="1035"/>
      <c r="I52" s="1035"/>
      <c r="J52" s="1035"/>
      <c r="K52" s="1035"/>
      <c r="L52" s="1035"/>
      <c r="M52" s="1035"/>
    </row>
    <row r="53" spans="1:13" s="77" customFormat="1">
      <c r="A53" s="74">
        <v>40940</v>
      </c>
      <c r="B53" s="75">
        <v>49.7</v>
      </c>
      <c r="C53" s="75">
        <v>0.17</v>
      </c>
      <c r="D53" s="75">
        <v>3.06</v>
      </c>
      <c r="E53" s="75">
        <v>0.01</v>
      </c>
      <c r="F53" s="75">
        <v>-0.56999999999999995</v>
      </c>
      <c r="H53" s="1035"/>
      <c r="I53" s="1035"/>
      <c r="J53" s="1035"/>
      <c r="K53" s="1035"/>
      <c r="L53" s="1035"/>
      <c r="M53" s="1035"/>
    </row>
    <row r="54" spans="1:13" s="77" customFormat="1">
      <c r="A54" s="74">
        <v>40969</v>
      </c>
      <c r="B54" s="75">
        <v>46.8</v>
      </c>
      <c r="C54" s="75">
        <v>0.21</v>
      </c>
      <c r="D54" s="75">
        <v>2.87</v>
      </c>
      <c r="E54" s="75">
        <v>0.01</v>
      </c>
      <c r="F54" s="75">
        <v>-0.56000000000000005</v>
      </c>
      <c r="H54" s="1035"/>
      <c r="I54" s="1035"/>
      <c r="J54" s="1035"/>
      <c r="K54" s="1035"/>
      <c r="L54" s="1035"/>
      <c r="M54" s="1035"/>
    </row>
    <row r="55" spans="1:13" s="77" customFormat="1">
      <c r="A55" s="74">
        <v>41000</v>
      </c>
      <c r="B55" s="75">
        <v>44.1</v>
      </c>
      <c r="C55" s="75">
        <v>0.28999999999999998</v>
      </c>
      <c r="D55" s="75">
        <v>2.97</v>
      </c>
      <c r="E55" s="75">
        <v>0.01</v>
      </c>
      <c r="F55" s="75">
        <v>-0.56000000000000005</v>
      </c>
      <c r="H55" s="1035"/>
      <c r="I55" s="1035"/>
      <c r="J55" s="1035"/>
      <c r="K55" s="1035"/>
      <c r="L55" s="1035"/>
      <c r="M55" s="1035"/>
    </row>
    <row r="56" spans="1:13" s="77" customFormat="1">
      <c r="A56" s="74">
        <v>41030</v>
      </c>
      <c r="B56" s="75">
        <v>41.4</v>
      </c>
      <c r="C56" s="75">
        <v>0.28000000000000003</v>
      </c>
      <c r="D56" s="75">
        <v>2.92</v>
      </c>
      <c r="E56" s="75">
        <v>0.09</v>
      </c>
      <c r="F56" s="75">
        <v>-0.56999999999999995</v>
      </c>
      <c r="H56" s="1035"/>
      <c r="I56" s="1035"/>
      <c r="J56" s="1035"/>
      <c r="K56" s="1035"/>
      <c r="L56" s="1035"/>
      <c r="M56" s="1035"/>
    </row>
    <row r="57" spans="1:13" s="77" customFormat="1">
      <c r="A57" s="74">
        <v>41061</v>
      </c>
      <c r="B57" s="75">
        <v>41</v>
      </c>
      <c r="C57" s="75">
        <v>0.26</v>
      </c>
      <c r="D57" s="75">
        <v>2.93</v>
      </c>
      <c r="E57" s="75">
        <v>0.24</v>
      </c>
      <c r="F57" s="75">
        <v>-0.57999999999999996</v>
      </c>
      <c r="H57" s="1035"/>
      <c r="I57" s="1035"/>
      <c r="J57" s="1035"/>
      <c r="K57" s="1035"/>
      <c r="L57" s="1035"/>
      <c r="M57" s="1035"/>
    </row>
    <row r="58" spans="1:13" s="77" customFormat="1">
      <c r="A58" s="74">
        <v>41091</v>
      </c>
      <c r="B58" s="75">
        <v>37.200000000000003</v>
      </c>
      <c r="C58" s="75">
        <v>0.15</v>
      </c>
      <c r="D58" s="75">
        <v>3.13</v>
      </c>
      <c r="E58" s="75">
        <v>0.24</v>
      </c>
      <c r="F58" s="75">
        <v>-0.56000000000000005</v>
      </c>
      <c r="H58" s="1035"/>
      <c r="I58" s="1035"/>
      <c r="J58" s="1035"/>
      <c r="K58" s="1035"/>
      <c r="L58" s="1035"/>
      <c r="M58" s="1035"/>
    </row>
    <row r="59" spans="1:13" s="77" customFormat="1">
      <c r="A59" s="74">
        <v>41122</v>
      </c>
      <c r="B59" s="75">
        <v>27.2</v>
      </c>
      <c r="C59" s="75">
        <v>0.35</v>
      </c>
      <c r="D59" s="75">
        <v>3.08</v>
      </c>
      <c r="E59" s="75">
        <v>0.28000000000000003</v>
      </c>
      <c r="F59" s="75">
        <v>-0.56000000000000005</v>
      </c>
      <c r="H59" s="1035"/>
      <c r="I59" s="1035"/>
      <c r="J59" s="1035"/>
      <c r="K59" s="1035"/>
      <c r="L59" s="1035"/>
      <c r="M59" s="1035"/>
    </row>
    <row r="60" spans="1:13" s="77" customFormat="1">
      <c r="A60" s="74">
        <v>41153</v>
      </c>
      <c r="B60" s="75">
        <v>21.8</v>
      </c>
      <c r="C60" s="75">
        <v>0.31</v>
      </c>
      <c r="D60" s="75">
        <v>2.92</v>
      </c>
      <c r="E60" s="75">
        <v>0.4</v>
      </c>
      <c r="F60" s="75">
        <v>-0.56000000000000005</v>
      </c>
      <c r="H60" s="1035"/>
      <c r="I60" s="1035"/>
      <c r="J60" s="1035"/>
      <c r="K60" s="1035"/>
      <c r="L60" s="1035"/>
      <c r="M60" s="1035"/>
    </row>
    <row r="61" spans="1:13" s="77" customFormat="1">
      <c r="A61" s="74">
        <v>41183</v>
      </c>
      <c r="B61" s="75">
        <v>19.899999999999999</v>
      </c>
      <c r="C61" s="75">
        <v>0.27</v>
      </c>
      <c r="D61" s="75">
        <v>2.79</v>
      </c>
      <c r="E61" s="75">
        <v>0.24</v>
      </c>
      <c r="F61" s="75">
        <v>-0.56000000000000005</v>
      </c>
      <c r="H61" s="1035"/>
      <c r="I61" s="1035"/>
      <c r="J61" s="1035"/>
      <c r="K61" s="1035"/>
      <c r="L61" s="1035"/>
      <c r="M61" s="1035"/>
    </row>
    <row r="62" spans="1:13" s="77" customFormat="1">
      <c r="A62" s="74">
        <v>41214</v>
      </c>
      <c r="B62" s="75">
        <v>17</v>
      </c>
      <c r="C62" s="75">
        <v>0.17</v>
      </c>
      <c r="D62" s="75">
        <v>2.71</v>
      </c>
      <c r="E62" s="75">
        <v>0.25</v>
      </c>
      <c r="F62" s="75">
        <v>-0.56000000000000005</v>
      </c>
      <c r="H62" s="1035"/>
      <c r="I62" s="1035"/>
      <c r="J62" s="1035"/>
      <c r="K62" s="1035"/>
      <c r="L62" s="1035"/>
      <c r="M62" s="1035"/>
    </row>
    <row r="63" spans="1:13" s="77" customFormat="1">
      <c r="A63" s="74">
        <v>41244</v>
      </c>
      <c r="B63" s="75">
        <v>17.7</v>
      </c>
      <c r="C63" s="75">
        <v>0.2</v>
      </c>
      <c r="D63" s="75">
        <v>2.97</v>
      </c>
      <c r="E63" s="75">
        <v>0.39</v>
      </c>
      <c r="F63" s="75">
        <v>-0.56000000000000005</v>
      </c>
      <c r="H63" s="1035"/>
      <c r="I63" s="1035"/>
      <c r="J63" s="1035"/>
      <c r="K63" s="1035"/>
      <c r="L63" s="1035"/>
      <c r="M63" s="1035"/>
    </row>
    <row r="64" spans="1:13" s="77" customFormat="1">
      <c r="A64" s="74">
        <v>41275</v>
      </c>
      <c r="B64" s="75">
        <v>16.899999999999999</v>
      </c>
      <c r="C64" s="75">
        <v>0.31</v>
      </c>
      <c r="D64" s="75">
        <v>3</v>
      </c>
      <c r="E64" s="75">
        <v>0.12</v>
      </c>
      <c r="F64" s="75">
        <v>-0.56000000000000005</v>
      </c>
      <c r="H64" s="1035"/>
      <c r="I64" s="1035"/>
      <c r="J64" s="1035"/>
      <c r="K64" s="1035"/>
      <c r="L64" s="1035"/>
      <c r="M64" s="1035"/>
    </row>
    <row r="65" spans="1:13" s="77" customFormat="1">
      <c r="A65" s="74">
        <v>41306</v>
      </c>
      <c r="B65" s="75">
        <v>15.2</v>
      </c>
      <c r="C65" s="75">
        <v>0.4</v>
      </c>
      <c r="D65" s="75">
        <v>3.11</v>
      </c>
      <c r="E65" s="75">
        <v>0.05</v>
      </c>
      <c r="F65" s="75">
        <v>-0.56000000000000005</v>
      </c>
      <c r="H65" s="1035"/>
      <c r="I65" s="1035"/>
      <c r="J65" s="1035"/>
      <c r="K65" s="1035"/>
      <c r="L65" s="1035"/>
      <c r="M65" s="1035"/>
    </row>
    <row r="66" spans="1:13" s="77" customFormat="1">
      <c r="A66" s="74">
        <v>41334</v>
      </c>
      <c r="B66" s="75">
        <v>16.2</v>
      </c>
      <c r="C66" s="75">
        <v>0.25</v>
      </c>
      <c r="D66" s="75">
        <v>3.06</v>
      </c>
      <c r="E66" s="75">
        <v>0.12</v>
      </c>
      <c r="F66" s="75">
        <v>-0.62</v>
      </c>
      <c r="H66" s="1035"/>
      <c r="I66" s="1035"/>
      <c r="J66" s="1035"/>
      <c r="K66" s="1035"/>
      <c r="L66" s="1035"/>
      <c r="M66" s="1035"/>
    </row>
    <row r="67" spans="1:13" s="77" customFormat="1">
      <c r="A67" s="74">
        <v>41365</v>
      </c>
      <c r="B67" s="75">
        <v>17</v>
      </c>
      <c r="C67" s="75">
        <v>0.35</v>
      </c>
      <c r="D67" s="75">
        <v>3.22</v>
      </c>
      <c r="E67" s="75">
        <v>0.26</v>
      </c>
      <c r="F67" s="75">
        <v>-0.7</v>
      </c>
      <c r="H67" s="1035"/>
      <c r="I67" s="1035"/>
      <c r="J67" s="1035"/>
      <c r="K67" s="1035"/>
      <c r="L67" s="1035"/>
      <c r="M67" s="1035"/>
    </row>
    <row r="68" spans="1:13" s="77" customFormat="1">
      <c r="A68" s="74">
        <v>41395</v>
      </c>
      <c r="B68" s="75">
        <v>16.899999999999999</v>
      </c>
      <c r="C68" s="75">
        <v>0.27</v>
      </c>
      <c r="D68" s="75">
        <v>3.35</v>
      </c>
      <c r="E68" s="75">
        <v>0.18</v>
      </c>
      <c r="F68" s="75">
        <v>-0.8</v>
      </c>
      <c r="H68" s="1035"/>
      <c r="I68" s="1035"/>
      <c r="J68" s="1035"/>
      <c r="K68" s="1035"/>
      <c r="L68" s="1035"/>
      <c r="M68" s="1035"/>
    </row>
    <row r="69" spans="1:13" s="77" customFormat="1">
      <c r="A69" s="74">
        <v>41426</v>
      </c>
      <c r="B69" s="75">
        <v>14</v>
      </c>
      <c r="C69" s="75">
        <v>0.15</v>
      </c>
      <c r="D69" s="75">
        <v>3.47</v>
      </c>
      <c r="E69" s="75">
        <v>0.15</v>
      </c>
      <c r="F69" s="75">
        <v>-0.84</v>
      </c>
      <c r="H69" s="1035"/>
      <c r="I69" s="1035"/>
      <c r="J69" s="1035"/>
      <c r="K69" s="1035"/>
      <c r="L69" s="1035"/>
      <c r="M69" s="1035"/>
    </row>
    <row r="70" spans="1:13" s="77" customFormat="1">
      <c r="A70" s="74">
        <v>41456</v>
      </c>
      <c r="B70" s="75">
        <v>15</v>
      </c>
      <c r="C70" s="75">
        <v>0.12</v>
      </c>
      <c r="D70" s="75">
        <v>3.54</v>
      </c>
      <c r="E70" s="75">
        <v>0.18</v>
      </c>
      <c r="F70" s="75">
        <v>-0.84</v>
      </c>
      <c r="H70" s="1035"/>
      <c r="I70" s="1035"/>
      <c r="J70" s="1035"/>
      <c r="K70" s="1035"/>
      <c r="L70" s="1035"/>
      <c r="M70" s="1035"/>
    </row>
    <row r="71" spans="1:13" s="77" customFormat="1">
      <c r="A71" s="74">
        <v>41487</v>
      </c>
      <c r="B71" s="75">
        <v>20</v>
      </c>
      <c r="C71" s="75">
        <v>0.4</v>
      </c>
      <c r="D71" s="75">
        <v>3.71</v>
      </c>
      <c r="E71" s="75">
        <v>0.3</v>
      </c>
      <c r="F71" s="75">
        <v>-0.84</v>
      </c>
      <c r="H71" s="1035"/>
      <c r="I71" s="1035"/>
      <c r="J71" s="1035"/>
      <c r="K71" s="1035"/>
      <c r="L71" s="1035"/>
      <c r="M71" s="1035"/>
    </row>
    <row r="72" spans="1:13" s="77" customFormat="1">
      <c r="A72" s="74">
        <v>41518</v>
      </c>
      <c r="B72" s="75">
        <v>22.4</v>
      </c>
      <c r="C72" s="75">
        <v>0.42</v>
      </c>
      <c r="D72" s="75">
        <v>3.77</v>
      </c>
      <c r="E72" s="75">
        <v>0.35</v>
      </c>
      <c r="F72" s="75">
        <v>-0.82</v>
      </c>
      <c r="H72" s="1035"/>
      <c r="I72" s="1035"/>
      <c r="J72" s="1035"/>
      <c r="K72" s="1035"/>
      <c r="L72" s="1035"/>
      <c r="M72" s="1035"/>
    </row>
    <row r="73" spans="1:13" s="77" customFormat="1">
      <c r="A73" s="74">
        <v>41548</v>
      </c>
      <c r="B73" s="75">
        <v>25.3</v>
      </c>
      <c r="C73" s="75">
        <v>0.28999999999999998</v>
      </c>
      <c r="D73" s="75">
        <v>3.95</v>
      </c>
      <c r="E73" s="75">
        <v>0.12</v>
      </c>
      <c r="F73" s="75">
        <v>-0.76</v>
      </c>
      <c r="H73" s="1035"/>
      <c r="I73" s="1035"/>
      <c r="J73" s="1035"/>
      <c r="K73" s="1035"/>
      <c r="L73" s="1035"/>
      <c r="M73" s="1035"/>
    </row>
    <row r="74" spans="1:13" s="77" customFormat="1">
      <c r="A74" s="74">
        <v>41579</v>
      </c>
      <c r="B74" s="75">
        <v>33.1</v>
      </c>
      <c r="C74" s="75">
        <v>0.23</v>
      </c>
      <c r="D74" s="75">
        <v>4.05</v>
      </c>
      <c r="E74" s="75">
        <v>0.15</v>
      </c>
      <c r="F74" s="75">
        <v>-0.72</v>
      </c>
      <c r="H74" s="1035"/>
      <c r="I74" s="1035"/>
      <c r="J74" s="1035"/>
      <c r="K74" s="1035"/>
      <c r="L74" s="1035"/>
      <c r="M74" s="1035"/>
    </row>
    <row r="75" spans="1:13" s="77" customFormat="1">
      <c r="A75" s="74">
        <v>41609</v>
      </c>
      <c r="B75" s="75">
        <v>39</v>
      </c>
      <c r="C75" s="75">
        <v>0.21</v>
      </c>
      <c r="D75" s="75">
        <v>4.0999999999999996</v>
      </c>
      <c r="E75" s="75">
        <v>0.4</v>
      </c>
      <c r="F75" s="75">
        <v>-0.68</v>
      </c>
      <c r="H75" s="1035"/>
      <c r="I75" s="1035"/>
      <c r="J75" s="1035"/>
      <c r="K75" s="1035"/>
      <c r="L75" s="1035"/>
      <c r="M75" s="1035"/>
    </row>
    <row r="76" spans="1:13" s="77" customFormat="1">
      <c r="A76" s="74">
        <v>41640</v>
      </c>
      <c r="B76" s="75">
        <v>42.2</v>
      </c>
      <c r="C76" s="75">
        <v>0.42</v>
      </c>
      <c r="D76" s="75">
        <v>3.81</v>
      </c>
      <c r="E76" s="75">
        <v>0.61</v>
      </c>
      <c r="F76" s="75">
        <v>-0.66</v>
      </c>
      <c r="H76" s="1035"/>
      <c r="I76" s="1035"/>
      <c r="J76" s="1035"/>
      <c r="K76" s="1035"/>
      <c r="L76" s="1035"/>
      <c r="M76" s="1035"/>
    </row>
    <row r="77" spans="1:13" s="77" customFormat="1">
      <c r="A77" s="74">
        <v>41671</v>
      </c>
      <c r="B77" s="75">
        <v>44.5</v>
      </c>
      <c r="C77" s="75">
        <v>0.33</v>
      </c>
      <c r="D77" s="75">
        <v>3.98</v>
      </c>
      <c r="E77" s="75">
        <v>0.4</v>
      </c>
      <c r="F77" s="75">
        <v>-0.63</v>
      </c>
      <c r="H77" s="1035"/>
      <c r="I77" s="1035"/>
      <c r="J77" s="1035"/>
      <c r="K77" s="1035"/>
      <c r="L77" s="1035"/>
      <c r="M77" s="1035"/>
    </row>
    <row r="78" spans="1:13" s="77" customFormat="1">
      <c r="A78" s="74">
        <v>41699</v>
      </c>
      <c r="B78" s="75">
        <v>44.8</v>
      </c>
      <c r="C78" s="75">
        <v>0.28999999999999998</v>
      </c>
      <c r="D78" s="75">
        <v>4.2</v>
      </c>
      <c r="E78" s="75">
        <v>0.42</v>
      </c>
      <c r="F78" s="75">
        <v>-0.57999999999999996</v>
      </c>
      <c r="H78" s="1035"/>
      <c r="I78" s="1035"/>
      <c r="J78" s="1035"/>
      <c r="K78" s="1035"/>
      <c r="L78" s="1035"/>
      <c r="M78" s="1035"/>
    </row>
    <row r="79" spans="1:13" s="77" customFormat="1">
      <c r="A79" s="74">
        <v>41730</v>
      </c>
      <c r="B79" s="75">
        <v>41</v>
      </c>
      <c r="C79" s="75">
        <v>0.47</v>
      </c>
      <c r="D79" s="75">
        <v>4.1100000000000003</v>
      </c>
      <c r="E79" s="75">
        <v>0.55000000000000004</v>
      </c>
      <c r="F79" s="75">
        <v>-0.56000000000000005</v>
      </c>
      <c r="H79" s="1035"/>
      <c r="I79" s="1035"/>
      <c r="J79" s="1035"/>
      <c r="K79" s="1035"/>
      <c r="L79" s="1035"/>
      <c r="M79" s="1035"/>
    </row>
    <row r="80" spans="1:13" s="77" customFormat="1">
      <c r="A80" s="74">
        <v>41760</v>
      </c>
      <c r="B80" s="75">
        <v>41.1</v>
      </c>
      <c r="C80" s="75">
        <v>0.39</v>
      </c>
      <c r="D80" s="75">
        <v>4.2</v>
      </c>
      <c r="E80" s="75">
        <v>0.47</v>
      </c>
      <c r="F80" s="75">
        <v>-0.49</v>
      </c>
      <c r="H80" s="1035"/>
      <c r="I80" s="1035"/>
      <c r="J80" s="1035"/>
      <c r="K80" s="1035"/>
      <c r="L80" s="1035"/>
      <c r="M80" s="1035"/>
    </row>
    <row r="81" spans="1:13" s="77" customFormat="1">
      <c r="A81" s="74">
        <v>41791</v>
      </c>
      <c r="B81" s="75">
        <v>43.1</v>
      </c>
      <c r="C81" s="75">
        <v>0.37</v>
      </c>
      <c r="D81" s="75">
        <v>4.28</v>
      </c>
      <c r="E81" s="75">
        <v>0.45</v>
      </c>
      <c r="F81" s="75">
        <v>-0.47</v>
      </c>
      <c r="H81" s="1035"/>
      <c r="I81" s="1035"/>
      <c r="J81" s="1035"/>
      <c r="K81" s="1035"/>
      <c r="L81" s="1035"/>
      <c r="M81" s="1035"/>
    </row>
    <row r="82" spans="1:13" s="77" customFormat="1">
      <c r="A82" s="74">
        <v>41821</v>
      </c>
      <c r="B82" s="75">
        <v>42.4</v>
      </c>
      <c r="C82" s="75">
        <v>0.38</v>
      </c>
      <c r="D82" s="75">
        <v>4.28</v>
      </c>
      <c r="E82" s="75">
        <v>0.53</v>
      </c>
      <c r="F82" s="75">
        <v>-0.5</v>
      </c>
      <c r="H82" s="1035"/>
      <c r="I82" s="1035"/>
      <c r="J82" s="1035"/>
      <c r="K82" s="1035"/>
      <c r="L82" s="1035"/>
      <c r="M82" s="1035"/>
    </row>
    <row r="83" spans="1:13" s="77" customFormat="1">
      <c r="A83" s="74">
        <v>41852</v>
      </c>
      <c r="B83" s="75">
        <v>38.4</v>
      </c>
      <c r="C83" s="75">
        <v>0.4</v>
      </c>
      <c r="D83" s="75">
        <v>4.51</v>
      </c>
      <c r="E83" s="75">
        <v>0.4</v>
      </c>
      <c r="F83" s="75">
        <v>-0.5</v>
      </c>
      <c r="H83" s="1035"/>
      <c r="I83" s="1035"/>
      <c r="J83" s="1035"/>
      <c r="K83" s="1035"/>
      <c r="L83" s="1035"/>
      <c r="M83" s="1035"/>
    </row>
    <row r="84" spans="1:13" s="77" customFormat="1">
      <c r="A84" s="74">
        <v>41883</v>
      </c>
      <c r="B84" s="75">
        <v>37.299999999999997</v>
      </c>
      <c r="C84" s="75">
        <v>0.45</v>
      </c>
      <c r="D84" s="75">
        <v>4.59</v>
      </c>
      <c r="E84" s="75">
        <v>0.5</v>
      </c>
      <c r="F84" s="75">
        <v>-0.5</v>
      </c>
      <c r="H84" s="1035"/>
      <c r="I84" s="1035"/>
      <c r="J84" s="1035"/>
      <c r="K84" s="1035"/>
      <c r="L84" s="1035"/>
      <c r="M84" s="1035"/>
    </row>
    <row r="85" spans="1:13" s="77" customFormat="1">
      <c r="A85" s="74">
        <v>41913</v>
      </c>
      <c r="B85" s="75">
        <v>36.4</v>
      </c>
      <c r="C85" s="75">
        <v>0.43</v>
      </c>
      <c r="D85" s="75">
        <v>4.6399999999999997</v>
      </c>
      <c r="E85" s="75">
        <v>0.35</v>
      </c>
      <c r="F85" s="75">
        <v>-0.47</v>
      </c>
      <c r="H85" s="1035"/>
      <c r="I85" s="1035"/>
      <c r="J85" s="1035"/>
      <c r="K85" s="1035"/>
      <c r="L85" s="1035"/>
      <c r="M85" s="1035"/>
    </row>
    <row r="86" spans="1:13" s="77" customFormat="1">
      <c r="A86" s="74">
        <v>41944</v>
      </c>
      <c r="B86" s="75">
        <v>31</v>
      </c>
      <c r="C86" s="75">
        <v>0.4</v>
      </c>
      <c r="D86" s="75">
        <v>4.83</v>
      </c>
      <c r="E86" s="75">
        <v>0.3</v>
      </c>
      <c r="F86" s="75">
        <v>-0.47</v>
      </c>
      <c r="H86" s="1035"/>
      <c r="I86" s="1035"/>
      <c r="J86" s="1035"/>
      <c r="K86" s="1035"/>
      <c r="L86" s="1035"/>
      <c r="M86" s="1035"/>
    </row>
    <row r="87" spans="1:13" s="77" customFormat="1">
      <c r="A87" s="74">
        <v>41974</v>
      </c>
      <c r="B87" s="75">
        <v>29.2</v>
      </c>
      <c r="C87" s="75">
        <v>0.47</v>
      </c>
      <c r="D87" s="75">
        <v>4.95</v>
      </c>
      <c r="E87" s="75">
        <v>0.71</v>
      </c>
      <c r="F87" s="75">
        <v>-0.5</v>
      </c>
      <c r="H87" s="1035"/>
      <c r="I87" s="1035"/>
      <c r="J87" s="1035"/>
      <c r="K87" s="1035"/>
      <c r="L87" s="1035"/>
      <c r="M87" s="1035"/>
    </row>
    <row r="88" spans="1:13" s="77" customFormat="1">
      <c r="A88" s="74">
        <v>42005</v>
      </c>
      <c r="B88" s="75">
        <v>27.6</v>
      </c>
      <c r="C88" s="75">
        <v>0.39</v>
      </c>
      <c r="D88" s="75">
        <v>4.59</v>
      </c>
      <c r="E88" s="75">
        <v>0.61</v>
      </c>
      <c r="F88" s="75">
        <v>-0.5</v>
      </c>
      <c r="H88" s="1035"/>
      <c r="I88" s="1035"/>
      <c r="J88" s="1035"/>
      <c r="K88" s="1035"/>
      <c r="L88" s="1035"/>
      <c r="M88" s="1035"/>
    </row>
    <row r="89" spans="1:13" s="77" customFormat="1">
      <c r="A89" s="74">
        <v>42036</v>
      </c>
      <c r="B89" s="75">
        <v>27.1</v>
      </c>
      <c r="C89" s="75">
        <v>0.3</v>
      </c>
      <c r="D89" s="75">
        <v>4.71</v>
      </c>
      <c r="E89" s="75">
        <v>0.7</v>
      </c>
      <c r="F89" s="75">
        <v>-0.49</v>
      </c>
      <c r="H89" s="1035"/>
      <c r="I89" s="1035"/>
      <c r="J89" s="1035"/>
      <c r="K89" s="1035"/>
      <c r="L89" s="1035"/>
      <c r="M89" s="1035"/>
    </row>
    <row r="90" spans="1:13" s="77" customFormat="1">
      <c r="A90" s="74">
        <v>42064</v>
      </c>
      <c r="B90" s="75">
        <v>24.7</v>
      </c>
      <c r="C90" s="75">
        <v>0.28000000000000003</v>
      </c>
      <c r="D90" s="75">
        <v>4.72</v>
      </c>
      <c r="E90" s="75">
        <v>0.8</v>
      </c>
      <c r="F90" s="75">
        <v>-0.46</v>
      </c>
      <c r="H90" s="1035"/>
      <c r="I90" s="1035"/>
      <c r="J90" s="1035"/>
      <c r="K90" s="1035"/>
      <c r="L90" s="1035"/>
      <c r="M90" s="1035"/>
    </row>
    <row r="91" spans="1:13" s="77" customFormat="1">
      <c r="A91" s="74">
        <v>42095</v>
      </c>
      <c r="B91" s="75">
        <v>25.1</v>
      </c>
      <c r="C91" s="75">
        <v>0.54</v>
      </c>
      <c r="D91" s="75">
        <v>4.7300000000000004</v>
      </c>
      <c r="E91" s="75">
        <v>1.01</v>
      </c>
      <c r="F91" s="75">
        <v>-0.39</v>
      </c>
      <c r="H91" s="1035"/>
      <c r="I91" s="1035"/>
      <c r="J91" s="1035"/>
      <c r="K91" s="1035"/>
      <c r="L91" s="1035"/>
      <c r="M91" s="1035"/>
    </row>
    <row r="92" spans="1:13" s="77" customFormat="1">
      <c r="A92" s="74">
        <v>42125</v>
      </c>
      <c r="B92" s="75">
        <v>24.1</v>
      </c>
      <c r="C92" s="75">
        <v>0.39</v>
      </c>
      <c r="D92" s="75">
        <v>4.76</v>
      </c>
      <c r="E92" s="75">
        <v>0.94</v>
      </c>
      <c r="F92" s="75">
        <v>-0.38</v>
      </c>
      <c r="H92" s="1035"/>
      <c r="I92" s="1035"/>
      <c r="J92" s="1035"/>
      <c r="K92" s="1035"/>
      <c r="L92" s="1035"/>
      <c r="M92" s="1035"/>
    </row>
    <row r="93" spans="1:13" s="77" customFormat="1">
      <c r="A93" s="74">
        <v>42156</v>
      </c>
      <c r="B93" s="75">
        <v>21.5</v>
      </c>
      <c r="C93" s="75">
        <v>0.46</v>
      </c>
      <c r="D93" s="75">
        <v>4.71</v>
      </c>
      <c r="E93" s="75">
        <v>1.06</v>
      </c>
      <c r="F93" s="75">
        <v>-0.38</v>
      </c>
      <c r="H93" s="1035"/>
      <c r="I93" s="1035"/>
      <c r="J93" s="1035"/>
      <c r="K93" s="1035"/>
      <c r="L93" s="1035"/>
      <c r="M93" s="1035"/>
    </row>
    <row r="94" spans="1:13" s="77" customFormat="1">
      <c r="A94" s="74">
        <v>42186</v>
      </c>
      <c r="B94" s="75">
        <v>21.7</v>
      </c>
      <c r="C94" s="75">
        <v>0.45</v>
      </c>
      <c r="D94" s="75">
        <v>4.75</v>
      </c>
      <c r="E94" s="75">
        <v>1.06</v>
      </c>
      <c r="F94" s="75">
        <v>-0.39</v>
      </c>
      <c r="H94" s="1035"/>
      <c r="I94" s="1035"/>
      <c r="J94" s="1035"/>
      <c r="K94" s="1035"/>
      <c r="L94" s="1035"/>
      <c r="M94" s="1035"/>
    </row>
    <row r="95" spans="1:13" s="77" customFormat="1">
      <c r="A95" s="74">
        <v>42217</v>
      </c>
      <c r="B95" s="75">
        <v>23.6</v>
      </c>
      <c r="C95" s="75">
        <v>0.4</v>
      </c>
      <c r="D95" s="75">
        <v>4.67</v>
      </c>
      <c r="E95" s="75">
        <v>1.01</v>
      </c>
      <c r="F95" s="75">
        <v>-0.39</v>
      </c>
      <c r="H95" s="1035"/>
      <c r="I95" s="1035"/>
      <c r="J95" s="1035"/>
      <c r="K95" s="1035"/>
      <c r="L95" s="1035"/>
      <c r="M95" s="1035"/>
    </row>
    <row r="96" spans="1:13" s="77" customFormat="1">
      <c r="A96" s="74">
        <v>42248</v>
      </c>
      <c r="B96" s="75">
        <v>22.2</v>
      </c>
      <c r="C96" s="75">
        <v>0.59</v>
      </c>
      <c r="D96" s="75">
        <v>4.6399999999999997</v>
      </c>
      <c r="E96" s="75">
        <v>1.25</v>
      </c>
      <c r="F96" s="75">
        <v>-0.39</v>
      </c>
      <c r="H96" s="1035"/>
      <c r="I96" s="1035"/>
      <c r="J96" s="1035"/>
      <c r="K96" s="1035"/>
      <c r="L96" s="1035"/>
      <c r="M96" s="1035"/>
    </row>
    <row r="97" spans="1:13" s="77" customFormat="1">
      <c r="A97" s="74">
        <v>42278</v>
      </c>
      <c r="B97" s="75">
        <v>19.899999999999999</v>
      </c>
      <c r="C97" s="75">
        <v>0.41</v>
      </c>
      <c r="D97" s="75">
        <v>4.55</v>
      </c>
      <c r="E97" s="75">
        <v>1.04</v>
      </c>
      <c r="F97" s="75">
        <v>-0.37</v>
      </c>
      <c r="H97" s="1035"/>
      <c r="I97" s="1035"/>
      <c r="J97" s="1035"/>
      <c r="K97" s="1035"/>
      <c r="L97" s="1035"/>
      <c r="M97" s="1035"/>
    </row>
    <row r="98" spans="1:13" s="77" customFormat="1">
      <c r="A98" s="74">
        <v>42309</v>
      </c>
      <c r="B98" s="75">
        <v>15.1</v>
      </c>
      <c r="C98" s="75">
        <v>0.18</v>
      </c>
      <c r="D98" s="75">
        <v>4.6100000000000003</v>
      </c>
      <c r="E98" s="75">
        <v>0.7</v>
      </c>
      <c r="F98" s="75">
        <v>-0.37</v>
      </c>
      <c r="H98" s="1035"/>
      <c r="I98" s="1035"/>
      <c r="J98" s="1035"/>
      <c r="K98" s="1035"/>
      <c r="L98" s="1035"/>
      <c r="M98" s="1035"/>
    </row>
    <row r="99" spans="1:13" s="77" customFormat="1">
      <c r="A99" s="74">
        <v>42339</v>
      </c>
      <c r="B99" s="75">
        <v>11.5</v>
      </c>
      <c r="C99" s="75">
        <v>0.45</v>
      </c>
      <c r="D99" s="75">
        <v>4.63</v>
      </c>
      <c r="E99" s="75">
        <v>1.07</v>
      </c>
      <c r="F99" s="75">
        <v>-0.35</v>
      </c>
      <c r="H99" s="1035"/>
      <c r="I99" s="1035"/>
      <c r="J99" s="1035"/>
      <c r="K99" s="1035"/>
      <c r="L99" s="1035"/>
      <c r="M99" s="1035"/>
    </row>
    <row r="100" spans="1:13" s="77" customFormat="1">
      <c r="A100" s="74">
        <v>42370</v>
      </c>
      <c r="B100" s="75">
        <v>8.9</v>
      </c>
      <c r="C100" s="75">
        <v>0.39</v>
      </c>
      <c r="D100" s="75">
        <v>4.38</v>
      </c>
      <c r="E100" s="75">
        <v>0.94</v>
      </c>
      <c r="F100" s="75">
        <v>-0.31</v>
      </c>
      <c r="H100" s="1035"/>
      <c r="I100" s="1035"/>
      <c r="J100" s="1035"/>
      <c r="K100" s="1035"/>
      <c r="L100" s="1035"/>
      <c r="M100" s="1035"/>
    </row>
    <row r="101" spans="1:13" s="77" customFormat="1">
      <c r="A101" s="74">
        <v>42401</v>
      </c>
      <c r="B101" s="75">
        <v>6.9</v>
      </c>
      <c r="C101" s="75">
        <v>0.45</v>
      </c>
      <c r="D101" s="75">
        <v>4.3600000000000003</v>
      </c>
      <c r="E101" s="75">
        <v>0.81</v>
      </c>
      <c r="F101" s="75">
        <v>-0.28000000000000003</v>
      </c>
      <c r="H101" s="1035"/>
      <c r="I101" s="1035"/>
      <c r="J101" s="1035"/>
      <c r="K101" s="1035"/>
      <c r="L101" s="1035"/>
      <c r="M101" s="1035"/>
    </row>
    <row r="102" spans="1:13" s="77" customFormat="1">
      <c r="A102" s="74">
        <v>42430</v>
      </c>
      <c r="B102" s="75">
        <v>7</v>
      </c>
      <c r="C102" s="75">
        <v>0.32</v>
      </c>
      <c r="D102" s="75">
        <v>4.34</v>
      </c>
      <c r="E102" s="75">
        <v>0.75</v>
      </c>
      <c r="F102" s="75">
        <v>-0.22</v>
      </c>
      <c r="H102" s="1035"/>
      <c r="I102" s="1035"/>
      <c r="J102" s="1035"/>
      <c r="K102" s="1035"/>
      <c r="L102" s="1035"/>
      <c r="M102" s="1035"/>
    </row>
    <row r="103" spans="1:13" s="77" customFormat="1">
      <c r="A103" s="74">
        <v>42461</v>
      </c>
      <c r="B103" s="75">
        <v>6.5</v>
      </c>
      <c r="C103" s="75">
        <v>0.37</v>
      </c>
      <c r="D103" s="75">
        <v>4.58</v>
      </c>
      <c r="E103" s="75">
        <v>0.72</v>
      </c>
      <c r="F103" s="75">
        <v>-0.2</v>
      </c>
      <c r="H103" s="1035"/>
      <c r="I103" s="1035"/>
      <c r="J103" s="1035"/>
      <c r="K103" s="1035"/>
      <c r="L103" s="1035"/>
      <c r="M103" s="1035"/>
    </row>
    <row r="104" spans="1:13" s="77" customFormat="1">
      <c r="A104" s="74">
        <v>42491</v>
      </c>
      <c r="B104" s="75">
        <v>6.4</v>
      </c>
      <c r="C104" s="75">
        <v>0.18</v>
      </c>
      <c r="D104" s="75">
        <v>4.66</v>
      </c>
      <c r="E104" s="75">
        <v>0.28000000000000003</v>
      </c>
      <c r="F104" s="75">
        <v>-0.18</v>
      </c>
      <c r="H104" s="1035"/>
      <c r="I104" s="1035"/>
      <c r="J104" s="1035"/>
      <c r="K104" s="1035"/>
      <c r="L104" s="1035"/>
      <c r="M104" s="1035"/>
    </row>
    <row r="105" spans="1:13" s="77" customFormat="1">
      <c r="A105" s="74">
        <v>42522</v>
      </c>
      <c r="B105" s="75">
        <v>5.7</v>
      </c>
      <c r="C105" s="75">
        <v>0.35</v>
      </c>
      <c r="D105" s="75">
        <v>4.9400000000000004</v>
      </c>
      <c r="E105" s="75">
        <v>0.37</v>
      </c>
      <c r="F105" s="75">
        <v>-0.2</v>
      </c>
      <c r="H105" s="1035"/>
      <c r="I105" s="1035"/>
      <c r="J105" s="1035"/>
      <c r="K105" s="1035"/>
      <c r="L105" s="1035"/>
      <c r="M105" s="1035"/>
    </row>
    <row r="106" spans="1:13" s="77" customFormat="1">
      <c r="A106" s="74">
        <v>42552</v>
      </c>
      <c r="B106" s="75">
        <v>6.8</v>
      </c>
      <c r="C106" s="75">
        <v>0.35</v>
      </c>
      <c r="D106" s="75">
        <v>4.84</v>
      </c>
      <c r="E106" s="75">
        <v>0.65</v>
      </c>
      <c r="F106" s="75">
        <v>-0.2</v>
      </c>
      <c r="H106" s="1035"/>
      <c r="I106" s="1035"/>
      <c r="J106" s="1035"/>
      <c r="K106" s="1035"/>
      <c r="L106" s="1035"/>
      <c r="M106" s="1035"/>
    </row>
    <row r="107" spans="1:13" s="77" customFormat="1">
      <c r="A107" s="74">
        <v>42583</v>
      </c>
      <c r="B107" s="75">
        <v>6.2</v>
      </c>
      <c r="C107" s="75">
        <v>0.27</v>
      </c>
      <c r="D107" s="75">
        <v>4.72</v>
      </c>
      <c r="E107" s="75">
        <v>0.78</v>
      </c>
      <c r="F107" s="75">
        <v>-0.2</v>
      </c>
      <c r="H107" s="1035"/>
      <c r="I107" s="1035"/>
      <c r="J107" s="1035"/>
      <c r="K107" s="1035"/>
      <c r="L107" s="1035"/>
      <c r="M107" s="1035"/>
    </row>
    <row r="108" spans="1:13" s="77" customFormat="1">
      <c r="A108" s="74">
        <v>42614</v>
      </c>
      <c r="B108" s="75">
        <v>7.1</v>
      </c>
      <c r="C108" s="75">
        <v>0.28000000000000003</v>
      </c>
      <c r="D108" s="75">
        <v>4.7699999999999996</v>
      </c>
      <c r="E108" s="75">
        <v>0.98</v>
      </c>
      <c r="F108" s="75">
        <v>-0.2</v>
      </c>
      <c r="H108" s="1035"/>
      <c r="I108" s="1035"/>
      <c r="J108" s="1035"/>
      <c r="K108" s="1035"/>
      <c r="L108" s="1035"/>
      <c r="M108" s="1035"/>
    </row>
    <row r="109" spans="1:13" s="77" customFormat="1">
      <c r="A109" s="74">
        <v>42644</v>
      </c>
      <c r="B109" s="75">
        <v>9.1999999999999993</v>
      </c>
      <c r="C109" s="75">
        <v>0.11</v>
      </c>
      <c r="D109" s="75">
        <v>4.8899999999999997</v>
      </c>
      <c r="E109" s="75">
        <v>1.1499999999999999</v>
      </c>
      <c r="F109" s="75">
        <v>-0.2</v>
      </c>
      <c r="H109" s="1035"/>
      <c r="I109" s="1035"/>
      <c r="J109" s="1035"/>
      <c r="K109" s="1035"/>
      <c r="L109" s="1035"/>
      <c r="M109" s="1035"/>
    </row>
    <row r="110" spans="1:13" s="77" customFormat="1">
      <c r="A110" s="74">
        <v>42675</v>
      </c>
      <c r="B110" s="75">
        <v>13.9</v>
      </c>
      <c r="C110" s="75">
        <v>0.19</v>
      </c>
      <c r="D110" s="75">
        <v>4.8899999999999997</v>
      </c>
      <c r="E110" s="75">
        <v>1.31</v>
      </c>
      <c r="F110" s="75">
        <v>-0.2</v>
      </c>
      <c r="H110" s="1035"/>
      <c r="I110" s="1035"/>
      <c r="J110" s="1035"/>
      <c r="K110" s="1035"/>
      <c r="L110" s="1035"/>
      <c r="M110" s="1035"/>
    </row>
    <row r="111" spans="1:13" s="77" customFormat="1">
      <c r="A111" s="74">
        <v>42705</v>
      </c>
      <c r="B111" s="75">
        <v>15.5</v>
      </c>
      <c r="C111" s="75">
        <v>0.42</v>
      </c>
      <c r="D111" s="75">
        <v>5.04</v>
      </c>
      <c r="E111" s="75">
        <v>1.76</v>
      </c>
      <c r="F111" s="75">
        <v>-0.2</v>
      </c>
      <c r="H111" s="1035"/>
      <c r="I111" s="1035"/>
      <c r="J111" s="1035"/>
      <c r="K111" s="1035"/>
      <c r="L111" s="1035"/>
      <c r="M111" s="1035"/>
    </row>
    <row r="112" spans="1:13" s="77" customFormat="1">
      <c r="A112" s="74">
        <v>42736</v>
      </c>
      <c r="B112" s="75">
        <v>19.899999999999999</v>
      </c>
      <c r="C112" s="75">
        <v>0.36</v>
      </c>
      <c r="D112" s="75">
        <v>5.05</v>
      </c>
      <c r="E112" s="75">
        <v>1.59</v>
      </c>
      <c r="F112" s="75">
        <v>-0.18</v>
      </c>
      <c r="H112" s="1035"/>
      <c r="I112" s="1035"/>
      <c r="J112" s="1035"/>
      <c r="K112" s="1035"/>
      <c r="L112" s="1035"/>
      <c r="M112" s="1035"/>
    </row>
    <row r="113" spans="1:13" s="77" customFormat="1">
      <c r="A113" s="74">
        <v>42767</v>
      </c>
      <c r="B113" s="75">
        <v>23.2</v>
      </c>
      <c r="C113" s="75">
        <v>0.32</v>
      </c>
      <c r="D113" s="75">
        <v>5.0999999999999996</v>
      </c>
      <c r="E113" s="75">
        <v>1.63</v>
      </c>
      <c r="F113" s="75">
        <v>-0.16</v>
      </c>
      <c r="H113" s="1035"/>
      <c r="I113" s="1035"/>
      <c r="J113" s="1035"/>
      <c r="K113" s="1035"/>
      <c r="L113" s="1035"/>
      <c r="M113" s="1035"/>
    </row>
    <row r="114" spans="1:13" s="77" customFormat="1">
      <c r="A114" s="74">
        <v>42795</v>
      </c>
      <c r="B114" s="75">
        <v>28.7</v>
      </c>
      <c r="C114" s="75">
        <v>0.22</v>
      </c>
      <c r="D114" s="75">
        <v>5.21</v>
      </c>
      <c r="E114" s="75">
        <v>1.82</v>
      </c>
      <c r="F114" s="75">
        <v>-0.12</v>
      </c>
      <c r="H114" s="1035"/>
      <c r="I114" s="1035"/>
      <c r="J114" s="1035"/>
      <c r="K114" s="1035"/>
      <c r="L114" s="1035"/>
      <c r="M114" s="1035"/>
    </row>
    <row r="115" spans="1:13" s="77" customFormat="1">
      <c r="A115" s="74">
        <v>42826</v>
      </c>
      <c r="B115" s="75">
        <v>31.3</v>
      </c>
      <c r="C115" s="75">
        <v>0.28000000000000003</v>
      </c>
      <c r="D115" s="75">
        <v>5.35</v>
      </c>
      <c r="E115" s="75">
        <v>1.84</v>
      </c>
      <c r="F115" s="75">
        <v>-0.1</v>
      </c>
      <c r="H115" s="1035"/>
      <c r="I115" s="1035"/>
      <c r="J115" s="1035"/>
      <c r="K115" s="1035"/>
      <c r="L115" s="1035"/>
      <c r="M115" s="1035"/>
    </row>
    <row r="116" spans="1:13" s="77" customFormat="1">
      <c r="A116" s="74">
        <v>42856</v>
      </c>
      <c r="B116" s="75">
        <v>40.299999999999997</v>
      </c>
      <c r="C116" s="75">
        <v>0.37</v>
      </c>
      <c r="D116" s="75">
        <v>5.42</v>
      </c>
      <c r="E116" s="75">
        <v>2.0299999999999998</v>
      </c>
      <c r="F116" s="75">
        <v>-0.08</v>
      </c>
      <c r="H116" s="1035"/>
      <c r="I116" s="1035"/>
      <c r="J116" s="1035"/>
      <c r="K116" s="1035"/>
      <c r="L116" s="1035"/>
      <c r="M116" s="1035"/>
    </row>
    <row r="117" spans="1:13" s="77" customFormat="1">
      <c r="A117" s="74">
        <v>42887</v>
      </c>
      <c r="B117" s="75">
        <v>43.3</v>
      </c>
      <c r="C117" s="75">
        <v>0.39</v>
      </c>
      <c r="D117" s="75">
        <v>5.69</v>
      </c>
      <c r="E117" s="75">
        <v>1.82</v>
      </c>
      <c r="F117" s="75">
        <v>-0.06</v>
      </c>
      <c r="H117" s="1035"/>
      <c r="I117" s="1035"/>
      <c r="J117" s="1035"/>
      <c r="K117" s="1035"/>
      <c r="L117" s="1035"/>
      <c r="M117" s="1035"/>
    </row>
    <row r="118" spans="1:13" s="77" customFormat="1">
      <c r="A118" s="74">
        <v>42917</v>
      </c>
      <c r="B118" s="75">
        <v>43.1</v>
      </c>
      <c r="C118" s="75">
        <v>0.4</v>
      </c>
      <c r="D118" s="75">
        <v>6.05</v>
      </c>
      <c r="E118" s="75">
        <v>1.79</v>
      </c>
      <c r="F118" s="75">
        <v>-0.06</v>
      </c>
      <c r="H118" s="1035"/>
      <c r="I118" s="1035"/>
      <c r="J118" s="1035"/>
      <c r="K118" s="1035"/>
      <c r="L118" s="1035"/>
      <c r="M118" s="1035"/>
    </row>
    <row r="119" spans="1:13">
      <c r="A119" s="74">
        <v>42948</v>
      </c>
      <c r="B119" s="75">
        <v>43</v>
      </c>
      <c r="C119" s="75">
        <v>0.45</v>
      </c>
      <c r="D119" s="75">
        <v>6.34</v>
      </c>
      <c r="E119" s="75">
        <v>1.63</v>
      </c>
      <c r="F119" s="75">
        <v>-0.06</v>
      </c>
    </row>
    <row r="120" spans="1:13">
      <c r="A120" s="74">
        <v>42979</v>
      </c>
      <c r="B120" s="75">
        <v>45.9</v>
      </c>
      <c r="C120" s="75">
        <v>0.39</v>
      </c>
      <c r="D120" s="75">
        <v>6.58</v>
      </c>
      <c r="E120" s="75">
        <v>1.64</v>
      </c>
      <c r="F120" s="75">
        <v>-0.06</v>
      </c>
    </row>
    <row r="121" spans="1:13">
      <c r="A121" s="74">
        <v>43009</v>
      </c>
      <c r="B121" s="75">
        <v>45.9</v>
      </c>
      <c r="C121" s="75">
        <v>0.28999999999999998</v>
      </c>
      <c r="D121" s="75">
        <v>6.62</v>
      </c>
      <c r="E121" s="75">
        <v>1.7</v>
      </c>
      <c r="F121" s="75">
        <v>-0.06</v>
      </c>
    </row>
    <row r="122" spans="1:13">
      <c r="A122" s="74">
        <v>43040</v>
      </c>
      <c r="B122" s="75">
        <v>46</v>
      </c>
      <c r="C122" s="75">
        <v>0.34</v>
      </c>
      <c r="D122" s="75">
        <v>6.71</v>
      </c>
      <c r="E122" s="75">
        <v>1.73</v>
      </c>
      <c r="F122" s="75">
        <v>-0.08</v>
      </c>
    </row>
    <row r="123" spans="1:13">
      <c r="A123" s="74">
        <v>43070</v>
      </c>
      <c r="B123" s="75">
        <v>46.2</v>
      </c>
      <c r="C123" s="75">
        <v>0.38</v>
      </c>
      <c r="D123" s="75">
        <v>7.09</v>
      </c>
      <c r="E123" s="75">
        <v>1.81</v>
      </c>
      <c r="F123" s="75">
        <v>-0.08</v>
      </c>
    </row>
    <row r="124" spans="1:13">
      <c r="A124" s="74">
        <v>43101</v>
      </c>
      <c r="B124" s="75">
        <v>43.8</v>
      </c>
      <c r="C124" s="75">
        <v>0.57999999999999996</v>
      </c>
      <c r="D124" s="75">
        <v>7.23</v>
      </c>
      <c r="E124" s="75">
        <v>1.74</v>
      </c>
      <c r="F124" s="75">
        <v>-0.08</v>
      </c>
    </row>
    <row r="125" spans="1:13">
      <c r="A125" s="74">
        <v>43132</v>
      </c>
      <c r="B125" s="75">
        <v>42.6</v>
      </c>
      <c r="C125" s="75">
        <v>0.5</v>
      </c>
      <c r="D125" s="75">
        <v>7.39</v>
      </c>
      <c r="E125" s="75">
        <v>1.59</v>
      </c>
      <c r="F125" s="75">
        <v>-0.08</v>
      </c>
    </row>
    <row r="126" spans="1:13">
      <c r="A126" s="74">
        <v>43160</v>
      </c>
      <c r="B126" s="75">
        <v>38.299999999999997</v>
      </c>
      <c r="C126" s="75">
        <v>0.39</v>
      </c>
      <c r="D126" s="75">
        <v>7.65</v>
      </c>
      <c r="E126" s="75">
        <v>1.51</v>
      </c>
      <c r="F126" s="75">
        <v>-0.06</v>
      </c>
    </row>
    <row r="127" spans="1:13">
      <c r="A127" s="74">
        <v>43191</v>
      </c>
      <c r="B127" s="75">
        <v>38.4</v>
      </c>
      <c r="C127" s="75">
        <v>0.41</v>
      </c>
      <c r="D127" s="75">
        <v>7.81</v>
      </c>
      <c r="E127" s="75">
        <v>1.42</v>
      </c>
      <c r="F127" s="75">
        <v>-0.06</v>
      </c>
    </row>
    <row r="128" spans="1:13">
      <c r="A128" s="74">
        <v>43221</v>
      </c>
      <c r="B128" s="75">
        <v>31.1</v>
      </c>
      <c r="C128" s="75">
        <v>0.39</v>
      </c>
      <c r="D128" s="75">
        <v>7.88</v>
      </c>
      <c r="E128" s="75">
        <v>1.61</v>
      </c>
      <c r="F128" s="75">
        <v>-0.06</v>
      </c>
    </row>
    <row r="129" spans="1:13">
      <c r="A129" s="74">
        <v>43252</v>
      </c>
      <c r="B129" s="75">
        <v>28.9</v>
      </c>
      <c r="C129" s="75">
        <v>0.54</v>
      </c>
      <c r="D129" s="75">
        <v>8.3699999999999992</v>
      </c>
      <c r="E129" s="75">
        <v>1.5</v>
      </c>
      <c r="F129" s="75">
        <v>-0.06</v>
      </c>
    </row>
    <row r="130" spans="1:13">
      <c r="A130" s="74">
        <v>43282</v>
      </c>
      <c r="B130" s="75">
        <v>27.1</v>
      </c>
      <c r="C130" s="75">
        <v>0.26</v>
      </c>
      <c r="D130" s="75">
        <v>8.56</v>
      </c>
      <c r="E130" s="75">
        <v>1.33</v>
      </c>
      <c r="F130" s="75">
        <v>-0.06</v>
      </c>
    </row>
    <row r="131" spans="1:13">
      <c r="A131" s="74">
        <v>43313</v>
      </c>
      <c r="B131" s="75">
        <v>27.8</v>
      </c>
      <c r="C131" s="75">
        <v>0.36</v>
      </c>
      <c r="D131" s="75">
        <v>8.44</v>
      </c>
      <c r="E131" s="75">
        <v>1.62</v>
      </c>
      <c r="F131" s="75">
        <v>-0.06</v>
      </c>
    </row>
    <row r="132" spans="1:13">
      <c r="A132" s="74">
        <v>43344</v>
      </c>
      <c r="B132" s="75">
        <v>24.4</v>
      </c>
      <c r="C132" s="75">
        <v>0.32</v>
      </c>
      <c r="D132" s="75">
        <v>8.42</v>
      </c>
      <c r="E132" s="75">
        <v>1.72</v>
      </c>
      <c r="F132" s="75">
        <v>-0.06</v>
      </c>
    </row>
    <row r="133" spans="1:13">
      <c r="A133" s="74">
        <v>43374</v>
      </c>
      <c r="B133" s="75">
        <v>24.8</v>
      </c>
      <c r="C133" s="75">
        <v>0.26</v>
      </c>
      <c r="D133" s="75">
        <v>8.27</v>
      </c>
      <c r="E133" s="75">
        <v>1.75</v>
      </c>
      <c r="F133" s="75">
        <v>-0.06</v>
      </c>
      <c r="H133" s="77"/>
    </row>
    <row r="134" spans="1:13">
      <c r="A134" s="74">
        <v>43405</v>
      </c>
      <c r="B134" s="75">
        <v>22.5</v>
      </c>
      <c r="C134" s="75">
        <v>0.26</v>
      </c>
      <c r="D134" s="75">
        <v>8.01</v>
      </c>
      <c r="E134" s="75">
        <v>1.87</v>
      </c>
      <c r="F134" s="75">
        <v>-0.08</v>
      </c>
    </row>
    <row r="135" spans="1:13" s="77" customFormat="1">
      <c r="A135" s="74">
        <v>43435</v>
      </c>
      <c r="B135" s="75">
        <v>19.5</v>
      </c>
      <c r="C135" s="75">
        <v>0.35</v>
      </c>
      <c r="D135" s="75">
        <v>8.64</v>
      </c>
      <c r="E135" s="75">
        <v>1.95</v>
      </c>
      <c r="F135" s="75">
        <v>-0.08</v>
      </c>
      <c r="H135" s="1035"/>
      <c r="I135" s="1035"/>
      <c r="J135" s="1035"/>
      <c r="K135" s="1035"/>
      <c r="L135" s="1035"/>
      <c r="M135" s="1035"/>
    </row>
    <row r="136" spans="1:13" s="77" customFormat="1">
      <c r="H136" s="1035"/>
      <c r="I136" s="1035"/>
      <c r="J136" s="1035"/>
      <c r="K136" s="1035"/>
      <c r="L136" s="1035"/>
      <c r="M136" s="103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3">
    <tabColor theme="3" tint="0.79998168889431442"/>
  </sheetPr>
  <dimension ref="A1:V35"/>
  <sheetViews>
    <sheetView showGridLines="0" zoomScaleNormal="100" workbookViewId="0">
      <selection activeCell="I2" sqref="A2:XFD3"/>
    </sheetView>
  </sheetViews>
  <sheetFormatPr defaultRowHeight="13.2"/>
  <sheetData>
    <row r="1" spans="1:13">
      <c r="A1" s="28" t="s">
        <v>167</v>
      </c>
      <c r="B1" s="172" t="str">
        <f>IF(Content!$E$1=1,B2,B3)</f>
        <v>Єврозона</v>
      </c>
      <c r="C1" s="172" t="str">
        <f>IF(Content!$E$1=1,C2,C3)</f>
        <v>Росія</v>
      </c>
      <c r="D1" s="172" t="str">
        <f>IF(Content!$E$1=1,D2,D3)</f>
        <v>Туреччина</v>
      </c>
      <c r="E1" s="172" t="str">
        <f>IF(Content!$E$1=1,E2,E3)</f>
        <v>Китай</v>
      </c>
      <c r="F1" s="172" t="str">
        <f>IF(Content!$E$1=1,F2,F3)</f>
        <v>Польща</v>
      </c>
      <c r="G1" s="172" t="str">
        <f>IF(Content!$E$1=1,G2,G3)</f>
        <v>Єгипет</v>
      </c>
      <c r="H1" s="172" t="str">
        <f>IF(Content!$E$1=1,H2,H3)</f>
        <v>Індія</v>
      </c>
      <c r="I1" s="172" t="str">
        <f>IF(Content!$E$1=1,I2,I3)</f>
        <v>Інші країни</v>
      </c>
      <c r="J1" s="172" t="str">
        <f>IF(Content!$E$1=1,J2,J3)</f>
        <v>UAwGDP поточний</v>
      </c>
      <c r="K1" s="172" t="str">
        <f>IF(Content!$E$1=1,K2,K3)</f>
        <v>UAwGDP попередній</v>
      </c>
      <c r="M1" s="172" t="str">
        <f>IF(Content!$E$1=1,M2,M3)</f>
        <v>Внески країн – ОТП України в річну зміну UAwGDP, %</v>
      </c>
    </row>
    <row r="2" spans="1:13" hidden="1">
      <c r="A2" s="28"/>
      <c r="B2" t="s">
        <v>463</v>
      </c>
      <c r="C2" t="s">
        <v>215</v>
      </c>
      <c r="D2" t="s">
        <v>346</v>
      </c>
      <c r="E2" t="s">
        <v>358</v>
      </c>
      <c r="F2" t="s">
        <v>214</v>
      </c>
      <c r="G2" t="s">
        <v>464</v>
      </c>
      <c r="H2" t="s">
        <v>356</v>
      </c>
      <c r="I2" t="s">
        <v>465</v>
      </c>
      <c r="J2" t="s">
        <v>501</v>
      </c>
      <c r="K2" t="s">
        <v>502</v>
      </c>
      <c r="M2" s="1" t="s">
        <v>503</v>
      </c>
    </row>
    <row r="3" spans="1:13" hidden="1">
      <c r="B3" t="s">
        <v>467</v>
      </c>
      <c r="C3" t="s">
        <v>194</v>
      </c>
      <c r="D3" t="s">
        <v>347</v>
      </c>
      <c r="E3" t="s">
        <v>359</v>
      </c>
      <c r="F3" t="s">
        <v>213</v>
      </c>
      <c r="G3" t="s">
        <v>468</v>
      </c>
      <c r="H3" t="s">
        <v>357</v>
      </c>
      <c r="I3" t="s">
        <v>469</v>
      </c>
      <c r="J3" t="s">
        <v>504</v>
      </c>
      <c r="K3" t="s">
        <v>505</v>
      </c>
      <c r="M3" s="1" t="s">
        <v>1845</v>
      </c>
    </row>
    <row r="4" spans="1:13">
      <c r="A4" s="128">
        <v>2015</v>
      </c>
      <c r="B4" s="14">
        <v>0.48</v>
      </c>
      <c r="C4" s="14">
        <v>-0.71899999999999997</v>
      </c>
      <c r="D4" s="14">
        <v>0.432</v>
      </c>
      <c r="E4" s="14">
        <v>0.36199999999999999</v>
      </c>
      <c r="F4" s="14">
        <v>0.214</v>
      </c>
      <c r="G4" s="14">
        <v>0.23499999999999999</v>
      </c>
      <c r="H4" s="14">
        <v>0.27200000000000002</v>
      </c>
      <c r="I4" s="14">
        <v>0.30299999999999999</v>
      </c>
      <c r="J4" s="14">
        <v>1.579</v>
      </c>
      <c r="K4" s="14"/>
    </row>
    <row r="5" spans="1:13">
      <c r="A5" s="129">
        <v>2016</v>
      </c>
      <c r="B5" s="14">
        <v>0.44400000000000001</v>
      </c>
      <c r="C5" s="14">
        <v>-4.2000000000000003E-2</v>
      </c>
      <c r="D5" s="14">
        <v>0.249</v>
      </c>
      <c r="E5" s="14">
        <v>0.43099999999999999</v>
      </c>
      <c r="F5" s="14">
        <v>0.16</v>
      </c>
      <c r="G5" s="14">
        <v>0.24199999999999999</v>
      </c>
      <c r="H5" s="14">
        <v>0.26900000000000002</v>
      </c>
      <c r="I5" s="14">
        <v>0.42399999999999999</v>
      </c>
      <c r="J5" s="14">
        <v>2.1779999999999999</v>
      </c>
      <c r="K5" s="14"/>
    </row>
    <row r="6" spans="1:13">
      <c r="A6" s="129">
        <v>2017</v>
      </c>
      <c r="B6" s="14">
        <v>0.624</v>
      </c>
      <c r="C6" s="14">
        <v>0.27800000000000002</v>
      </c>
      <c r="D6" s="14">
        <v>0.45600000000000002</v>
      </c>
      <c r="E6" s="14">
        <v>0.35699999999999998</v>
      </c>
      <c r="F6" s="14">
        <v>0.30299999999999999</v>
      </c>
      <c r="G6" s="14">
        <v>0.29399999999999998</v>
      </c>
      <c r="H6" s="14">
        <v>0.34699999999999998</v>
      </c>
      <c r="I6" s="14">
        <v>0.81899999999999995</v>
      </c>
      <c r="J6" s="14">
        <v>3.4649999999999999</v>
      </c>
      <c r="K6" s="14">
        <v>3.4649999999999999</v>
      </c>
    </row>
    <row r="7" spans="1:13">
      <c r="A7" s="130">
        <v>2018</v>
      </c>
      <c r="B7" s="131">
        <v>0.52</v>
      </c>
      <c r="C7" s="131">
        <v>0.315</v>
      </c>
      <c r="D7" s="131">
        <v>0.222</v>
      </c>
      <c r="E7" s="131">
        <v>0.34599999999999997</v>
      </c>
      <c r="F7" s="131">
        <v>0.28299999999999997</v>
      </c>
      <c r="G7" s="131">
        <v>0.33700000000000002</v>
      </c>
      <c r="H7" s="131">
        <v>0.40799999999999997</v>
      </c>
      <c r="I7" s="131">
        <v>0.73799999999999999</v>
      </c>
      <c r="J7" s="131">
        <v>3.169</v>
      </c>
      <c r="K7" s="131">
        <v>3.2290000000000001</v>
      </c>
    </row>
    <row r="8" spans="1:13">
      <c r="A8" s="130">
        <v>2019</v>
      </c>
      <c r="B8" s="131">
        <v>0.48699999999999999</v>
      </c>
      <c r="C8" s="131">
        <v>0.315</v>
      </c>
      <c r="D8" s="131">
        <v>9.1999999999999998E-2</v>
      </c>
      <c r="E8" s="131">
        <v>0.33600000000000002</v>
      </c>
      <c r="F8" s="131">
        <v>0.23200000000000001</v>
      </c>
      <c r="G8" s="131">
        <v>0.35199999999999998</v>
      </c>
      <c r="H8" s="131">
        <v>0.42</v>
      </c>
      <c r="I8" s="131">
        <v>0.61699999999999999</v>
      </c>
      <c r="J8" s="131">
        <v>2.8519999999999999</v>
      </c>
      <c r="K8" s="131">
        <v>2.9540000000000002</v>
      </c>
    </row>
    <row r="9" spans="1:13">
      <c r="A9" s="130">
        <v>2020</v>
      </c>
      <c r="B9" s="131">
        <v>0.442</v>
      </c>
      <c r="C9" s="131">
        <v>0.315</v>
      </c>
      <c r="D9" s="131">
        <v>0.17299999999999999</v>
      </c>
      <c r="E9" s="131">
        <v>0.32200000000000001</v>
      </c>
      <c r="F9" s="131">
        <v>0.19800000000000001</v>
      </c>
      <c r="G9" s="131">
        <v>0.374</v>
      </c>
      <c r="H9" s="131">
        <v>0.43099999999999999</v>
      </c>
      <c r="I9" s="131">
        <v>0.54500000000000004</v>
      </c>
      <c r="J9" s="131">
        <v>2.8010000000000002</v>
      </c>
      <c r="K9" s="131">
        <v>2.89</v>
      </c>
    </row>
    <row r="10" spans="1:13">
      <c r="A10" s="130">
        <v>2021</v>
      </c>
      <c r="B10" s="131">
        <v>0.442</v>
      </c>
      <c r="C10" s="131">
        <v>0.315</v>
      </c>
      <c r="D10" s="131">
        <v>0.19700000000000001</v>
      </c>
      <c r="E10" s="131">
        <v>0.32600000000000001</v>
      </c>
      <c r="F10" s="131">
        <v>0.185</v>
      </c>
      <c r="G10" s="131">
        <v>0.377</v>
      </c>
      <c r="H10" s="131">
        <v>0.437</v>
      </c>
      <c r="I10" s="131">
        <v>0.54200000000000004</v>
      </c>
      <c r="J10" s="131">
        <v>2.8210000000000002</v>
      </c>
      <c r="K10" s="131">
        <v>2.9740000000000002</v>
      </c>
    </row>
    <row r="11" spans="1:13">
      <c r="A11" s="13"/>
      <c r="B11" s="14"/>
      <c r="C11" s="14"/>
      <c r="D11" s="14"/>
      <c r="E11" s="14"/>
      <c r="F11" s="14"/>
      <c r="G11" s="14"/>
      <c r="H11" s="14"/>
      <c r="I11" s="14"/>
      <c r="J11" s="14"/>
      <c r="K11" s="14"/>
    </row>
    <row r="12" spans="1:13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</row>
    <row r="13" spans="1:13">
      <c r="A13" s="13"/>
      <c r="B13" s="14"/>
      <c r="C13" s="14"/>
      <c r="D13" s="14"/>
      <c r="E13" s="14"/>
      <c r="F13" s="14"/>
      <c r="G13" s="14"/>
      <c r="H13" s="14"/>
      <c r="I13" s="14"/>
      <c r="J13" s="14"/>
      <c r="K13" s="14"/>
    </row>
    <row r="14" spans="1:13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</row>
    <row r="15" spans="1:13">
      <c r="A15" s="13"/>
      <c r="B15" s="14"/>
      <c r="C15" s="14"/>
      <c r="D15" s="14"/>
      <c r="E15" s="14"/>
      <c r="F15" s="14"/>
      <c r="G15" s="14"/>
      <c r="H15" s="14"/>
      <c r="I15" s="14"/>
      <c r="J15" s="14"/>
      <c r="K15" s="14"/>
    </row>
    <row r="16" spans="1:13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</row>
    <row r="17" spans="1:22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</row>
    <row r="18" spans="1:22">
      <c r="A18" s="13"/>
      <c r="B18" s="14"/>
      <c r="C18" s="14"/>
      <c r="D18" s="14"/>
      <c r="E18" s="14"/>
      <c r="F18" s="14"/>
      <c r="G18" s="14"/>
      <c r="H18" s="14"/>
      <c r="I18" s="14"/>
      <c r="J18" s="14"/>
      <c r="K18" s="14"/>
    </row>
    <row r="19" spans="1:22">
      <c r="A19" s="13"/>
      <c r="B19" s="14"/>
      <c r="C19" s="14"/>
      <c r="D19" s="14"/>
      <c r="E19" s="14"/>
      <c r="F19" s="14"/>
      <c r="G19" s="14"/>
      <c r="H19" s="14"/>
      <c r="I19" s="14"/>
      <c r="J19" s="14"/>
      <c r="K19" s="14"/>
    </row>
    <row r="20" spans="1:22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M20" s="172" t="str">
        <f>IF(Content!$E$1=1,M21,M22)</f>
        <v>Джерело: оцінка та розрахунки НБУ на основі даних МВФ.</v>
      </c>
      <c r="V20" s="105"/>
    </row>
    <row r="21" spans="1:22">
      <c r="A21" s="13"/>
      <c r="B21" s="14"/>
      <c r="C21" s="14"/>
      <c r="D21" s="14"/>
      <c r="E21" s="14"/>
      <c r="F21" s="14"/>
      <c r="G21" s="14"/>
      <c r="H21" s="14"/>
      <c r="I21" s="14"/>
      <c r="J21" s="14"/>
      <c r="K21" s="14"/>
      <c r="M21" s="2" t="s">
        <v>506</v>
      </c>
    </row>
    <row r="22" spans="1:22">
      <c r="A22" s="13"/>
      <c r="B22" s="14"/>
      <c r="C22" s="14"/>
      <c r="D22" s="14"/>
      <c r="E22" s="14"/>
      <c r="F22" s="14"/>
      <c r="G22" s="14"/>
      <c r="H22" s="14"/>
      <c r="I22" s="14"/>
      <c r="J22" s="14"/>
      <c r="K22" s="14"/>
      <c r="M22" s="2" t="s">
        <v>507</v>
      </c>
    </row>
    <row r="23" spans="1:22">
      <c r="A23" s="13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22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</row>
    <row r="25" spans="1:22">
      <c r="A25" s="13"/>
      <c r="B25" s="14"/>
      <c r="C25" s="14"/>
      <c r="D25" s="14"/>
      <c r="E25" s="14"/>
      <c r="F25" s="14"/>
      <c r="G25" s="14"/>
      <c r="H25" s="14"/>
      <c r="I25" s="14"/>
      <c r="J25" s="14"/>
      <c r="K25" s="14"/>
    </row>
    <row r="26" spans="1:22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4"/>
    </row>
    <row r="27" spans="1:22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</row>
    <row r="28" spans="1:22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4"/>
    </row>
    <row r="29" spans="1:22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4"/>
    </row>
    <row r="30" spans="1:22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4"/>
    </row>
    <row r="31" spans="1:22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4"/>
    </row>
    <row r="32" spans="1:22">
      <c r="A32" s="13"/>
      <c r="B32" s="14"/>
      <c r="C32" s="14"/>
      <c r="D32" s="14"/>
      <c r="E32" s="14"/>
      <c r="F32" s="14"/>
      <c r="G32" s="14"/>
      <c r="H32" s="14"/>
      <c r="I32" s="14"/>
      <c r="J32" s="14"/>
      <c r="K32" s="14"/>
    </row>
    <row r="33" spans="1:11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</row>
    <row r="34" spans="1:11">
      <c r="A34" s="13"/>
      <c r="B34" s="14"/>
      <c r="C34" s="14"/>
      <c r="D34" s="14"/>
      <c r="E34" s="14"/>
      <c r="F34" s="14"/>
      <c r="G34" s="14"/>
      <c r="H34" s="14"/>
      <c r="I34" s="14"/>
      <c r="J34" s="14"/>
      <c r="K34" s="14"/>
    </row>
    <row r="35" spans="1:11">
      <c r="A35" s="13"/>
      <c r="B35" s="14"/>
      <c r="C35" s="14"/>
      <c r="D35" s="14"/>
      <c r="E35" s="14"/>
      <c r="F35" s="14"/>
      <c r="G35" s="14"/>
      <c r="H35" s="14"/>
      <c r="I35" s="14"/>
      <c r="J35" s="14"/>
      <c r="K35" s="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4">
    <tabColor theme="3" tint="0.79998168889431442"/>
  </sheetPr>
  <dimension ref="A1:K36"/>
  <sheetViews>
    <sheetView showGridLines="0" zoomScaleNormal="100" workbookViewId="0">
      <selection activeCell="A2" sqref="A2:XFD3"/>
    </sheetView>
  </sheetViews>
  <sheetFormatPr defaultColWidth="9.109375" defaultRowHeight="13.2"/>
  <cols>
    <col min="1" max="16384" width="9.109375" style="1"/>
  </cols>
  <sheetData>
    <row r="1" spans="1:9">
      <c r="A1" s="162" t="s">
        <v>167</v>
      </c>
      <c r="B1" s="172" t="str">
        <f>IF(Content!$E$1=1,B2,B3)</f>
        <v>Єврозона</v>
      </c>
      <c r="C1" s="172" t="str">
        <f>IF(Content!$E$1=1,C2,C3)</f>
        <v>Росія (поточний прогноз)</v>
      </c>
      <c r="D1" s="172" t="str">
        <f>IF(Content!$E$1=1,D2,D3)</f>
        <v>Росія (попередній прогноз)</v>
      </c>
      <c r="E1" s="172" t="str">
        <f>IF(Content!$E$1=1,E2,E3)</f>
        <v>Китай</v>
      </c>
      <c r="F1" s="172" t="str">
        <f>IF(Content!$E$1=1,F2,F3)</f>
        <v>Туреччина (поточний прогноз)</v>
      </c>
      <c r="G1" s="172" t="str">
        <f>IF(Content!$E$1=1,G2,G3)</f>
        <v>Туреччина (попередній прогноз)</v>
      </c>
      <c r="I1" s="172" t="str">
        <f>IF(Content!$E$1=1,I2,I3)</f>
        <v>Реальний ВВП окремих країн – ОТП України, % р/р</v>
      </c>
    </row>
    <row r="2" spans="1:9" hidden="1">
      <c r="A2" s="162"/>
      <c r="B2" s="1" t="s">
        <v>463</v>
      </c>
      <c r="C2" s="1" t="s">
        <v>1201</v>
      </c>
      <c r="D2" s="1" t="s">
        <v>1204</v>
      </c>
      <c r="E2" s="1" t="s">
        <v>358</v>
      </c>
      <c r="F2" s="1" t="s">
        <v>508</v>
      </c>
      <c r="G2" s="1" t="s">
        <v>509</v>
      </c>
      <c r="I2" s="1" t="s">
        <v>1765</v>
      </c>
    </row>
    <row r="3" spans="1:9" hidden="1">
      <c r="B3" s="1" t="s">
        <v>467</v>
      </c>
      <c r="C3" s="1" t="s">
        <v>1202</v>
      </c>
      <c r="D3" s="1" t="s">
        <v>1203</v>
      </c>
      <c r="E3" s="1" t="s">
        <v>359</v>
      </c>
      <c r="F3" s="1" t="s">
        <v>510</v>
      </c>
      <c r="G3" s="1" t="s">
        <v>511</v>
      </c>
      <c r="I3" s="1" t="s">
        <v>512</v>
      </c>
    </row>
    <row r="4" spans="1:9">
      <c r="A4" s="260" t="s">
        <v>312</v>
      </c>
      <c r="B4" s="261">
        <v>1.6</v>
      </c>
      <c r="C4" s="261">
        <v>-2.8</v>
      </c>
      <c r="D4" s="261"/>
      <c r="E4" s="261">
        <v>6.9</v>
      </c>
      <c r="F4" s="261">
        <v>6.0576294689352039</v>
      </c>
      <c r="G4" s="261"/>
    </row>
    <row r="5" spans="1:9">
      <c r="A5" s="262" t="s">
        <v>313</v>
      </c>
      <c r="B5" s="261">
        <v>1.7</v>
      </c>
      <c r="C5" s="261">
        <v>-0.2</v>
      </c>
      <c r="D5" s="261">
        <v>-0.2</v>
      </c>
      <c r="E5" s="261">
        <v>6.7</v>
      </c>
      <c r="F5" s="261">
        <v>2.9</v>
      </c>
      <c r="G5" s="261"/>
    </row>
    <row r="6" spans="1:9">
      <c r="A6" s="260" t="s">
        <v>314</v>
      </c>
      <c r="B6" s="261">
        <v>2.5</v>
      </c>
      <c r="C6" s="261">
        <v>1.5</v>
      </c>
      <c r="D6" s="261">
        <v>1.5</v>
      </c>
      <c r="E6" s="261">
        <v>6.9</v>
      </c>
      <c r="F6" s="261">
        <v>7.4</v>
      </c>
      <c r="G6" s="261">
        <v>7.4</v>
      </c>
    </row>
    <row r="7" spans="1:9">
      <c r="A7" s="260" t="s">
        <v>513</v>
      </c>
      <c r="B7" s="261">
        <v>2</v>
      </c>
      <c r="C7" s="261">
        <v>1.7</v>
      </c>
      <c r="D7" s="261">
        <v>1.7</v>
      </c>
      <c r="E7" s="261">
        <v>6.7</v>
      </c>
      <c r="F7" s="261">
        <v>3.6</v>
      </c>
      <c r="G7" s="261">
        <v>3.6</v>
      </c>
    </row>
    <row r="8" spans="1:9">
      <c r="A8" s="260" t="s">
        <v>514</v>
      </c>
      <c r="B8" s="261">
        <v>1.9</v>
      </c>
      <c r="C8" s="261">
        <v>1.7</v>
      </c>
      <c r="D8" s="261">
        <v>2</v>
      </c>
      <c r="E8" s="261">
        <v>6.5</v>
      </c>
      <c r="F8" s="261">
        <v>1.5</v>
      </c>
      <c r="G8" s="261">
        <v>2.5</v>
      </c>
    </row>
    <row r="9" spans="1:9">
      <c r="A9" s="260" t="s">
        <v>515</v>
      </c>
      <c r="B9" s="261">
        <v>1.7</v>
      </c>
      <c r="C9" s="261">
        <v>1.7</v>
      </c>
      <c r="D9" s="261">
        <v>2</v>
      </c>
      <c r="E9" s="261">
        <v>6.3</v>
      </c>
      <c r="F9" s="261">
        <v>2.8</v>
      </c>
      <c r="G9" s="261">
        <v>3.2</v>
      </c>
    </row>
    <row r="10" spans="1:9">
      <c r="A10" s="260" t="s">
        <v>1205</v>
      </c>
      <c r="B10" s="261">
        <v>1.7</v>
      </c>
      <c r="C10" s="261">
        <v>1.7</v>
      </c>
      <c r="D10" s="261"/>
      <c r="E10" s="261">
        <v>6.3</v>
      </c>
      <c r="F10" s="261">
        <v>3.2</v>
      </c>
      <c r="G10" s="261"/>
    </row>
    <row r="11" spans="1:9">
      <c r="A11" s="260"/>
    </row>
    <row r="13" spans="1:9">
      <c r="B13" s="261"/>
    </row>
    <row r="18" spans="1:11">
      <c r="K18" s="105"/>
    </row>
    <row r="20" spans="1:11">
      <c r="I20" s="172" t="str">
        <f>IF(Content!$E$1=1,I21,I22)</f>
        <v>Джерело: оцінка НБУ.</v>
      </c>
    </row>
    <row r="21" spans="1:11">
      <c r="I21" s="2" t="s">
        <v>516</v>
      </c>
    </row>
    <row r="22" spans="1:11">
      <c r="B22" s="132"/>
      <c r="I22" s="2" t="s">
        <v>77</v>
      </c>
    </row>
    <row r="23" spans="1:11">
      <c r="B23" s="132"/>
    </row>
    <row r="31" spans="1:11">
      <c r="A31" s="127"/>
      <c r="B31" s="261"/>
      <c r="C31" s="261"/>
      <c r="D31" s="261"/>
      <c r="E31" s="261"/>
      <c r="F31" s="261"/>
      <c r="G31" s="261"/>
    </row>
    <row r="32" spans="1:11">
      <c r="A32" s="127"/>
      <c r="B32" s="261"/>
      <c r="C32" s="261"/>
      <c r="D32" s="261"/>
      <c r="E32" s="261"/>
      <c r="F32" s="261"/>
      <c r="G32" s="261"/>
    </row>
    <row r="33" spans="1:7">
      <c r="A33" s="127"/>
      <c r="B33" s="261"/>
      <c r="C33" s="261"/>
      <c r="D33" s="261"/>
      <c r="E33" s="261"/>
      <c r="F33" s="261"/>
      <c r="G33" s="261"/>
    </row>
    <row r="34" spans="1:7">
      <c r="A34" s="127"/>
      <c r="B34" s="261"/>
      <c r="C34" s="261"/>
      <c r="D34" s="261"/>
      <c r="E34" s="261"/>
      <c r="F34" s="261"/>
      <c r="G34" s="261"/>
    </row>
    <row r="35" spans="1:7">
      <c r="A35" s="127"/>
      <c r="B35" s="261"/>
      <c r="C35" s="261"/>
      <c r="D35" s="261"/>
      <c r="E35" s="261"/>
      <c r="F35" s="261"/>
      <c r="G35" s="261"/>
    </row>
    <row r="36" spans="1:7">
      <c r="A36" s="127"/>
      <c r="B36" s="261"/>
      <c r="C36" s="261"/>
      <c r="D36" s="261"/>
      <c r="E36" s="261"/>
      <c r="F36" s="261"/>
      <c r="G36" s="26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5">
    <tabColor theme="3" tint="0.79998168889431442"/>
  </sheetPr>
  <dimension ref="A1:P970"/>
  <sheetViews>
    <sheetView showGridLines="0" zoomScaleNormal="100" workbookViewId="0">
      <selection activeCell="A2" sqref="A2:XFD3"/>
    </sheetView>
  </sheetViews>
  <sheetFormatPr defaultColWidth="9.109375" defaultRowHeight="13.2"/>
  <cols>
    <col min="1" max="1" width="12" style="834" customWidth="1"/>
    <col min="2" max="16384" width="9.109375" style="160"/>
  </cols>
  <sheetData>
    <row r="1" spans="1:7">
      <c r="A1" s="833" t="s">
        <v>167</v>
      </c>
      <c r="B1" s="172" t="str">
        <f>IF(Content!$E$1=1,B2,B3)</f>
        <v>Ставка за федеральними коштами (Гру.2018)</v>
      </c>
      <c r="C1" s="172" t="str">
        <f>IF(Content!$E$1=1,C2,C3)</f>
        <v>Ставка за федеральними коштами (Вер.2018)</v>
      </c>
      <c r="D1" s="172" t="str">
        <f>IF(Content!$E$1=1,D2,D3)</f>
        <v>LIBOR міс. (поточний прогноз)</v>
      </c>
      <c r="E1" s="172" t="str">
        <f>IF(Content!$E$1=1,E2,E3)</f>
        <v>LIBOR міс. (попередній прогноз)</v>
      </c>
      <c r="G1" s="172" t="str">
        <f>IF(Content!$E$1=1,G2,G3)</f>
        <v>Процентна ставка за федеральними коштами на кінець періоду та LIBOR (у доларах США), %</v>
      </c>
    </row>
    <row r="2" spans="1:7" hidden="1">
      <c r="A2" s="833"/>
      <c r="B2" s="160" t="s">
        <v>1322</v>
      </c>
      <c r="C2" s="160" t="s">
        <v>1323</v>
      </c>
      <c r="D2" s="160" t="s">
        <v>1324</v>
      </c>
      <c r="E2" s="160" t="s">
        <v>1325</v>
      </c>
      <c r="G2" s="206" t="s">
        <v>1330</v>
      </c>
    </row>
    <row r="3" spans="1:7" hidden="1">
      <c r="B3" s="160" t="s">
        <v>1326</v>
      </c>
      <c r="C3" s="160" t="s">
        <v>1327</v>
      </c>
      <c r="D3" s="160" t="s">
        <v>1328</v>
      </c>
      <c r="E3" s="160" t="s">
        <v>1329</v>
      </c>
      <c r="G3" s="206" t="s">
        <v>1331</v>
      </c>
    </row>
    <row r="4" spans="1:7">
      <c r="A4" s="835">
        <v>2015</v>
      </c>
      <c r="B4" s="207">
        <v>0.4</v>
      </c>
      <c r="C4" s="207"/>
      <c r="D4" s="207">
        <v>0.3</v>
      </c>
      <c r="E4" s="207"/>
    </row>
    <row r="5" spans="1:7">
      <c r="A5" s="835">
        <v>2016</v>
      </c>
      <c r="B5" s="207">
        <v>0.6</v>
      </c>
      <c r="C5" s="207">
        <v>0.6</v>
      </c>
      <c r="D5" s="207">
        <v>0.6</v>
      </c>
      <c r="E5" s="207"/>
    </row>
    <row r="6" spans="1:7">
      <c r="A6" s="835">
        <v>2017</v>
      </c>
      <c r="B6" s="207">
        <v>1.4</v>
      </c>
      <c r="C6" s="207">
        <v>1.4</v>
      </c>
      <c r="D6" s="207">
        <v>1.3</v>
      </c>
      <c r="E6" s="207">
        <v>1.3</v>
      </c>
    </row>
    <row r="7" spans="1:7">
      <c r="A7" s="835">
        <v>2018</v>
      </c>
      <c r="B7" s="207">
        <v>2.4</v>
      </c>
      <c r="C7" s="207">
        <v>2.4</v>
      </c>
      <c r="D7" s="207">
        <v>2.2999999999999998</v>
      </c>
      <c r="E7" s="207">
        <v>2.2000000000000002</v>
      </c>
    </row>
    <row r="8" spans="1:7">
      <c r="A8" s="835">
        <v>2019</v>
      </c>
      <c r="B8" s="207">
        <v>2.9</v>
      </c>
      <c r="C8" s="207">
        <v>3.1</v>
      </c>
      <c r="D8" s="1069">
        <v>2.62</v>
      </c>
      <c r="E8" s="207">
        <v>2.9</v>
      </c>
    </row>
    <row r="9" spans="1:7">
      <c r="A9" s="835">
        <v>2020</v>
      </c>
      <c r="B9" s="207">
        <v>3.1</v>
      </c>
      <c r="C9" s="207">
        <v>3.4</v>
      </c>
      <c r="D9" s="1069">
        <v>2.74</v>
      </c>
      <c r="E9" s="207">
        <v>3.2</v>
      </c>
    </row>
    <row r="10" spans="1:7">
      <c r="A10" s="835">
        <v>2021</v>
      </c>
      <c r="B10" s="207">
        <v>3.1</v>
      </c>
      <c r="C10" s="207">
        <v>3.4</v>
      </c>
      <c r="D10" s="1069">
        <v>2.78</v>
      </c>
      <c r="E10" s="207">
        <v>3.2</v>
      </c>
    </row>
    <row r="11" spans="1:7">
      <c r="A11" s="835"/>
      <c r="B11" s="207"/>
      <c r="C11" s="207"/>
      <c r="D11" s="207"/>
      <c r="E11" s="207"/>
    </row>
    <row r="12" spans="1:7">
      <c r="A12" s="835"/>
      <c r="B12" s="207"/>
      <c r="C12" s="207"/>
      <c r="D12" s="207"/>
      <c r="E12" s="207"/>
    </row>
    <row r="13" spans="1:7">
      <c r="A13" s="835"/>
      <c r="B13" s="207"/>
      <c r="C13" s="207"/>
      <c r="D13" s="207"/>
      <c r="E13" s="207"/>
    </row>
    <row r="14" spans="1:7">
      <c r="A14" s="835"/>
      <c r="B14" s="207"/>
      <c r="C14" s="207"/>
      <c r="D14" s="207"/>
      <c r="E14" s="207"/>
    </row>
    <row r="15" spans="1:7">
      <c r="A15" s="835"/>
      <c r="B15" s="207"/>
      <c r="C15" s="207"/>
      <c r="D15" s="207"/>
      <c r="E15" s="207"/>
    </row>
    <row r="16" spans="1:7">
      <c r="A16" s="835"/>
      <c r="B16" s="207"/>
      <c r="C16" s="207"/>
      <c r="D16" s="207"/>
      <c r="E16" s="207"/>
    </row>
    <row r="17" spans="1:16">
      <c r="A17" s="835"/>
      <c r="B17" s="207"/>
      <c r="C17" s="207"/>
      <c r="D17" s="207"/>
      <c r="E17" s="207"/>
    </row>
    <row r="18" spans="1:16">
      <c r="A18" s="835"/>
      <c r="B18" s="207"/>
      <c r="C18" s="207"/>
      <c r="D18" s="207"/>
      <c r="E18" s="207"/>
    </row>
    <row r="19" spans="1:16">
      <c r="A19" s="835"/>
      <c r="B19" s="207"/>
      <c r="C19" s="207"/>
      <c r="D19" s="207"/>
      <c r="E19" s="207"/>
      <c r="G19" s="172" t="str">
        <f>IF(Content!$E$1=1,G20,G21)</f>
        <v xml:space="preserve">Джерело: ФРС, оцінка НБУ. </v>
      </c>
    </row>
    <row r="20" spans="1:16">
      <c r="A20" s="835"/>
      <c r="B20" s="207"/>
      <c r="C20" s="207"/>
      <c r="D20" s="207"/>
      <c r="E20" s="207"/>
      <c r="G20" s="210" t="s">
        <v>1332</v>
      </c>
      <c r="P20" s="208"/>
    </row>
    <row r="21" spans="1:16">
      <c r="A21" s="835"/>
      <c r="B21" s="207"/>
      <c r="C21" s="207"/>
      <c r="D21" s="207"/>
      <c r="E21" s="207"/>
      <c r="G21" s="210" t="s">
        <v>1333</v>
      </c>
    </row>
    <row r="22" spans="1:16">
      <c r="A22" s="835"/>
      <c r="B22" s="207"/>
      <c r="C22" s="207"/>
      <c r="D22" s="207"/>
      <c r="E22" s="207"/>
    </row>
    <row r="23" spans="1:16">
      <c r="A23" s="835"/>
      <c r="B23" s="207"/>
      <c r="C23" s="207"/>
      <c r="D23" s="207"/>
      <c r="E23" s="207"/>
    </row>
    <row r="24" spans="1:16">
      <c r="A24" s="835"/>
      <c r="B24" s="207"/>
      <c r="C24" s="207"/>
      <c r="D24" s="207"/>
      <c r="E24" s="207"/>
      <c r="G24" s="209"/>
    </row>
    <row r="25" spans="1:16">
      <c r="A25" s="835"/>
      <c r="B25" s="207"/>
      <c r="C25" s="207"/>
      <c r="D25" s="207"/>
      <c r="E25" s="207"/>
    </row>
    <row r="26" spans="1:16">
      <c r="A26" s="835"/>
      <c r="B26" s="207"/>
      <c r="C26" s="207"/>
      <c r="D26" s="207"/>
      <c r="E26" s="207"/>
    </row>
    <row r="27" spans="1:16">
      <c r="A27" s="835"/>
      <c r="B27" s="207"/>
      <c r="C27" s="207"/>
      <c r="D27" s="207"/>
      <c r="E27" s="207"/>
    </row>
    <row r="28" spans="1:16">
      <c r="A28" s="835"/>
      <c r="B28" s="207"/>
      <c r="C28" s="207"/>
      <c r="D28" s="207"/>
      <c r="E28" s="207"/>
    </row>
    <row r="29" spans="1:16">
      <c r="A29" s="835"/>
      <c r="B29" s="207"/>
      <c r="C29" s="207"/>
      <c r="D29" s="207"/>
      <c r="E29" s="207"/>
    </row>
    <row r="30" spans="1:16">
      <c r="A30" s="835"/>
      <c r="B30" s="207"/>
      <c r="C30" s="207"/>
      <c r="D30" s="207"/>
      <c r="E30" s="207"/>
    </row>
    <row r="31" spans="1:16">
      <c r="A31" s="835"/>
      <c r="B31" s="207"/>
      <c r="C31" s="207"/>
      <c r="D31" s="207"/>
      <c r="E31" s="207"/>
    </row>
    <row r="32" spans="1:16">
      <c r="A32" s="835"/>
      <c r="B32" s="207"/>
      <c r="C32" s="207"/>
      <c r="D32" s="207"/>
      <c r="E32" s="207"/>
    </row>
    <row r="33" spans="1:5">
      <c r="A33" s="835"/>
      <c r="B33" s="207"/>
      <c r="C33" s="207"/>
      <c r="D33" s="207"/>
      <c r="E33" s="207"/>
    </row>
    <row r="34" spans="1:5">
      <c r="A34" s="835"/>
      <c r="B34" s="207"/>
      <c r="C34" s="207"/>
      <c r="D34" s="207"/>
      <c r="E34" s="207"/>
    </row>
    <row r="35" spans="1:5">
      <c r="A35" s="835"/>
      <c r="B35" s="207"/>
      <c r="C35" s="207"/>
      <c r="D35" s="207"/>
      <c r="E35" s="207"/>
    </row>
    <row r="36" spans="1:5">
      <c r="A36" s="835"/>
      <c r="B36" s="207"/>
      <c r="C36" s="207"/>
      <c r="D36" s="207"/>
      <c r="E36" s="207"/>
    </row>
    <row r="37" spans="1:5">
      <c r="A37" s="835"/>
      <c r="B37" s="207"/>
      <c r="C37" s="207"/>
      <c r="D37" s="207"/>
      <c r="E37" s="207"/>
    </row>
    <row r="38" spans="1:5">
      <c r="A38" s="835"/>
      <c r="B38" s="207"/>
      <c r="C38" s="207"/>
      <c r="D38" s="207"/>
      <c r="E38" s="207"/>
    </row>
    <row r="39" spans="1:5">
      <c r="A39" s="835"/>
      <c r="B39" s="207"/>
      <c r="C39" s="207"/>
      <c r="D39" s="207"/>
      <c r="E39" s="207"/>
    </row>
    <row r="40" spans="1:5">
      <c r="A40" s="835"/>
      <c r="B40" s="207"/>
      <c r="C40" s="207"/>
      <c r="D40" s="207"/>
      <c r="E40" s="207"/>
    </row>
    <row r="41" spans="1:5">
      <c r="A41" s="835"/>
      <c r="B41" s="207"/>
      <c r="C41" s="207"/>
      <c r="D41" s="207"/>
      <c r="E41" s="207"/>
    </row>
    <row r="42" spans="1:5">
      <c r="A42" s="835"/>
      <c r="B42" s="207"/>
      <c r="C42" s="207"/>
      <c r="D42" s="207"/>
      <c r="E42" s="207"/>
    </row>
    <row r="43" spans="1:5">
      <c r="A43" s="835"/>
      <c r="B43" s="207"/>
      <c r="C43" s="207"/>
      <c r="D43" s="207"/>
      <c r="E43" s="207"/>
    </row>
    <row r="44" spans="1:5">
      <c r="A44" s="835"/>
      <c r="B44" s="207"/>
      <c r="C44" s="207"/>
      <c r="D44" s="207"/>
      <c r="E44" s="207"/>
    </row>
    <row r="45" spans="1:5">
      <c r="A45" s="835"/>
      <c r="B45" s="207"/>
      <c r="C45" s="207"/>
      <c r="D45" s="207"/>
      <c r="E45" s="207"/>
    </row>
    <row r="46" spans="1:5">
      <c r="A46" s="835"/>
      <c r="B46" s="207"/>
      <c r="C46" s="207"/>
      <c r="D46" s="207"/>
      <c r="E46" s="207"/>
    </row>
    <row r="47" spans="1:5">
      <c r="A47" s="835"/>
      <c r="B47" s="207"/>
      <c r="C47" s="207"/>
      <c r="D47" s="207"/>
      <c r="E47" s="207"/>
    </row>
    <row r="48" spans="1:5">
      <c r="A48" s="835"/>
      <c r="B48" s="207"/>
      <c r="C48" s="207"/>
      <c r="D48" s="207"/>
      <c r="E48" s="207"/>
    </row>
    <row r="49" spans="1:5">
      <c r="A49" s="835"/>
      <c r="B49" s="207"/>
      <c r="C49" s="207"/>
      <c r="D49" s="207"/>
      <c r="E49" s="207"/>
    </row>
    <row r="50" spans="1:5">
      <c r="A50" s="835"/>
      <c r="B50" s="207"/>
      <c r="C50" s="207"/>
      <c r="D50" s="207"/>
      <c r="E50" s="207"/>
    </row>
    <row r="51" spans="1:5">
      <c r="A51" s="835"/>
      <c r="B51" s="207"/>
      <c r="C51" s="207"/>
      <c r="D51" s="207"/>
      <c r="E51" s="207"/>
    </row>
    <row r="52" spans="1:5">
      <c r="A52" s="835"/>
      <c r="B52" s="207"/>
      <c r="C52" s="207"/>
      <c r="D52" s="207"/>
      <c r="E52" s="207"/>
    </row>
    <row r="53" spans="1:5">
      <c r="A53" s="835"/>
      <c r="B53" s="207"/>
      <c r="C53" s="207"/>
      <c r="D53" s="207"/>
      <c r="E53" s="207"/>
    </row>
    <row r="54" spans="1:5">
      <c r="A54" s="835"/>
      <c r="B54" s="207"/>
      <c r="C54" s="207"/>
      <c r="D54" s="207"/>
      <c r="E54" s="207"/>
    </row>
    <row r="55" spans="1:5">
      <c r="A55" s="835"/>
      <c r="B55" s="207"/>
      <c r="C55" s="207"/>
      <c r="D55" s="207"/>
      <c r="E55" s="207"/>
    </row>
    <row r="56" spans="1:5">
      <c r="A56" s="835"/>
      <c r="B56" s="207"/>
      <c r="C56" s="207"/>
      <c r="D56" s="207"/>
      <c r="E56" s="207"/>
    </row>
    <row r="57" spans="1:5">
      <c r="A57" s="835"/>
      <c r="B57" s="207"/>
      <c r="C57" s="207"/>
      <c r="D57" s="207"/>
      <c r="E57" s="207"/>
    </row>
    <row r="58" spans="1:5">
      <c r="A58" s="835"/>
      <c r="B58" s="207"/>
      <c r="C58" s="207"/>
      <c r="D58" s="207"/>
      <c r="E58" s="207"/>
    </row>
    <row r="59" spans="1:5">
      <c r="A59" s="835"/>
      <c r="B59" s="207"/>
      <c r="C59" s="207"/>
      <c r="D59" s="207"/>
      <c r="E59" s="207"/>
    </row>
    <row r="60" spans="1:5">
      <c r="A60" s="835"/>
      <c r="B60" s="207"/>
      <c r="C60" s="207"/>
      <c r="D60" s="207"/>
      <c r="E60" s="207"/>
    </row>
    <row r="61" spans="1:5">
      <c r="A61" s="835"/>
      <c r="B61" s="207"/>
      <c r="C61" s="207"/>
      <c r="D61" s="207"/>
      <c r="E61" s="207"/>
    </row>
    <row r="62" spans="1:5">
      <c r="A62" s="835"/>
      <c r="B62" s="207"/>
      <c r="C62" s="207"/>
      <c r="D62" s="207"/>
      <c r="E62" s="207"/>
    </row>
    <row r="63" spans="1:5">
      <c r="A63" s="835"/>
      <c r="B63" s="207"/>
      <c r="C63" s="207"/>
      <c r="D63" s="207"/>
      <c r="E63" s="207"/>
    </row>
    <row r="64" spans="1:5">
      <c r="A64" s="835"/>
      <c r="B64" s="207"/>
      <c r="C64" s="207"/>
      <c r="D64" s="207"/>
      <c r="E64" s="207"/>
    </row>
    <row r="65" spans="1:5">
      <c r="A65" s="835"/>
      <c r="B65" s="207"/>
      <c r="C65" s="207"/>
      <c r="D65" s="207"/>
      <c r="E65" s="207"/>
    </row>
    <row r="66" spans="1:5">
      <c r="A66" s="835"/>
      <c r="B66" s="207"/>
      <c r="C66" s="207"/>
      <c r="D66" s="207"/>
      <c r="E66" s="207"/>
    </row>
    <row r="67" spans="1:5">
      <c r="A67" s="835"/>
      <c r="B67" s="207"/>
      <c r="C67" s="207"/>
      <c r="D67" s="207"/>
      <c r="E67" s="207"/>
    </row>
    <row r="68" spans="1:5">
      <c r="A68" s="835"/>
      <c r="B68" s="207"/>
      <c r="C68" s="207"/>
      <c r="D68" s="207"/>
      <c r="E68" s="207"/>
    </row>
    <row r="69" spans="1:5">
      <c r="A69" s="835"/>
      <c r="B69" s="207"/>
      <c r="C69" s="207"/>
      <c r="D69" s="207"/>
      <c r="E69" s="207"/>
    </row>
    <row r="70" spans="1:5">
      <c r="A70" s="835"/>
      <c r="B70" s="207"/>
      <c r="C70" s="207"/>
      <c r="D70" s="207"/>
      <c r="E70" s="207"/>
    </row>
    <row r="71" spans="1:5">
      <c r="A71" s="835"/>
      <c r="B71" s="207"/>
      <c r="C71" s="207"/>
      <c r="D71" s="207"/>
      <c r="E71" s="207"/>
    </row>
    <row r="72" spans="1:5">
      <c r="A72" s="835"/>
      <c r="B72" s="207"/>
      <c r="C72" s="207"/>
      <c r="D72" s="207"/>
      <c r="E72" s="207"/>
    </row>
    <row r="73" spans="1:5">
      <c r="A73" s="835"/>
      <c r="B73" s="207"/>
      <c r="C73" s="207"/>
      <c r="D73" s="207"/>
      <c r="E73" s="207"/>
    </row>
    <row r="74" spans="1:5">
      <c r="A74" s="835"/>
      <c r="B74" s="207"/>
      <c r="C74" s="207"/>
      <c r="D74" s="207"/>
      <c r="E74" s="207"/>
    </row>
    <row r="75" spans="1:5">
      <c r="A75" s="835"/>
      <c r="B75" s="207"/>
      <c r="C75" s="207"/>
      <c r="D75" s="207"/>
      <c r="E75" s="207"/>
    </row>
    <row r="76" spans="1:5">
      <c r="A76" s="835"/>
      <c r="B76" s="207"/>
      <c r="C76" s="207"/>
      <c r="D76" s="207"/>
      <c r="E76" s="207"/>
    </row>
    <row r="77" spans="1:5">
      <c r="A77" s="835"/>
      <c r="B77" s="207"/>
      <c r="C77" s="207"/>
      <c r="D77" s="207"/>
      <c r="E77" s="207"/>
    </row>
    <row r="78" spans="1:5">
      <c r="A78" s="835"/>
      <c r="B78" s="207"/>
      <c r="C78" s="207"/>
      <c r="D78" s="207"/>
      <c r="E78" s="207"/>
    </row>
    <row r="79" spans="1:5">
      <c r="A79" s="835"/>
      <c r="B79" s="207"/>
      <c r="C79" s="207"/>
      <c r="D79" s="207"/>
      <c r="E79" s="207"/>
    </row>
    <row r="80" spans="1:5">
      <c r="A80" s="835"/>
      <c r="B80" s="207"/>
      <c r="C80" s="207"/>
      <c r="D80" s="207"/>
      <c r="E80" s="207"/>
    </row>
    <row r="81" spans="1:5">
      <c r="A81" s="835"/>
      <c r="B81" s="207"/>
      <c r="C81" s="207"/>
      <c r="D81" s="207"/>
      <c r="E81" s="207"/>
    </row>
    <row r="82" spans="1:5">
      <c r="A82" s="835"/>
      <c r="B82" s="207"/>
      <c r="C82" s="207"/>
      <c r="D82" s="207"/>
      <c r="E82" s="207"/>
    </row>
    <row r="83" spans="1:5">
      <c r="A83" s="835"/>
      <c r="B83" s="207"/>
      <c r="C83" s="207"/>
      <c r="D83" s="207"/>
      <c r="E83" s="207"/>
    </row>
    <row r="84" spans="1:5">
      <c r="A84" s="835"/>
      <c r="B84" s="207"/>
      <c r="C84" s="207"/>
      <c r="D84" s="207"/>
      <c r="E84" s="207"/>
    </row>
    <row r="85" spans="1:5">
      <c r="A85" s="835"/>
      <c r="B85" s="207"/>
      <c r="C85" s="207"/>
      <c r="D85" s="207"/>
      <c r="E85" s="207"/>
    </row>
    <row r="86" spans="1:5">
      <c r="A86" s="835"/>
      <c r="B86" s="207"/>
      <c r="C86" s="207"/>
      <c r="D86" s="207"/>
      <c r="E86" s="207"/>
    </row>
    <row r="87" spans="1:5">
      <c r="A87" s="835"/>
      <c r="B87" s="207"/>
      <c r="C87" s="207"/>
      <c r="D87" s="207"/>
      <c r="E87" s="207"/>
    </row>
    <row r="88" spans="1:5">
      <c r="A88" s="835"/>
      <c r="B88" s="207"/>
      <c r="C88" s="207"/>
      <c r="D88" s="207"/>
      <c r="E88" s="207"/>
    </row>
    <row r="89" spans="1:5">
      <c r="A89" s="835"/>
      <c r="B89" s="207"/>
      <c r="C89" s="207"/>
      <c r="D89" s="207"/>
      <c r="E89" s="207"/>
    </row>
    <row r="90" spans="1:5">
      <c r="A90" s="835"/>
      <c r="B90" s="207"/>
      <c r="C90" s="207"/>
      <c r="D90" s="207"/>
      <c r="E90" s="207"/>
    </row>
    <row r="91" spans="1:5">
      <c r="A91" s="835"/>
      <c r="B91" s="207"/>
      <c r="C91" s="207"/>
      <c r="D91" s="207"/>
      <c r="E91" s="207"/>
    </row>
    <row r="92" spans="1:5">
      <c r="A92" s="835"/>
      <c r="B92" s="207"/>
      <c r="C92" s="207"/>
      <c r="D92" s="207"/>
      <c r="E92" s="207"/>
    </row>
    <row r="93" spans="1:5">
      <c r="A93" s="835"/>
      <c r="B93" s="207"/>
      <c r="C93" s="207"/>
      <c r="D93" s="207"/>
      <c r="E93" s="207"/>
    </row>
    <row r="94" spans="1:5">
      <c r="A94" s="835"/>
      <c r="B94" s="207"/>
      <c r="C94" s="207"/>
      <c r="D94" s="207"/>
      <c r="E94" s="207"/>
    </row>
    <row r="95" spans="1:5">
      <c r="A95" s="835"/>
      <c r="B95" s="207"/>
      <c r="C95" s="207"/>
      <c r="D95" s="207"/>
      <c r="E95" s="207"/>
    </row>
    <row r="96" spans="1:5">
      <c r="A96" s="835"/>
      <c r="B96" s="207"/>
      <c r="C96" s="207"/>
      <c r="D96" s="207"/>
      <c r="E96" s="207"/>
    </row>
    <row r="97" spans="1:5">
      <c r="A97" s="835"/>
      <c r="B97" s="207"/>
      <c r="C97" s="207"/>
      <c r="D97" s="207"/>
      <c r="E97" s="207"/>
    </row>
    <row r="98" spans="1:5">
      <c r="A98" s="835"/>
      <c r="B98" s="207"/>
      <c r="C98" s="207"/>
      <c r="D98" s="207"/>
      <c r="E98" s="207"/>
    </row>
    <row r="99" spans="1:5">
      <c r="A99" s="835"/>
      <c r="B99" s="207"/>
      <c r="C99" s="207"/>
      <c r="D99" s="207"/>
      <c r="E99" s="207"/>
    </row>
    <row r="100" spans="1:5">
      <c r="A100" s="835"/>
      <c r="B100" s="207"/>
      <c r="C100" s="207"/>
      <c r="D100" s="207"/>
      <c r="E100" s="207"/>
    </row>
    <row r="101" spans="1:5">
      <c r="A101" s="835"/>
      <c r="B101" s="207"/>
      <c r="C101" s="207"/>
      <c r="D101" s="207"/>
      <c r="E101" s="207"/>
    </row>
    <row r="102" spans="1:5">
      <c r="A102" s="835"/>
      <c r="B102" s="207"/>
      <c r="C102" s="207"/>
      <c r="D102" s="207"/>
      <c r="E102" s="207"/>
    </row>
    <row r="103" spans="1:5">
      <c r="A103" s="835"/>
      <c r="B103" s="207"/>
      <c r="C103" s="207"/>
      <c r="D103" s="207"/>
      <c r="E103" s="207"/>
    </row>
    <row r="104" spans="1:5">
      <c r="A104" s="835"/>
      <c r="B104" s="207"/>
      <c r="C104" s="207"/>
      <c r="D104" s="207"/>
      <c r="E104" s="207"/>
    </row>
    <row r="105" spans="1:5">
      <c r="A105" s="835"/>
      <c r="B105" s="207"/>
      <c r="C105" s="207"/>
      <c r="D105" s="207"/>
      <c r="E105" s="207"/>
    </row>
    <row r="106" spans="1:5">
      <c r="A106" s="835"/>
      <c r="B106" s="207"/>
      <c r="C106" s="207"/>
      <c r="D106" s="207"/>
      <c r="E106" s="207"/>
    </row>
    <row r="107" spans="1:5">
      <c r="A107" s="835"/>
      <c r="B107" s="207"/>
      <c r="C107" s="207"/>
      <c r="D107" s="207"/>
      <c r="E107" s="207"/>
    </row>
    <row r="108" spans="1:5">
      <c r="A108" s="835"/>
      <c r="B108" s="207"/>
      <c r="C108" s="207"/>
      <c r="D108" s="207"/>
      <c r="E108" s="207"/>
    </row>
    <row r="109" spans="1:5">
      <c r="A109" s="835"/>
      <c r="B109" s="207"/>
      <c r="C109" s="207"/>
      <c r="D109" s="207"/>
      <c r="E109" s="207"/>
    </row>
    <row r="110" spans="1:5">
      <c r="A110" s="835"/>
      <c r="B110" s="207"/>
      <c r="C110" s="207"/>
      <c r="D110" s="207"/>
      <c r="E110" s="207"/>
    </row>
    <row r="111" spans="1:5">
      <c r="A111" s="835"/>
      <c r="B111" s="207"/>
      <c r="C111" s="207"/>
      <c r="D111" s="207"/>
      <c r="E111" s="207"/>
    </row>
    <row r="112" spans="1:5">
      <c r="A112" s="835"/>
      <c r="B112" s="207"/>
      <c r="C112" s="207"/>
      <c r="D112" s="207"/>
      <c r="E112" s="207"/>
    </row>
    <row r="113" spans="1:5">
      <c r="A113" s="835"/>
      <c r="B113" s="207"/>
      <c r="C113" s="207"/>
      <c r="D113" s="207"/>
      <c r="E113" s="207"/>
    </row>
    <row r="114" spans="1:5">
      <c r="A114" s="835"/>
      <c r="B114" s="207"/>
      <c r="C114" s="207"/>
      <c r="D114" s="207"/>
      <c r="E114" s="207"/>
    </row>
    <row r="115" spans="1:5">
      <c r="A115" s="835"/>
      <c r="B115" s="207"/>
      <c r="C115" s="207"/>
      <c r="D115" s="207"/>
      <c r="E115" s="207"/>
    </row>
    <row r="116" spans="1:5">
      <c r="A116" s="835"/>
      <c r="B116" s="207"/>
      <c r="C116" s="207"/>
      <c r="D116" s="207"/>
      <c r="E116" s="207"/>
    </row>
    <row r="117" spans="1:5">
      <c r="A117" s="835"/>
      <c r="B117" s="207"/>
      <c r="C117" s="207"/>
      <c r="D117" s="207"/>
      <c r="E117" s="207"/>
    </row>
    <row r="118" spans="1:5">
      <c r="A118" s="835"/>
      <c r="B118" s="207"/>
      <c r="C118" s="207"/>
      <c r="D118" s="207"/>
      <c r="E118" s="207"/>
    </row>
    <row r="119" spans="1:5">
      <c r="A119" s="835"/>
      <c r="B119" s="207"/>
      <c r="C119" s="207"/>
      <c r="D119" s="207"/>
      <c r="E119" s="207"/>
    </row>
    <row r="120" spans="1:5">
      <c r="A120" s="835"/>
      <c r="B120" s="207"/>
      <c r="C120" s="207"/>
      <c r="D120" s="207"/>
      <c r="E120" s="207"/>
    </row>
    <row r="121" spans="1:5">
      <c r="A121" s="835"/>
      <c r="B121" s="207"/>
      <c r="C121" s="207"/>
      <c r="D121" s="207"/>
      <c r="E121" s="207"/>
    </row>
    <row r="122" spans="1:5">
      <c r="A122" s="835"/>
      <c r="B122" s="207"/>
      <c r="C122" s="207"/>
      <c r="D122" s="207"/>
      <c r="E122" s="207"/>
    </row>
    <row r="123" spans="1:5">
      <c r="A123" s="835"/>
      <c r="B123" s="207"/>
      <c r="C123" s="207"/>
      <c r="D123" s="207"/>
      <c r="E123" s="207"/>
    </row>
    <row r="124" spans="1:5">
      <c r="A124" s="835"/>
      <c r="B124" s="207"/>
      <c r="C124" s="207"/>
      <c r="D124" s="207"/>
      <c r="E124" s="207"/>
    </row>
    <row r="125" spans="1:5">
      <c r="A125" s="835"/>
      <c r="B125" s="207"/>
      <c r="C125" s="207"/>
      <c r="D125" s="207"/>
      <c r="E125" s="207"/>
    </row>
    <row r="126" spans="1:5">
      <c r="A126" s="835"/>
      <c r="B126" s="207"/>
      <c r="C126" s="207"/>
      <c r="D126" s="207"/>
      <c r="E126" s="207"/>
    </row>
    <row r="127" spans="1:5">
      <c r="A127" s="835"/>
      <c r="B127" s="207"/>
      <c r="C127" s="207"/>
      <c r="D127" s="207"/>
      <c r="E127" s="207"/>
    </row>
    <row r="128" spans="1:5">
      <c r="A128" s="835"/>
      <c r="B128" s="207"/>
      <c r="C128" s="207"/>
      <c r="D128" s="207"/>
      <c r="E128" s="207"/>
    </row>
    <row r="129" spans="1:5">
      <c r="A129" s="835"/>
      <c r="B129" s="207"/>
      <c r="C129" s="207"/>
      <c r="D129" s="207"/>
      <c r="E129" s="207"/>
    </row>
    <row r="130" spans="1:5">
      <c r="A130" s="835"/>
      <c r="B130" s="207"/>
      <c r="C130" s="207"/>
      <c r="D130" s="207"/>
      <c r="E130" s="207"/>
    </row>
    <row r="131" spans="1:5">
      <c r="A131" s="835"/>
      <c r="B131" s="207"/>
      <c r="C131" s="207"/>
      <c r="D131" s="207"/>
      <c r="E131" s="207"/>
    </row>
    <row r="132" spans="1:5">
      <c r="A132" s="835"/>
      <c r="B132" s="207"/>
      <c r="C132" s="207"/>
      <c r="D132" s="207"/>
      <c r="E132" s="207"/>
    </row>
    <row r="133" spans="1:5">
      <c r="A133" s="835"/>
      <c r="B133" s="207"/>
      <c r="C133" s="207"/>
      <c r="D133" s="207"/>
      <c r="E133" s="207"/>
    </row>
    <row r="134" spans="1:5">
      <c r="A134" s="835"/>
      <c r="B134" s="207"/>
      <c r="C134" s="207"/>
      <c r="D134" s="207"/>
      <c r="E134" s="207"/>
    </row>
    <row r="135" spans="1:5">
      <c r="A135" s="835"/>
      <c r="B135" s="207"/>
      <c r="C135" s="207"/>
      <c r="D135" s="207"/>
      <c r="E135" s="207"/>
    </row>
    <row r="136" spans="1:5">
      <c r="A136" s="835"/>
      <c r="B136" s="207"/>
      <c r="C136" s="207"/>
      <c r="D136" s="207"/>
      <c r="E136" s="207"/>
    </row>
    <row r="137" spans="1:5">
      <c r="A137" s="835"/>
      <c r="B137" s="207"/>
      <c r="C137" s="207"/>
      <c r="D137" s="207"/>
      <c r="E137" s="207"/>
    </row>
    <row r="138" spans="1:5">
      <c r="A138" s="835"/>
      <c r="B138" s="207"/>
      <c r="C138" s="207"/>
      <c r="D138" s="207"/>
      <c r="E138" s="207"/>
    </row>
    <row r="139" spans="1:5">
      <c r="A139" s="835"/>
      <c r="B139" s="207"/>
      <c r="C139" s="207"/>
      <c r="D139" s="207"/>
      <c r="E139" s="207"/>
    </row>
    <row r="140" spans="1:5">
      <c r="A140" s="835"/>
      <c r="B140" s="207"/>
      <c r="C140" s="207"/>
      <c r="D140" s="207"/>
      <c r="E140" s="207"/>
    </row>
    <row r="141" spans="1:5">
      <c r="A141" s="835"/>
      <c r="B141" s="207"/>
      <c r="C141" s="207"/>
      <c r="D141" s="207"/>
      <c r="E141" s="207"/>
    </row>
    <row r="142" spans="1:5">
      <c r="A142" s="835"/>
      <c r="B142" s="207"/>
      <c r="C142" s="207"/>
      <c r="D142" s="207"/>
      <c r="E142" s="207"/>
    </row>
    <row r="143" spans="1:5">
      <c r="A143" s="835"/>
      <c r="B143" s="207"/>
      <c r="C143" s="207"/>
      <c r="D143" s="207"/>
      <c r="E143" s="207"/>
    </row>
    <row r="144" spans="1:5">
      <c r="A144" s="835"/>
      <c r="B144" s="207"/>
      <c r="C144" s="207"/>
      <c r="D144" s="207"/>
      <c r="E144" s="207"/>
    </row>
    <row r="145" spans="1:5">
      <c r="A145" s="835"/>
      <c r="B145" s="207"/>
      <c r="C145" s="207"/>
      <c r="D145" s="207"/>
      <c r="E145" s="207"/>
    </row>
    <row r="146" spans="1:5">
      <c r="A146" s="835"/>
      <c r="B146" s="207"/>
      <c r="C146" s="207"/>
      <c r="D146" s="207"/>
      <c r="E146" s="207"/>
    </row>
    <row r="147" spans="1:5">
      <c r="A147" s="835"/>
      <c r="B147" s="207"/>
      <c r="C147" s="207"/>
      <c r="D147" s="207"/>
      <c r="E147" s="207"/>
    </row>
    <row r="148" spans="1:5">
      <c r="A148" s="835"/>
      <c r="B148" s="207"/>
      <c r="C148" s="207"/>
      <c r="D148" s="207"/>
      <c r="E148" s="207"/>
    </row>
    <row r="149" spans="1:5">
      <c r="A149" s="835"/>
      <c r="B149" s="207"/>
      <c r="C149" s="207"/>
      <c r="D149" s="207"/>
      <c r="E149" s="207"/>
    </row>
    <row r="150" spans="1:5">
      <c r="A150" s="835"/>
      <c r="B150" s="207"/>
      <c r="C150" s="207"/>
      <c r="D150" s="207"/>
      <c r="E150" s="207"/>
    </row>
    <row r="151" spans="1:5">
      <c r="A151" s="835"/>
      <c r="B151" s="207"/>
      <c r="C151" s="207"/>
      <c r="D151" s="207"/>
      <c r="E151" s="207"/>
    </row>
    <row r="152" spans="1:5">
      <c r="A152" s="835"/>
      <c r="B152" s="207"/>
      <c r="C152" s="207"/>
      <c r="D152" s="207"/>
      <c r="E152" s="207"/>
    </row>
    <row r="153" spans="1:5">
      <c r="A153" s="835"/>
      <c r="B153" s="207"/>
      <c r="C153" s="207"/>
      <c r="D153" s="207"/>
      <c r="E153" s="207"/>
    </row>
    <row r="154" spans="1:5">
      <c r="A154" s="835"/>
      <c r="B154" s="207"/>
      <c r="C154" s="207"/>
      <c r="D154" s="207"/>
      <c r="E154" s="207"/>
    </row>
    <row r="155" spans="1:5">
      <c r="A155" s="835"/>
      <c r="B155" s="207"/>
      <c r="C155" s="207"/>
      <c r="D155" s="207"/>
      <c r="E155" s="207"/>
    </row>
    <row r="156" spans="1:5">
      <c r="A156" s="835"/>
      <c r="B156" s="207"/>
      <c r="C156" s="207"/>
      <c r="D156" s="207"/>
      <c r="E156" s="207"/>
    </row>
    <row r="157" spans="1:5">
      <c r="A157" s="835"/>
      <c r="B157" s="207"/>
      <c r="C157" s="207"/>
      <c r="D157" s="207"/>
      <c r="E157" s="207"/>
    </row>
    <row r="158" spans="1:5">
      <c r="A158" s="835"/>
      <c r="B158" s="207"/>
      <c r="C158" s="207"/>
      <c r="D158" s="207"/>
      <c r="E158" s="207"/>
    </row>
    <row r="159" spans="1:5">
      <c r="A159" s="835"/>
      <c r="B159" s="207"/>
      <c r="C159" s="207"/>
      <c r="D159" s="207"/>
      <c r="E159" s="207"/>
    </row>
    <row r="160" spans="1:5">
      <c r="A160" s="835"/>
      <c r="B160" s="207"/>
      <c r="C160" s="207"/>
      <c r="D160" s="207"/>
      <c r="E160" s="207"/>
    </row>
    <row r="161" spans="1:5">
      <c r="A161" s="835"/>
      <c r="B161" s="207"/>
      <c r="C161" s="207"/>
      <c r="D161" s="207"/>
      <c r="E161" s="207"/>
    </row>
    <row r="162" spans="1:5">
      <c r="A162" s="835"/>
      <c r="B162" s="207"/>
      <c r="C162" s="207"/>
      <c r="D162" s="207"/>
      <c r="E162" s="207"/>
    </row>
    <row r="163" spans="1:5">
      <c r="A163" s="835"/>
      <c r="B163" s="207"/>
      <c r="C163" s="207"/>
      <c r="D163" s="207"/>
      <c r="E163" s="207"/>
    </row>
    <row r="164" spans="1:5">
      <c r="A164" s="835"/>
      <c r="B164" s="207"/>
      <c r="C164" s="207"/>
      <c r="D164" s="207"/>
      <c r="E164" s="207"/>
    </row>
    <row r="165" spans="1:5">
      <c r="A165" s="835"/>
      <c r="B165" s="207"/>
      <c r="C165" s="207"/>
      <c r="D165" s="207"/>
      <c r="E165" s="207"/>
    </row>
    <row r="166" spans="1:5">
      <c r="A166" s="835"/>
      <c r="B166" s="207"/>
      <c r="C166" s="207"/>
      <c r="D166" s="207"/>
      <c r="E166" s="207"/>
    </row>
    <row r="167" spans="1:5">
      <c r="A167" s="835"/>
      <c r="B167" s="207"/>
      <c r="C167" s="207"/>
      <c r="D167" s="207"/>
      <c r="E167" s="207"/>
    </row>
    <row r="168" spans="1:5">
      <c r="A168" s="835"/>
      <c r="B168" s="207"/>
      <c r="C168" s="207"/>
      <c r="D168" s="207"/>
      <c r="E168" s="207"/>
    </row>
    <row r="169" spans="1:5">
      <c r="A169" s="835"/>
      <c r="B169" s="207"/>
      <c r="C169" s="207"/>
      <c r="D169" s="207"/>
      <c r="E169" s="207"/>
    </row>
    <row r="170" spans="1:5">
      <c r="A170" s="835"/>
      <c r="B170" s="207"/>
      <c r="C170" s="207"/>
      <c r="D170" s="207"/>
      <c r="E170" s="207"/>
    </row>
    <row r="171" spans="1:5">
      <c r="A171" s="835"/>
      <c r="B171" s="207"/>
      <c r="C171" s="207"/>
      <c r="D171" s="207"/>
      <c r="E171" s="207"/>
    </row>
    <row r="172" spans="1:5">
      <c r="A172" s="835"/>
      <c r="B172" s="207"/>
      <c r="C172" s="207"/>
      <c r="D172" s="207"/>
      <c r="E172" s="207"/>
    </row>
    <row r="173" spans="1:5">
      <c r="A173" s="835"/>
      <c r="B173" s="207"/>
      <c r="C173" s="207"/>
      <c r="D173" s="207"/>
      <c r="E173" s="207"/>
    </row>
    <row r="174" spans="1:5">
      <c r="A174" s="835"/>
      <c r="B174" s="207"/>
      <c r="C174" s="207"/>
      <c r="D174" s="207"/>
      <c r="E174" s="207"/>
    </row>
    <row r="175" spans="1:5">
      <c r="A175" s="835"/>
      <c r="B175" s="207"/>
      <c r="C175" s="207"/>
      <c r="D175" s="207"/>
      <c r="E175" s="207"/>
    </row>
    <row r="176" spans="1:5">
      <c r="A176" s="835"/>
      <c r="B176" s="207"/>
      <c r="C176" s="207"/>
      <c r="D176" s="207"/>
      <c r="E176" s="207"/>
    </row>
    <row r="177" spans="1:5">
      <c r="A177" s="835"/>
      <c r="B177" s="207"/>
      <c r="C177" s="207"/>
      <c r="D177" s="207"/>
      <c r="E177" s="207"/>
    </row>
    <row r="178" spans="1:5">
      <c r="A178" s="835"/>
      <c r="B178" s="207"/>
      <c r="C178" s="207"/>
      <c r="D178" s="207"/>
      <c r="E178" s="207"/>
    </row>
    <row r="179" spans="1:5">
      <c r="A179" s="835"/>
      <c r="B179" s="207"/>
      <c r="C179" s="207"/>
      <c r="D179" s="207"/>
      <c r="E179" s="207"/>
    </row>
    <row r="180" spans="1:5">
      <c r="A180" s="835"/>
      <c r="B180" s="207"/>
      <c r="C180" s="207"/>
      <c r="D180" s="207"/>
      <c r="E180" s="207"/>
    </row>
    <row r="181" spans="1:5">
      <c r="A181" s="835"/>
      <c r="B181" s="207"/>
      <c r="C181" s="207"/>
      <c r="D181" s="207"/>
      <c r="E181" s="207"/>
    </row>
    <row r="182" spans="1:5">
      <c r="A182" s="835"/>
      <c r="B182" s="207"/>
      <c r="C182" s="207"/>
      <c r="D182" s="207"/>
      <c r="E182" s="207"/>
    </row>
    <row r="183" spans="1:5">
      <c r="A183" s="835"/>
      <c r="B183" s="207"/>
      <c r="C183" s="207"/>
      <c r="D183" s="207"/>
      <c r="E183" s="207"/>
    </row>
    <row r="184" spans="1:5">
      <c r="A184" s="835"/>
      <c r="B184" s="207"/>
      <c r="C184" s="207"/>
      <c r="D184" s="207"/>
      <c r="E184" s="207"/>
    </row>
    <row r="185" spans="1:5">
      <c r="A185" s="835"/>
      <c r="B185" s="207"/>
      <c r="C185" s="207"/>
      <c r="D185" s="207"/>
      <c r="E185" s="207"/>
    </row>
    <row r="186" spans="1:5">
      <c r="A186" s="835"/>
      <c r="B186" s="207"/>
      <c r="C186" s="207"/>
      <c r="D186" s="207"/>
      <c r="E186" s="207"/>
    </row>
    <row r="187" spans="1:5">
      <c r="A187" s="835"/>
      <c r="B187" s="207"/>
      <c r="C187" s="207"/>
      <c r="D187" s="207"/>
      <c r="E187" s="207"/>
    </row>
    <row r="188" spans="1:5">
      <c r="A188" s="835"/>
      <c r="B188" s="207"/>
      <c r="C188" s="207"/>
      <c r="D188" s="207"/>
      <c r="E188" s="207"/>
    </row>
    <row r="189" spans="1:5">
      <c r="A189" s="835"/>
      <c r="B189" s="207"/>
      <c r="C189" s="207"/>
      <c r="D189" s="207"/>
      <c r="E189" s="207"/>
    </row>
    <row r="190" spans="1:5">
      <c r="A190" s="835"/>
      <c r="B190" s="207"/>
      <c r="C190" s="207"/>
      <c r="D190" s="207"/>
      <c r="E190" s="207"/>
    </row>
    <row r="191" spans="1:5">
      <c r="A191" s="835"/>
      <c r="B191" s="207"/>
      <c r="C191" s="207"/>
      <c r="D191" s="207"/>
      <c r="E191" s="207"/>
    </row>
    <row r="192" spans="1:5">
      <c r="A192" s="835"/>
      <c r="B192" s="207"/>
      <c r="C192" s="207"/>
      <c r="D192" s="207"/>
      <c r="E192" s="207"/>
    </row>
    <row r="193" spans="1:5">
      <c r="A193" s="835"/>
      <c r="B193" s="207"/>
      <c r="C193" s="207"/>
      <c r="D193" s="207"/>
      <c r="E193" s="207"/>
    </row>
    <row r="194" spans="1:5">
      <c r="A194" s="835"/>
      <c r="B194" s="207"/>
      <c r="C194" s="207"/>
      <c r="D194" s="207"/>
      <c r="E194" s="207"/>
    </row>
    <row r="195" spans="1:5">
      <c r="A195" s="835"/>
      <c r="B195" s="207"/>
      <c r="C195" s="207"/>
      <c r="D195" s="207"/>
      <c r="E195" s="207"/>
    </row>
    <row r="196" spans="1:5">
      <c r="A196" s="835"/>
      <c r="B196" s="207"/>
      <c r="C196" s="207"/>
      <c r="D196" s="207"/>
      <c r="E196" s="207"/>
    </row>
    <row r="197" spans="1:5">
      <c r="A197" s="835"/>
      <c r="B197" s="207"/>
      <c r="C197" s="207"/>
      <c r="D197" s="207"/>
      <c r="E197" s="207"/>
    </row>
    <row r="198" spans="1:5">
      <c r="A198" s="835"/>
      <c r="B198" s="207"/>
      <c r="C198" s="207"/>
      <c r="D198" s="207"/>
      <c r="E198" s="207"/>
    </row>
    <row r="199" spans="1:5">
      <c r="A199" s="835"/>
      <c r="B199" s="207"/>
      <c r="C199" s="207"/>
      <c r="D199" s="207"/>
      <c r="E199" s="207"/>
    </row>
    <row r="200" spans="1:5">
      <c r="A200" s="835"/>
      <c r="B200" s="207"/>
      <c r="C200" s="207"/>
      <c r="D200" s="207"/>
      <c r="E200" s="207"/>
    </row>
    <row r="201" spans="1:5">
      <c r="A201" s="835"/>
      <c r="B201" s="207"/>
      <c r="C201" s="207"/>
      <c r="D201" s="207"/>
      <c r="E201" s="207"/>
    </row>
    <row r="202" spans="1:5">
      <c r="A202" s="835"/>
      <c r="B202" s="207"/>
      <c r="C202" s="207"/>
      <c r="D202" s="207"/>
      <c r="E202" s="207"/>
    </row>
    <row r="203" spans="1:5">
      <c r="A203" s="835"/>
      <c r="B203" s="207"/>
      <c r="C203" s="207"/>
      <c r="D203" s="207"/>
      <c r="E203" s="207"/>
    </row>
    <row r="204" spans="1:5">
      <c r="A204" s="835"/>
      <c r="B204" s="207"/>
      <c r="C204" s="207"/>
      <c r="D204" s="207"/>
      <c r="E204" s="207"/>
    </row>
    <row r="205" spans="1:5">
      <c r="A205" s="835"/>
      <c r="B205" s="207"/>
      <c r="C205" s="207"/>
      <c r="D205" s="207"/>
      <c r="E205" s="207"/>
    </row>
    <row r="206" spans="1:5">
      <c r="A206" s="835"/>
      <c r="B206" s="207"/>
      <c r="C206" s="207"/>
      <c r="D206" s="207"/>
      <c r="E206" s="207"/>
    </row>
    <row r="207" spans="1:5">
      <c r="A207" s="835"/>
      <c r="B207" s="207"/>
      <c r="C207" s="207"/>
      <c r="D207" s="207"/>
      <c r="E207" s="207"/>
    </row>
    <row r="208" spans="1:5">
      <c r="A208" s="835"/>
      <c r="B208" s="207"/>
      <c r="C208" s="207"/>
      <c r="D208" s="207"/>
      <c r="E208" s="207"/>
    </row>
    <row r="209" spans="1:5">
      <c r="A209" s="835"/>
      <c r="B209" s="207"/>
      <c r="C209" s="207"/>
      <c r="D209" s="207"/>
      <c r="E209" s="207"/>
    </row>
    <row r="210" spans="1:5">
      <c r="A210" s="835"/>
      <c r="B210" s="207"/>
      <c r="C210" s="207"/>
      <c r="D210" s="207"/>
      <c r="E210" s="207"/>
    </row>
    <row r="211" spans="1:5">
      <c r="A211" s="835"/>
      <c r="B211" s="207"/>
      <c r="C211" s="207"/>
      <c r="D211" s="207"/>
      <c r="E211" s="207"/>
    </row>
    <row r="212" spans="1:5">
      <c r="A212" s="835"/>
      <c r="B212" s="207"/>
      <c r="C212" s="207"/>
      <c r="D212" s="207"/>
      <c r="E212" s="207"/>
    </row>
    <row r="213" spans="1:5">
      <c r="A213" s="835"/>
      <c r="B213" s="207"/>
      <c r="C213" s="207"/>
      <c r="D213" s="207"/>
      <c r="E213" s="207"/>
    </row>
    <row r="214" spans="1:5">
      <c r="A214" s="835"/>
      <c r="B214" s="207"/>
      <c r="C214" s="207"/>
      <c r="D214" s="207"/>
      <c r="E214" s="207"/>
    </row>
    <row r="215" spans="1:5">
      <c r="A215" s="835"/>
      <c r="B215" s="207"/>
      <c r="C215" s="207"/>
      <c r="D215" s="207"/>
      <c r="E215" s="207"/>
    </row>
    <row r="216" spans="1:5">
      <c r="A216" s="835"/>
      <c r="B216" s="207"/>
      <c r="C216" s="207"/>
      <c r="D216" s="207"/>
      <c r="E216" s="207"/>
    </row>
    <row r="217" spans="1:5">
      <c r="A217" s="835"/>
      <c r="B217" s="207"/>
      <c r="C217" s="207"/>
      <c r="D217" s="207"/>
      <c r="E217" s="207"/>
    </row>
    <row r="218" spans="1:5">
      <c r="A218" s="835"/>
      <c r="B218" s="207"/>
      <c r="C218" s="207"/>
      <c r="D218" s="207"/>
      <c r="E218" s="207"/>
    </row>
    <row r="219" spans="1:5">
      <c r="A219" s="835"/>
      <c r="B219" s="207"/>
      <c r="C219" s="207"/>
      <c r="D219" s="207"/>
      <c r="E219" s="207"/>
    </row>
    <row r="220" spans="1:5">
      <c r="A220" s="835"/>
      <c r="B220" s="207"/>
      <c r="C220" s="207"/>
      <c r="D220" s="207"/>
      <c r="E220" s="207"/>
    </row>
    <row r="221" spans="1:5">
      <c r="A221" s="835"/>
      <c r="B221" s="207"/>
      <c r="C221" s="207"/>
      <c r="D221" s="207"/>
      <c r="E221" s="207"/>
    </row>
    <row r="222" spans="1:5">
      <c r="A222" s="835"/>
      <c r="B222" s="207"/>
      <c r="C222" s="207"/>
      <c r="D222" s="207"/>
      <c r="E222" s="207"/>
    </row>
    <row r="223" spans="1:5">
      <c r="A223" s="835"/>
      <c r="B223" s="207"/>
      <c r="C223" s="207"/>
      <c r="D223" s="207"/>
      <c r="E223" s="207"/>
    </row>
    <row r="224" spans="1:5">
      <c r="A224" s="835"/>
      <c r="B224" s="207"/>
      <c r="C224" s="207"/>
      <c r="D224" s="207"/>
      <c r="E224" s="207"/>
    </row>
    <row r="225" spans="1:5">
      <c r="A225" s="835"/>
      <c r="B225" s="207"/>
      <c r="C225" s="207"/>
      <c r="D225" s="207"/>
      <c r="E225" s="207"/>
    </row>
    <row r="226" spans="1:5">
      <c r="A226" s="835"/>
      <c r="B226" s="207"/>
      <c r="C226" s="207"/>
      <c r="D226" s="207"/>
      <c r="E226" s="207"/>
    </row>
    <row r="227" spans="1:5">
      <c r="A227" s="835"/>
      <c r="B227" s="207"/>
      <c r="C227" s="207"/>
      <c r="D227" s="207"/>
      <c r="E227" s="207"/>
    </row>
    <row r="228" spans="1:5">
      <c r="A228" s="835"/>
      <c r="B228" s="207"/>
      <c r="C228" s="207"/>
      <c r="D228" s="207"/>
      <c r="E228" s="207"/>
    </row>
    <row r="229" spans="1:5">
      <c r="A229" s="835"/>
      <c r="B229" s="207"/>
      <c r="C229" s="207"/>
      <c r="D229" s="207"/>
      <c r="E229" s="207"/>
    </row>
    <row r="230" spans="1:5">
      <c r="A230" s="835"/>
      <c r="B230" s="207"/>
      <c r="C230" s="207"/>
      <c r="D230" s="207"/>
      <c r="E230" s="207"/>
    </row>
    <row r="231" spans="1:5">
      <c r="A231" s="835"/>
      <c r="B231" s="207"/>
      <c r="C231" s="207"/>
      <c r="D231" s="207"/>
      <c r="E231" s="207"/>
    </row>
    <row r="232" spans="1:5">
      <c r="A232" s="835"/>
      <c r="B232" s="207"/>
      <c r="C232" s="207"/>
      <c r="D232" s="207"/>
      <c r="E232" s="207"/>
    </row>
    <row r="233" spans="1:5">
      <c r="A233" s="835"/>
      <c r="B233" s="207"/>
      <c r="C233" s="207"/>
      <c r="D233" s="207"/>
      <c r="E233" s="207"/>
    </row>
    <row r="234" spans="1:5">
      <c r="A234" s="835"/>
      <c r="B234" s="207"/>
      <c r="C234" s="207"/>
      <c r="D234" s="207"/>
      <c r="E234" s="207"/>
    </row>
    <row r="235" spans="1:5">
      <c r="A235" s="835"/>
      <c r="B235" s="207"/>
      <c r="C235" s="207"/>
      <c r="D235" s="207"/>
      <c r="E235" s="207"/>
    </row>
    <row r="236" spans="1:5">
      <c r="A236" s="835"/>
      <c r="B236" s="207"/>
      <c r="C236" s="207"/>
      <c r="D236" s="207"/>
      <c r="E236" s="207"/>
    </row>
    <row r="237" spans="1:5">
      <c r="A237" s="835"/>
      <c r="B237" s="207"/>
      <c r="C237" s="207"/>
      <c r="D237" s="207"/>
      <c r="E237" s="207"/>
    </row>
    <row r="238" spans="1:5">
      <c r="A238" s="835"/>
      <c r="B238" s="207"/>
      <c r="C238" s="207"/>
      <c r="D238" s="207"/>
      <c r="E238" s="207"/>
    </row>
    <row r="239" spans="1:5">
      <c r="A239" s="835"/>
      <c r="B239" s="207"/>
      <c r="C239" s="207"/>
      <c r="D239" s="207"/>
      <c r="E239" s="207"/>
    </row>
    <row r="240" spans="1:5">
      <c r="A240" s="835"/>
      <c r="B240" s="207"/>
      <c r="C240" s="207"/>
      <c r="D240" s="207"/>
      <c r="E240" s="207"/>
    </row>
    <row r="241" spans="1:5">
      <c r="A241" s="835"/>
      <c r="B241" s="207"/>
      <c r="C241" s="207"/>
      <c r="D241" s="207"/>
      <c r="E241" s="207"/>
    </row>
    <row r="242" spans="1:5">
      <c r="A242" s="835"/>
      <c r="B242" s="207"/>
      <c r="C242" s="207"/>
      <c r="D242" s="207"/>
      <c r="E242" s="207"/>
    </row>
    <row r="243" spans="1:5">
      <c r="A243" s="835"/>
      <c r="B243" s="207"/>
      <c r="C243" s="207"/>
      <c r="D243" s="207"/>
      <c r="E243" s="207"/>
    </row>
    <row r="244" spans="1:5">
      <c r="A244" s="835"/>
      <c r="B244" s="207"/>
      <c r="C244" s="207"/>
      <c r="D244" s="207"/>
      <c r="E244" s="207"/>
    </row>
    <row r="245" spans="1:5">
      <c r="A245" s="835"/>
      <c r="B245" s="207"/>
      <c r="C245" s="207"/>
      <c r="D245" s="207"/>
      <c r="E245" s="207"/>
    </row>
    <row r="246" spans="1:5">
      <c r="A246" s="835"/>
      <c r="B246" s="207"/>
      <c r="C246" s="207"/>
      <c r="D246" s="207"/>
      <c r="E246" s="207"/>
    </row>
    <row r="247" spans="1:5">
      <c r="A247" s="835"/>
      <c r="B247" s="207"/>
      <c r="C247" s="207"/>
      <c r="D247" s="207"/>
      <c r="E247" s="207"/>
    </row>
    <row r="248" spans="1:5">
      <c r="A248" s="835"/>
      <c r="B248" s="207"/>
      <c r="C248" s="207"/>
      <c r="D248" s="207"/>
      <c r="E248" s="207"/>
    </row>
    <row r="249" spans="1:5">
      <c r="A249" s="835"/>
      <c r="B249" s="207"/>
      <c r="C249" s="207"/>
      <c r="D249" s="207"/>
      <c r="E249" s="207"/>
    </row>
    <row r="250" spans="1:5">
      <c r="A250" s="835"/>
      <c r="B250" s="207"/>
      <c r="C250" s="207"/>
      <c r="D250" s="207"/>
      <c r="E250" s="207"/>
    </row>
    <row r="251" spans="1:5">
      <c r="A251" s="835"/>
      <c r="B251" s="207"/>
      <c r="C251" s="207"/>
      <c r="D251" s="207"/>
      <c r="E251" s="207"/>
    </row>
    <row r="252" spans="1:5">
      <c r="A252" s="835"/>
      <c r="B252" s="207"/>
      <c r="C252" s="207"/>
      <c r="D252" s="207"/>
      <c r="E252" s="207"/>
    </row>
    <row r="253" spans="1:5">
      <c r="A253" s="835"/>
      <c r="B253" s="207"/>
      <c r="C253" s="207"/>
      <c r="D253" s="207"/>
      <c r="E253" s="207"/>
    </row>
    <row r="254" spans="1:5">
      <c r="A254" s="835"/>
      <c r="B254" s="207"/>
      <c r="C254" s="207"/>
      <c r="D254" s="207"/>
      <c r="E254" s="207"/>
    </row>
    <row r="255" spans="1:5">
      <c r="A255" s="835"/>
      <c r="B255" s="207"/>
      <c r="C255" s="207"/>
      <c r="D255" s="207"/>
      <c r="E255" s="207"/>
    </row>
    <row r="256" spans="1:5">
      <c r="A256" s="835"/>
      <c r="B256" s="207"/>
      <c r="C256" s="207"/>
      <c r="D256" s="207"/>
      <c r="E256" s="207"/>
    </row>
    <row r="257" spans="1:5">
      <c r="A257" s="835"/>
      <c r="B257" s="207"/>
      <c r="C257" s="207"/>
      <c r="D257" s="207"/>
      <c r="E257" s="207"/>
    </row>
    <row r="258" spans="1:5">
      <c r="A258" s="835"/>
      <c r="B258" s="207"/>
      <c r="C258" s="207"/>
      <c r="D258" s="207"/>
      <c r="E258" s="207"/>
    </row>
    <row r="259" spans="1:5">
      <c r="A259" s="835"/>
      <c r="B259" s="207"/>
      <c r="C259" s="207"/>
      <c r="D259" s="207"/>
      <c r="E259" s="207"/>
    </row>
    <row r="260" spans="1:5">
      <c r="A260" s="835"/>
      <c r="B260" s="207"/>
      <c r="C260" s="207"/>
      <c r="D260" s="207"/>
      <c r="E260" s="207"/>
    </row>
    <row r="261" spans="1:5">
      <c r="A261" s="835"/>
      <c r="B261" s="207"/>
      <c r="C261" s="207"/>
      <c r="D261" s="207"/>
      <c r="E261" s="207"/>
    </row>
    <row r="262" spans="1:5">
      <c r="A262" s="835"/>
      <c r="B262" s="207"/>
      <c r="C262" s="207"/>
      <c r="D262" s="207"/>
      <c r="E262" s="207"/>
    </row>
    <row r="263" spans="1:5">
      <c r="A263" s="835"/>
      <c r="B263" s="207"/>
      <c r="C263" s="207"/>
      <c r="D263" s="207"/>
      <c r="E263" s="207"/>
    </row>
    <row r="264" spans="1:5">
      <c r="A264" s="835"/>
      <c r="B264" s="207"/>
      <c r="C264" s="207"/>
      <c r="D264" s="207"/>
      <c r="E264" s="207"/>
    </row>
    <row r="265" spans="1:5">
      <c r="A265" s="835"/>
      <c r="B265" s="207"/>
      <c r="C265" s="207"/>
      <c r="D265" s="207"/>
      <c r="E265" s="207"/>
    </row>
    <row r="266" spans="1:5">
      <c r="A266" s="835"/>
      <c r="B266" s="207"/>
      <c r="C266" s="207"/>
      <c r="D266" s="207"/>
      <c r="E266" s="207"/>
    </row>
    <row r="267" spans="1:5">
      <c r="A267" s="835"/>
      <c r="B267" s="207"/>
      <c r="C267" s="207"/>
      <c r="D267" s="207"/>
      <c r="E267" s="207"/>
    </row>
    <row r="268" spans="1:5">
      <c r="A268" s="835"/>
      <c r="B268" s="207"/>
      <c r="C268" s="207"/>
      <c r="D268" s="207"/>
      <c r="E268" s="207"/>
    </row>
    <row r="269" spans="1:5">
      <c r="A269" s="835"/>
      <c r="B269" s="207"/>
      <c r="C269" s="207"/>
      <c r="D269" s="207"/>
      <c r="E269" s="207"/>
    </row>
    <row r="270" spans="1:5">
      <c r="A270" s="835"/>
      <c r="B270" s="207"/>
      <c r="C270" s="207"/>
      <c r="D270" s="207"/>
      <c r="E270" s="207"/>
    </row>
    <row r="271" spans="1:5">
      <c r="A271" s="835"/>
      <c r="B271" s="207"/>
      <c r="C271" s="207"/>
      <c r="D271" s="207"/>
      <c r="E271" s="207"/>
    </row>
    <row r="272" spans="1:5">
      <c r="A272" s="835"/>
      <c r="B272" s="207"/>
      <c r="C272" s="207"/>
      <c r="D272" s="207"/>
      <c r="E272" s="207"/>
    </row>
    <row r="273" spans="1:5">
      <c r="A273" s="835"/>
      <c r="B273" s="207"/>
      <c r="C273" s="207"/>
      <c r="D273" s="207"/>
      <c r="E273" s="207"/>
    </row>
    <row r="274" spans="1:5">
      <c r="A274" s="835"/>
      <c r="B274" s="207"/>
      <c r="C274" s="207"/>
      <c r="D274" s="207"/>
      <c r="E274" s="207"/>
    </row>
    <row r="275" spans="1:5">
      <c r="A275" s="835"/>
      <c r="B275" s="207"/>
      <c r="C275" s="207"/>
      <c r="D275" s="207"/>
      <c r="E275" s="207"/>
    </row>
    <row r="276" spans="1:5">
      <c r="A276" s="835"/>
      <c r="B276" s="207"/>
      <c r="C276" s="207"/>
      <c r="D276" s="207"/>
      <c r="E276" s="207"/>
    </row>
    <row r="277" spans="1:5">
      <c r="A277" s="835"/>
      <c r="B277" s="207"/>
      <c r="C277" s="207"/>
      <c r="D277" s="207"/>
      <c r="E277" s="207"/>
    </row>
    <row r="278" spans="1:5">
      <c r="A278" s="835"/>
      <c r="B278" s="207"/>
      <c r="C278" s="207"/>
      <c r="D278" s="207"/>
      <c r="E278" s="207"/>
    </row>
    <row r="279" spans="1:5">
      <c r="A279" s="835"/>
      <c r="B279" s="207"/>
      <c r="C279" s="207"/>
      <c r="D279" s="207"/>
      <c r="E279" s="207"/>
    </row>
    <row r="280" spans="1:5">
      <c r="A280" s="835"/>
      <c r="B280" s="207"/>
      <c r="C280" s="207"/>
      <c r="D280" s="207"/>
      <c r="E280" s="207"/>
    </row>
    <row r="281" spans="1:5">
      <c r="A281" s="835"/>
      <c r="B281" s="207"/>
      <c r="C281" s="207"/>
      <c r="D281" s="207"/>
      <c r="E281" s="207"/>
    </row>
    <row r="282" spans="1:5">
      <c r="A282" s="835"/>
      <c r="B282" s="207"/>
      <c r="C282" s="207"/>
      <c r="D282" s="207"/>
      <c r="E282" s="207"/>
    </row>
    <row r="283" spans="1:5">
      <c r="A283" s="835"/>
      <c r="B283" s="207"/>
      <c r="C283" s="207"/>
      <c r="D283" s="207"/>
      <c r="E283" s="207"/>
    </row>
    <row r="284" spans="1:5">
      <c r="A284" s="835"/>
      <c r="B284" s="207"/>
      <c r="C284" s="207"/>
      <c r="D284" s="207"/>
      <c r="E284" s="207"/>
    </row>
    <row r="285" spans="1:5">
      <c r="A285" s="835"/>
      <c r="B285" s="207"/>
      <c r="C285" s="207"/>
      <c r="D285" s="207"/>
      <c r="E285" s="207"/>
    </row>
    <row r="286" spans="1:5">
      <c r="A286" s="835"/>
      <c r="B286" s="207"/>
      <c r="C286" s="207"/>
      <c r="D286" s="207"/>
      <c r="E286" s="207"/>
    </row>
    <row r="287" spans="1:5">
      <c r="A287" s="835"/>
      <c r="B287" s="207"/>
      <c r="C287" s="207"/>
      <c r="D287" s="207"/>
      <c r="E287" s="207"/>
    </row>
    <row r="288" spans="1:5">
      <c r="A288" s="835"/>
      <c r="B288" s="207"/>
      <c r="C288" s="207"/>
      <c r="D288" s="207"/>
      <c r="E288" s="207"/>
    </row>
    <row r="289" spans="1:5">
      <c r="A289" s="835"/>
      <c r="B289" s="207"/>
      <c r="C289" s="207"/>
      <c r="D289" s="207"/>
      <c r="E289" s="207"/>
    </row>
    <row r="290" spans="1:5">
      <c r="A290" s="835"/>
      <c r="B290" s="207"/>
      <c r="C290" s="207"/>
      <c r="D290" s="207"/>
      <c r="E290" s="207"/>
    </row>
    <row r="291" spans="1:5">
      <c r="A291" s="835"/>
      <c r="B291" s="207"/>
      <c r="C291" s="207"/>
      <c r="D291" s="207"/>
      <c r="E291" s="207"/>
    </row>
    <row r="292" spans="1:5">
      <c r="A292" s="835"/>
      <c r="B292" s="207"/>
      <c r="C292" s="207"/>
      <c r="D292" s="207"/>
      <c r="E292" s="207"/>
    </row>
    <row r="293" spans="1:5">
      <c r="A293" s="835"/>
      <c r="B293" s="207"/>
      <c r="C293" s="207"/>
      <c r="D293" s="207"/>
      <c r="E293" s="207"/>
    </row>
    <row r="294" spans="1:5">
      <c r="A294" s="835"/>
      <c r="B294" s="207"/>
      <c r="C294" s="207"/>
      <c r="D294" s="207"/>
      <c r="E294" s="207"/>
    </row>
    <row r="295" spans="1:5">
      <c r="A295" s="835"/>
      <c r="B295" s="207"/>
      <c r="C295" s="207"/>
      <c r="D295" s="207"/>
      <c r="E295" s="207"/>
    </row>
    <row r="296" spans="1:5">
      <c r="A296" s="835"/>
      <c r="B296" s="207"/>
      <c r="C296" s="207"/>
      <c r="D296" s="207"/>
      <c r="E296" s="207"/>
    </row>
    <row r="297" spans="1:5">
      <c r="A297" s="835"/>
      <c r="B297" s="207"/>
      <c r="C297" s="207"/>
      <c r="D297" s="207"/>
      <c r="E297" s="207"/>
    </row>
    <row r="298" spans="1:5">
      <c r="A298" s="835"/>
      <c r="B298" s="207"/>
      <c r="C298" s="207"/>
      <c r="D298" s="207"/>
      <c r="E298" s="207"/>
    </row>
    <row r="299" spans="1:5">
      <c r="A299" s="835"/>
      <c r="B299" s="207"/>
      <c r="C299" s="207"/>
      <c r="D299" s="207"/>
      <c r="E299" s="207"/>
    </row>
    <row r="300" spans="1:5">
      <c r="A300" s="835"/>
      <c r="B300" s="207"/>
      <c r="C300" s="207"/>
      <c r="D300" s="207"/>
      <c r="E300" s="207"/>
    </row>
    <row r="301" spans="1:5">
      <c r="A301" s="835"/>
      <c r="B301" s="207"/>
      <c r="C301" s="207"/>
      <c r="D301" s="207"/>
      <c r="E301" s="207"/>
    </row>
    <row r="302" spans="1:5">
      <c r="A302" s="835"/>
      <c r="B302" s="207"/>
      <c r="C302" s="207"/>
      <c r="D302" s="207"/>
      <c r="E302" s="207"/>
    </row>
    <row r="303" spans="1:5">
      <c r="A303" s="835"/>
      <c r="B303" s="207"/>
      <c r="C303" s="207"/>
      <c r="D303" s="207"/>
      <c r="E303" s="207"/>
    </row>
    <row r="304" spans="1:5">
      <c r="A304" s="835"/>
      <c r="B304" s="207"/>
      <c r="C304" s="207"/>
      <c r="D304" s="207"/>
      <c r="E304" s="207"/>
    </row>
    <row r="305" spans="1:5">
      <c r="A305" s="835"/>
      <c r="B305" s="207"/>
      <c r="C305" s="207"/>
      <c r="D305" s="207"/>
      <c r="E305" s="207"/>
    </row>
    <row r="306" spans="1:5">
      <c r="A306" s="835"/>
      <c r="B306" s="207"/>
      <c r="C306" s="207"/>
      <c r="D306" s="207"/>
      <c r="E306" s="207"/>
    </row>
    <row r="307" spans="1:5">
      <c r="A307" s="835"/>
      <c r="B307" s="207"/>
      <c r="C307" s="207"/>
      <c r="D307" s="207"/>
      <c r="E307" s="207"/>
    </row>
    <row r="308" spans="1:5">
      <c r="A308" s="835"/>
      <c r="B308" s="207"/>
      <c r="C308" s="207"/>
      <c r="D308" s="207"/>
      <c r="E308" s="207"/>
    </row>
    <row r="309" spans="1:5">
      <c r="A309" s="835"/>
      <c r="B309" s="207"/>
      <c r="C309" s="207"/>
      <c r="D309" s="207"/>
      <c r="E309" s="207"/>
    </row>
    <row r="310" spans="1:5">
      <c r="A310" s="835"/>
      <c r="B310" s="207"/>
      <c r="C310" s="207"/>
      <c r="D310" s="207"/>
      <c r="E310" s="207"/>
    </row>
    <row r="311" spans="1:5">
      <c r="A311" s="835"/>
      <c r="B311" s="207"/>
      <c r="C311" s="207"/>
      <c r="D311" s="207"/>
      <c r="E311" s="207"/>
    </row>
    <row r="312" spans="1:5">
      <c r="A312" s="835"/>
      <c r="B312" s="207"/>
      <c r="C312" s="207"/>
      <c r="D312" s="207"/>
      <c r="E312" s="207"/>
    </row>
    <row r="313" spans="1:5">
      <c r="A313" s="835"/>
      <c r="B313" s="207"/>
      <c r="C313" s="207"/>
      <c r="D313" s="207"/>
      <c r="E313" s="207"/>
    </row>
    <row r="314" spans="1:5">
      <c r="A314" s="835"/>
      <c r="B314" s="207"/>
      <c r="C314" s="207"/>
      <c r="D314" s="207"/>
      <c r="E314" s="207"/>
    </row>
    <row r="315" spans="1:5">
      <c r="A315" s="835"/>
      <c r="B315" s="207"/>
      <c r="C315" s="207"/>
      <c r="D315" s="207"/>
      <c r="E315" s="207"/>
    </row>
    <row r="316" spans="1:5">
      <c r="A316" s="835"/>
      <c r="B316" s="207"/>
      <c r="C316" s="207"/>
      <c r="D316" s="207"/>
      <c r="E316" s="207"/>
    </row>
    <row r="317" spans="1:5">
      <c r="A317" s="835"/>
      <c r="B317" s="207"/>
      <c r="C317" s="207"/>
      <c r="D317" s="207"/>
      <c r="E317" s="207"/>
    </row>
    <row r="318" spans="1:5">
      <c r="A318" s="835"/>
      <c r="B318" s="207"/>
      <c r="C318" s="207"/>
      <c r="D318" s="207"/>
      <c r="E318" s="207"/>
    </row>
    <row r="319" spans="1:5">
      <c r="A319" s="835"/>
      <c r="B319" s="207"/>
      <c r="C319" s="207"/>
      <c r="D319" s="207"/>
      <c r="E319" s="207"/>
    </row>
    <row r="320" spans="1:5">
      <c r="A320" s="835"/>
      <c r="B320" s="207"/>
      <c r="C320" s="207"/>
      <c r="D320" s="207"/>
      <c r="E320" s="207"/>
    </row>
    <row r="321" spans="1:5">
      <c r="A321" s="835"/>
      <c r="B321" s="207"/>
      <c r="C321" s="207"/>
      <c r="D321" s="207"/>
      <c r="E321" s="207"/>
    </row>
    <row r="322" spans="1:5">
      <c r="A322" s="835"/>
      <c r="B322" s="207"/>
      <c r="C322" s="207"/>
      <c r="D322" s="207"/>
      <c r="E322" s="207"/>
    </row>
    <row r="323" spans="1:5">
      <c r="A323" s="835"/>
      <c r="B323" s="207"/>
      <c r="C323" s="207"/>
      <c r="D323" s="207"/>
      <c r="E323" s="207"/>
    </row>
    <row r="324" spans="1:5">
      <c r="A324" s="835"/>
      <c r="B324" s="207"/>
      <c r="C324" s="207"/>
      <c r="D324" s="207"/>
      <c r="E324" s="207"/>
    </row>
    <row r="325" spans="1:5">
      <c r="A325" s="835"/>
      <c r="B325" s="207"/>
      <c r="C325" s="207"/>
      <c r="D325" s="207"/>
      <c r="E325" s="207"/>
    </row>
    <row r="326" spans="1:5">
      <c r="A326" s="835"/>
      <c r="B326" s="207"/>
      <c r="C326" s="207"/>
      <c r="D326" s="207"/>
      <c r="E326" s="207"/>
    </row>
    <row r="327" spans="1:5">
      <c r="A327" s="835"/>
      <c r="B327" s="207"/>
      <c r="C327" s="207"/>
      <c r="D327" s="207"/>
      <c r="E327" s="207"/>
    </row>
    <row r="328" spans="1:5">
      <c r="A328" s="835"/>
      <c r="B328" s="207"/>
      <c r="C328" s="207"/>
      <c r="D328" s="207"/>
      <c r="E328" s="207"/>
    </row>
    <row r="329" spans="1:5">
      <c r="A329" s="835"/>
      <c r="B329" s="207"/>
      <c r="C329" s="207"/>
      <c r="D329" s="207"/>
      <c r="E329" s="207"/>
    </row>
    <row r="330" spans="1:5">
      <c r="A330" s="835"/>
      <c r="B330" s="207"/>
      <c r="C330" s="207"/>
      <c r="D330" s="207"/>
      <c r="E330" s="207"/>
    </row>
    <row r="331" spans="1:5">
      <c r="A331" s="835"/>
      <c r="B331" s="207"/>
      <c r="C331" s="207"/>
      <c r="D331" s="207"/>
      <c r="E331" s="207"/>
    </row>
    <row r="332" spans="1:5">
      <c r="A332" s="835"/>
      <c r="B332" s="207"/>
      <c r="C332" s="207"/>
      <c r="D332" s="207"/>
      <c r="E332" s="207"/>
    </row>
    <row r="333" spans="1:5">
      <c r="A333" s="835"/>
      <c r="B333" s="207"/>
      <c r="C333" s="207"/>
      <c r="D333" s="207"/>
      <c r="E333" s="207"/>
    </row>
    <row r="334" spans="1:5">
      <c r="A334" s="835"/>
      <c r="B334" s="207"/>
      <c r="C334" s="207"/>
      <c r="D334" s="207"/>
      <c r="E334" s="207"/>
    </row>
    <row r="335" spans="1:5">
      <c r="A335" s="835"/>
      <c r="B335" s="207"/>
      <c r="C335" s="207"/>
      <c r="D335" s="207"/>
      <c r="E335" s="207"/>
    </row>
    <row r="336" spans="1:5">
      <c r="A336" s="835"/>
      <c r="B336" s="207"/>
      <c r="C336" s="207"/>
      <c r="D336" s="207"/>
      <c r="E336" s="207"/>
    </row>
    <row r="337" spans="1:5">
      <c r="A337" s="835"/>
      <c r="B337" s="207"/>
      <c r="C337" s="207"/>
      <c r="D337" s="207"/>
      <c r="E337" s="207"/>
    </row>
    <row r="338" spans="1:5">
      <c r="A338" s="835"/>
      <c r="B338" s="207"/>
      <c r="C338" s="207"/>
      <c r="D338" s="207"/>
      <c r="E338" s="207"/>
    </row>
    <row r="339" spans="1:5">
      <c r="A339" s="835"/>
      <c r="B339" s="207"/>
      <c r="C339" s="207"/>
      <c r="D339" s="207"/>
      <c r="E339" s="207"/>
    </row>
    <row r="340" spans="1:5">
      <c r="A340" s="835"/>
      <c r="B340" s="207"/>
      <c r="C340" s="207"/>
      <c r="D340" s="207"/>
      <c r="E340" s="207"/>
    </row>
    <row r="341" spans="1:5">
      <c r="A341" s="835"/>
      <c r="B341" s="207"/>
      <c r="C341" s="207"/>
      <c r="D341" s="207"/>
      <c r="E341" s="207"/>
    </row>
    <row r="342" spans="1:5">
      <c r="A342" s="835"/>
      <c r="B342" s="207"/>
      <c r="C342" s="207"/>
      <c r="D342" s="207"/>
      <c r="E342" s="207"/>
    </row>
    <row r="343" spans="1:5">
      <c r="A343" s="835"/>
      <c r="B343" s="207"/>
      <c r="C343" s="207"/>
      <c r="D343" s="207"/>
      <c r="E343" s="207"/>
    </row>
    <row r="344" spans="1:5">
      <c r="A344" s="835"/>
      <c r="B344" s="207"/>
      <c r="C344" s="207"/>
      <c r="D344" s="207"/>
      <c r="E344" s="207"/>
    </row>
    <row r="345" spans="1:5">
      <c r="A345" s="835"/>
      <c r="B345" s="207"/>
      <c r="C345" s="207"/>
      <c r="D345" s="207"/>
      <c r="E345" s="207"/>
    </row>
    <row r="346" spans="1:5">
      <c r="A346" s="835"/>
      <c r="B346" s="207"/>
      <c r="C346" s="207"/>
      <c r="D346" s="207"/>
      <c r="E346" s="207"/>
    </row>
    <row r="347" spans="1:5">
      <c r="A347" s="835"/>
      <c r="B347" s="207"/>
      <c r="C347" s="207"/>
      <c r="D347" s="207"/>
      <c r="E347" s="207"/>
    </row>
    <row r="348" spans="1:5">
      <c r="A348" s="835"/>
      <c r="B348" s="207"/>
      <c r="C348" s="207"/>
      <c r="D348" s="207"/>
      <c r="E348" s="207"/>
    </row>
    <row r="349" spans="1:5">
      <c r="A349" s="835"/>
      <c r="B349" s="207"/>
      <c r="C349" s="207"/>
      <c r="D349" s="207"/>
      <c r="E349" s="207"/>
    </row>
    <row r="350" spans="1:5">
      <c r="A350" s="835"/>
      <c r="B350" s="207"/>
      <c r="C350" s="207"/>
      <c r="D350" s="207"/>
      <c r="E350" s="207"/>
    </row>
    <row r="351" spans="1:5">
      <c r="A351" s="835"/>
      <c r="B351" s="207"/>
      <c r="C351" s="207"/>
      <c r="D351" s="207"/>
      <c r="E351" s="207"/>
    </row>
    <row r="352" spans="1:5">
      <c r="A352" s="835"/>
      <c r="B352" s="207"/>
      <c r="C352" s="207"/>
      <c r="D352" s="207"/>
      <c r="E352" s="207"/>
    </row>
    <row r="353" spans="1:5">
      <c r="A353" s="835"/>
      <c r="B353" s="207"/>
      <c r="C353" s="207"/>
      <c r="D353" s="207"/>
      <c r="E353" s="207"/>
    </row>
    <row r="354" spans="1:5">
      <c r="A354" s="835"/>
      <c r="B354" s="207"/>
      <c r="C354" s="207"/>
      <c r="D354" s="207"/>
      <c r="E354" s="207"/>
    </row>
    <row r="355" spans="1:5">
      <c r="A355" s="835"/>
      <c r="B355" s="207"/>
      <c r="C355" s="207"/>
      <c r="D355" s="207"/>
      <c r="E355" s="207"/>
    </row>
    <row r="356" spans="1:5">
      <c r="A356" s="835"/>
      <c r="B356" s="207"/>
      <c r="C356" s="207"/>
      <c r="D356" s="207"/>
      <c r="E356" s="207"/>
    </row>
    <row r="357" spans="1:5">
      <c r="A357" s="835"/>
      <c r="B357" s="207"/>
      <c r="C357" s="207"/>
      <c r="D357" s="207"/>
      <c r="E357" s="207"/>
    </row>
    <row r="358" spans="1:5">
      <c r="A358" s="835"/>
      <c r="B358" s="207"/>
      <c r="C358" s="207"/>
      <c r="D358" s="207"/>
      <c r="E358" s="207"/>
    </row>
    <row r="359" spans="1:5">
      <c r="A359" s="835"/>
      <c r="B359" s="207"/>
      <c r="C359" s="207"/>
      <c r="D359" s="207"/>
      <c r="E359" s="207"/>
    </row>
    <row r="360" spans="1:5">
      <c r="A360" s="835"/>
      <c r="B360" s="207"/>
      <c r="C360" s="207"/>
      <c r="D360" s="207"/>
      <c r="E360" s="207"/>
    </row>
    <row r="361" spans="1:5">
      <c r="A361" s="835"/>
      <c r="B361" s="207"/>
      <c r="C361" s="207"/>
      <c r="D361" s="207"/>
      <c r="E361" s="207"/>
    </row>
    <row r="362" spans="1:5">
      <c r="A362" s="835"/>
      <c r="B362" s="207"/>
      <c r="C362" s="207"/>
      <c r="D362" s="207"/>
      <c r="E362" s="207"/>
    </row>
    <row r="363" spans="1:5">
      <c r="A363" s="835"/>
      <c r="B363" s="207"/>
      <c r="C363" s="207"/>
      <c r="D363" s="207"/>
      <c r="E363" s="207"/>
    </row>
    <row r="364" spans="1:5">
      <c r="A364" s="835"/>
      <c r="B364" s="207"/>
      <c r="C364" s="207"/>
      <c r="D364" s="207"/>
      <c r="E364" s="207"/>
    </row>
    <row r="365" spans="1:5">
      <c r="A365" s="835"/>
      <c r="B365" s="207"/>
      <c r="C365" s="207"/>
      <c r="D365" s="207"/>
      <c r="E365" s="207"/>
    </row>
    <row r="366" spans="1:5">
      <c r="A366" s="835"/>
      <c r="B366" s="207"/>
      <c r="C366" s="207"/>
      <c r="D366" s="207"/>
      <c r="E366" s="207"/>
    </row>
    <row r="367" spans="1:5">
      <c r="A367" s="835"/>
      <c r="B367" s="207"/>
      <c r="C367" s="207"/>
      <c r="D367" s="207"/>
      <c r="E367" s="207"/>
    </row>
    <row r="368" spans="1:5">
      <c r="A368" s="835"/>
      <c r="B368" s="207"/>
      <c r="C368" s="207"/>
      <c r="D368" s="207"/>
      <c r="E368" s="207"/>
    </row>
    <row r="369" spans="1:5">
      <c r="A369" s="835"/>
      <c r="B369" s="207"/>
      <c r="C369" s="207"/>
      <c r="D369" s="207"/>
      <c r="E369" s="207"/>
    </row>
    <row r="370" spans="1:5">
      <c r="A370" s="835"/>
      <c r="B370" s="207"/>
      <c r="C370" s="207"/>
      <c r="D370" s="207"/>
      <c r="E370" s="207"/>
    </row>
    <row r="371" spans="1:5">
      <c r="A371" s="835"/>
      <c r="B371" s="207"/>
      <c r="C371" s="207"/>
      <c r="D371" s="207"/>
      <c r="E371" s="207"/>
    </row>
    <row r="372" spans="1:5">
      <c r="A372" s="835"/>
      <c r="B372" s="207"/>
      <c r="C372" s="207"/>
      <c r="D372" s="207"/>
      <c r="E372" s="207"/>
    </row>
    <row r="373" spans="1:5">
      <c r="A373" s="835"/>
      <c r="B373" s="207"/>
      <c r="C373" s="207"/>
      <c r="D373" s="207"/>
      <c r="E373" s="207"/>
    </row>
    <row r="374" spans="1:5">
      <c r="A374" s="835"/>
      <c r="B374" s="207"/>
      <c r="C374" s="207"/>
      <c r="D374" s="207"/>
      <c r="E374" s="207"/>
    </row>
    <row r="375" spans="1:5">
      <c r="A375" s="835"/>
      <c r="B375" s="207"/>
      <c r="C375" s="207"/>
      <c r="D375" s="207"/>
      <c r="E375" s="207"/>
    </row>
    <row r="376" spans="1:5">
      <c r="A376" s="835"/>
      <c r="B376" s="207"/>
      <c r="C376" s="207"/>
      <c r="D376" s="207"/>
      <c r="E376" s="207"/>
    </row>
    <row r="377" spans="1:5">
      <c r="A377" s="835"/>
      <c r="B377" s="207"/>
      <c r="C377" s="207"/>
      <c r="D377" s="207"/>
      <c r="E377" s="207"/>
    </row>
    <row r="378" spans="1:5">
      <c r="A378" s="835"/>
      <c r="B378" s="207"/>
      <c r="C378" s="207"/>
      <c r="D378" s="207"/>
      <c r="E378" s="207"/>
    </row>
    <row r="379" spans="1:5">
      <c r="A379" s="835"/>
      <c r="B379" s="207"/>
      <c r="C379" s="207"/>
      <c r="D379" s="207"/>
      <c r="E379" s="207"/>
    </row>
    <row r="380" spans="1:5">
      <c r="A380" s="835"/>
      <c r="B380" s="207"/>
      <c r="C380" s="207"/>
      <c r="D380" s="207"/>
      <c r="E380" s="207"/>
    </row>
    <row r="381" spans="1:5">
      <c r="A381" s="835"/>
      <c r="B381" s="207"/>
      <c r="C381" s="207"/>
      <c r="D381" s="207"/>
      <c r="E381" s="207"/>
    </row>
    <row r="382" spans="1:5">
      <c r="A382" s="835"/>
      <c r="B382" s="207"/>
      <c r="C382" s="207"/>
      <c r="D382" s="207"/>
      <c r="E382" s="207"/>
    </row>
    <row r="383" spans="1:5">
      <c r="A383" s="835"/>
      <c r="B383" s="207"/>
      <c r="C383" s="207"/>
      <c r="D383" s="207"/>
      <c r="E383" s="207"/>
    </row>
    <row r="384" spans="1:5">
      <c r="A384" s="835"/>
      <c r="B384" s="207"/>
      <c r="C384" s="207"/>
      <c r="D384" s="207"/>
      <c r="E384" s="207"/>
    </row>
    <row r="385" spans="1:5">
      <c r="A385" s="835"/>
      <c r="B385" s="207"/>
      <c r="C385" s="207"/>
      <c r="D385" s="207"/>
      <c r="E385" s="207"/>
    </row>
    <row r="386" spans="1:5">
      <c r="A386" s="835"/>
      <c r="B386" s="207"/>
      <c r="C386" s="207"/>
      <c r="D386" s="207"/>
      <c r="E386" s="207"/>
    </row>
    <row r="387" spans="1:5">
      <c r="A387" s="835"/>
      <c r="B387" s="207"/>
      <c r="C387" s="207"/>
      <c r="D387" s="207"/>
      <c r="E387" s="207"/>
    </row>
    <row r="388" spans="1:5">
      <c r="A388" s="835"/>
      <c r="B388" s="207"/>
      <c r="C388" s="207"/>
      <c r="D388" s="207"/>
      <c r="E388" s="207"/>
    </row>
    <row r="389" spans="1:5">
      <c r="A389" s="835"/>
      <c r="B389" s="207"/>
      <c r="C389" s="207"/>
      <c r="D389" s="207"/>
      <c r="E389" s="207"/>
    </row>
    <row r="390" spans="1:5">
      <c r="A390" s="835"/>
      <c r="B390" s="207"/>
      <c r="C390" s="207"/>
      <c r="D390" s="207"/>
      <c r="E390" s="207"/>
    </row>
    <row r="391" spans="1:5">
      <c r="A391" s="835"/>
      <c r="B391" s="207"/>
      <c r="C391" s="207"/>
      <c r="D391" s="207"/>
      <c r="E391" s="207"/>
    </row>
    <row r="392" spans="1:5">
      <c r="A392" s="835"/>
      <c r="B392" s="207"/>
      <c r="C392" s="207"/>
      <c r="D392" s="207"/>
      <c r="E392" s="207"/>
    </row>
    <row r="393" spans="1:5">
      <c r="A393" s="835"/>
      <c r="B393" s="207"/>
      <c r="C393" s="207"/>
      <c r="D393" s="207"/>
      <c r="E393" s="207"/>
    </row>
    <row r="394" spans="1:5">
      <c r="A394" s="835"/>
      <c r="B394" s="207"/>
      <c r="C394" s="207"/>
      <c r="D394" s="207"/>
      <c r="E394" s="207"/>
    </row>
    <row r="395" spans="1:5">
      <c r="A395" s="835"/>
      <c r="B395" s="207"/>
      <c r="C395" s="207"/>
      <c r="D395" s="207"/>
      <c r="E395" s="207"/>
    </row>
    <row r="396" spans="1:5">
      <c r="A396" s="835"/>
      <c r="B396" s="207"/>
      <c r="C396" s="207"/>
      <c r="D396" s="207"/>
      <c r="E396" s="207"/>
    </row>
    <row r="397" spans="1:5">
      <c r="A397" s="835"/>
      <c r="B397" s="207"/>
      <c r="C397" s="207"/>
      <c r="D397" s="207"/>
      <c r="E397" s="207"/>
    </row>
    <row r="398" spans="1:5">
      <c r="A398" s="835"/>
      <c r="B398" s="207"/>
      <c r="C398" s="207"/>
      <c r="D398" s="207"/>
      <c r="E398" s="207"/>
    </row>
    <row r="399" spans="1:5">
      <c r="A399" s="835"/>
      <c r="B399" s="207"/>
      <c r="C399" s="207"/>
      <c r="D399" s="207"/>
      <c r="E399" s="207"/>
    </row>
    <row r="400" spans="1:5">
      <c r="A400" s="835"/>
      <c r="B400" s="207"/>
      <c r="C400" s="207"/>
      <c r="D400" s="207"/>
      <c r="E400" s="207"/>
    </row>
    <row r="401" spans="1:5">
      <c r="A401" s="835"/>
      <c r="B401" s="207"/>
      <c r="C401" s="207"/>
      <c r="D401" s="207"/>
      <c r="E401" s="207"/>
    </row>
    <row r="402" spans="1:5">
      <c r="A402" s="835"/>
      <c r="B402" s="207"/>
      <c r="C402" s="207"/>
      <c r="D402" s="207"/>
      <c r="E402" s="207"/>
    </row>
    <row r="403" spans="1:5">
      <c r="A403" s="835"/>
      <c r="B403" s="207"/>
      <c r="C403" s="207"/>
      <c r="D403" s="207"/>
      <c r="E403" s="207"/>
    </row>
    <row r="404" spans="1:5">
      <c r="A404" s="835"/>
      <c r="B404" s="207"/>
      <c r="C404" s="207"/>
      <c r="D404" s="207"/>
      <c r="E404" s="207"/>
    </row>
    <row r="405" spans="1:5">
      <c r="A405" s="835"/>
      <c r="B405" s="207"/>
      <c r="C405" s="207"/>
      <c r="D405" s="207"/>
      <c r="E405" s="207"/>
    </row>
    <row r="406" spans="1:5">
      <c r="A406" s="835"/>
      <c r="B406" s="207"/>
      <c r="C406" s="207"/>
      <c r="D406" s="207"/>
      <c r="E406" s="207"/>
    </row>
    <row r="407" spans="1:5">
      <c r="A407" s="835"/>
      <c r="B407" s="207"/>
      <c r="C407" s="207"/>
      <c r="D407" s="207"/>
      <c r="E407" s="207"/>
    </row>
    <row r="408" spans="1:5">
      <c r="A408" s="835"/>
      <c r="B408" s="207"/>
      <c r="C408" s="207"/>
      <c r="D408" s="207"/>
      <c r="E408" s="207"/>
    </row>
    <row r="409" spans="1:5">
      <c r="A409" s="835"/>
      <c r="B409" s="207"/>
      <c r="C409" s="207"/>
      <c r="D409" s="207"/>
      <c r="E409" s="207"/>
    </row>
    <row r="410" spans="1:5">
      <c r="A410" s="835"/>
      <c r="B410" s="207"/>
      <c r="C410" s="207"/>
      <c r="D410" s="207"/>
      <c r="E410" s="207"/>
    </row>
    <row r="411" spans="1:5">
      <c r="A411" s="835"/>
      <c r="B411" s="207"/>
      <c r="C411" s="207"/>
      <c r="D411" s="207"/>
      <c r="E411" s="207"/>
    </row>
    <row r="412" spans="1:5">
      <c r="A412" s="835"/>
      <c r="B412" s="207"/>
      <c r="C412" s="207"/>
      <c r="D412" s="207"/>
      <c r="E412" s="207"/>
    </row>
    <row r="413" spans="1:5">
      <c r="A413" s="835"/>
      <c r="B413" s="207"/>
      <c r="C413" s="207"/>
      <c r="D413" s="207"/>
      <c r="E413" s="207"/>
    </row>
    <row r="414" spans="1:5">
      <c r="A414" s="835"/>
      <c r="B414" s="207"/>
      <c r="C414" s="207"/>
      <c r="D414" s="207"/>
      <c r="E414" s="207"/>
    </row>
    <row r="415" spans="1:5">
      <c r="A415" s="835"/>
      <c r="B415" s="207"/>
      <c r="C415" s="207"/>
      <c r="D415" s="207"/>
      <c r="E415" s="207"/>
    </row>
    <row r="416" spans="1:5">
      <c r="A416" s="835"/>
      <c r="B416" s="207"/>
      <c r="C416" s="207"/>
      <c r="D416" s="207"/>
      <c r="E416" s="207"/>
    </row>
    <row r="417" spans="1:5">
      <c r="A417" s="835"/>
      <c r="B417" s="207"/>
      <c r="C417" s="207"/>
      <c r="D417" s="207"/>
      <c r="E417" s="207"/>
    </row>
    <row r="418" spans="1:5">
      <c r="A418" s="835"/>
      <c r="B418" s="207"/>
      <c r="C418" s="207"/>
      <c r="D418" s="207"/>
      <c r="E418" s="207"/>
    </row>
    <row r="419" spans="1:5">
      <c r="A419" s="835"/>
      <c r="B419" s="207"/>
      <c r="C419" s="207"/>
      <c r="D419" s="207"/>
      <c r="E419" s="207"/>
    </row>
    <row r="420" spans="1:5">
      <c r="A420" s="835"/>
      <c r="B420" s="207"/>
      <c r="C420" s="207"/>
      <c r="D420" s="207"/>
      <c r="E420" s="207"/>
    </row>
    <row r="421" spans="1:5">
      <c r="A421" s="835"/>
      <c r="B421" s="207"/>
      <c r="C421" s="207"/>
      <c r="D421" s="207"/>
      <c r="E421" s="207"/>
    </row>
    <row r="422" spans="1:5">
      <c r="A422" s="835"/>
      <c r="B422" s="207"/>
      <c r="C422" s="207"/>
      <c r="D422" s="207"/>
      <c r="E422" s="207"/>
    </row>
    <row r="423" spans="1:5">
      <c r="A423" s="835"/>
      <c r="B423" s="207"/>
      <c r="C423" s="207"/>
      <c r="D423" s="207"/>
      <c r="E423" s="207"/>
    </row>
    <row r="424" spans="1:5">
      <c r="A424" s="835"/>
      <c r="B424" s="207"/>
      <c r="C424" s="207"/>
      <c r="D424" s="207"/>
      <c r="E424" s="207"/>
    </row>
    <row r="425" spans="1:5">
      <c r="A425" s="835"/>
      <c r="B425" s="207"/>
      <c r="C425" s="207"/>
      <c r="D425" s="207"/>
      <c r="E425" s="207"/>
    </row>
    <row r="426" spans="1:5">
      <c r="A426" s="835"/>
      <c r="B426" s="207"/>
      <c r="C426" s="207"/>
      <c r="D426" s="207"/>
      <c r="E426" s="207"/>
    </row>
    <row r="427" spans="1:5">
      <c r="A427" s="835"/>
      <c r="B427" s="207"/>
      <c r="C427" s="207"/>
      <c r="D427" s="207"/>
      <c r="E427" s="207"/>
    </row>
    <row r="428" spans="1:5">
      <c r="A428" s="835"/>
      <c r="B428" s="207"/>
      <c r="C428" s="207"/>
      <c r="D428" s="207"/>
      <c r="E428" s="207"/>
    </row>
    <row r="429" spans="1:5">
      <c r="A429" s="835"/>
      <c r="B429" s="207"/>
      <c r="C429" s="207"/>
      <c r="D429" s="207"/>
      <c r="E429" s="207"/>
    </row>
    <row r="430" spans="1:5">
      <c r="A430" s="835"/>
      <c r="B430" s="207"/>
      <c r="C430" s="207"/>
      <c r="D430" s="207"/>
      <c r="E430" s="207"/>
    </row>
    <row r="431" spans="1:5">
      <c r="A431" s="835"/>
      <c r="B431" s="207"/>
      <c r="C431" s="207"/>
      <c r="D431" s="207"/>
      <c r="E431" s="207"/>
    </row>
    <row r="432" spans="1:5">
      <c r="A432" s="835"/>
      <c r="B432" s="207"/>
      <c r="C432" s="207"/>
      <c r="D432" s="207"/>
      <c r="E432" s="207"/>
    </row>
    <row r="433" spans="1:5">
      <c r="A433" s="835"/>
      <c r="B433" s="207"/>
      <c r="C433" s="207"/>
      <c r="D433" s="207"/>
      <c r="E433" s="207"/>
    </row>
    <row r="434" spans="1:5">
      <c r="A434" s="835"/>
      <c r="B434" s="207"/>
      <c r="C434" s="207"/>
      <c r="D434" s="207"/>
      <c r="E434" s="207"/>
    </row>
    <row r="435" spans="1:5">
      <c r="A435" s="835"/>
      <c r="B435" s="207"/>
      <c r="C435" s="207"/>
      <c r="D435" s="207"/>
      <c r="E435" s="207"/>
    </row>
    <row r="436" spans="1:5">
      <c r="A436" s="835"/>
      <c r="B436" s="207"/>
      <c r="C436" s="207"/>
      <c r="D436" s="207"/>
      <c r="E436" s="207"/>
    </row>
    <row r="437" spans="1:5">
      <c r="A437" s="835"/>
      <c r="B437" s="207"/>
      <c r="C437" s="207"/>
      <c r="D437" s="207"/>
      <c r="E437" s="207"/>
    </row>
    <row r="438" spans="1:5">
      <c r="A438" s="835"/>
      <c r="B438" s="207"/>
      <c r="C438" s="207"/>
      <c r="D438" s="207"/>
      <c r="E438" s="207"/>
    </row>
    <row r="439" spans="1:5">
      <c r="A439" s="835"/>
      <c r="B439" s="207"/>
      <c r="C439" s="207"/>
      <c r="D439" s="207"/>
      <c r="E439" s="207"/>
    </row>
    <row r="440" spans="1:5">
      <c r="A440" s="835"/>
      <c r="B440" s="207"/>
      <c r="C440" s="207"/>
      <c r="D440" s="207"/>
      <c r="E440" s="207"/>
    </row>
    <row r="441" spans="1:5">
      <c r="A441" s="835"/>
      <c r="B441" s="207"/>
      <c r="C441" s="207"/>
      <c r="D441" s="207"/>
      <c r="E441" s="207"/>
    </row>
    <row r="442" spans="1:5">
      <c r="A442" s="835"/>
      <c r="B442" s="207"/>
      <c r="C442" s="207"/>
      <c r="D442" s="207"/>
      <c r="E442" s="207"/>
    </row>
    <row r="443" spans="1:5">
      <c r="A443" s="835"/>
      <c r="B443" s="207"/>
      <c r="C443" s="207"/>
      <c r="D443" s="207"/>
      <c r="E443" s="207"/>
    </row>
    <row r="444" spans="1:5">
      <c r="A444" s="835"/>
      <c r="B444" s="207"/>
      <c r="C444" s="207"/>
      <c r="D444" s="207"/>
      <c r="E444" s="207"/>
    </row>
    <row r="445" spans="1:5">
      <c r="A445" s="835"/>
      <c r="B445" s="207"/>
      <c r="C445" s="207"/>
      <c r="D445" s="207"/>
      <c r="E445" s="207"/>
    </row>
    <row r="446" spans="1:5">
      <c r="A446" s="835"/>
      <c r="B446" s="207"/>
      <c r="C446" s="207"/>
      <c r="D446" s="207"/>
      <c r="E446" s="207"/>
    </row>
    <row r="447" spans="1:5">
      <c r="A447" s="835"/>
      <c r="B447" s="207"/>
      <c r="C447" s="207"/>
      <c r="D447" s="207"/>
      <c r="E447" s="207"/>
    </row>
    <row r="448" spans="1:5">
      <c r="A448" s="835"/>
      <c r="B448" s="207"/>
      <c r="C448" s="207"/>
      <c r="D448" s="207"/>
      <c r="E448" s="207"/>
    </row>
    <row r="449" spans="1:5">
      <c r="A449" s="835"/>
      <c r="B449" s="207"/>
      <c r="C449" s="207"/>
      <c r="D449" s="207"/>
      <c r="E449" s="207"/>
    </row>
    <row r="450" spans="1:5">
      <c r="A450" s="835"/>
      <c r="B450" s="207"/>
      <c r="C450" s="207"/>
      <c r="D450" s="207"/>
      <c r="E450" s="207"/>
    </row>
    <row r="451" spans="1:5">
      <c r="A451" s="835"/>
      <c r="B451" s="207"/>
      <c r="C451" s="207"/>
      <c r="D451" s="207"/>
      <c r="E451" s="207"/>
    </row>
    <row r="452" spans="1:5">
      <c r="A452" s="835"/>
      <c r="B452" s="207"/>
      <c r="C452" s="207"/>
      <c r="D452" s="207"/>
      <c r="E452" s="207"/>
    </row>
    <row r="453" spans="1:5">
      <c r="A453" s="835"/>
      <c r="B453" s="207"/>
      <c r="C453" s="207"/>
      <c r="D453" s="207"/>
      <c r="E453" s="207"/>
    </row>
    <row r="454" spans="1:5">
      <c r="A454" s="835"/>
      <c r="B454" s="207"/>
      <c r="C454" s="207"/>
      <c r="D454" s="207"/>
      <c r="E454" s="207"/>
    </row>
    <row r="455" spans="1:5">
      <c r="A455" s="835"/>
      <c r="B455" s="207"/>
      <c r="C455" s="207"/>
      <c r="D455" s="207"/>
      <c r="E455" s="207"/>
    </row>
    <row r="456" spans="1:5">
      <c r="A456" s="835"/>
      <c r="B456" s="207"/>
      <c r="C456" s="207"/>
      <c r="D456" s="207"/>
      <c r="E456" s="207"/>
    </row>
    <row r="457" spans="1:5">
      <c r="A457" s="835"/>
      <c r="B457" s="207"/>
      <c r="C457" s="207"/>
      <c r="D457" s="207"/>
      <c r="E457" s="207"/>
    </row>
    <row r="458" spans="1:5">
      <c r="A458" s="835"/>
      <c r="B458" s="207"/>
      <c r="C458" s="207"/>
      <c r="D458" s="207"/>
      <c r="E458" s="207"/>
    </row>
    <row r="459" spans="1:5">
      <c r="A459" s="835"/>
      <c r="B459" s="207"/>
      <c r="C459" s="207"/>
      <c r="D459" s="207"/>
      <c r="E459" s="207"/>
    </row>
    <row r="460" spans="1:5">
      <c r="A460" s="835"/>
      <c r="B460" s="207"/>
      <c r="C460" s="207"/>
      <c r="D460" s="207"/>
      <c r="E460" s="207"/>
    </row>
    <row r="461" spans="1:5">
      <c r="A461" s="835"/>
      <c r="B461" s="207"/>
      <c r="C461" s="207"/>
      <c r="D461" s="207"/>
      <c r="E461" s="207"/>
    </row>
    <row r="462" spans="1:5">
      <c r="A462" s="835"/>
      <c r="B462" s="207"/>
      <c r="C462" s="207"/>
      <c r="D462" s="207"/>
      <c r="E462" s="207"/>
    </row>
    <row r="463" spans="1:5">
      <c r="A463" s="835"/>
      <c r="B463" s="207"/>
      <c r="C463" s="207"/>
      <c r="D463" s="207"/>
      <c r="E463" s="207"/>
    </row>
    <row r="464" spans="1:5">
      <c r="A464" s="835"/>
      <c r="B464" s="207"/>
      <c r="C464" s="207"/>
      <c r="D464" s="207"/>
      <c r="E464" s="207"/>
    </row>
    <row r="465" spans="1:5">
      <c r="A465" s="835"/>
      <c r="B465" s="207"/>
      <c r="C465" s="207"/>
      <c r="D465" s="207"/>
      <c r="E465" s="207"/>
    </row>
    <row r="466" spans="1:5">
      <c r="A466" s="835"/>
      <c r="B466" s="207"/>
      <c r="C466" s="207"/>
      <c r="D466" s="207"/>
      <c r="E466" s="207"/>
    </row>
    <row r="467" spans="1:5">
      <c r="A467" s="835"/>
      <c r="B467" s="207"/>
      <c r="C467" s="207"/>
      <c r="D467" s="207"/>
      <c r="E467" s="207"/>
    </row>
    <row r="468" spans="1:5">
      <c r="A468" s="835"/>
      <c r="B468" s="207"/>
      <c r="C468" s="207"/>
      <c r="D468" s="207"/>
      <c r="E468" s="207"/>
    </row>
    <row r="469" spans="1:5">
      <c r="A469" s="835"/>
      <c r="B469" s="207"/>
      <c r="C469" s="207"/>
      <c r="D469" s="207"/>
      <c r="E469" s="207"/>
    </row>
    <row r="470" spans="1:5">
      <c r="A470" s="835"/>
      <c r="B470" s="207"/>
      <c r="C470" s="207"/>
      <c r="D470" s="207"/>
      <c r="E470" s="207"/>
    </row>
    <row r="471" spans="1:5">
      <c r="A471" s="835"/>
      <c r="B471" s="207"/>
      <c r="C471" s="207"/>
      <c r="D471" s="207"/>
      <c r="E471" s="207"/>
    </row>
    <row r="472" spans="1:5">
      <c r="A472" s="835"/>
      <c r="B472" s="207"/>
      <c r="C472" s="207"/>
      <c r="D472" s="207"/>
      <c r="E472" s="207"/>
    </row>
    <row r="473" spans="1:5">
      <c r="A473" s="835"/>
      <c r="B473" s="207"/>
      <c r="C473" s="207"/>
      <c r="D473" s="207"/>
      <c r="E473" s="207"/>
    </row>
    <row r="474" spans="1:5">
      <c r="A474" s="835"/>
      <c r="B474" s="207"/>
      <c r="C474" s="207"/>
      <c r="D474" s="207"/>
      <c r="E474" s="207"/>
    </row>
    <row r="475" spans="1:5">
      <c r="A475" s="835"/>
      <c r="B475" s="207"/>
      <c r="C475" s="207"/>
      <c r="D475" s="207"/>
      <c r="E475" s="207"/>
    </row>
    <row r="476" spans="1:5">
      <c r="A476" s="835"/>
      <c r="B476" s="207"/>
      <c r="C476" s="207"/>
      <c r="D476" s="207"/>
      <c r="E476" s="207"/>
    </row>
    <row r="477" spans="1:5">
      <c r="A477" s="835"/>
      <c r="B477" s="207"/>
      <c r="C477" s="207"/>
      <c r="D477" s="207"/>
      <c r="E477" s="207"/>
    </row>
    <row r="478" spans="1:5">
      <c r="A478" s="835"/>
      <c r="B478" s="207"/>
      <c r="C478" s="207"/>
      <c r="D478" s="207"/>
      <c r="E478" s="207"/>
    </row>
    <row r="479" spans="1:5">
      <c r="A479" s="835"/>
      <c r="B479" s="207"/>
      <c r="C479" s="207"/>
      <c r="D479" s="207"/>
      <c r="E479" s="207"/>
    </row>
    <row r="480" spans="1:5">
      <c r="A480" s="835"/>
      <c r="B480" s="207"/>
      <c r="C480" s="207"/>
      <c r="D480" s="207"/>
      <c r="E480" s="207"/>
    </row>
    <row r="481" spans="1:5">
      <c r="A481" s="835"/>
      <c r="B481" s="207"/>
      <c r="C481" s="207"/>
      <c r="D481" s="207"/>
      <c r="E481" s="207"/>
    </row>
    <row r="482" spans="1:5">
      <c r="A482" s="835"/>
      <c r="B482" s="207"/>
      <c r="C482" s="207"/>
      <c r="D482" s="207"/>
      <c r="E482" s="207"/>
    </row>
    <row r="483" spans="1:5">
      <c r="A483" s="835"/>
      <c r="B483" s="207"/>
      <c r="C483" s="207"/>
      <c r="D483" s="207"/>
      <c r="E483" s="207"/>
    </row>
    <row r="484" spans="1:5">
      <c r="A484" s="835"/>
      <c r="B484" s="207"/>
      <c r="C484" s="207"/>
      <c r="D484" s="207"/>
      <c r="E484" s="207"/>
    </row>
    <row r="485" spans="1:5">
      <c r="A485" s="835"/>
      <c r="B485" s="207"/>
      <c r="C485" s="207"/>
      <c r="D485" s="207"/>
      <c r="E485" s="207"/>
    </row>
    <row r="486" spans="1:5">
      <c r="A486" s="835"/>
      <c r="B486" s="207"/>
      <c r="C486" s="207"/>
      <c r="D486" s="207"/>
      <c r="E486" s="207"/>
    </row>
    <row r="487" spans="1:5">
      <c r="A487" s="835"/>
      <c r="B487" s="207"/>
      <c r="C487" s="207"/>
      <c r="D487" s="207"/>
      <c r="E487" s="207"/>
    </row>
    <row r="488" spans="1:5">
      <c r="A488" s="835"/>
      <c r="B488" s="207"/>
      <c r="C488" s="207"/>
      <c r="D488" s="207"/>
      <c r="E488" s="207"/>
    </row>
    <row r="489" spans="1:5">
      <c r="A489" s="835"/>
      <c r="B489" s="207"/>
      <c r="C489" s="207"/>
      <c r="D489" s="207"/>
      <c r="E489" s="207"/>
    </row>
    <row r="490" spans="1:5">
      <c r="A490" s="835"/>
      <c r="B490" s="207"/>
      <c r="C490" s="207"/>
      <c r="D490" s="207"/>
      <c r="E490" s="207"/>
    </row>
    <row r="491" spans="1:5">
      <c r="A491" s="835"/>
      <c r="B491" s="207"/>
      <c r="C491" s="207"/>
      <c r="D491" s="207"/>
      <c r="E491" s="207"/>
    </row>
    <row r="492" spans="1:5">
      <c r="A492" s="835"/>
      <c r="B492" s="207"/>
      <c r="C492" s="207"/>
      <c r="D492" s="207"/>
      <c r="E492" s="207"/>
    </row>
    <row r="493" spans="1:5">
      <c r="A493" s="835"/>
      <c r="B493" s="207"/>
      <c r="C493" s="207"/>
      <c r="D493" s="207"/>
      <c r="E493" s="207"/>
    </row>
    <row r="494" spans="1:5">
      <c r="A494" s="835"/>
      <c r="B494" s="207"/>
      <c r="C494" s="207"/>
      <c r="D494" s="207"/>
      <c r="E494" s="207"/>
    </row>
    <row r="495" spans="1:5">
      <c r="A495" s="835"/>
      <c r="B495" s="207"/>
      <c r="C495" s="207"/>
      <c r="D495" s="207"/>
      <c r="E495" s="207"/>
    </row>
    <row r="496" spans="1:5">
      <c r="A496" s="835"/>
      <c r="B496" s="207"/>
      <c r="C496" s="207"/>
      <c r="D496" s="207"/>
      <c r="E496" s="207"/>
    </row>
    <row r="497" spans="1:5">
      <c r="A497" s="835"/>
      <c r="B497" s="207"/>
      <c r="C497" s="207"/>
      <c r="D497" s="207"/>
      <c r="E497" s="207"/>
    </row>
    <row r="498" spans="1:5">
      <c r="A498" s="835"/>
      <c r="B498" s="207"/>
      <c r="C498" s="207"/>
      <c r="D498" s="207"/>
      <c r="E498" s="207"/>
    </row>
    <row r="499" spans="1:5">
      <c r="A499" s="835"/>
      <c r="B499" s="207"/>
      <c r="C499" s="207"/>
      <c r="D499" s="207"/>
      <c r="E499" s="207"/>
    </row>
    <row r="500" spans="1:5">
      <c r="A500" s="835"/>
      <c r="B500" s="207"/>
      <c r="C500" s="207"/>
      <c r="D500" s="207"/>
      <c r="E500" s="207"/>
    </row>
    <row r="501" spans="1:5">
      <c r="A501" s="835"/>
      <c r="B501" s="207"/>
      <c r="C501" s="207"/>
      <c r="D501" s="207"/>
      <c r="E501" s="207"/>
    </row>
    <row r="502" spans="1:5">
      <c r="A502" s="835"/>
      <c r="B502" s="207"/>
      <c r="C502" s="207"/>
      <c r="D502" s="207"/>
      <c r="E502" s="207"/>
    </row>
    <row r="503" spans="1:5">
      <c r="A503" s="835"/>
      <c r="B503" s="207"/>
      <c r="C503" s="207"/>
      <c r="D503" s="207"/>
      <c r="E503" s="207"/>
    </row>
    <row r="504" spans="1:5">
      <c r="A504" s="835"/>
      <c r="B504" s="207"/>
      <c r="C504" s="207"/>
      <c r="D504" s="207"/>
      <c r="E504" s="207"/>
    </row>
    <row r="505" spans="1:5">
      <c r="A505" s="835"/>
      <c r="B505" s="207"/>
      <c r="C505" s="207"/>
      <c r="D505" s="207"/>
      <c r="E505" s="207"/>
    </row>
    <row r="506" spans="1:5">
      <c r="A506" s="835"/>
      <c r="B506" s="207"/>
      <c r="C506" s="207"/>
      <c r="D506" s="207"/>
      <c r="E506" s="207"/>
    </row>
    <row r="507" spans="1:5">
      <c r="A507" s="835"/>
      <c r="B507" s="207"/>
      <c r="C507" s="207"/>
      <c r="D507" s="207"/>
      <c r="E507" s="207"/>
    </row>
    <row r="508" spans="1:5">
      <c r="A508" s="835"/>
      <c r="B508" s="207"/>
      <c r="C508" s="207"/>
      <c r="D508" s="207"/>
      <c r="E508" s="207"/>
    </row>
    <row r="509" spans="1:5">
      <c r="A509" s="835"/>
      <c r="B509" s="207"/>
      <c r="C509" s="207"/>
      <c r="D509" s="207"/>
      <c r="E509" s="207"/>
    </row>
    <row r="510" spans="1:5">
      <c r="A510" s="835"/>
      <c r="B510" s="207"/>
      <c r="C510" s="207"/>
      <c r="D510" s="207"/>
      <c r="E510" s="207"/>
    </row>
    <row r="511" spans="1:5">
      <c r="A511" s="835"/>
      <c r="B511" s="207"/>
      <c r="C511" s="207"/>
      <c r="D511" s="207"/>
      <c r="E511" s="207"/>
    </row>
    <row r="512" spans="1:5">
      <c r="A512" s="835"/>
      <c r="B512" s="207"/>
      <c r="C512" s="207"/>
      <c r="D512" s="207"/>
      <c r="E512" s="207"/>
    </row>
    <row r="513" spans="1:5">
      <c r="A513" s="835"/>
      <c r="B513" s="207"/>
      <c r="C513" s="207"/>
      <c r="D513" s="207"/>
      <c r="E513" s="207"/>
    </row>
    <row r="514" spans="1:5">
      <c r="A514" s="835"/>
      <c r="B514" s="207"/>
      <c r="C514" s="207"/>
      <c r="D514" s="207"/>
      <c r="E514" s="207"/>
    </row>
    <row r="515" spans="1:5">
      <c r="A515" s="835"/>
      <c r="B515" s="207"/>
      <c r="C515" s="207"/>
      <c r="D515" s="207"/>
      <c r="E515" s="207"/>
    </row>
    <row r="516" spans="1:5">
      <c r="A516" s="835"/>
      <c r="B516" s="207"/>
      <c r="C516" s="207"/>
      <c r="D516" s="207"/>
      <c r="E516" s="207"/>
    </row>
    <row r="517" spans="1:5">
      <c r="A517" s="835"/>
      <c r="B517" s="207"/>
      <c r="C517" s="207"/>
      <c r="D517" s="207"/>
      <c r="E517" s="207"/>
    </row>
    <row r="518" spans="1:5">
      <c r="A518" s="835"/>
      <c r="B518" s="207"/>
      <c r="C518" s="207"/>
      <c r="D518" s="207"/>
      <c r="E518" s="207"/>
    </row>
    <row r="519" spans="1:5">
      <c r="A519" s="835"/>
      <c r="B519" s="207"/>
      <c r="C519" s="207"/>
      <c r="D519" s="207"/>
      <c r="E519" s="207"/>
    </row>
    <row r="520" spans="1:5">
      <c r="A520" s="835"/>
      <c r="B520" s="207"/>
      <c r="C520" s="207"/>
      <c r="D520" s="207"/>
      <c r="E520" s="207"/>
    </row>
    <row r="521" spans="1:5">
      <c r="A521" s="835"/>
      <c r="B521" s="207"/>
      <c r="C521" s="207"/>
      <c r="D521" s="207"/>
      <c r="E521" s="207"/>
    </row>
    <row r="522" spans="1:5">
      <c r="A522" s="835"/>
      <c r="B522" s="207"/>
      <c r="C522" s="207"/>
      <c r="D522" s="207"/>
      <c r="E522" s="207"/>
    </row>
    <row r="523" spans="1:5">
      <c r="A523" s="835"/>
      <c r="B523" s="207"/>
      <c r="C523" s="207"/>
      <c r="D523" s="207"/>
      <c r="E523" s="207"/>
    </row>
    <row r="524" spans="1:5">
      <c r="A524" s="835"/>
      <c r="B524" s="207"/>
      <c r="C524" s="207"/>
      <c r="D524" s="207"/>
      <c r="E524" s="207"/>
    </row>
    <row r="525" spans="1:5">
      <c r="A525" s="835"/>
      <c r="B525" s="207"/>
      <c r="C525" s="207"/>
      <c r="D525" s="207"/>
      <c r="E525" s="207"/>
    </row>
    <row r="526" spans="1:5">
      <c r="A526" s="835"/>
      <c r="B526" s="207"/>
      <c r="C526" s="207"/>
      <c r="D526" s="207"/>
      <c r="E526" s="207"/>
    </row>
    <row r="527" spans="1:5">
      <c r="A527" s="835"/>
      <c r="B527" s="207"/>
      <c r="C527" s="207"/>
      <c r="D527" s="207"/>
      <c r="E527" s="207"/>
    </row>
    <row r="528" spans="1:5">
      <c r="A528" s="835"/>
      <c r="B528" s="207"/>
      <c r="C528" s="207"/>
      <c r="D528" s="207"/>
      <c r="E528" s="207"/>
    </row>
    <row r="529" spans="1:5">
      <c r="A529" s="835"/>
      <c r="B529" s="207"/>
      <c r="C529" s="207"/>
      <c r="D529" s="207"/>
      <c r="E529" s="207"/>
    </row>
    <row r="530" spans="1:5">
      <c r="A530" s="835"/>
      <c r="B530" s="207"/>
      <c r="C530" s="207"/>
      <c r="D530" s="207"/>
      <c r="E530" s="207"/>
    </row>
    <row r="531" spans="1:5">
      <c r="A531" s="835"/>
      <c r="B531" s="207"/>
      <c r="C531" s="207"/>
      <c r="D531" s="207"/>
      <c r="E531" s="207"/>
    </row>
    <row r="532" spans="1:5">
      <c r="A532" s="835"/>
      <c r="B532" s="207"/>
      <c r="C532" s="207"/>
      <c r="D532" s="207"/>
      <c r="E532" s="207"/>
    </row>
    <row r="533" spans="1:5">
      <c r="A533" s="835"/>
      <c r="B533" s="207"/>
      <c r="C533" s="207"/>
      <c r="D533" s="207"/>
      <c r="E533" s="207"/>
    </row>
    <row r="534" spans="1:5">
      <c r="A534" s="835"/>
      <c r="B534" s="207"/>
      <c r="C534" s="207"/>
      <c r="D534" s="207"/>
      <c r="E534" s="207"/>
    </row>
    <row r="535" spans="1:5">
      <c r="A535" s="835"/>
      <c r="B535" s="207"/>
      <c r="C535" s="207"/>
      <c r="D535" s="207"/>
      <c r="E535" s="207"/>
    </row>
    <row r="536" spans="1:5">
      <c r="A536" s="835"/>
      <c r="B536" s="207"/>
      <c r="C536" s="207"/>
      <c r="D536" s="207"/>
      <c r="E536" s="207"/>
    </row>
    <row r="537" spans="1:5">
      <c r="A537" s="835"/>
      <c r="B537" s="207"/>
      <c r="C537" s="207"/>
      <c r="D537" s="207"/>
      <c r="E537" s="207"/>
    </row>
    <row r="538" spans="1:5">
      <c r="A538" s="835"/>
      <c r="B538" s="207"/>
      <c r="C538" s="207"/>
      <c r="D538" s="207"/>
      <c r="E538" s="207"/>
    </row>
    <row r="539" spans="1:5">
      <c r="A539" s="835"/>
      <c r="B539" s="207"/>
      <c r="C539" s="207"/>
      <c r="D539" s="207"/>
      <c r="E539" s="207"/>
    </row>
    <row r="540" spans="1:5">
      <c r="A540" s="835"/>
      <c r="B540" s="207"/>
      <c r="C540" s="207"/>
      <c r="D540" s="207"/>
      <c r="E540" s="207"/>
    </row>
    <row r="541" spans="1:5">
      <c r="A541" s="835"/>
      <c r="B541" s="207"/>
      <c r="C541" s="207"/>
      <c r="D541" s="207"/>
      <c r="E541" s="207"/>
    </row>
    <row r="542" spans="1:5">
      <c r="A542" s="835"/>
      <c r="B542" s="207"/>
      <c r="C542" s="207"/>
      <c r="D542" s="207"/>
      <c r="E542" s="207"/>
    </row>
    <row r="543" spans="1:5">
      <c r="A543" s="835"/>
      <c r="B543" s="207"/>
      <c r="C543" s="207"/>
      <c r="D543" s="207"/>
      <c r="E543" s="207"/>
    </row>
    <row r="544" spans="1:5">
      <c r="A544" s="835"/>
      <c r="B544" s="207"/>
      <c r="C544" s="207"/>
      <c r="D544" s="207"/>
      <c r="E544" s="207"/>
    </row>
    <row r="545" spans="1:5">
      <c r="A545" s="835"/>
      <c r="B545" s="207"/>
      <c r="C545" s="207"/>
      <c r="D545" s="207"/>
      <c r="E545" s="207"/>
    </row>
    <row r="546" spans="1:5">
      <c r="A546" s="835"/>
      <c r="B546" s="207"/>
      <c r="C546" s="207"/>
      <c r="D546" s="207"/>
      <c r="E546" s="207"/>
    </row>
    <row r="547" spans="1:5">
      <c r="A547" s="835"/>
      <c r="B547" s="207"/>
      <c r="C547" s="207"/>
      <c r="D547" s="207"/>
      <c r="E547" s="207"/>
    </row>
    <row r="548" spans="1:5">
      <c r="A548" s="835"/>
      <c r="B548" s="207"/>
      <c r="C548" s="207"/>
      <c r="D548" s="207"/>
      <c r="E548" s="207"/>
    </row>
    <row r="549" spans="1:5">
      <c r="A549" s="835"/>
      <c r="B549" s="207"/>
      <c r="C549" s="207"/>
      <c r="D549" s="207"/>
      <c r="E549" s="207"/>
    </row>
    <row r="550" spans="1:5">
      <c r="A550" s="835"/>
      <c r="B550" s="207"/>
      <c r="C550" s="207"/>
      <c r="D550" s="207"/>
      <c r="E550" s="207"/>
    </row>
    <row r="551" spans="1:5">
      <c r="A551" s="835"/>
      <c r="B551" s="207"/>
      <c r="C551" s="207"/>
      <c r="D551" s="207"/>
      <c r="E551" s="207"/>
    </row>
    <row r="552" spans="1:5">
      <c r="A552" s="835"/>
      <c r="B552" s="207"/>
      <c r="C552" s="207"/>
      <c r="D552" s="207"/>
      <c r="E552" s="207"/>
    </row>
    <row r="553" spans="1:5">
      <c r="A553" s="835"/>
      <c r="B553" s="207"/>
      <c r="C553" s="207"/>
      <c r="D553" s="207"/>
      <c r="E553" s="207"/>
    </row>
    <row r="554" spans="1:5">
      <c r="A554" s="835"/>
      <c r="B554" s="207"/>
      <c r="C554" s="207"/>
      <c r="D554" s="207"/>
      <c r="E554" s="207"/>
    </row>
    <row r="555" spans="1:5">
      <c r="A555" s="835"/>
      <c r="B555" s="207"/>
      <c r="C555" s="207"/>
      <c r="D555" s="207"/>
      <c r="E555" s="207"/>
    </row>
    <row r="556" spans="1:5">
      <c r="A556" s="835"/>
      <c r="B556" s="207"/>
      <c r="C556" s="207"/>
      <c r="D556" s="207"/>
      <c r="E556" s="207"/>
    </row>
    <row r="557" spans="1:5">
      <c r="A557" s="835"/>
      <c r="B557" s="207"/>
      <c r="C557" s="207"/>
      <c r="D557" s="207"/>
      <c r="E557" s="207"/>
    </row>
    <row r="558" spans="1:5">
      <c r="A558" s="835"/>
      <c r="B558" s="207"/>
      <c r="C558" s="207"/>
      <c r="D558" s="207"/>
      <c r="E558" s="207"/>
    </row>
    <row r="559" spans="1:5">
      <c r="A559" s="835"/>
      <c r="B559" s="207"/>
      <c r="C559" s="207"/>
      <c r="D559" s="207"/>
      <c r="E559" s="207"/>
    </row>
    <row r="560" spans="1:5">
      <c r="A560" s="835"/>
      <c r="B560" s="207"/>
      <c r="C560" s="207"/>
      <c r="D560" s="207"/>
      <c r="E560" s="207"/>
    </row>
    <row r="561" spans="1:5">
      <c r="A561" s="835"/>
      <c r="B561" s="207"/>
      <c r="C561" s="207"/>
      <c r="D561" s="207"/>
      <c r="E561" s="207"/>
    </row>
    <row r="562" spans="1:5">
      <c r="A562" s="835"/>
      <c r="B562" s="207"/>
      <c r="C562" s="207"/>
      <c r="D562" s="207"/>
      <c r="E562" s="207"/>
    </row>
    <row r="563" spans="1:5">
      <c r="A563" s="835"/>
      <c r="B563" s="207"/>
      <c r="C563" s="207"/>
      <c r="D563" s="207"/>
      <c r="E563" s="207"/>
    </row>
    <row r="564" spans="1:5">
      <c r="A564" s="835"/>
      <c r="B564" s="207"/>
      <c r="C564" s="207"/>
      <c r="D564" s="207"/>
      <c r="E564" s="207"/>
    </row>
    <row r="565" spans="1:5">
      <c r="A565" s="835"/>
      <c r="B565" s="207"/>
      <c r="C565" s="207"/>
      <c r="D565" s="207"/>
      <c r="E565" s="207"/>
    </row>
    <row r="566" spans="1:5">
      <c r="A566" s="835"/>
      <c r="B566" s="207"/>
      <c r="C566" s="207"/>
      <c r="D566" s="207"/>
      <c r="E566" s="207"/>
    </row>
    <row r="567" spans="1:5">
      <c r="A567" s="835"/>
      <c r="B567" s="207"/>
      <c r="C567" s="207"/>
      <c r="D567" s="207"/>
      <c r="E567" s="207"/>
    </row>
    <row r="568" spans="1:5">
      <c r="A568" s="835"/>
      <c r="B568" s="207"/>
      <c r="C568" s="207"/>
      <c r="D568" s="207"/>
      <c r="E568" s="207"/>
    </row>
    <row r="569" spans="1:5">
      <c r="A569" s="835"/>
      <c r="B569" s="207"/>
      <c r="C569" s="207"/>
      <c r="D569" s="207"/>
      <c r="E569" s="207"/>
    </row>
    <row r="570" spans="1:5">
      <c r="A570" s="835"/>
      <c r="B570" s="207"/>
      <c r="C570" s="207"/>
      <c r="D570" s="207"/>
      <c r="E570" s="207"/>
    </row>
    <row r="571" spans="1:5">
      <c r="A571" s="835"/>
      <c r="B571" s="207"/>
      <c r="C571" s="207"/>
      <c r="D571" s="207"/>
      <c r="E571" s="207"/>
    </row>
    <row r="572" spans="1:5">
      <c r="A572" s="835"/>
      <c r="B572" s="207"/>
      <c r="C572" s="207"/>
      <c r="D572" s="207"/>
      <c r="E572" s="207"/>
    </row>
    <row r="573" spans="1:5">
      <c r="A573" s="835"/>
      <c r="B573" s="207"/>
      <c r="C573" s="207"/>
      <c r="D573" s="207"/>
      <c r="E573" s="207"/>
    </row>
    <row r="574" spans="1:5">
      <c r="A574" s="835"/>
      <c r="B574" s="207"/>
      <c r="C574" s="207"/>
      <c r="D574" s="207"/>
      <c r="E574" s="207"/>
    </row>
    <row r="575" spans="1:5">
      <c r="A575" s="835"/>
      <c r="B575" s="207"/>
      <c r="C575" s="207"/>
      <c r="D575" s="207"/>
      <c r="E575" s="207"/>
    </row>
    <row r="576" spans="1:5">
      <c r="A576" s="835"/>
      <c r="B576" s="207"/>
      <c r="C576" s="207"/>
      <c r="D576" s="207"/>
      <c r="E576" s="207"/>
    </row>
    <row r="577" spans="1:5">
      <c r="A577" s="835"/>
      <c r="B577" s="207"/>
      <c r="C577" s="207"/>
      <c r="D577" s="207"/>
      <c r="E577" s="207"/>
    </row>
    <row r="578" spans="1:5">
      <c r="A578" s="835"/>
      <c r="B578" s="207"/>
      <c r="C578" s="207"/>
      <c r="D578" s="207"/>
      <c r="E578" s="207"/>
    </row>
    <row r="579" spans="1:5">
      <c r="A579" s="835"/>
      <c r="B579" s="207"/>
      <c r="C579" s="207"/>
      <c r="D579" s="207"/>
      <c r="E579" s="207"/>
    </row>
    <row r="580" spans="1:5">
      <c r="A580" s="835"/>
      <c r="B580" s="207"/>
      <c r="C580" s="207"/>
      <c r="D580" s="207"/>
      <c r="E580" s="207"/>
    </row>
    <row r="581" spans="1:5">
      <c r="A581" s="835"/>
      <c r="B581" s="207"/>
      <c r="C581" s="207"/>
      <c r="D581" s="207"/>
      <c r="E581" s="207"/>
    </row>
    <row r="582" spans="1:5">
      <c r="A582" s="835"/>
      <c r="B582" s="207"/>
      <c r="C582" s="207"/>
      <c r="D582" s="207"/>
      <c r="E582" s="207"/>
    </row>
    <row r="583" spans="1:5">
      <c r="A583" s="835"/>
      <c r="B583" s="207"/>
      <c r="C583" s="207"/>
      <c r="D583" s="207"/>
      <c r="E583" s="207"/>
    </row>
    <row r="584" spans="1:5">
      <c r="A584" s="835"/>
      <c r="B584" s="207"/>
      <c r="C584" s="207"/>
      <c r="D584" s="207"/>
      <c r="E584" s="207"/>
    </row>
    <row r="585" spans="1:5">
      <c r="A585" s="835"/>
      <c r="B585" s="207"/>
      <c r="C585" s="207"/>
      <c r="D585" s="207"/>
      <c r="E585" s="207"/>
    </row>
    <row r="586" spans="1:5">
      <c r="A586" s="835"/>
      <c r="B586" s="207"/>
      <c r="C586" s="207"/>
      <c r="D586" s="207"/>
      <c r="E586" s="207"/>
    </row>
    <row r="587" spans="1:5">
      <c r="A587" s="835"/>
      <c r="B587" s="207"/>
      <c r="C587" s="207"/>
      <c r="D587" s="207"/>
      <c r="E587" s="207"/>
    </row>
    <row r="588" spans="1:5">
      <c r="A588" s="835"/>
      <c r="B588" s="207"/>
      <c r="C588" s="207"/>
      <c r="D588" s="207"/>
      <c r="E588" s="207"/>
    </row>
    <row r="589" spans="1:5">
      <c r="A589" s="835"/>
      <c r="B589" s="207"/>
      <c r="C589" s="207"/>
      <c r="D589" s="207"/>
      <c r="E589" s="207"/>
    </row>
    <row r="590" spans="1:5">
      <c r="A590" s="835"/>
      <c r="B590" s="207"/>
      <c r="C590" s="207"/>
      <c r="D590" s="207"/>
      <c r="E590" s="207"/>
    </row>
    <row r="591" spans="1:5">
      <c r="A591" s="835"/>
      <c r="B591" s="207"/>
      <c r="C591" s="207"/>
      <c r="D591" s="207"/>
      <c r="E591" s="207"/>
    </row>
    <row r="592" spans="1:5">
      <c r="A592" s="835"/>
      <c r="B592" s="207"/>
      <c r="C592" s="207"/>
      <c r="D592" s="207"/>
      <c r="E592" s="207"/>
    </row>
    <row r="593" spans="1:5">
      <c r="A593" s="835"/>
      <c r="B593" s="207"/>
      <c r="C593" s="207"/>
      <c r="D593" s="207"/>
      <c r="E593" s="207"/>
    </row>
    <row r="594" spans="1:5">
      <c r="A594" s="835"/>
      <c r="B594" s="207"/>
      <c r="C594" s="207"/>
      <c r="D594" s="207"/>
      <c r="E594" s="207"/>
    </row>
    <row r="595" spans="1:5">
      <c r="A595" s="835"/>
      <c r="B595" s="207"/>
      <c r="C595" s="207"/>
      <c r="D595" s="207"/>
      <c r="E595" s="207"/>
    </row>
    <row r="596" spans="1:5">
      <c r="A596" s="835"/>
      <c r="B596" s="207"/>
      <c r="C596" s="207"/>
      <c r="D596" s="207"/>
      <c r="E596" s="207"/>
    </row>
    <row r="597" spans="1:5">
      <c r="A597" s="835"/>
      <c r="B597" s="207"/>
      <c r="C597" s="207"/>
      <c r="D597" s="207"/>
      <c r="E597" s="207"/>
    </row>
    <row r="598" spans="1:5">
      <c r="A598" s="835"/>
      <c r="B598" s="207"/>
      <c r="C598" s="207"/>
      <c r="D598" s="207"/>
      <c r="E598" s="207"/>
    </row>
    <row r="599" spans="1:5">
      <c r="A599" s="835"/>
      <c r="B599" s="207"/>
      <c r="C599" s="207"/>
      <c r="D599" s="207"/>
      <c r="E599" s="207"/>
    </row>
    <row r="600" spans="1:5">
      <c r="A600" s="835"/>
      <c r="B600" s="207"/>
      <c r="C600" s="207"/>
      <c r="D600" s="207"/>
      <c r="E600" s="207"/>
    </row>
    <row r="601" spans="1:5">
      <c r="A601" s="835"/>
      <c r="B601" s="207"/>
      <c r="C601" s="207"/>
      <c r="D601" s="207"/>
      <c r="E601" s="207"/>
    </row>
    <row r="602" spans="1:5">
      <c r="A602" s="835"/>
      <c r="B602" s="207"/>
      <c r="C602" s="207"/>
      <c r="D602" s="207"/>
      <c r="E602" s="207"/>
    </row>
    <row r="603" spans="1:5">
      <c r="A603" s="835"/>
      <c r="B603" s="207"/>
      <c r="C603" s="207"/>
      <c r="D603" s="207"/>
      <c r="E603" s="207"/>
    </row>
    <row r="604" spans="1:5">
      <c r="A604" s="835"/>
      <c r="B604" s="207"/>
      <c r="C604" s="207"/>
      <c r="D604" s="207"/>
      <c r="E604" s="207"/>
    </row>
    <row r="605" spans="1:5">
      <c r="A605" s="835"/>
      <c r="B605" s="207"/>
      <c r="C605" s="207"/>
      <c r="D605" s="207"/>
      <c r="E605" s="207"/>
    </row>
    <row r="606" spans="1:5">
      <c r="A606" s="835"/>
      <c r="B606" s="207"/>
      <c r="C606" s="207"/>
      <c r="D606" s="207"/>
      <c r="E606" s="207"/>
    </row>
    <row r="607" spans="1:5">
      <c r="A607" s="835"/>
      <c r="B607" s="207"/>
      <c r="C607" s="207"/>
      <c r="D607" s="207"/>
      <c r="E607" s="207"/>
    </row>
    <row r="608" spans="1:5">
      <c r="A608" s="835"/>
      <c r="B608" s="207"/>
      <c r="C608" s="207"/>
      <c r="D608" s="207"/>
      <c r="E608" s="207"/>
    </row>
    <row r="609" spans="1:5">
      <c r="A609" s="835"/>
      <c r="B609" s="207"/>
      <c r="C609" s="207"/>
      <c r="D609" s="207"/>
      <c r="E609" s="207"/>
    </row>
    <row r="610" spans="1:5">
      <c r="A610" s="835"/>
      <c r="B610" s="207"/>
      <c r="C610" s="207"/>
      <c r="D610" s="207"/>
      <c r="E610" s="207"/>
    </row>
    <row r="611" spans="1:5">
      <c r="A611" s="835"/>
      <c r="B611" s="207"/>
      <c r="C611" s="207"/>
      <c r="D611" s="207"/>
      <c r="E611" s="207"/>
    </row>
    <row r="612" spans="1:5">
      <c r="A612" s="835"/>
      <c r="B612" s="207"/>
      <c r="C612" s="207"/>
      <c r="D612" s="207"/>
      <c r="E612" s="207"/>
    </row>
    <row r="613" spans="1:5">
      <c r="A613" s="835"/>
      <c r="B613" s="207"/>
      <c r="C613" s="207"/>
      <c r="D613" s="207"/>
      <c r="E613" s="207"/>
    </row>
    <row r="614" spans="1:5">
      <c r="A614" s="835"/>
      <c r="B614" s="207"/>
      <c r="C614" s="207"/>
      <c r="D614" s="207"/>
      <c r="E614" s="207"/>
    </row>
    <row r="615" spans="1:5">
      <c r="A615" s="835"/>
      <c r="B615" s="207"/>
      <c r="C615" s="207"/>
      <c r="D615" s="207"/>
      <c r="E615" s="207"/>
    </row>
    <row r="616" spans="1:5">
      <c r="A616" s="835"/>
      <c r="B616" s="207"/>
      <c r="C616" s="207"/>
      <c r="D616" s="207"/>
      <c r="E616" s="207"/>
    </row>
    <row r="617" spans="1:5">
      <c r="A617" s="835"/>
      <c r="B617" s="207"/>
      <c r="C617" s="207"/>
      <c r="D617" s="207"/>
      <c r="E617" s="207"/>
    </row>
    <row r="618" spans="1:5">
      <c r="A618" s="835"/>
      <c r="B618" s="207"/>
      <c r="C618" s="207"/>
      <c r="D618" s="207"/>
      <c r="E618" s="207"/>
    </row>
    <row r="619" spans="1:5">
      <c r="A619" s="835"/>
      <c r="B619" s="207"/>
      <c r="C619" s="207"/>
      <c r="D619" s="207"/>
      <c r="E619" s="207"/>
    </row>
    <row r="620" spans="1:5">
      <c r="A620" s="835"/>
      <c r="B620" s="207"/>
      <c r="C620" s="207"/>
      <c r="D620" s="207"/>
      <c r="E620" s="207"/>
    </row>
    <row r="621" spans="1:5">
      <c r="A621" s="835"/>
      <c r="B621" s="207"/>
      <c r="C621" s="207"/>
      <c r="D621" s="207"/>
      <c r="E621" s="207"/>
    </row>
    <row r="622" spans="1:5">
      <c r="A622" s="835"/>
      <c r="B622" s="207"/>
      <c r="C622" s="207"/>
      <c r="D622" s="207"/>
      <c r="E622" s="207"/>
    </row>
    <row r="623" spans="1:5">
      <c r="A623" s="835"/>
      <c r="B623" s="207"/>
      <c r="C623" s="207"/>
      <c r="D623" s="207"/>
      <c r="E623" s="207"/>
    </row>
    <row r="624" spans="1:5">
      <c r="A624" s="835"/>
      <c r="B624" s="207"/>
      <c r="C624" s="207"/>
      <c r="D624" s="207"/>
      <c r="E624" s="207"/>
    </row>
    <row r="625" spans="1:5">
      <c r="A625" s="835"/>
      <c r="B625" s="207"/>
      <c r="C625" s="207"/>
      <c r="D625" s="207"/>
      <c r="E625" s="207"/>
    </row>
    <row r="626" spans="1:5">
      <c r="A626" s="835"/>
      <c r="B626" s="207"/>
      <c r="C626" s="207"/>
      <c r="D626" s="207"/>
      <c r="E626" s="207"/>
    </row>
    <row r="627" spans="1:5">
      <c r="A627" s="835"/>
      <c r="B627" s="207"/>
      <c r="C627" s="207"/>
      <c r="D627" s="207"/>
      <c r="E627" s="207"/>
    </row>
    <row r="628" spans="1:5">
      <c r="A628" s="835"/>
      <c r="B628" s="207"/>
      <c r="C628" s="207"/>
      <c r="D628" s="207"/>
      <c r="E628" s="207"/>
    </row>
    <row r="629" spans="1:5">
      <c r="A629" s="835"/>
      <c r="B629" s="207"/>
      <c r="C629" s="207"/>
      <c r="D629" s="207"/>
      <c r="E629" s="207"/>
    </row>
    <row r="630" spans="1:5">
      <c r="A630" s="835"/>
      <c r="B630" s="207"/>
      <c r="C630" s="207"/>
      <c r="D630" s="207"/>
      <c r="E630" s="207"/>
    </row>
    <row r="631" spans="1:5">
      <c r="A631" s="835"/>
      <c r="B631" s="207"/>
      <c r="C631" s="207"/>
      <c r="D631" s="207"/>
      <c r="E631" s="207"/>
    </row>
    <row r="632" spans="1:5">
      <c r="A632" s="835"/>
      <c r="B632" s="207"/>
      <c r="C632" s="207"/>
      <c r="D632" s="207"/>
      <c r="E632" s="207"/>
    </row>
    <row r="633" spans="1:5">
      <c r="A633" s="835"/>
      <c r="B633" s="207"/>
      <c r="C633" s="207"/>
      <c r="D633" s="207"/>
      <c r="E633" s="207"/>
    </row>
    <row r="634" spans="1:5">
      <c r="A634" s="835"/>
      <c r="B634" s="207"/>
      <c r="C634" s="207"/>
      <c r="D634" s="207"/>
      <c r="E634" s="207"/>
    </row>
    <row r="635" spans="1:5">
      <c r="A635" s="835"/>
      <c r="B635" s="207"/>
      <c r="C635" s="207"/>
      <c r="D635" s="207"/>
      <c r="E635" s="207"/>
    </row>
    <row r="636" spans="1:5">
      <c r="A636" s="835"/>
      <c r="B636" s="207"/>
      <c r="C636" s="207"/>
      <c r="D636" s="207"/>
      <c r="E636" s="207"/>
    </row>
    <row r="637" spans="1:5">
      <c r="A637" s="835"/>
      <c r="B637" s="207"/>
      <c r="C637" s="207"/>
      <c r="D637" s="207"/>
      <c r="E637" s="207"/>
    </row>
    <row r="638" spans="1:5">
      <c r="A638" s="835"/>
      <c r="B638" s="207"/>
      <c r="C638" s="207"/>
      <c r="D638" s="207"/>
      <c r="E638" s="207"/>
    </row>
    <row r="639" spans="1:5">
      <c r="A639" s="835"/>
      <c r="B639" s="207"/>
      <c r="C639" s="207"/>
      <c r="D639" s="207"/>
      <c r="E639" s="207"/>
    </row>
    <row r="640" spans="1:5">
      <c r="A640" s="835"/>
      <c r="B640" s="207"/>
      <c r="C640" s="207"/>
      <c r="D640" s="207"/>
      <c r="E640" s="207"/>
    </row>
    <row r="641" spans="1:5">
      <c r="A641" s="835"/>
      <c r="B641" s="207"/>
      <c r="C641" s="207"/>
      <c r="D641" s="207"/>
      <c r="E641" s="207"/>
    </row>
    <row r="642" spans="1:5">
      <c r="A642" s="835"/>
      <c r="B642" s="207"/>
      <c r="C642" s="207"/>
      <c r="D642" s="207"/>
      <c r="E642" s="207"/>
    </row>
    <row r="643" spans="1:5">
      <c r="A643" s="835"/>
      <c r="B643" s="207"/>
      <c r="C643" s="207"/>
      <c r="D643" s="207"/>
      <c r="E643" s="207"/>
    </row>
    <row r="644" spans="1:5">
      <c r="A644" s="835"/>
      <c r="B644" s="207"/>
      <c r="C644" s="207"/>
      <c r="D644" s="207"/>
      <c r="E644" s="207"/>
    </row>
    <row r="645" spans="1:5">
      <c r="A645" s="835"/>
      <c r="B645" s="207"/>
      <c r="C645" s="207"/>
      <c r="D645" s="207"/>
      <c r="E645" s="207"/>
    </row>
    <row r="646" spans="1:5">
      <c r="A646" s="835"/>
      <c r="B646" s="207"/>
      <c r="C646" s="207"/>
      <c r="D646" s="207"/>
      <c r="E646" s="207"/>
    </row>
    <row r="647" spans="1:5">
      <c r="A647" s="835"/>
      <c r="B647" s="207"/>
      <c r="C647" s="207"/>
      <c r="D647" s="207"/>
      <c r="E647" s="207"/>
    </row>
    <row r="648" spans="1:5">
      <c r="A648" s="835"/>
      <c r="B648" s="207"/>
      <c r="C648" s="207"/>
      <c r="D648" s="207"/>
      <c r="E648" s="207"/>
    </row>
    <row r="649" spans="1:5">
      <c r="A649" s="835"/>
      <c r="B649" s="207"/>
      <c r="C649" s="207"/>
      <c r="D649" s="207"/>
      <c r="E649" s="207"/>
    </row>
    <row r="650" spans="1:5">
      <c r="A650" s="835"/>
      <c r="B650" s="207"/>
      <c r="C650" s="207"/>
      <c r="D650" s="207"/>
      <c r="E650" s="207"/>
    </row>
    <row r="651" spans="1:5">
      <c r="A651" s="835"/>
      <c r="B651" s="207"/>
      <c r="C651" s="207"/>
      <c r="D651" s="207"/>
      <c r="E651" s="207"/>
    </row>
    <row r="652" spans="1:5">
      <c r="A652" s="835"/>
      <c r="B652" s="207"/>
      <c r="C652" s="207"/>
      <c r="D652" s="207"/>
      <c r="E652" s="207"/>
    </row>
    <row r="653" spans="1:5">
      <c r="A653" s="835"/>
      <c r="B653" s="207"/>
      <c r="C653" s="207"/>
      <c r="D653" s="207"/>
      <c r="E653" s="207"/>
    </row>
    <row r="654" spans="1:5">
      <c r="A654" s="835"/>
      <c r="B654" s="207"/>
      <c r="C654" s="207"/>
      <c r="D654" s="207"/>
      <c r="E654" s="207"/>
    </row>
    <row r="655" spans="1:5">
      <c r="A655" s="835"/>
      <c r="B655" s="207"/>
      <c r="C655" s="207"/>
      <c r="D655" s="207"/>
      <c r="E655" s="207"/>
    </row>
    <row r="656" spans="1:5">
      <c r="A656" s="835"/>
      <c r="B656" s="207"/>
      <c r="C656" s="207"/>
      <c r="D656" s="207"/>
      <c r="E656" s="207"/>
    </row>
    <row r="657" spans="1:5">
      <c r="A657" s="835"/>
      <c r="B657" s="207"/>
      <c r="C657" s="207"/>
      <c r="D657" s="207"/>
      <c r="E657" s="207"/>
    </row>
    <row r="658" spans="1:5">
      <c r="A658" s="835"/>
      <c r="B658" s="207"/>
      <c r="C658" s="207"/>
      <c r="D658" s="207"/>
      <c r="E658" s="207"/>
    </row>
    <row r="659" spans="1:5">
      <c r="A659" s="835"/>
      <c r="B659" s="207"/>
      <c r="C659" s="207"/>
      <c r="D659" s="207"/>
      <c r="E659" s="207"/>
    </row>
    <row r="660" spans="1:5">
      <c r="A660" s="835"/>
      <c r="B660" s="207"/>
      <c r="C660" s="207"/>
      <c r="D660" s="207"/>
      <c r="E660" s="207"/>
    </row>
    <row r="661" spans="1:5">
      <c r="A661" s="835"/>
      <c r="B661" s="207"/>
      <c r="C661" s="207"/>
      <c r="D661" s="207"/>
      <c r="E661" s="207"/>
    </row>
    <row r="662" spans="1:5">
      <c r="A662" s="835"/>
      <c r="B662" s="207"/>
      <c r="C662" s="207"/>
      <c r="D662" s="207"/>
      <c r="E662" s="207"/>
    </row>
    <row r="663" spans="1:5">
      <c r="A663" s="835"/>
      <c r="B663" s="207"/>
      <c r="C663" s="207"/>
      <c r="D663" s="207"/>
      <c r="E663" s="207"/>
    </row>
    <row r="664" spans="1:5">
      <c r="A664" s="835"/>
      <c r="B664" s="207"/>
      <c r="C664" s="207"/>
      <c r="D664" s="207"/>
      <c r="E664" s="207"/>
    </row>
    <row r="665" spans="1:5">
      <c r="A665" s="835"/>
      <c r="B665" s="207"/>
      <c r="C665" s="207"/>
      <c r="D665" s="207"/>
      <c r="E665" s="207"/>
    </row>
    <row r="666" spans="1:5">
      <c r="A666" s="835"/>
      <c r="B666" s="207"/>
      <c r="C666" s="207"/>
      <c r="D666" s="207"/>
      <c r="E666" s="207"/>
    </row>
    <row r="667" spans="1:5">
      <c r="A667" s="835"/>
      <c r="B667" s="207"/>
      <c r="C667" s="207"/>
      <c r="D667" s="207"/>
      <c r="E667" s="207"/>
    </row>
    <row r="668" spans="1:5">
      <c r="A668" s="835"/>
      <c r="B668" s="207"/>
      <c r="C668" s="207"/>
      <c r="D668" s="207"/>
      <c r="E668" s="207"/>
    </row>
    <row r="669" spans="1:5">
      <c r="A669" s="835"/>
      <c r="B669" s="207"/>
      <c r="C669" s="207"/>
      <c r="D669" s="207"/>
      <c r="E669" s="207"/>
    </row>
    <row r="670" spans="1:5">
      <c r="A670" s="835"/>
      <c r="B670" s="207"/>
      <c r="C670" s="207"/>
      <c r="D670" s="207"/>
      <c r="E670" s="207"/>
    </row>
    <row r="671" spans="1:5">
      <c r="A671" s="835"/>
      <c r="B671" s="207"/>
      <c r="C671" s="207"/>
      <c r="D671" s="207"/>
      <c r="E671" s="207"/>
    </row>
    <row r="672" spans="1:5">
      <c r="A672" s="835"/>
      <c r="B672" s="207"/>
      <c r="C672" s="207"/>
      <c r="D672" s="207"/>
      <c r="E672" s="207"/>
    </row>
    <row r="673" spans="1:5">
      <c r="A673" s="835"/>
      <c r="B673" s="207"/>
      <c r="C673" s="207"/>
      <c r="D673" s="207"/>
      <c r="E673" s="207"/>
    </row>
    <row r="674" spans="1:5">
      <c r="A674" s="835"/>
      <c r="B674" s="207"/>
      <c r="C674" s="207"/>
      <c r="D674" s="207"/>
      <c r="E674" s="207"/>
    </row>
    <row r="675" spans="1:5">
      <c r="A675" s="835"/>
      <c r="B675" s="207"/>
      <c r="C675" s="207"/>
      <c r="D675" s="207"/>
      <c r="E675" s="207"/>
    </row>
    <row r="676" spans="1:5">
      <c r="A676" s="835"/>
      <c r="B676" s="207"/>
      <c r="C676" s="207"/>
      <c r="D676" s="207"/>
      <c r="E676" s="207"/>
    </row>
    <row r="677" spans="1:5">
      <c r="A677" s="835"/>
      <c r="B677" s="207"/>
      <c r="C677" s="207"/>
      <c r="D677" s="207"/>
      <c r="E677" s="207"/>
    </row>
    <row r="678" spans="1:5">
      <c r="A678" s="835"/>
      <c r="B678" s="207"/>
      <c r="C678" s="207"/>
      <c r="D678" s="207"/>
      <c r="E678" s="207"/>
    </row>
    <row r="679" spans="1:5">
      <c r="A679" s="835"/>
      <c r="B679" s="207"/>
      <c r="C679" s="207"/>
      <c r="D679" s="207"/>
      <c r="E679" s="207"/>
    </row>
    <row r="680" spans="1:5">
      <c r="A680" s="835"/>
      <c r="B680" s="207"/>
      <c r="C680" s="207"/>
      <c r="D680" s="207"/>
      <c r="E680" s="207"/>
    </row>
    <row r="681" spans="1:5">
      <c r="A681" s="835"/>
      <c r="B681" s="207"/>
      <c r="C681" s="207"/>
      <c r="D681" s="207"/>
      <c r="E681" s="207"/>
    </row>
    <row r="682" spans="1:5">
      <c r="A682" s="835"/>
      <c r="B682" s="207"/>
      <c r="C682" s="207"/>
      <c r="D682" s="207"/>
      <c r="E682" s="207"/>
    </row>
    <row r="683" spans="1:5">
      <c r="A683" s="835"/>
      <c r="B683" s="207"/>
      <c r="C683" s="207"/>
      <c r="D683" s="207"/>
      <c r="E683" s="207"/>
    </row>
    <row r="684" spans="1:5">
      <c r="A684" s="835"/>
      <c r="B684" s="207"/>
      <c r="C684" s="207"/>
      <c r="D684" s="207"/>
      <c r="E684" s="207"/>
    </row>
    <row r="685" spans="1:5">
      <c r="A685" s="835"/>
      <c r="B685" s="207"/>
      <c r="C685" s="207"/>
      <c r="D685" s="207"/>
      <c r="E685" s="207"/>
    </row>
    <row r="686" spans="1:5">
      <c r="A686" s="835"/>
      <c r="B686" s="207"/>
      <c r="C686" s="207"/>
      <c r="D686" s="207"/>
      <c r="E686" s="207"/>
    </row>
    <row r="687" spans="1:5">
      <c r="A687" s="835"/>
      <c r="B687" s="207"/>
      <c r="C687" s="207"/>
      <c r="D687" s="207"/>
      <c r="E687" s="207"/>
    </row>
    <row r="688" spans="1:5">
      <c r="A688" s="835"/>
      <c r="B688" s="207"/>
      <c r="C688" s="207"/>
      <c r="D688" s="207"/>
      <c r="E688" s="207"/>
    </row>
    <row r="689" spans="1:5">
      <c r="A689" s="835"/>
      <c r="B689" s="207"/>
      <c r="C689" s="207"/>
      <c r="D689" s="207"/>
      <c r="E689" s="207"/>
    </row>
    <row r="690" spans="1:5">
      <c r="A690" s="835"/>
      <c r="B690" s="207"/>
      <c r="C690" s="207"/>
      <c r="D690" s="207"/>
      <c r="E690" s="207"/>
    </row>
    <row r="691" spans="1:5">
      <c r="A691" s="835"/>
      <c r="B691" s="207"/>
      <c r="C691" s="207"/>
      <c r="D691" s="207"/>
      <c r="E691" s="207"/>
    </row>
    <row r="692" spans="1:5">
      <c r="A692" s="835"/>
      <c r="B692" s="207"/>
      <c r="C692" s="207"/>
      <c r="D692" s="207"/>
      <c r="E692" s="207"/>
    </row>
    <row r="693" spans="1:5">
      <c r="A693" s="835"/>
      <c r="B693" s="207"/>
      <c r="C693" s="207"/>
      <c r="D693" s="207"/>
      <c r="E693" s="207"/>
    </row>
    <row r="694" spans="1:5">
      <c r="A694" s="835"/>
      <c r="B694" s="207"/>
      <c r="C694" s="207"/>
      <c r="D694" s="207"/>
      <c r="E694" s="207"/>
    </row>
    <row r="695" spans="1:5">
      <c r="A695" s="835"/>
      <c r="B695" s="207"/>
      <c r="C695" s="207"/>
      <c r="D695" s="207"/>
      <c r="E695" s="207"/>
    </row>
    <row r="696" spans="1:5">
      <c r="A696" s="835"/>
      <c r="B696" s="207"/>
      <c r="C696" s="207"/>
      <c r="D696" s="207"/>
      <c r="E696" s="207"/>
    </row>
    <row r="697" spans="1:5">
      <c r="A697" s="835"/>
      <c r="B697" s="207"/>
      <c r="C697" s="207"/>
      <c r="D697" s="207"/>
      <c r="E697" s="207"/>
    </row>
    <row r="698" spans="1:5">
      <c r="A698" s="835"/>
      <c r="B698" s="207"/>
      <c r="C698" s="207"/>
      <c r="D698" s="207"/>
      <c r="E698" s="207"/>
    </row>
    <row r="699" spans="1:5">
      <c r="A699" s="835"/>
      <c r="B699" s="207"/>
      <c r="C699" s="207"/>
      <c r="D699" s="207"/>
      <c r="E699" s="207"/>
    </row>
    <row r="700" spans="1:5">
      <c r="A700" s="835"/>
      <c r="B700" s="207"/>
      <c r="C700" s="207"/>
      <c r="D700" s="207"/>
      <c r="E700" s="207"/>
    </row>
    <row r="701" spans="1:5">
      <c r="A701" s="835"/>
      <c r="B701" s="207"/>
      <c r="C701" s="207"/>
      <c r="D701" s="207"/>
      <c r="E701" s="207"/>
    </row>
    <row r="702" spans="1:5">
      <c r="A702" s="835"/>
      <c r="B702" s="207"/>
      <c r="C702" s="207"/>
      <c r="D702" s="207"/>
      <c r="E702" s="207"/>
    </row>
    <row r="703" spans="1:5">
      <c r="A703" s="835"/>
      <c r="B703" s="207"/>
      <c r="C703" s="207"/>
      <c r="D703" s="207"/>
      <c r="E703" s="207"/>
    </row>
    <row r="704" spans="1:5">
      <c r="A704" s="835"/>
      <c r="B704" s="207"/>
      <c r="C704" s="207"/>
      <c r="D704" s="207"/>
      <c r="E704" s="207"/>
    </row>
    <row r="705" spans="1:5">
      <c r="A705" s="835"/>
      <c r="B705" s="207"/>
      <c r="C705" s="207"/>
      <c r="D705" s="207"/>
      <c r="E705" s="207"/>
    </row>
    <row r="706" spans="1:5">
      <c r="A706" s="835"/>
      <c r="B706" s="207"/>
      <c r="C706" s="207"/>
      <c r="D706" s="207"/>
      <c r="E706" s="207"/>
    </row>
    <row r="707" spans="1:5">
      <c r="A707" s="835"/>
      <c r="B707" s="207"/>
      <c r="C707" s="207"/>
      <c r="D707" s="207"/>
      <c r="E707" s="207"/>
    </row>
    <row r="708" spans="1:5">
      <c r="A708" s="835"/>
      <c r="B708" s="207"/>
      <c r="C708" s="207"/>
      <c r="D708" s="207"/>
      <c r="E708" s="207"/>
    </row>
    <row r="709" spans="1:5">
      <c r="A709" s="835"/>
      <c r="B709" s="207"/>
      <c r="C709" s="207"/>
      <c r="D709" s="207"/>
      <c r="E709" s="207"/>
    </row>
    <row r="710" spans="1:5">
      <c r="A710" s="835"/>
      <c r="B710" s="207"/>
      <c r="C710" s="207"/>
      <c r="D710" s="207"/>
      <c r="E710" s="207"/>
    </row>
    <row r="711" spans="1:5">
      <c r="A711" s="835"/>
      <c r="B711" s="207"/>
      <c r="C711" s="207"/>
      <c r="D711" s="207"/>
      <c r="E711" s="207"/>
    </row>
    <row r="712" spans="1:5">
      <c r="A712" s="835"/>
      <c r="B712" s="207"/>
      <c r="C712" s="207"/>
      <c r="D712" s="207"/>
      <c r="E712" s="207"/>
    </row>
    <row r="713" spans="1:5">
      <c r="A713" s="835"/>
      <c r="B713" s="207"/>
      <c r="C713" s="207"/>
      <c r="D713" s="207"/>
      <c r="E713" s="207"/>
    </row>
    <row r="714" spans="1:5">
      <c r="A714" s="835"/>
      <c r="B714" s="207"/>
      <c r="C714" s="207"/>
      <c r="D714" s="207"/>
      <c r="E714" s="207"/>
    </row>
    <row r="715" spans="1:5">
      <c r="A715" s="835"/>
      <c r="B715" s="207"/>
      <c r="C715" s="207"/>
      <c r="D715" s="207"/>
      <c r="E715" s="207"/>
    </row>
    <row r="716" spans="1:5">
      <c r="A716" s="835"/>
      <c r="B716" s="207"/>
      <c r="C716" s="207"/>
      <c r="D716" s="207"/>
      <c r="E716" s="207"/>
    </row>
    <row r="717" spans="1:5">
      <c r="A717" s="835"/>
      <c r="B717" s="207"/>
      <c r="C717" s="207"/>
      <c r="D717" s="207"/>
      <c r="E717" s="207"/>
    </row>
    <row r="718" spans="1:5">
      <c r="A718" s="835"/>
      <c r="B718" s="207"/>
      <c r="C718" s="207"/>
      <c r="D718" s="207"/>
      <c r="E718" s="207"/>
    </row>
    <row r="719" spans="1:5">
      <c r="A719" s="835"/>
      <c r="B719" s="207"/>
      <c r="C719" s="207"/>
      <c r="D719" s="207"/>
      <c r="E719" s="207"/>
    </row>
    <row r="720" spans="1:5">
      <c r="A720" s="835"/>
      <c r="B720" s="207"/>
      <c r="C720" s="207"/>
      <c r="D720" s="207"/>
      <c r="E720" s="207"/>
    </row>
    <row r="721" spans="1:5">
      <c r="A721" s="835"/>
      <c r="B721" s="207"/>
      <c r="C721" s="207"/>
      <c r="D721" s="207"/>
      <c r="E721" s="207"/>
    </row>
    <row r="722" spans="1:5">
      <c r="A722" s="835"/>
      <c r="B722" s="207"/>
      <c r="C722" s="207"/>
      <c r="D722" s="207"/>
      <c r="E722" s="207"/>
    </row>
    <row r="723" spans="1:5">
      <c r="A723" s="835"/>
      <c r="B723" s="207"/>
      <c r="C723" s="207"/>
      <c r="D723" s="207"/>
      <c r="E723" s="207"/>
    </row>
    <row r="724" spans="1:5">
      <c r="A724" s="835"/>
      <c r="B724" s="207"/>
      <c r="C724" s="207"/>
      <c r="D724" s="207"/>
      <c r="E724" s="207"/>
    </row>
    <row r="725" spans="1:5">
      <c r="A725" s="835"/>
      <c r="B725" s="207"/>
      <c r="C725" s="207"/>
      <c r="D725" s="207"/>
      <c r="E725" s="207"/>
    </row>
    <row r="726" spans="1:5">
      <c r="A726" s="835"/>
      <c r="B726" s="207"/>
      <c r="C726" s="207"/>
      <c r="D726" s="207"/>
      <c r="E726" s="207"/>
    </row>
    <row r="727" spans="1:5">
      <c r="A727" s="835"/>
      <c r="B727" s="207"/>
      <c r="C727" s="207"/>
      <c r="D727" s="207"/>
      <c r="E727" s="207"/>
    </row>
    <row r="728" spans="1:5">
      <c r="A728" s="835"/>
      <c r="B728" s="207"/>
      <c r="C728" s="207"/>
      <c r="D728" s="207"/>
      <c r="E728" s="207"/>
    </row>
    <row r="729" spans="1:5">
      <c r="A729" s="835"/>
      <c r="B729" s="207"/>
      <c r="C729" s="207"/>
      <c r="D729" s="207"/>
      <c r="E729" s="207"/>
    </row>
    <row r="730" spans="1:5">
      <c r="A730" s="835"/>
      <c r="B730" s="207"/>
      <c r="C730" s="207"/>
      <c r="D730" s="207"/>
      <c r="E730" s="207"/>
    </row>
    <row r="731" spans="1:5">
      <c r="A731" s="835"/>
      <c r="B731" s="207"/>
      <c r="C731" s="207"/>
      <c r="D731" s="207"/>
      <c r="E731" s="207"/>
    </row>
    <row r="732" spans="1:5">
      <c r="A732" s="835"/>
      <c r="B732" s="207"/>
      <c r="C732" s="207"/>
      <c r="D732" s="207"/>
      <c r="E732" s="207"/>
    </row>
    <row r="733" spans="1:5">
      <c r="A733" s="835"/>
      <c r="B733" s="207"/>
      <c r="C733" s="207"/>
      <c r="D733" s="207"/>
      <c r="E733" s="207"/>
    </row>
    <row r="734" spans="1:5">
      <c r="A734" s="835"/>
      <c r="B734" s="207"/>
      <c r="C734" s="207"/>
      <c r="D734" s="207"/>
      <c r="E734" s="207"/>
    </row>
    <row r="735" spans="1:5">
      <c r="A735" s="835"/>
      <c r="B735" s="207"/>
      <c r="C735" s="207"/>
      <c r="D735" s="207"/>
      <c r="E735" s="207"/>
    </row>
    <row r="736" spans="1:5">
      <c r="A736" s="835"/>
      <c r="B736" s="207"/>
      <c r="C736" s="207"/>
      <c r="D736" s="207"/>
      <c r="E736" s="207"/>
    </row>
    <row r="737" spans="1:5">
      <c r="A737" s="835"/>
      <c r="B737" s="207"/>
      <c r="C737" s="207"/>
      <c r="D737" s="207"/>
      <c r="E737" s="207"/>
    </row>
    <row r="738" spans="1:5">
      <c r="A738" s="835"/>
      <c r="B738" s="207"/>
      <c r="C738" s="207"/>
      <c r="D738" s="207"/>
      <c r="E738" s="207"/>
    </row>
    <row r="739" spans="1:5">
      <c r="A739" s="835"/>
      <c r="B739" s="207"/>
      <c r="C739" s="207"/>
      <c r="D739" s="207"/>
      <c r="E739" s="207"/>
    </row>
    <row r="740" spans="1:5">
      <c r="A740" s="835"/>
      <c r="B740" s="207"/>
      <c r="C740" s="207"/>
      <c r="D740" s="207"/>
      <c r="E740" s="207"/>
    </row>
    <row r="741" spans="1:5">
      <c r="A741" s="835"/>
      <c r="B741" s="207"/>
      <c r="C741" s="207"/>
      <c r="D741" s="207"/>
      <c r="E741" s="207"/>
    </row>
    <row r="742" spans="1:5">
      <c r="A742" s="835"/>
      <c r="B742" s="207"/>
      <c r="C742" s="207"/>
      <c r="D742" s="207"/>
      <c r="E742" s="207"/>
    </row>
    <row r="743" spans="1:5">
      <c r="A743" s="835"/>
      <c r="B743" s="207"/>
      <c r="C743" s="207"/>
      <c r="D743" s="207"/>
      <c r="E743" s="207"/>
    </row>
    <row r="744" spans="1:5">
      <c r="A744" s="835"/>
      <c r="B744" s="207"/>
      <c r="C744" s="207"/>
      <c r="D744" s="207"/>
      <c r="E744" s="207"/>
    </row>
    <row r="745" spans="1:5">
      <c r="A745" s="835"/>
      <c r="B745" s="207"/>
      <c r="C745" s="207"/>
      <c r="D745" s="207"/>
      <c r="E745" s="207"/>
    </row>
    <row r="746" spans="1:5">
      <c r="A746" s="835"/>
      <c r="B746" s="207"/>
      <c r="C746" s="207"/>
      <c r="D746" s="207"/>
      <c r="E746" s="207"/>
    </row>
    <row r="747" spans="1:5">
      <c r="A747" s="835"/>
      <c r="B747" s="207"/>
      <c r="C747" s="207"/>
      <c r="D747" s="207"/>
      <c r="E747" s="207"/>
    </row>
    <row r="748" spans="1:5">
      <c r="A748" s="835"/>
      <c r="B748" s="207"/>
      <c r="C748" s="207"/>
      <c r="D748" s="207"/>
      <c r="E748" s="207"/>
    </row>
    <row r="749" spans="1:5">
      <c r="A749" s="835"/>
      <c r="B749" s="207"/>
      <c r="C749" s="207"/>
      <c r="D749" s="207"/>
      <c r="E749" s="207"/>
    </row>
    <row r="750" spans="1:5">
      <c r="A750" s="835"/>
      <c r="B750" s="207"/>
      <c r="C750" s="207"/>
      <c r="D750" s="207"/>
      <c r="E750" s="207"/>
    </row>
    <row r="751" spans="1:5">
      <c r="A751" s="835"/>
      <c r="B751" s="207"/>
      <c r="C751" s="207"/>
      <c r="D751" s="207"/>
      <c r="E751" s="207"/>
    </row>
    <row r="752" spans="1:5">
      <c r="A752" s="835"/>
      <c r="B752" s="207"/>
      <c r="C752" s="207"/>
      <c r="D752" s="207"/>
      <c r="E752" s="207"/>
    </row>
    <row r="753" spans="1:5">
      <c r="A753" s="835"/>
      <c r="B753" s="207"/>
      <c r="C753" s="207"/>
      <c r="D753" s="207"/>
      <c r="E753" s="207"/>
    </row>
    <row r="754" spans="1:5">
      <c r="A754" s="835"/>
      <c r="B754" s="207"/>
      <c r="C754" s="207"/>
      <c r="D754" s="207"/>
      <c r="E754" s="207"/>
    </row>
    <row r="755" spans="1:5">
      <c r="A755" s="835"/>
      <c r="B755" s="207"/>
      <c r="C755" s="207"/>
      <c r="D755" s="207"/>
      <c r="E755" s="207"/>
    </row>
    <row r="756" spans="1:5">
      <c r="A756" s="835"/>
      <c r="B756" s="207"/>
      <c r="C756" s="207"/>
      <c r="D756" s="207"/>
      <c r="E756" s="207"/>
    </row>
    <row r="757" spans="1:5">
      <c r="A757" s="835"/>
      <c r="B757" s="207"/>
      <c r="C757" s="207"/>
      <c r="D757" s="207"/>
      <c r="E757" s="207"/>
    </row>
    <row r="758" spans="1:5">
      <c r="A758" s="835"/>
      <c r="B758" s="207"/>
      <c r="C758" s="207"/>
      <c r="D758" s="207"/>
      <c r="E758" s="207"/>
    </row>
    <row r="759" spans="1:5">
      <c r="A759" s="835"/>
      <c r="B759" s="207"/>
      <c r="C759" s="207"/>
      <c r="D759" s="207"/>
      <c r="E759" s="207"/>
    </row>
    <row r="760" spans="1:5">
      <c r="A760" s="835"/>
      <c r="B760" s="207"/>
      <c r="C760" s="207"/>
      <c r="D760" s="207"/>
      <c r="E760" s="207"/>
    </row>
    <row r="761" spans="1:5">
      <c r="A761" s="835"/>
      <c r="B761" s="207"/>
      <c r="C761" s="207"/>
      <c r="D761" s="207"/>
      <c r="E761" s="207"/>
    </row>
    <row r="762" spans="1:5">
      <c r="A762" s="835"/>
      <c r="B762" s="207"/>
      <c r="C762" s="207"/>
      <c r="D762" s="207"/>
      <c r="E762" s="207"/>
    </row>
    <row r="763" spans="1:5">
      <c r="A763" s="835"/>
      <c r="B763" s="207"/>
      <c r="C763" s="207"/>
      <c r="D763" s="207"/>
      <c r="E763" s="207"/>
    </row>
    <row r="764" spans="1:5">
      <c r="A764" s="835"/>
      <c r="B764" s="207"/>
      <c r="C764" s="207"/>
      <c r="D764" s="207"/>
      <c r="E764" s="207"/>
    </row>
    <row r="765" spans="1:5">
      <c r="A765" s="835"/>
      <c r="B765" s="207"/>
      <c r="C765" s="207"/>
      <c r="D765" s="207"/>
      <c r="E765" s="207"/>
    </row>
    <row r="766" spans="1:5">
      <c r="A766" s="835"/>
      <c r="B766" s="207"/>
      <c r="C766" s="207"/>
      <c r="D766" s="207"/>
      <c r="E766" s="207"/>
    </row>
    <row r="767" spans="1:5">
      <c r="A767" s="835"/>
      <c r="B767" s="207"/>
      <c r="C767" s="207"/>
      <c r="D767" s="207"/>
      <c r="E767" s="207"/>
    </row>
    <row r="768" spans="1:5">
      <c r="A768" s="835"/>
      <c r="B768" s="207"/>
      <c r="C768" s="207"/>
      <c r="D768" s="207"/>
      <c r="E768" s="207"/>
    </row>
    <row r="769" spans="1:5">
      <c r="A769" s="835"/>
      <c r="B769" s="207"/>
      <c r="C769" s="207"/>
      <c r="D769" s="207"/>
      <c r="E769" s="207"/>
    </row>
    <row r="770" spans="1:5">
      <c r="A770" s="835"/>
      <c r="B770" s="207"/>
      <c r="C770" s="207"/>
      <c r="D770" s="207"/>
      <c r="E770" s="207"/>
    </row>
    <row r="771" spans="1:5">
      <c r="A771" s="835"/>
      <c r="B771" s="207"/>
      <c r="C771" s="207"/>
      <c r="D771" s="207"/>
      <c r="E771" s="207"/>
    </row>
    <row r="772" spans="1:5">
      <c r="A772" s="835"/>
      <c r="B772" s="207"/>
      <c r="C772" s="207"/>
      <c r="D772" s="207"/>
      <c r="E772" s="207"/>
    </row>
    <row r="773" spans="1:5">
      <c r="A773" s="835"/>
      <c r="B773" s="207"/>
      <c r="C773" s="207"/>
      <c r="D773" s="207"/>
      <c r="E773" s="207"/>
    </row>
    <row r="774" spans="1:5">
      <c r="A774" s="835"/>
      <c r="B774" s="207"/>
      <c r="C774" s="207"/>
      <c r="D774" s="207"/>
      <c r="E774" s="207"/>
    </row>
    <row r="775" spans="1:5">
      <c r="A775" s="835"/>
      <c r="B775" s="207"/>
      <c r="C775" s="207"/>
      <c r="D775" s="207"/>
      <c r="E775" s="207"/>
    </row>
    <row r="776" spans="1:5">
      <c r="A776" s="835"/>
      <c r="B776" s="207"/>
      <c r="C776" s="207"/>
      <c r="D776" s="207"/>
      <c r="E776" s="207"/>
    </row>
    <row r="777" spans="1:5">
      <c r="A777" s="835"/>
      <c r="B777" s="207"/>
      <c r="C777" s="207"/>
      <c r="D777" s="207"/>
      <c r="E777" s="207"/>
    </row>
    <row r="778" spans="1:5">
      <c r="A778" s="835"/>
      <c r="B778" s="207"/>
      <c r="C778" s="207"/>
      <c r="D778" s="207"/>
      <c r="E778" s="207"/>
    </row>
    <row r="779" spans="1:5">
      <c r="A779" s="835"/>
      <c r="B779" s="207"/>
      <c r="C779" s="207"/>
      <c r="D779" s="207"/>
      <c r="E779" s="207"/>
    </row>
    <row r="780" spans="1:5">
      <c r="A780" s="835"/>
      <c r="B780" s="207"/>
      <c r="C780" s="207"/>
      <c r="D780" s="207"/>
      <c r="E780" s="207"/>
    </row>
    <row r="781" spans="1:5">
      <c r="A781" s="835"/>
      <c r="B781" s="207"/>
      <c r="C781" s="207"/>
      <c r="D781" s="207"/>
      <c r="E781" s="207"/>
    </row>
    <row r="782" spans="1:5">
      <c r="A782" s="835"/>
      <c r="B782" s="207"/>
      <c r="C782" s="207"/>
      <c r="D782" s="207"/>
      <c r="E782" s="207"/>
    </row>
    <row r="783" spans="1:5">
      <c r="A783" s="835"/>
      <c r="B783" s="207"/>
      <c r="C783" s="207"/>
      <c r="D783" s="207"/>
      <c r="E783" s="207"/>
    </row>
    <row r="784" spans="1:5">
      <c r="A784" s="835"/>
      <c r="B784" s="207"/>
      <c r="C784" s="207"/>
      <c r="D784" s="207"/>
      <c r="E784" s="207"/>
    </row>
    <row r="785" spans="1:5">
      <c r="A785" s="835"/>
      <c r="B785" s="207"/>
      <c r="C785" s="207"/>
      <c r="D785" s="207"/>
      <c r="E785" s="207"/>
    </row>
    <row r="786" spans="1:5">
      <c r="A786" s="835"/>
      <c r="B786" s="207"/>
      <c r="C786" s="207"/>
      <c r="D786" s="207"/>
      <c r="E786" s="207"/>
    </row>
    <row r="787" spans="1:5">
      <c r="A787" s="835"/>
      <c r="B787" s="207"/>
      <c r="C787" s="207"/>
      <c r="D787" s="207"/>
      <c r="E787" s="207"/>
    </row>
    <row r="788" spans="1:5">
      <c r="A788" s="835"/>
      <c r="B788" s="207"/>
      <c r="C788" s="207"/>
      <c r="D788" s="207"/>
      <c r="E788" s="207"/>
    </row>
    <row r="789" spans="1:5">
      <c r="A789" s="835"/>
      <c r="B789" s="207"/>
      <c r="C789" s="207"/>
      <c r="D789" s="207"/>
      <c r="E789" s="207"/>
    </row>
    <row r="790" spans="1:5">
      <c r="A790" s="835"/>
      <c r="B790" s="207"/>
      <c r="C790" s="207"/>
      <c r="D790" s="207"/>
      <c r="E790" s="207"/>
    </row>
    <row r="791" spans="1:5">
      <c r="A791" s="835"/>
      <c r="B791" s="207"/>
      <c r="C791" s="207"/>
      <c r="D791" s="207"/>
      <c r="E791" s="207"/>
    </row>
    <row r="792" spans="1:5">
      <c r="A792" s="835"/>
      <c r="B792" s="207"/>
      <c r="C792" s="207"/>
      <c r="D792" s="207"/>
      <c r="E792" s="207"/>
    </row>
    <row r="793" spans="1:5">
      <c r="A793" s="835"/>
      <c r="B793" s="207"/>
      <c r="C793" s="207"/>
      <c r="D793" s="207"/>
      <c r="E793" s="207"/>
    </row>
    <row r="794" spans="1:5">
      <c r="A794" s="835"/>
      <c r="B794" s="207"/>
      <c r="C794" s="207"/>
      <c r="D794" s="207"/>
      <c r="E794" s="207"/>
    </row>
    <row r="795" spans="1:5">
      <c r="A795" s="835"/>
      <c r="B795" s="207"/>
      <c r="C795" s="207"/>
      <c r="D795" s="207"/>
      <c r="E795" s="207"/>
    </row>
    <row r="796" spans="1:5">
      <c r="A796" s="835"/>
      <c r="B796" s="207"/>
      <c r="C796" s="207"/>
      <c r="D796" s="207"/>
      <c r="E796" s="207"/>
    </row>
    <row r="797" spans="1:5">
      <c r="A797" s="835"/>
      <c r="B797" s="207"/>
      <c r="C797" s="207"/>
      <c r="D797" s="207"/>
      <c r="E797" s="207"/>
    </row>
    <row r="798" spans="1:5">
      <c r="A798" s="835"/>
      <c r="B798" s="207"/>
      <c r="C798" s="207"/>
      <c r="D798" s="207"/>
      <c r="E798" s="207"/>
    </row>
    <row r="799" spans="1:5">
      <c r="A799" s="835"/>
      <c r="B799" s="207"/>
      <c r="C799" s="207"/>
      <c r="D799" s="207"/>
      <c r="E799" s="207"/>
    </row>
    <row r="800" spans="1:5">
      <c r="A800" s="835"/>
      <c r="B800" s="207"/>
      <c r="C800" s="207"/>
      <c r="D800" s="207"/>
      <c r="E800" s="207"/>
    </row>
    <row r="801" spans="1:5">
      <c r="A801" s="835"/>
      <c r="B801" s="207"/>
      <c r="C801" s="207"/>
      <c r="D801" s="207"/>
      <c r="E801" s="207"/>
    </row>
    <row r="802" spans="1:5">
      <c r="A802" s="835"/>
      <c r="B802" s="207"/>
      <c r="C802" s="207"/>
      <c r="D802" s="207"/>
      <c r="E802" s="207"/>
    </row>
    <row r="803" spans="1:5">
      <c r="A803" s="835"/>
      <c r="B803" s="207"/>
      <c r="C803" s="207"/>
      <c r="D803" s="207"/>
      <c r="E803" s="207"/>
    </row>
    <row r="804" spans="1:5">
      <c r="A804" s="835"/>
      <c r="B804" s="207"/>
      <c r="C804" s="207"/>
      <c r="D804" s="207"/>
      <c r="E804" s="207"/>
    </row>
    <row r="805" spans="1:5">
      <c r="A805" s="835"/>
      <c r="B805" s="207"/>
      <c r="C805" s="207"/>
      <c r="D805" s="207"/>
      <c r="E805" s="207"/>
    </row>
    <row r="806" spans="1:5">
      <c r="A806" s="835"/>
      <c r="B806" s="207"/>
      <c r="C806" s="207"/>
      <c r="D806" s="207"/>
      <c r="E806" s="207"/>
    </row>
    <row r="807" spans="1:5">
      <c r="A807" s="835"/>
      <c r="B807" s="207"/>
      <c r="C807" s="207"/>
      <c r="D807" s="207"/>
      <c r="E807" s="207"/>
    </row>
    <row r="808" spans="1:5">
      <c r="A808" s="835"/>
      <c r="B808" s="207"/>
      <c r="C808" s="207"/>
      <c r="D808" s="207"/>
      <c r="E808" s="207"/>
    </row>
    <row r="809" spans="1:5">
      <c r="A809" s="835"/>
      <c r="B809" s="207"/>
      <c r="C809" s="207"/>
      <c r="D809" s="207"/>
      <c r="E809" s="207"/>
    </row>
    <row r="810" spans="1:5">
      <c r="A810" s="835"/>
      <c r="B810" s="207"/>
      <c r="C810" s="207"/>
      <c r="D810" s="207"/>
      <c r="E810" s="207"/>
    </row>
    <row r="811" spans="1:5">
      <c r="A811" s="835"/>
      <c r="B811" s="207"/>
      <c r="C811" s="207"/>
      <c r="D811" s="207"/>
      <c r="E811" s="207"/>
    </row>
    <row r="812" spans="1:5">
      <c r="A812" s="835"/>
      <c r="B812" s="207"/>
      <c r="C812" s="207"/>
      <c r="D812" s="207"/>
      <c r="E812" s="207"/>
    </row>
    <row r="813" spans="1:5">
      <c r="A813" s="835"/>
      <c r="B813" s="207"/>
      <c r="C813" s="207"/>
      <c r="D813" s="207"/>
      <c r="E813" s="207"/>
    </row>
    <row r="814" spans="1:5">
      <c r="A814" s="835"/>
      <c r="B814" s="207"/>
      <c r="C814" s="207"/>
      <c r="D814" s="207"/>
      <c r="E814" s="207"/>
    </row>
    <row r="815" spans="1:5">
      <c r="A815" s="835"/>
      <c r="B815" s="207"/>
      <c r="C815" s="207"/>
      <c r="D815" s="207"/>
      <c r="E815" s="207"/>
    </row>
    <row r="816" spans="1:5">
      <c r="A816" s="835"/>
      <c r="B816" s="207"/>
      <c r="C816" s="207"/>
      <c r="D816" s="207"/>
      <c r="E816" s="207"/>
    </row>
    <row r="817" spans="1:5">
      <c r="A817" s="835"/>
      <c r="B817" s="207"/>
      <c r="C817" s="207"/>
      <c r="D817" s="207"/>
      <c r="E817" s="207"/>
    </row>
    <row r="818" spans="1:5">
      <c r="A818" s="835"/>
      <c r="B818" s="207"/>
      <c r="C818" s="207"/>
      <c r="D818" s="207"/>
      <c r="E818" s="207"/>
    </row>
    <row r="819" spans="1:5">
      <c r="A819" s="835"/>
      <c r="B819" s="207"/>
      <c r="C819" s="207"/>
      <c r="D819" s="207"/>
      <c r="E819" s="207"/>
    </row>
    <row r="820" spans="1:5">
      <c r="A820" s="835"/>
      <c r="B820" s="207"/>
      <c r="C820" s="207"/>
      <c r="D820" s="207"/>
      <c r="E820" s="207"/>
    </row>
    <row r="821" spans="1:5">
      <c r="A821" s="835"/>
      <c r="B821" s="207"/>
      <c r="C821" s="207"/>
      <c r="D821" s="207"/>
      <c r="E821" s="207"/>
    </row>
    <row r="822" spans="1:5">
      <c r="A822" s="835"/>
      <c r="B822" s="207"/>
      <c r="C822" s="207"/>
      <c r="D822" s="207"/>
      <c r="E822" s="207"/>
    </row>
    <row r="823" spans="1:5">
      <c r="A823" s="835"/>
      <c r="B823" s="207"/>
      <c r="C823" s="207"/>
      <c r="D823" s="207"/>
      <c r="E823" s="207"/>
    </row>
    <row r="824" spans="1:5">
      <c r="A824" s="835"/>
      <c r="B824" s="207"/>
      <c r="C824" s="207"/>
      <c r="D824" s="207"/>
      <c r="E824" s="207"/>
    </row>
    <row r="825" spans="1:5">
      <c r="A825" s="835"/>
      <c r="B825" s="207"/>
      <c r="C825" s="207"/>
      <c r="D825" s="207"/>
      <c r="E825" s="207"/>
    </row>
    <row r="826" spans="1:5">
      <c r="A826" s="835"/>
      <c r="B826" s="207"/>
      <c r="C826" s="207"/>
      <c r="D826" s="207"/>
      <c r="E826" s="207"/>
    </row>
    <row r="827" spans="1:5">
      <c r="A827" s="835"/>
      <c r="B827" s="207"/>
      <c r="C827" s="207"/>
      <c r="D827" s="207"/>
      <c r="E827" s="207"/>
    </row>
    <row r="828" spans="1:5">
      <c r="A828" s="835"/>
      <c r="B828" s="207"/>
      <c r="C828" s="207"/>
      <c r="D828" s="207"/>
      <c r="E828" s="207"/>
    </row>
    <row r="829" spans="1:5">
      <c r="A829" s="835"/>
      <c r="B829" s="207"/>
      <c r="C829" s="207"/>
      <c r="D829" s="207"/>
      <c r="E829" s="207"/>
    </row>
    <row r="830" spans="1:5">
      <c r="A830" s="835"/>
      <c r="B830" s="207"/>
      <c r="C830" s="207"/>
      <c r="D830" s="207"/>
      <c r="E830" s="207"/>
    </row>
    <row r="831" spans="1:5">
      <c r="A831" s="835"/>
      <c r="B831" s="207"/>
      <c r="C831" s="207"/>
      <c r="D831" s="207"/>
      <c r="E831" s="207"/>
    </row>
    <row r="832" spans="1:5">
      <c r="A832" s="835"/>
      <c r="B832" s="207"/>
      <c r="C832" s="207"/>
      <c r="D832" s="207"/>
      <c r="E832" s="207"/>
    </row>
    <row r="833" spans="1:5">
      <c r="A833" s="835"/>
      <c r="B833" s="207"/>
      <c r="C833" s="207"/>
      <c r="D833" s="207"/>
      <c r="E833" s="207"/>
    </row>
    <row r="834" spans="1:5">
      <c r="A834" s="835"/>
      <c r="B834" s="207"/>
      <c r="C834" s="207"/>
      <c r="D834" s="207"/>
      <c r="E834" s="207"/>
    </row>
    <row r="835" spans="1:5">
      <c r="A835" s="835"/>
      <c r="B835" s="207"/>
      <c r="C835" s="207"/>
      <c r="D835" s="207"/>
      <c r="E835" s="207"/>
    </row>
    <row r="836" spans="1:5">
      <c r="A836" s="835"/>
      <c r="B836" s="207"/>
      <c r="C836" s="207"/>
      <c r="D836" s="207"/>
      <c r="E836" s="207"/>
    </row>
    <row r="837" spans="1:5">
      <c r="A837" s="835"/>
      <c r="B837" s="207"/>
      <c r="C837" s="207"/>
      <c r="D837" s="207"/>
      <c r="E837" s="207"/>
    </row>
    <row r="838" spans="1:5">
      <c r="A838" s="835"/>
      <c r="B838" s="207"/>
      <c r="C838" s="207"/>
      <c r="D838" s="207"/>
      <c r="E838" s="207"/>
    </row>
    <row r="839" spans="1:5">
      <c r="A839" s="835"/>
      <c r="B839" s="207"/>
      <c r="C839" s="207"/>
      <c r="D839" s="207"/>
      <c r="E839" s="207"/>
    </row>
    <row r="840" spans="1:5">
      <c r="A840" s="835"/>
      <c r="B840" s="207"/>
      <c r="C840" s="207"/>
      <c r="D840" s="207"/>
      <c r="E840" s="207"/>
    </row>
    <row r="841" spans="1:5">
      <c r="A841" s="835"/>
      <c r="B841" s="207"/>
      <c r="C841" s="207"/>
      <c r="D841" s="207"/>
      <c r="E841" s="207"/>
    </row>
    <row r="842" spans="1:5">
      <c r="A842" s="835"/>
      <c r="B842" s="207"/>
      <c r="C842" s="207"/>
      <c r="D842" s="207"/>
      <c r="E842" s="207"/>
    </row>
    <row r="843" spans="1:5">
      <c r="A843" s="835"/>
      <c r="B843" s="207"/>
      <c r="C843" s="207"/>
      <c r="D843" s="207"/>
      <c r="E843" s="207"/>
    </row>
    <row r="844" spans="1:5">
      <c r="A844" s="835"/>
      <c r="B844" s="207"/>
      <c r="C844" s="207"/>
      <c r="D844" s="207"/>
      <c r="E844" s="207"/>
    </row>
    <row r="845" spans="1:5">
      <c r="A845" s="835"/>
      <c r="B845" s="207"/>
      <c r="C845" s="207"/>
      <c r="D845" s="207"/>
      <c r="E845" s="207"/>
    </row>
    <row r="846" spans="1:5">
      <c r="A846" s="835"/>
      <c r="B846" s="207"/>
      <c r="C846" s="207"/>
      <c r="D846" s="207"/>
      <c r="E846" s="207"/>
    </row>
    <row r="847" spans="1:5">
      <c r="A847" s="835"/>
      <c r="B847" s="207"/>
      <c r="C847" s="207"/>
      <c r="D847" s="207"/>
      <c r="E847" s="207"/>
    </row>
    <row r="848" spans="1:5">
      <c r="A848" s="835"/>
      <c r="B848" s="207"/>
      <c r="C848" s="207"/>
      <c r="D848" s="207"/>
      <c r="E848" s="207"/>
    </row>
    <row r="849" spans="1:5">
      <c r="A849" s="835"/>
      <c r="B849" s="207"/>
      <c r="C849" s="207"/>
      <c r="D849" s="207"/>
      <c r="E849" s="207"/>
    </row>
    <row r="850" spans="1:5">
      <c r="A850" s="835"/>
      <c r="B850" s="207"/>
      <c r="C850" s="207"/>
      <c r="D850" s="207"/>
      <c r="E850" s="207"/>
    </row>
    <row r="851" spans="1:5">
      <c r="A851" s="835"/>
      <c r="B851" s="207"/>
      <c r="C851" s="207"/>
      <c r="D851" s="207"/>
      <c r="E851" s="207"/>
    </row>
    <row r="852" spans="1:5">
      <c r="A852" s="835"/>
      <c r="B852" s="207"/>
      <c r="C852" s="207"/>
      <c r="D852" s="207"/>
      <c r="E852" s="207"/>
    </row>
    <row r="853" spans="1:5">
      <c r="A853" s="835"/>
      <c r="B853" s="207"/>
      <c r="C853" s="207"/>
      <c r="D853" s="207"/>
      <c r="E853" s="207"/>
    </row>
    <row r="854" spans="1:5">
      <c r="A854" s="835"/>
      <c r="B854" s="207"/>
      <c r="C854" s="207"/>
      <c r="D854" s="207"/>
      <c r="E854" s="207"/>
    </row>
    <row r="855" spans="1:5">
      <c r="A855" s="835"/>
      <c r="B855" s="207"/>
      <c r="C855" s="207"/>
      <c r="D855" s="207"/>
      <c r="E855" s="207"/>
    </row>
    <row r="856" spans="1:5">
      <c r="A856" s="835"/>
      <c r="B856" s="207"/>
      <c r="C856" s="207"/>
      <c r="D856" s="207"/>
      <c r="E856" s="207"/>
    </row>
    <row r="857" spans="1:5">
      <c r="A857" s="835"/>
      <c r="B857" s="207"/>
      <c r="C857" s="207"/>
      <c r="D857" s="207"/>
      <c r="E857" s="207"/>
    </row>
    <row r="858" spans="1:5">
      <c r="A858" s="835"/>
      <c r="B858" s="207"/>
      <c r="C858" s="207"/>
      <c r="D858" s="207"/>
      <c r="E858" s="207"/>
    </row>
    <row r="859" spans="1:5">
      <c r="A859" s="835"/>
      <c r="B859" s="207"/>
      <c r="C859" s="207"/>
      <c r="D859" s="207"/>
      <c r="E859" s="207"/>
    </row>
    <row r="860" spans="1:5">
      <c r="A860" s="835"/>
      <c r="B860" s="207"/>
      <c r="C860" s="207"/>
      <c r="D860" s="207"/>
      <c r="E860" s="207"/>
    </row>
    <row r="861" spans="1:5">
      <c r="A861" s="835"/>
      <c r="B861" s="207"/>
      <c r="C861" s="207"/>
      <c r="D861" s="207"/>
      <c r="E861" s="207"/>
    </row>
    <row r="862" spans="1:5">
      <c r="A862" s="835"/>
      <c r="B862" s="207"/>
      <c r="C862" s="207"/>
      <c r="D862" s="207"/>
      <c r="E862" s="207"/>
    </row>
    <row r="863" spans="1:5">
      <c r="A863" s="835"/>
      <c r="B863" s="207"/>
      <c r="C863" s="207"/>
      <c r="D863" s="207"/>
      <c r="E863" s="207"/>
    </row>
    <row r="864" spans="1:5">
      <c r="A864" s="835"/>
      <c r="B864" s="207"/>
      <c r="C864" s="207"/>
      <c r="D864" s="207"/>
      <c r="E864" s="207"/>
    </row>
    <row r="865" spans="1:5">
      <c r="A865" s="835"/>
      <c r="B865" s="207"/>
      <c r="C865" s="207"/>
      <c r="D865" s="207"/>
      <c r="E865" s="207"/>
    </row>
    <row r="866" spans="1:5">
      <c r="A866" s="835"/>
      <c r="B866" s="207"/>
      <c r="C866" s="207"/>
      <c r="D866" s="207"/>
      <c r="E866" s="207"/>
    </row>
    <row r="867" spans="1:5">
      <c r="A867" s="835"/>
      <c r="B867" s="207"/>
      <c r="C867" s="207"/>
      <c r="D867" s="207"/>
      <c r="E867" s="207"/>
    </row>
    <row r="868" spans="1:5">
      <c r="A868" s="835"/>
      <c r="B868" s="207"/>
      <c r="C868" s="207"/>
      <c r="D868" s="207"/>
      <c r="E868" s="207"/>
    </row>
    <row r="869" spans="1:5">
      <c r="A869" s="835"/>
      <c r="B869" s="207"/>
      <c r="C869" s="207"/>
      <c r="D869" s="207"/>
      <c r="E869" s="207"/>
    </row>
    <row r="870" spans="1:5">
      <c r="A870" s="835"/>
      <c r="B870" s="207"/>
      <c r="C870" s="207"/>
      <c r="D870" s="207"/>
      <c r="E870" s="207"/>
    </row>
    <row r="871" spans="1:5">
      <c r="A871" s="835"/>
      <c r="B871" s="207"/>
      <c r="C871" s="207"/>
      <c r="D871" s="207"/>
      <c r="E871" s="207"/>
    </row>
    <row r="872" spans="1:5">
      <c r="A872" s="835"/>
      <c r="B872" s="207"/>
      <c r="C872" s="207"/>
      <c r="D872" s="207"/>
      <c r="E872" s="207"/>
    </row>
    <row r="873" spans="1:5">
      <c r="A873" s="835"/>
      <c r="B873" s="207"/>
      <c r="C873" s="207"/>
      <c r="D873" s="207"/>
      <c r="E873" s="207"/>
    </row>
    <row r="874" spans="1:5">
      <c r="A874" s="835"/>
      <c r="B874" s="207"/>
      <c r="C874" s="207"/>
      <c r="D874" s="207"/>
      <c r="E874" s="207"/>
    </row>
    <row r="875" spans="1:5">
      <c r="A875" s="835"/>
      <c r="B875" s="207"/>
      <c r="C875" s="207"/>
      <c r="D875" s="207"/>
      <c r="E875" s="207"/>
    </row>
    <row r="876" spans="1:5">
      <c r="A876" s="835"/>
      <c r="B876" s="207"/>
      <c r="C876" s="207"/>
      <c r="D876" s="207"/>
      <c r="E876" s="207"/>
    </row>
    <row r="877" spans="1:5">
      <c r="A877" s="835"/>
      <c r="B877" s="207"/>
      <c r="C877" s="207"/>
      <c r="D877" s="207"/>
      <c r="E877" s="207"/>
    </row>
    <row r="878" spans="1:5">
      <c r="A878" s="835"/>
      <c r="B878" s="207"/>
      <c r="C878" s="207"/>
      <c r="D878" s="207"/>
      <c r="E878" s="207"/>
    </row>
    <row r="879" spans="1:5">
      <c r="A879" s="835"/>
      <c r="B879" s="207"/>
      <c r="C879" s="207"/>
      <c r="D879" s="207"/>
      <c r="E879" s="207"/>
    </row>
    <row r="880" spans="1:5">
      <c r="A880" s="835"/>
      <c r="B880" s="207"/>
      <c r="C880" s="207"/>
      <c r="D880" s="207"/>
      <c r="E880" s="207"/>
    </row>
    <row r="881" spans="1:5">
      <c r="A881" s="835"/>
      <c r="B881" s="207"/>
      <c r="C881" s="207"/>
      <c r="D881" s="207"/>
      <c r="E881" s="207"/>
    </row>
    <row r="882" spans="1:5">
      <c r="A882" s="835"/>
      <c r="B882" s="207"/>
      <c r="C882" s="207"/>
      <c r="D882" s="207"/>
      <c r="E882" s="207"/>
    </row>
    <row r="883" spans="1:5">
      <c r="A883" s="835"/>
      <c r="B883" s="207"/>
      <c r="C883" s="207"/>
      <c r="D883" s="207"/>
      <c r="E883" s="207"/>
    </row>
    <row r="884" spans="1:5">
      <c r="A884" s="835"/>
      <c r="B884" s="207"/>
      <c r="C884" s="207"/>
      <c r="D884" s="207"/>
      <c r="E884" s="207"/>
    </row>
    <row r="885" spans="1:5">
      <c r="A885" s="835"/>
      <c r="B885" s="207"/>
      <c r="C885" s="207"/>
      <c r="D885" s="207"/>
      <c r="E885" s="207"/>
    </row>
    <row r="886" spans="1:5">
      <c r="A886" s="835"/>
      <c r="B886" s="207"/>
      <c r="C886" s="207"/>
      <c r="D886" s="207"/>
      <c r="E886" s="207"/>
    </row>
    <row r="887" spans="1:5">
      <c r="A887" s="835"/>
      <c r="B887" s="207"/>
      <c r="C887" s="207"/>
      <c r="D887" s="207"/>
      <c r="E887" s="207"/>
    </row>
    <row r="888" spans="1:5">
      <c r="A888" s="835"/>
      <c r="B888" s="207"/>
      <c r="C888" s="207"/>
      <c r="D888" s="207"/>
      <c r="E888" s="207"/>
    </row>
    <row r="889" spans="1:5">
      <c r="A889" s="835"/>
      <c r="B889" s="207"/>
      <c r="C889" s="207"/>
      <c r="D889" s="207"/>
      <c r="E889" s="207"/>
    </row>
    <row r="890" spans="1:5">
      <c r="A890" s="835"/>
      <c r="B890" s="207"/>
      <c r="C890" s="207"/>
      <c r="D890" s="207"/>
      <c r="E890" s="207"/>
    </row>
    <row r="891" spans="1:5">
      <c r="A891" s="835"/>
      <c r="B891" s="207"/>
      <c r="C891" s="207"/>
      <c r="D891" s="207"/>
      <c r="E891" s="207"/>
    </row>
    <row r="892" spans="1:5">
      <c r="A892" s="835"/>
      <c r="B892" s="207"/>
      <c r="C892" s="207"/>
      <c r="D892" s="207"/>
      <c r="E892" s="207"/>
    </row>
    <row r="893" spans="1:5">
      <c r="A893" s="835"/>
      <c r="B893" s="207"/>
      <c r="C893" s="207"/>
      <c r="D893" s="207"/>
      <c r="E893" s="207"/>
    </row>
    <row r="894" spans="1:5">
      <c r="A894" s="835"/>
      <c r="B894" s="207"/>
      <c r="C894" s="207"/>
      <c r="D894" s="207"/>
      <c r="E894" s="207"/>
    </row>
    <row r="895" spans="1:5">
      <c r="A895" s="835"/>
      <c r="B895" s="207"/>
      <c r="C895" s="207"/>
      <c r="D895" s="207"/>
      <c r="E895" s="207"/>
    </row>
    <row r="896" spans="1:5">
      <c r="A896" s="835"/>
      <c r="B896" s="207"/>
      <c r="C896" s="207"/>
      <c r="D896" s="207"/>
      <c r="E896" s="207"/>
    </row>
    <row r="897" spans="1:5">
      <c r="A897" s="835"/>
      <c r="B897" s="207"/>
      <c r="C897" s="207"/>
      <c r="D897" s="207"/>
      <c r="E897" s="207"/>
    </row>
    <row r="898" spans="1:5">
      <c r="A898" s="835"/>
      <c r="B898" s="207"/>
      <c r="C898" s="207"/>
      <c r="D898" s="207"/>
      <c r="E898" s="207"/>
    </row>
    <row r="899" spans="1:5">
      <c r="A899" s="835"/>
      <c r="B899" s="207"/>
      <c r="C899" s="207"/>
      <c r="D899" s="207"/>
      <c r="E899" s="207"/>
    </row>
    <row r="900" spans="1:5">
      <c r="A900" s="835"/>
      <c r="B900" s="207"/>
      <c r="C900" s="207"/>
      <c r="D900" s="207"/>
      <c r="E900" s="207"/>
    </row>
    <row r="901" spans="1:5">
      <c r="A901" s="835"/>
      <c r="B901" s="207"/>
      <c r="C901" s="207"/>
      <c r="D901" s="207"/>
      <c r="E901" s="207"/>
    </row>
    <row r="902" spans="1:5">
      <c r="A902" s="835"/>
      <c r="B902" s="207"/>
      <c r="C902" s="207"/>
      <c r="D902" s="207"/>
      <c r="E902" s="207"/>
    </row>
    <row r="903" spans="1:5">
      <c r="A903" s="835"/>
      <c r="B903" s="207"/>
      <c r="C903" s="207"/>
      <c r="D903" s="207"/>
      <c r="E903" s="207"/>
    </row>
    <row r="904" spans="1:5">
      <c r="A904" s="835"/>
      <c r="B904" s="207"/>
      <c r="C904" s="207"/>
      <c r="D904" s="207"/>
      <c r="E904" s="207"/>
    </row>
    <row r="905" spans="1:5">
      <c r="A905" s="835"/>
      <c r="B905" s="207"/>
      <c r="C905" s="207"/>
      <c r="D905" s="207"/>
      <c r="E905" s="207"/>
    </row>
    <row r="906" spans="1:5">
      <c r="A906" s="835"/>
      <c r="B906" s="207"/>
      <c r="C906" s="207"/>
      <c r="D906" s="207"/>
      <c r="E906" s="207"/>
    </row>
    <row r="907" spans="1:5">
      <c r="A907" s="835"/>
      <c r="B907" s="207"/>
      <c r="C907" s="207"/>
      <c r="D907" s="207"/>
      <c r="E907" s="207"/>
    </row>
    <row r="908" spans="1:5">
      <c r="A908" s="835"/>
      <c r="B908" s="207"/>
      <c r="C908" s="207"/>
      <c r="D908" s="207"/>
      <c r="E908" s="207"/>
    </row>
    <row r="909" spans="1:5">
      <c r="A909" s="835"/>
      <c r="B909" s="207"/>
      <c r="C909" s="207"/>
      <c r="D909" s="207"/>
      <c r="E909" s="207"/>
    </row>
    <row r="910" spans="1:5">
      <c r="A910" s="835"/>
      <c r="B910" s="207"/>
      <c r="C910" s="207"/>
      <c r="D910" s="207"/>
      <c r="E910" s="207"/>
    </row>
    <row r="911" spans="1:5">
      <c r="A911" s="835"/>
      <c r="B911" s="207"/>
      <c r="C911" s="207"/>
      <c r="D911" s="207"/>
      <c r="E911" s="207"/>
    </row>
    <row r="912" spans="1:5">
      <c r="A912" s="835"/>
      <c r="B912" s="207"/>
      <c r="C912" s="207"/>
      <c r="D912" s="207"/>
      <c r="E912" s="207"/>
    </row>
    <row r="913" spans="1:5">
      <c r="A913" s="835"/>
      <c r="B913" s="207"/>
      <c r="C913" s="207"/>
      <c r="D913" s="207"/>
      <c r="E913" s="207"/>
    </row>
    <row r="914" spans="1:5">
      <c r="A914" s="835"/>
      <c r="B914" s="207"/>
      <c r="C914" s="207"/>
      <c r="D914" s="207"/>
      <c r="E914" s="207"/>
    </row>
    <row r="915" spans="1:5">
      <c r="A915" s="835"/>
      <c r="B915" s="207"/>
      <c r="C915" s="207"/>
      <c r="D915" s="207"/>
      <c r="E915" s="207"/>
    </row>
    <row r="916" spans="1:5">
      <c r="A916" s="835"/>
      <c r="B916" s="207"/>
      <c r="C916" s="207"/>
      <c r="D916" s="207"/>
      <c r="E916" s="207"/>
    </row>
    <row r="917" spans="1:5">
      <c r="A917" s="835"/>
      <c r="B917" s="207"/>
      <c r="C917" s="207"/>
      <c r="D917" s="207"/>
      <c r="E917" s="207"/>
    </row>
    <row r="918" spans="1:5">
      <c r="A918" s="835"/>
      <c r="B918" s="207"/>
      <c r="C918" s="207"/>
      <c r="D918" s="207"/>
      <c r="E918" s="207"/>
    </row>
    <row r="919" spans="1:5">
      <c r="A919" s="835"/>
      <c r="B919" s="207"/>
      <c r="C919" s="207"/>
      <c r="D919" s="207"/>
      <c r="E919" s="207"/>
    </row>
    <row r="920" spans="1:5">
      <c r="A920" s="835"/>
      <c r="B920" s="207"/>
      <c r="C920" s="207"/>
      <c r="D920" s="207"/>
      <c r="E920" s="207"/>
    </row>
    <row r="921" spans="1:5">
      <c r="A921" s="835"/>
      <c r="B921" s="207"/>
      <c r="C921" s="207"/>
      <c r="D921" s="207"/>
      <c r="E921" s="207"/>
    </row>
    <row r="922" spans="1:5">
      <c r="A922" s="835"/>
      <c r="B922" s="207"/>
      <c r="C922" s="207"/>
      <c r="D922" s="207"/>
      <c r="E922" s="207"/>
    </row>
    <row r="923" spans="1:5">
      <c r="A923" s="835"/>
      <c r="B923" s="207"/>
      <c r="C923" s="207"/>
      <c r="D923" s="207"/>
      <c r="E923" s="207"/>
    </row>
    <row r="924" spans="1:5">
      <c r="A924" s="835"/>
      <c r="B924" s="207"/>
      <c r="C924" s="207"/>
      <c r="D924" s="207"/>
      <c r="E924" s="207"/>
    </row>
    <row r="925" spans="1:5">
      <c r="A925" s="835"/>
      <c r="B925" s="207"/>
      <c r="C925" s="207"/>
      <c r="D925" s="207"/>
      <c r="E925" s="207"/>
    </row>
    <row r="926" spans="1:5">
      <c r="A926" s="835"/>
      <c r="B926" s="207"/>
      <c r="C926" s="207"/>
      <c r="D926" s="207"/>
      <c r="E926" s="207"/>
    </row>
    <row r="927" spans="1:5">
      <c r="A927" s="835"/>
      <c r="B927" s="207"/>
      <c r="C927" s="207"/>
      <c r="D927" s="207"/>
      <c r="E927" s="207"/>
    </row>
    <row r="928" spans="1:5">
      <c r="A928" s="835"/>
      <c r="B928" s="207"/>
      <c r="C928" s="207"/>
      <c r="D928" s="207"/>
      <c r="E928" s="207"/>
    </row>
    <row r="929" spans="1:5">
      <c r="A929" s="835"/>
      <c r="B929" s="207"/>
      <c r="C929" s="207"/>
      <c r="D929" s="207"/>
      <c r="E929" s="207"/>
    </row>
    <row r="930" spans="1:5">
      <c r="A930" s="835"/>
      <c r="B930" s="207"/>
      <c r="C930" s="207"/>
      <c r="D930" s="207"/>
      <c r="E930" s="207"/>
    </row>
    <row r="931" spans="1:5">
      <c r="A931" s="835"/>
      <c r="B931" s="207"/>
      <c r="C931" s="207"/>
      <c r="D931" s="207"/>
      <c r="E931" s="207"/>
    </row>
    <row r="932" spans="1:5">
      <c r="A932" s="835"/>
      <c r="B932" s="207"/>
      <c r="C932" s="207"/>
      <c r="D932" s="207"/>
      <c r="E932" s="207"/>
    </row>
    <row r="933" spans="1:5">
      <c r="A933" s="835"/>
      <c r="B933" s="207"/>
      <c r="C933" s="207"/>
      <c r="D933" s="207"/>
      <c r="E933" s="207"/>
    </row>
    <row r="934" spans="1:5">
      <c r="A934" s="835"/>
      <c r="B934" s="207"/>
      <c r="C934" s="207"/>
      <c r="D934" s="207"/>
      <c r="E934" s="207"/>
    </row>
    <row r="935" spans="1:5">
      <c r="A935" s="835"/>
      <c r="B935" s="207"/>
      <c r="C935" s="207"/>
      <c r="D935" s="207"/>
      <c r="E935" s="207"/>
    </row>
    <row r="936" spans="1:5">
      <c r="A936" s="835"/>
      <c r="B936" s="207"/>
      <c r="C936" s="207"/>
      <c r="D936" s="207"/>
      <c r="E936" s="207"/>
    </row>
    <row r="937" spans="1:5">
      <c r="A937" s="835"/>
      <c r="B937" s="207"/>
      <c r="C937" s="207"/>
      <c r="D937" s="207"/>
      <c r="E937" s="207"/>
    </row>
    <row r="938" spans="1:5">
      <c r="A938" s="835"/>
      <c r="B938" s="207"/>
      <c r="C938" s="207"/>
      <c r="D938" s="207"/>
      <c r="E938" s="207"/>
    </row>
    <row r="939" spans="1:5">
      <c r="A939" s="835"/>
      <c r="B939" s="207"/>
      <c r="C939" s="207"/>
      <c r="D939" s="207"/>
      <c r="E939" s="207"/>
    </row>
    <row r="940" spans="1:5">
      <c r="A940" s="835"/>
      <c r="B940" s="207"/>
      <c r="C940" s="207"/>
      <c r="D940" s="207"/>
      <c r="E940" s="207"/>
    </row>
    <row r="941" spans="1:5">
      <c r="A941" s="835"/>
      <c r="B941" s="207"/>
      <c r="C941" s="207"/>
      <c r="D941" s="207"/>
      <c r="E941" s="207"/>
    </row>
    <row r="942" spans="1:5">
      <c r="A942" s="835"/>
      <c r="B942" s="207"/>
      <c r="C942" s="207"/>
      <c r="D942" s="207"/>
      <c r="E942" s="207"/>
    </row>
    <row r="943" spans="1:5">
      <c r="A943" s="835"/>
      <c r="B943" s="207"/>
      <c r="C943" s="207"/>
      <c r="D943" s="207"/>
      <c r="E943" s="207"/>
    </row>
    <row r="944" spans="1:5">
      <c r="A944" s="835"/>
      <c r="B944" s="207"/>
      <c r="C944" s="207"/>
      <c r="D944" s="207"/>
      <c r="E944" s="207"/>
    </row>
    <row r="945" spans="1:5">
      <c r="A945" s="835"/>
      <c r="B945" s="207"/>
      <c r="C945" s="207"/>
      <c r="D945" s="207"/>
      <c r="E945" s="207"/>
    </row>
    <row r="946" spans="1:5">
      <c r="A946" s="835"/>
      <c r="B946" s="207"/>
      <c r="C946" s="207"/>
      <c r="D946" s="207"/>
      <c r="E946" s="207"/>
    </row>
    <row r="947" spans="1:5">
      <c r="A947" s="835"/>
      <c r="B947" s="207"/>
      <c r="C947" s="207"/>
      <c r="D947" s="207"/>
      <c r="E947" s="207"/>
    </row>
    <row r="948" spans="1:5">
      <c r="A948" s="835"/>
      <c r="B948" s="207"/>
      <c r="C948" s="207"/>
      <c r="D948" s="207"/>
      <c r="E948" s="207"/>
    </row>
    <row r="949" spans="1:5">
      <c r="A949" s="835"/>
      <c r="B949" s="207"/>
      <c r="C949" s="207"/>
      <c r="D949" s="207"/>
      <c r="E949" s="207"/>
    </row>
    <row r="950" spans="1:5">
      <c r="A950" s="835"/>
      <c r="B950" s="207"/>
      <c r="C950" s="207"/>
      <c r="D950" s="207"/>
      <c r="E950" s="207"/>
    </row>
    <row r="951" spans="1:5">
      <c r="A951" s="835"/>
      <c r="B951" s="207"/>
      <c r="C951" s="207"/>
      <c r="D951" s="207"/>
      <c r="E951" s="207"/>
    </row>
    <row r="952" spans="1:5">
      <c r="A952" s="835"/>
      <c r="B952" s="207"/>
      <c r="C952" s="207"/>
      <c r="D952" s="207"/>
      <c r="E952" s="207"/>
    </row>
    <row r="953" spans="1:5">
      <c r="A953" s="835"/>
      <c r="B953" s="207"/>
      <c r="C953" s="207"/>
      <c r="D953" s="207"/>
      <c r="E953" s="207"/>
    </row>
    <row r="954" spans="1:5">
      <c r="A954" s="835"/>
      <c r="B954" s="207"/>
      <c r="C954" s="207"/>
      <c r="D954" s="207"/>
      <c r="E954" s="207"/>
    </row>
    <row r="955" spans="1:5">
      <c r="A955" s="835"/>
      <c r="B955" s="207"/>
      <c r="C955" s="207"/>
      <c r="D955" s="207"/>
      <c r="E955" s="207"/>
    </row>
    <row r="956" spans="1:5">
      <c r="A956" s="835"/>
      <c r="B956" s="207"/>
      <c r="C956" s="207"/>
      <c r="D956" s="207"/>
      <c r="E956" s="207"/>
    </row>
    <row r="957" spans="1:5">
      <c r="A957" s="835"/>
      <c r="B957" s="207"/>
      <c r="C957" s="207"/>
      <c r="D957" s="207"/>
      <c r="E957" s="207"/>
    </row>
    <row r="958" spans="1:5">
      <c r="A958" s="835"/>
      <c r="B958" s="207"/>
      <c r="C958" s="207"/>
      <c r="D958" s="207"/>
      <c r="E958" s="207"/>
    </row>
    <row r="959" spans="1:5">
      <c r="A959" s="835"/>
      <c r="B959" s="207"/>
      <c r="C959" s="207"/>
      <c r="D959" s="207"/>
      <c r="E959" s="207"/>
    </row>
    <row r="960" spans="1:5">
      <c r="A960" s="835"/>
      <c r="B960" s="207"/>
      <c r="C960" s="207"/>
      <c r="D960" s="207"/>
      <c r="E960" s="207"/>
    </row>
    <row r="961" spans="1:5">
      <c r="A961" s="835"/>
      <c r="B961" s="207"/>
      <c r="C961" s="207"/>
      <c r="D961" s="207"/>
      <c r="E961" s="207"/>
    </row>
    <row r="962" spans="1:5">
      <c r="A962" s="835"/>
      <c r="B962" s="207"/>
      <c r="C962" s="207"/>
      <c r="D962" s="207"/>
      <c r="E962" s="207"/>
    </row>
    <row r="963" spans="1:5">
      <c r="A963" s="835"/>
      <c r="B963" s="207"/>
      <c r="C963" s="207"/>
      <c r="D963" s="207"/>
      <c r="E963" s="207"/>
    </row>
    <row r="964" spans="1:5">
      <c r="A964" s="835"/>
      <c r="B964" s="207"/>
      <c r="C964" s="207"/>
      <c r="D964" s="207"/>
      <c r="E964" s="207"/>
    </row>
    <row r="965" spans="1:5">
      <c r="A965" s="835"/>
      <c r="B965" s="207"/>
      <c r="C965" s="207"/>
      <c r="D965" s="207"/>
      <c r="E965" s="207"/>
    </row>
    <row r="966" spans="1:5">
      <c r="A966" s="835"/>
      <c r="B966" s="207"/>
      <c r="C966" s="207"/>
      <c r="D966" s="207"/>
      <c r="E966" s="207"/>
    </row>
    <row r="967" spans="1:5">
      <c r="A967" s="835"/>
      <c r="B967" s="207"/>
      <c r="C967" s="207"/>
      <c r="D967" s="207"/>
      <c r="E967" s="207"/>
    </row>
    <row r="968" spans="1:5">
      <c r="A968" s="835"/>
      <c r="B968" s="207"/>
      <c r="C968" s="207"/>
      <c r="D968" s="207"/>
      <c r="E968" s="207"/>
    </row>
    <row r="969" spans="1:5">
      <c r="A969" s="835"/>
      <c r="B969" s="207"/>
      <c r="C969" s="207"/>
      <c r="D969" s="207"/>
      <c r="E969" s="207"/>
    </row>
    <row r="970" spans="1:5">
      <c r="A970" s="835"/>
      <c r="B970" s="207"/>
      <c r="C970" s="207"/>
      <c r="D970" s="207"/>
      <c r="E970" s="20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">
    <tabColor theme="3"/>
  </sheetPr>
  <dimension ref="A1:K736"/>
  <sheetViews>
    <sheetView showGridLines="0" zoomScaleNormal="100" workbookViewId="0">
      <selection activeCell="K5" sqref="K5"/>
    </sheetView>
  </sheetViews>
  <sheetFormatPr defaultRowHeight="13.2"/>
  <cols>
    <col min="1" max="1" width="13.6640625" customWidth="1"/>
  </cols>
  <sheetData>
    <row r="1" spans="1:5">
      <c r="A1" s="28" t="s">
        <v>167</v>
      </c>
      <c r="E1" t="str">
        <f>IF(Content!$E$1=1,B2,B3)</f>
        <v>Світові ціни на соняшникову олію, дол./т</v>
      </c>
    </row>
    <row r="2" spans="1:5" hidden="1">
      <c r="A2" s="28"/>
      <c r="B2" s="1" t="s">
        <v>1783</v>
      </c>
    </row>
    <row r="3" spans="1:5" hidden="1">
      <c r="B3" s="1" t="s">
        <v>488</v>
      </c>
    </row>
    <row r="4" spans="1:5">
      <c r="A4" s="108"/>
    </row>
    <row r="5" spans="1:5">
      <c r="A5" s="108"/>
      <c r="B5" s="266" t="str">
        <f>IF(Content!$E$1=1,B6,B7)</f>
        <v>немає дозволу</v>
      </c>
    </row>
    <row r="6" spans="1:5">
      <c r="A6" s="108"/>
      <c r="B6" s="210" t="s">
        <v>809</v>
      </c>
    </row>
    <row r="7" spans="1:5">
      <c r="A7" s="108"/>
      <c r="B7" s="210" t="s">
        <v>810</v>
      </c>
    </row>
    <row r="8" spans="1:5">
      <c r="A8" s="108"/>
    </row>
    <row r="9" spans="1:5">
      <c r="A9" s="108"/>
    </row>
    <row r="10" spans="1:5">
      <c r="A10" s="108"/>
    </row>
    <row r="11" spans="1:5">
      <c r="A11" s="108"/>
    </row>
    <row r="12" spans="1:5">
      <c r="A12" s="108"/>
    </row>
    <row r="13" spans="1:5">
      <c r="A13" s="108"/>
    </row>
    <row r="14" spans="1:5">
      <c r="A14" s="108"/>
    </row>
    <row r="15" spans="1:5">
      <c r="A15" s="108"/>
    </row>
    <row r="16" spans="1:5">
      <c r="A16" s="108"/>
    </row>
    <row r="17" spans="1:11">
      <c r="A17" s="108"/>
    </row>
    <row r="18" spans="1:11">
      <c r="A18" s="108"/>
      <c r="E18" t="str">
        <f>IF(Content!$E$1=1,E19,E20)</f>
        <v>Джерело: Thomson Reuters.</v>
      </c>
    </row>
    <row r="19" spans="1:11">
      <c r="A19" s="108"/>
      <c r="B19" s="2"/>
      <c r="E19" s="2" t="s">
        <v>1234</v>
      </c>
      <c r="K19" s="111"/>
    </row>
    <row r="20" spans="1:11">
      <c r="A20" s="108"/>
      <c r="B20" s="2"/>
      <c r="E20" s="2" t="s">
        <v>1235</v>
      </c>
    </row>
    <row r="21" spans="1:11">
      <c r="A21" s="108"/>
    </row>
    <row r="22" spans="1:11">
      <c r="A22" s="108"/>
    </row>
    <row r="23" spans="1:11">
      <c r="A23" s="108"/>
    </row>
    <row r="24" spans="1:11">
      <c r="A24" s="108"/>
    </row>
    <row r="25" spans="1:11">
      <c r="A25" s="108"/>
    </row>
    <row r="26" spans="1:11">
      <c r="A26" s="108"/>
    </row>
    <row r="27" spans="1:11">
      <c r="A27" s="108"/>
    </row>
    <row r="28" spans="1:11">
      <c r="A28" s="108"/>
    </row>
    <row r="29" spans="1:11">
      <c r="A29" s="108"/>
    </row>
    <row r="30" spans="1:11">
      <c r="A30" s="108"/>
    </row>
    <row r="31" spans="1:11">
      <c r="A31" s="108"/>
    </row>
    <row r="32" spans="1:11">
      <c r="A32" s="108"/>
    </row>
    <row r="33" spans="1:1">
      <c r="A33" s="108"/>
    </row>
    <row r="34" spans="1:1">
      <c r="A34" s="108"/>
    </row>
    <row r="35" spans="1:1">
      <c r="A35" s="108"/>
    </row>
    <row r="36" spans="1:1">
      <c r="A36" s="108"/>
    </row>
    <row r="37" spans="1:1">
      <c r="A37" s="108"/>
    </row>
    <row r="38" spans="1:1">
      <c r="A38" s="108"/>
    </row>
    <row r="39" spans="1:1">
      <c r="A39" s="108"/>
    </row>
    <row r="40" spans="1:1">
      <c r="A40" s="108"/>
    </row>
    <row r="41" spans="1:1">
      <c r="A41" s="108"/>
    </row>
    <row r="42" spans="1:1">
      <c r="A42" s="108"/>
    </row>
    <row r="43" spans="1:1">
      <c r="A43" s="108"/>
    </row>
    <row r="44" spans="1:1">
      <c r="A44" s="108"/>
    </row>
    <row r="45" spans="1:1">
      <c r="A45" s="108"/>
    </row>
    <row r="46" spans="1:1">
      <c r="A46" s="108"/>
    </row>
    <row r="47" spans="1:1">
      <c r="A47" s="108"/>
    </row>
    <row r="48" spans="1:1">
      <c r="A48" s="108"/>
    </row>
    <row r="49" spans="1:1">
      <c r="A49" s="108"/>
    </row>
    <row r="50" spans="1:1">
      <c r="A50" s="108"/>
    </row>
    <row r="51" spans="1:1">
      <c r="A51" s="108"/>
    </row>
    <row r="52" spans="1:1">
      <c r="A52" s="108"/>
    </row>
    <row r="53" spans="1:1">
      <c r="A53" s="108"/>
    </row>
    <row r="54" spans="1:1">
      <c r="A54" s="108"/>
    </row>
    <row r="55" spans="1:1">
      <c r="A55" s="108"/>
    </row>
    <row r="56" spans="1:1">
      <c r="A56" s="108"/>
    </row>
    <row r="57" spans="1:1">
      <c r="A57" s="108"/>
    </row>
    <row r="58" spans="1:1">
      <c r="A58" s="108"/>
    </row>
    <row r="59" spans="1:1">
      <c r="A59" s="108"/>
    </row>
    <row r="60" spans="1:1">
      <c r="A60" s="108"/>
    </row>
    <row r="61" spans="1:1">
      <c r="A61" s="108"/>
    </row>
    <row r="62" spans="1:1">
      <c r="A62" s="108"/>
    </row>
    <row r="63" spans="1:1">
      <c r="A63" s="108"/>
    </row>
    <row r="64" spans="1:1">
      <c r="A64" s="108"/>
    </row>
    <row r="65" spans="1:1">
      <c r="A65" s="108"/>
    </row>
    <row r="66" spans="1:1">
      <c r="A66" s="108"/>
    </row>
    <row r="67" spans="1:1">
      <c r="A67" s="108"/>
    </row>
    <row r="68" spans="1:1">
      <c r="A68" s="108"/>
    </row>
    <row r="69" spans="1:1">
      <c r="A69" s="108"/>
    </row>
    <row r="70" spans="1:1">
      <c r="A70" s="108"/>
    </row>
    <row r="71" spans="1:1">
      <c r="A71" s="108"/>
    </row>
    <row r="72" spans="1:1">
      <c r="A72" s="108"/>
    </row>
    <row r="73" spans="1:1">
      <c r="A73" s="108"/>
    </row>
    <row r="74" spans="1:1">
      <c r="A74" s="108"/>
    </row>
    <row r="75" spans="1:1">
      <c r="A75" s="108"/>
    </row>
    <row r="76" spans="1:1">
      <c r="A76" s="108"/>
    </row>
    <row r="77" spans="1:1">
      <c r="A77" s="108"/>
    </row>
    <row r="78" spans="1:1">
      <c r="A78" s="108"/>
    </row>
    <row r="79" spans="1:1">
      <c r="A79" s="108"/>
    </row>
    <row r="80" spans="1:1">
      <c r="A80" s="108"/>
    </row>
    <row r="81" spans="1:1">
      <c r="A81" s="108"/>
    </row>
    <row r="82" spans="1:1">
      <c r="A82" s="108"/>
    </row>
    <row r="83" spans="1:1">
      <c r="A83" s="108"/>
    </row>
    <row r="84" spans="1:1">
      <c r="A84" s="108"/>
    </row>
    <row r="85" spans="1:1">
      <c r="A85" s="108"/>
    </row>
    <row r="86" spans="1:1">
      <c r="A86" s="108"/>
    </row>
    <row r="87" spans="1:1">
      <c r="A87" s="108"/>
    </row>
    <row r="88" spans="1:1">
      <c r="A88" s="108"/>
    </row>
    <row r="89" spans="1:1">
      <c r="A89" s="108"/>
    </row>
    <row r="90" spans="1:1">
      <c r="A90" s="108"/>
    </row>
    <row r="91" spans="1:1">
      <c r="A91" s="108"/>
    </row>
    <row r="92" spans="1:1">
      <c r="A92" s="108"/>
    </row>
    <row r="93" spans="1:1">
      <c r="A93" s="108"/>
    </row>
    <row r="94" spans="1:1">
      <c r="A94" s="108"/>
    </row>
    <row r="95" spans="1:1">
      <c r="A95" s="108"/>
    </row>
    <row r="96" spans="1:1">
      <c r="A96" s="108"/>
    </row>
    <row r="97" spans="1:1">
      <c r="A97" s="108"/>
    </row>
    <row r="98" spans="1:1">
      <c r="A98" s="108"/>
    </row>
    <row r="99" spans="1:1">
      <c r="A99" s="108"/>
    </row>
    <row r="100" spans="1:1">
      <c r="A100" s="108"/>
    </row>
    <row r="101" spans="1:1">
      <c r="A101" s="108"/>
    </row>
    <row r="102" spans="1:1">
      <c r="A102" s="108"/>
    </row>
    <row r="103" spans="1:1">
      <c r="A103" s="108"/>
    </row>
    <row r="104" spans="1:1">
      <c r="A104" s="108"/>
    </row>
    <row r="105" spans="1:1">
      <c r="A105" s="108"/>
    </row>
    <row r="106" spans="1:1">
      <c r="A106" s="108"/>
    </row>
    <row r="107" spans="1:1">
      <c r="A107" s="108"/>
    </row>
    <row r="108" spans="1:1">
      <c r="A108" s="108"/>
    </row>
    <row r="109" spans="1:1">
      <c r="A109" s="108"/>
    </row>
    <row r="110" spans="1:1">
      <c r="A110" s="108"/>
    </row>
    <row r="111" spans="1:1">
      <c r="A111" s="108"/>
    </row>
    <row r="112" spans="1:1">
      <c r="A112" s="108"/>
    </row>
    <row r="113" spans="1:1">
      <c r="A113" s="108"/>
    </row>
    <row r="114" spans="1:1">
      <c r="A114" s="108"/>
    </row>
    <row r="115" spans="1:1">
      <c r="A115" s="108"/>
    </row>
    <row r="116" spans="1:1">
      <c r="A116" s="108"/>
    </row>
    <row r="117" spans="1:1">
      <c r="A117" s="108"/>
    </row>
    <row r="118" spans="1:1">
      <c r="A118" s="108"/>
    </row>
    <row r="119" spans="1:1">
      <c r="A119" s="108"/>
    </row>
    <row r="120" spans="1:1">
      <c r="A120" s="108"/>
    </row>
    <row r="121" spans="1:1">
      <c r="A121" s="108"/>
    </row>
    <row r="122" spans="1:1">
      <c r="A122" s="108"/>
    </row>
    <row r="123" spans="1:1">
      <c r="A123" s="108"/>
    </row>
    <row r="124" spans="1:1">
      <c r="A124" s="108"/>
    </row>
    <row r="125" spans="1:1">
      <c r="A125" s="108"/>
    </row>
    <row r="126" spans="1:1">
      <c r="A126" s="108"/>
    </row>
    <row r="127" spans="1:1">
      <c r="A127" s="108"/>
    </row>
    <row r="128" spans="1:1">
      <c r="A128" s="108"/>
    </row>
    <row r="129" spans="1:1">
      <c r="A129" s="108"/>
    </row>
    <row r="130" spans="1:1">
      <c r="A130" s="108"/>
    </row>
    <row r="131" spans="1:1">
      <c r="A131" s="108"/>
    </row>
    <row r="132" spans="1:1">
      <c r="A132" s="108"/>
    </row>
    <row r="133" spans="1:1">
      <c r="A133" s="108"/>
    </row>
    <row r="134" spans="1:1">
      <c r="A134" s="108"/>
    </row>
    <row r="135" spans="1:1">
      <c r="A135" s="108"/>
    </row>
    <row r="136" spans="1:1">
      <c r="A136" s="108"/>
    </row>
    <row r="137" spans="1:1">
      <c r="A137" s="108"/>
    </row>
    <row r="138" spans="1:1">
      <c r="A138" s="108"/>
    </row>
    <row r="139" spans="1:1">
      <c r="A139" s="108"/>
    </row>
    <row r="140" spans="1:1">
      <c r="A140" s="108"/>
    </row>
    <row r="141" spans="1:1">
      <c r="A141" s="108"/>
    </row>
    <row r="142" spans="1:1">
      <c r="A142" s="108"/>
    </row>
    <row r="143" spans="1:1">
      <c r="A143" s="108"/>
    </row>
    <row r="144" spans="1:1">
      <c r="A144" s="108"/>
    </row>
    <row r="145" spans="1:1">
      <c r="A145" s="108"/>
    </row>
    <row r="146" spans="1:1">
      <c r="A146" s="108"/>
    </row>
    <row r="147" spans="1:1">
      <c r="A147" s="108"/>
    </row>
    <row r="148" spans="1:1">
      <c r="A148" s="108"/>
    </row>
    <row r="149" spans="1:1">
      <c r="A149" s="108"/>
    </row>
    <row r="150" spans="1:1">
      <c r="A150" s="108"/>
    </row>
    <row r="151" spans="1:1">
      <c r="A151" s="108"/>
    </row>
    <row r="152" spans="1:1">
      <c r="A152" s="108"/>
    </row>
    <row r="153" spans="1:1">
      <c r="A153" s="108"/>
    </row>
    <row r="154" spans="1:1">
      <c r="A154" s="108"/>
    </row>
    <row r="155" spans="1:1">
      <c r="A155" s="108"/>
    </row>
    <row r="156" spans="1:1">
      <c r="A156" s="108"/>
    </row>
    <row r="157" spans="1:1">
      <c r="A157" s="108"/>
    </row>
    <row r="158" spans="1:1">
      <c r="A158" s="108"/>
    </row>
    <row r="159" spans="1:1">
      <c r="A159" s="108"/>
    </row>
    <row r="160" spans="1:1">
      <c r="A160" s="108"/>
    </row>
    <row r="161" spans="1:1">
      <c r="A161" s="108"/>
    </row>
    <row r="162" spans="1:1">
      <c r="A162" s="108"/>
    </row>
    <row r="163" spans="1:1">
      <c r="A163" s="108"/>
    </row>
    <row r="164" spans="1:1">
      <c r="A164" s="108"/>
    </row>
    <row r="165" spans="1:1">
      <c r="A165" s="108"/>
    </row>
    <row r="166" spans="1:1">
      <c r="A166" s="108"/>
    </row>
    <row r="167" spans="1:1">
      <c r="A167" s="108"/>
    </row>
    <row r="168" spans="1:1">
      <c r="A168" s="108"/>
    </row>
    <row r="169" spans="1:1">
      <c r="A169" s="108"/>
    </row>
    <row r="170" spans="1:1">
      <c r="A170" s="108"/>
    </row>
    <row r="171" spans="1:1">
      <c r="A171" s="108"/>
    </row>
    <row r="172" spans="1:1">
      <c r="A172" s="108"/>
    </row>
    <row r="173" spans="1:1">
      <c r="A173" s="108"/>
    </row>
    <row r="174" spans="1:1">
      <c r="A174" s="108"/>
    </row>
    <row r="175" spans="1:1">
      <c r="A175" s="108"/>
    </row>
    <row r="176" spans="1:1">
      <c r="A176" s="108"/>
    </row>
    <row r="177" spans="1:1">
      <c r="A177" s="108"/>
    </row>
    <row r="178" spans="1:1">
      <c r="A178" s="108"/>
    </row>
    <row r="179" spans="1:1">
      <c r="A179" s="108"/>
    </row>
    <row r="180" spans="1:1">
      <c r="A180" s="108"/>
    </row>
    <row r="181" spans="1:1">
      <c r="A181" s="108"/>
    </row>
    <row r="182" spans="1:1">
      <c r="A182" s="108"/>
    </row>
    <row r="183" spans="1:1">
      <c r="A183" s="108"/>
    </row>
    <row r="184" spans="1:1">
      <c r="A184" s="108"/>
    </row>
    <row r="185" spans="1:1">
      <c r="A185" s="108"/>
    </row>
    <row r="186" spans="1:1">
      <c r="A186" s="108"/>
    </row>
    <row r="187" spans="1:1">
      <c r="A187" s="108"/>
    </row>
    <row r="188" spans="1:1">
      <c r="A188" s="108"/>
    </row>
    <row r="189" spans="1:1">
      <c r="A189" s="108"/>
    </row>
    <row r="190" spans="1:1">
      <c r="A190" s="108"/>
    </row>
    <row r="191" spans="1:1">
      <c r="A191" s="108"/>
    </row>
    <row r="192" spans="1:1">
      <c r="A192" s="108"/>
    </row>
    <row r="193" spans="1:1">
      <c r="A193" s="108"/>
    </row>
    <row r="194" spans="1:1">
      <c r="A194" s="108"/>
    </row>
    <row r="195" spans="1:1">
      <c r="A195" s="108"/>
    </row>
    <row r="196" spans="1:1">
      <c r="A196" s="108"/>
    </row>
    <row r="197" spans="1:1">
      <c r="A197" s="108"/>
    </row>
    <row r="198" spans="1:1">
      <c r="A198" s="108"/>
    </row>
    <row r="199" spans="1:1">
      <c r="A199" s="108"/>
    </row>
    <row r="200" spans="1:1">
      <c r="A200" s="108"/>
    </row>
    <row r="201" spans="1:1">
      <c r="A201" s="108"/>
    </row>
    <row r="202" spans="1:1">
      <c r="A202" s="108"/>
    </row>
    <row r="203" spans="1:1">
      <c r="A203" s="108"/>
    </row>
    <row r="204" spans="1:1">
      <c r="A204" s="108"/>
    </row>
    <row r="205" spans="1:1">
      <c r="A205" s="108"/>
    </row>
    <row r="206" spans="1:1">
      <c r="A206" s="108"/>
    </row>
    <row r="207" spans="1:1">
      <c r="A207" s="108"/>
    </row>
    <row r="208" spans="1:1">
      <c r="A208" s="108"/>
    </row>
    <row r="209" spans="1:1">
      <c r="A209" s="108"/>
    </row>
    <row r="210" spans="1:1">
      <c r="A210" s="108"/>
    </row>
    <row r="211" spans="1:1">
      <c r="A211" s="108"/>
    </row>
    <row r="212" spans="1:1">
      <c r="A212" s="108"/>
    </row>
    <row r="213" spans="1:1">
      <c r="A213" s="108"/>
    </row>
    <row r="214" spans="1:1">
      <c r="A214" s="108"/>
    </row>
    <row r="215" spans="1:1">
      <c r="A215" s="108"/>
    </row>
    <row r="216" spans="1:1">
      <c r="A216" s="108"/>
    </row>
    <row r="217" spans="1:1">
      <c r="A217" s="108"/>
    </row>
    <row r="218" spans="1:1">
      <c r="A218" s="108"/>
    </row>
    <row r="219" spans="1:1">
      <c r="A219" s="108"/>
    </row>
    <row r="220" spans="1:1">
      <c r="A220" s="108"/>
    </row>
    <row r="221" spans="1:1">
      <c r="A221" s="108"/>
    </row>
    <row r="222" spans="1:1">
      <c r="A222" s="108"/>
    </row>
    <row r="223" spans="1:1">
      <c r="A223" s="108"/>
    </row>
    <row r="224" spans="1:1">
      <c r="A224" s="108"/>
    </row>
    <row r="225" spans="1:1">
      <c r="A225" s="108"/>
    </row>
    <row r="226" spans="1:1">
      <c r="A226" s="108"/>
    </row>
    <row r="227" spans="1:1">
      <c r="A227" s="108"/>
    </row>
    <row r="228" spans="1:1">
      <c r="A228" s="108"/>
    </row>
    <row r="229" spans="1:1">
      <c r="A229" s="108"/>
    </row>
    <row r="230" spans="1:1">
      <c r="A230" s="108"/>
    </row>
    <row r="231" spans="1:1">
      <c r="A231" s="108"/>
    </row>
    <row r="232" spans="1:1">
      <c r="A232" s="108"/>
    </row>
    <row r="233" spans="1:1">
      <c r="A233" s="108"/>
    </row>
    <row r="234" spans="1:1">
      <c r="A234" s="108"/>
    </row>
    <row r="235" spans="1:1">
      <c r="A235" s="108"/>
    </row>
    <row r="236" spans="1:1">
      <c r="A236" s="108"/>
    </row>
    <row r="237" spans="1:1">
      <c r="A237" s="108"/>
    </row>
    <row r="238" spans="1:1">
      <c r="A238" s="108"/>
    </row>
    <row r="239" spans="1:1">
      <c r="A239" s="108"/>
    </row>
    <row r="240" spans="1:1">
      <c r="A240" s="108"/>
    </row>
    <row r="241" spans="1:1">
      <c r="A241" s="108"/>
    </row>
    <row r="242" spans="1:1">
      <c r="A242" s="108"/>
    </row>
    <row r="243" spans="1:1">
      <c r="A243" s="108"/>
    </row>
    <row r="244" spans="1:1">
      <c r="A244" s="108"/>
    </row>
    <row r="245" spans="1:1">
      <c r="A245" s="108"/>
    </row>
    <row r="246" spans="1:1">
      <c r="A246" s="108"/>
    </row>
    <row r="247" spans="1:1">
      <c r="A247" s="108"/>
    </row>
    <row r="248" spans="1:1">
      <c r="A248" s="108"/>
    </row>
    <row r="249" spans="1:1">
      <c r="A249" s="108"/>
    </row>
    <row r="250" spans="1:1">
      <c r="A250" s="108"/>
    </row>
    <row r="251" spans="1:1">
      <c r="A251" s="108"/>
    </row>
    <row r="252" spans="1:1">
      <c r="A252" s="108"/>
    </row>
    <row r="253" spans="1:1">
      <c r="A253" s="108"/>
    </row>
    <row r="254" spans="1:1">
      <c r="A254" s="108"/>
    </row>
    <row r="255" spans="1:1">
      <c r="A255" s="108"/>
    </row>
    <row r="256" spans="1:1">
      <c r="A256" s="108"/>
    </row>
    <row r="257" spans="1:1">
      <c r="A257" s="108"/>
    </row>
    <row r="258" spans="1:1">
      <c r="A258" s="108"/>
    </row>
    <row r="259" spans="1:1">
      <c r="A259" s="108"/>
    </row>
    <row r="260" spans="1:1">
      <c r="A260" s="108"/>
    </row>
    <row r="261" spans="1:1">
      <c r="A261" s="108"/>
    </row>
    <row r="262" spans="1:1">
      <c r="A262" s="108"/>
    </row>
    <row r="263" spans="1:1">
      <c r="A263" s="108"/>
    </row>
    <row r="264" spans="1:1">
      <c r="A264" s="108"/>
    </row>
    <row r="265" spans="1:1">
      <c r="A265" s="108"/>
    </row>
    <row r="266" spans="1:1">
      <c r="A266" s="108"/>
    </row>
    <row r="267" spans="1:1">
      <c r="A267" s="108"/>
    </row>
    <row r="268" spans="1:1">
      <c r="A268" s="108"/>
    </row>
    <row r="269" spans="1:1">
      <c r="A269" s="108"/>
    </row>
    <row r="270" spans="1:1">
      <c r="A270" s="108"/>
    </row>
    <row r="271" spans="1:1">
      <c r="A271" s="108"/>
    </row>
    <row r="272" spans="1:1">
      <c r="A272" s="108"/>
    </row>
    <row r="273" spans="1:1">
      <c r="A273" s="108"/>
    </row>
    <row r="274" spans="1:1">
      <c r="A274" s="108"/>
    </row>
    <row r="275" spans="1:1">
      <c r="A275" s="108"/>
    </row>
    <row r="276" spans="1:1">
      <c r="A276" s="108"/>
    </row>
    <row r="277" spans="1:1">
      <c r="A277" s="108"/>
    </row>
    <row r="278" spans="1:1">
      <c r="A278" s="108"/>
    </row>
    <row r="279" spans="1:1">
      <c r="A279" s="108"/>
    </row>
    <row r="280" spans="1:1">
      <c r="A280" s="108"/>
    </row>
    <row r="281" spans="1:1">
      <c r="A281" s="108"/>
    </row>
    <row r="282" spans="1:1">
      <c r="A282" s="108"/>
    </row>
    <row r="283" spans="1:1">
      <c r="A283" s="108"/>
    </row>
    <row r="284" spans="1:1">
      <c r="A284" s="108"/>
    </row>
    <row r="285" spans="1:1">
      <c r="A285" s="108"/>
    </row>
    <row r="286" spans="1:1">
      <c r="A286" s="108"/>
    </row>
    <row r="287" spans="1:1">
      <c r="A287" s="108"/>
    </row>
    <row r="288" spans="1:1">
      <c r="A288" s="108"/>
    </row>
    <row r="289" spans="1:1">
      <c r="A289" s="108"/>
    </row>
    <row r="290" spans="1:1" ht="13.8" thickBot="1">
      <c r="A290" s="109"/>
    </row>
    <row r="291" spans="1:1" ht="13.8" thickBot="1">
      <c r="A291" s="109"/>
    </row>
    <row r="292" spans="1:1" ht="13.8" thickBot="1">
      <c r="A292" s="109"/>
    </row>
    <row r="293" spans="1:1" ht="13.8" thickBot="1">
      <c r="A293" s="109"/>
    </row>
    <row r="294" spans="1:1" ht="13.8" thickBot="1">
      <c r="A294" s="109"/>
    </row>
    <row r="295" spans="1:1" ht="13.8" thickBot="1">
      <c r="A295" s="109"/>
    </row>
    <row r="296" spans="1:1" ht="13.8" thickBot="1">
      <c r="A296" s="109"/>
    </row>
    <row r="297" spans="1:1" ht="13.8" thickBot="1">
      <c r="A297" s="109"/>
    </row>
    <row r="298" spans="1:1" ht="13.8" thickBot="1">
      <c r="A298" s="109"/>
    </row>
    <row r="299" spans="1:1" ht="13.8" thickBot="1">
      <c r="A299" s="109"/>
    </row>
    <row r="300" spans="1:1" ht="13.8" thickBot="1">
      <c r="A300" s="109"/>
    </row>
    <row r="301" spans="1:1" ht="13.8" thickBot="1">
      <c r="A301" s="109"/>
    </row>
    <row r="302" spans="1:1" ht="13.8" thickBot="1">
      <c r="A302" s="109"/>
    </row>
    <row r="303" spans="1:1" ht="13.8" thickBot="1">
      <c r="A303" s="109"/>
    </row>
    <row r="304" spans="1:1" ht="13.8" thickBot="1">
      <c r="A304" s="109"/>
    </row>
    <row r="305" spans="1:1">
      <c r="A305" s="108"/>
    </row>
    <row r="306" spans="1:1">
      <c r="A306" s="108"/>
    </row>
    <row r="307" spans="1:1">
      <c r="A307" s="108"/>
    </row>
    <row r="308" spans="1:1">
      <c r="A308" s="108"/>
    </row>
    <row r="309" spans="1:1">
      <c r="A309" s="108"/>
    </row>
    <row r="310" spans="1:1">
      <c r="A310" s="108"/>
    </row>
    <row r="311" spans="1:1">
      <c r="A311" s="108"/>
    </row>
    <row r="312" spans="1:1">
      <c r="A312" s="108"/>
    </row>
    <row r="313" spans="1:1">
      <c r="A313" s="108"/>
    </row>
    <row r="314" spans="1:1">
      <c r="A314" s="108"/>
    </row>
    <row r="315" spans="1:1">
      <c r="A315" s="108"/>
    </row>
    <row r="316" spans="1:1">
      <c r="A316" s="108"/>
    </row>
    <row r="317" spans="1:1">
      <c r="A317" s="108"/>
    </row>
    <row r="318" spans="1:1">
      <c r="A318" s="108"/>
    </row>
    <row r="319" spans="1:1">
      <c r="A319" s="108"/>
    </row>
    <row r="320" spans="1:1">
      <c r="A320" s="108"/>
    </row>
    <row r="321" spans="1:1">
      <c r="A321" s="108"/>
    </row>
    <row r="322" spans="1:1">
      <c r="A322" s="108"/>
    </row>
    <row r="323" spans="1:1">
      <c r="A323" s="108"/>
    </row>
    <row r="324" spans="1:1">
      <c r="A324" s="108"/>
    </row>
    <row r="325" spans="1:1">
      <c r="A325" s="108"/>
    </row>
    <row r="326" spans="1:1">
      <c r="A326" s="108"/>
    </row>
    <row r="327" spans="1:1">
      <c r="A327" s="108"/>
    </row>
    <row r="328" spans="1:1">
      <c r="A328" s="108"/>
    </row>
    <row r="329" spans="1:1">
      <c r="A329" s="108"/>
    </row>
    <row r="330" spans="1:1">
      <c r="A330" s="108"/>
    </row>
    <row r="331" spans="1:1">
      <c r="A331" s="108"/>
    </row>
    <row r="332" spans="1:1">
      <c r="A332" s="108"/>
    </row>
    <row r="333" spans="1:1">
      <c r="A333" s="108"/>
    </row>
    <row r="334" spans="1:1">
      <c r="A334" s="108"/>
    </row>
    <row r="335" spans="1:1">
      <c r="A335" s="108"/>
    </row>
    <row r="336" spans="1:1">
      <c r="A336" s="108"/>
    </row>
    <row r="337" spans="1:1">
      <c r="A337" s="108"/>
    </row>
    <row r="338" spans="1:1">
      <c r="A338" s="108"/>
    </row>
    <row r="339" spans="1:1">
      <c r="A339" s="108"/>
    </row>
    <row r="340" spans="1:1">
      <c r="A340" s="108"/>
    </row>
    <row r="341" spans="1:1">
      <c r="A341" s="108"/>
    </row>
    <row r="342" spans="1:1">
      <c r="A342" s="108"/>
    </row>
    <row r="343" spans="1:1">
      <c r="A343" s="108"/>
    </row>
    <row r="344" spans="1:1">
      <c r="A344" s="108"/>
    </row>
    <row r="345" spans="1:1">
      <c r="A345" s="108"/>
    </row>
    <row r="346" spans="1:1">
      <c r="A346" s="108"/>
    </row>
    <row r="347" spans="1:1">
      <c r="A347" s="108"/>
    </row>
    <row r="348" spans="1:1">
      <c r="A348" s="108"/>
    </row>
    <row r="349" spans="1:1">
      <c r="A349" s="108"/>
    </row>
    <row r="350" spans="1:1">
      <c r="A350" s="108"/>
    </row>
    <row r="351" spans="1:1">
      <c r="A351" s="108"/>
    </row>
    <row r="352" spans="1:1">
      <c r="A352" s="108"/>
    </row>
    <row r="353" spans="1:1">
      <c r="A353" s="108"/>
    </row>
    <row r="354" spans="1:1">
      <c r="A354" s="108"/>
    </row>
    <row r="355" spans="1:1">
      <c r="A355" s="108"/>
    </row>
    <row r="356" spans="1:1">
      <c r="A356" s="108"/>
    </row>
    <row r="357" spans="1:1">
      <c r="A357" s="108"/>
    </row>
    <row r="358" spans="1:1">
      <c r="A358" s="108"/>
    </row>
    <row r="359" spans="1:1">
      <c r="A359" s="108"/>
    </row>
    <row r="360" spans="1:1">
      <c r="A360" s="108"/>
    </row>
    <row r="361" spans="1:1">
      <c r="A361" s="108"/>
    </row>
    <row r="362" spans="1:1">
      <c r="A362" s="108"/>
    </row>
    <row r="363" spans="1:1">
      <c r="A363" s="108"/>
    </row>
    <row r="364" spans="1:1">
      <c r="A364" s="108"/>
    </row>
    <row r="365" spans="1:1">
      <c r="A365" s="108"/>
    </row>
    <row r="366" spans="1:1">
      <c r="A366" s="108"/>
    </row>
    <row r="367" spans="1:1">
      <c r="A367" s="108"/>
    </row>
    <row r="368" spans="1:1">
      <c r="A368" s="108"/>
    </row>
    <row r="369" spans="1:1">
      <c r="A369" s="108"/>
    </row>
    <row r="370" spans="1:1">
      <c r="A370" s="108"/>
    </row>
    <row r="371" spans="1:1">
      <c r="A371" s="108"/>
    </row>
    <row r="372" spans="1:1">
      <c r="A372" s="108"/>
    </row>
    <row r="373" spans="1:1">
      <c r="A373" s="108"/>
    </row>
    <row r="374" spans="1:1">
      <c r="A374" s="108"/>
    </row>
    <row r="375" spans="1:1">
      <c r="A375" s="108"/>
    </row>
    <row r="376" spans="1:1">
      <c r="A376" s="108"/>
    </row>
    <row r="377" spans="1:1">
      <c r="A377" s="108"/>
    </row>
    <row r="378" spans="1:1">
      <c r="A378" s="108"/>
    </row>
    <row r="379" spans="1:1">
      <c r="A379" s="108"/>
    </row>
    <row r="380" spans="1:1">
      <c r="A380" s="108"/>
    </row>
    <row r="381" spans="1:1">
      <c r="A381" s="108"/>
    </row>
    <row r="382" spans="1:1">
      <c r="A382" s="108"/>
    </row>
    <row r="383" spans="1:1">
      <c r="A383" s="108"/>
    </row>
    <row r="384" spans="1:1">
      <c r="A384" s="108"/>
    </row>
    <row r="385" spans="1:1">
      <c r="A385" s="108"/>
    </row>
    <row r="386" spans="1:1">
      <c r="A386" s="108"/>
    </row>
    <row r="387" spans="1:1">
      <c r="A387" s="108"/>
    </row>
    <row r="388" spans="1:1">
      <c r="A388" s="108"/>
    </row>
    <row r="389" spans="1:1">
      <c r="A389" s="108"/>
    </row>
    <row r="390" spans="1:1">
      <c r="A390" s="108"/>
    </row>
    <row r="391" spans="1:1">
      <c r="A391" s="108"/>
    </row>
    <row r="392" spans="1:1">
      <c r="A392" s="108"/>
    </row>
    <row r="393" spans="1:1">
      <c r="A393" s="108"/>
    </row>
    <row r="394" spans="1:1">
      <c r="A394" s="108"/>
    </row>
    <row r="395" spans="1:1">
      <c r="A395" s="108"/>
    </row>
    <row r="396" spans="1:1">
      <c r="A396" s="108"/>
    </row>
    <row r="397" spans="1:1">
      <c r="A397" s="108"/>
    </row>
    <row r="398" spans="1:1">
      <c r="A398" s="108"/>
    </row>
    <row r="399" spans="1:1">
      <c r="A399" s="108"/>
    </row>
    <row r="400" spans="1:1">
      <c r="A400" s="108"/>
    </row>
    <row r="401" spans="1:1">
      <c r="A401" s="108"/>
    </row>
    <row r="402" spans="1:1">
      <c r="A402" s="108"/>
    </row>
    <row r="403" spans="1:1">
      <c r="A403" s="108"/>
    </row>
    <row r="404" spans="1:1">
      <c r="A404" s="108"/>
    </row>
    <row r="405" spans="1:1">
      <c r="A405" s="108"/>
    </row>
    <row r="406" spans="1:1">
      <c r="A406" s="108"/>
    </row>
    <row r="407" spans="1:1">
      <c r="A407" s="108"/>
    </row>
    <row r="408" spans="1:1">
      <c r="A408" s="108"/>
    </row>
    <row r="409" spans="1:1">
      <c r="A409" s="108"/>
    </row>
    <row r="410" spans="1:1">
      <c r="A410" s="108"/>
    </row>
    <row r="411" spans="1:1">
      <c r="A411" s="108"/>
    </row>
    <row r="412" spans="1:1">
      <c r="A412" s="108"/>
    </row>
    <row r="413" spans="1:1">
      <c r="A413" s="108"/>
    </row>
    <row r="414" spans="1:1">
      <c r="A414" s="108"/>
    </row>
    <row r="415" spans="1:1">
      <c r="A415" s="108"/>
    </row>
    <row r="416" spans="1:1">
      <c r="A416" s="108"/>
    </row>
    <row r="417" spans="1:1">
      <c r="A417" s="108"/>
    </row>
    <row r="418" spans="1:1">
      <c r="A418" s="108"/>
    </row>
    <row r="419" spans="1:1">
      <c r="A419" s="108"/>
    </row>
    <row r="420" spans="1:1">
      <c r="A420" s="108"/>
    </row>
    <row r="421" spans="1:1">
      <c r="A421" s="108"/>
    </row>
    <row r="422" spans="1:1">
      <c r="A422" s="108"/>
    </row>
    <row r="423" spans="1:1">
      <c r="A423" s="108"/>
    </row>
    <row r="424" spans="1:1">
      <c r="A424" s="108"/>
    </row>
    <row r="425" spans="1:1">
      <c r="A425" s="108"/>
    </row>
    <row r="426" spans="1:1">
      <c r="A426" s="108"/>
    </row>
    <row r="427" spans="1:1">
      <c r="A427" s="108"/>
    </row>
    <row r="428" spans="1:1">
      <c r="A428" s="108"/>
    </row>
    <row r="429" spans="1:1">
      <c r="A429" s="108"/>
    </row>
    <row r="430" spans="1:1">
      <c r="A430" s="108"/>
    </row>
    <row r="431" spans="1:1">
      <c r="A431" s="108"/>
    </row>
    <row r="432" spans="1:1">
      <c r="A432" s="108"/>
    </row>
    <row r="433" spans="1:1">
      <c r="A433" s="108"/>
    </row>
    <row r="434" spans="1:1">
      <c r="A434" s="108"/>
    </row>
    <row r="435" spans="1:1">
      <c r="A435" s="108"/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>
      <c r="A457" s="108"/>
    </row>
    <row r="458" spans="1:1">
      <c r="A458" s="108"/>
    </row>
    <row r="459" spans="1:1">
      <c r="A459" s="108"/>
    </row>
    <row r="460" spans="1:1">
      <c r="A460" s="108"/>
    </row>
    <row r="461" spans="1:1">
      <c r="A461" s="108"/>
    </row>
    <row r="462" spans="1:1">
      <c r="A462" s="108"/>
    </row>
    <row r="463" spans="1:1">
      <c r="A463" s="108"/>
    </row>
    <row r="464" spans="1:1">
      <c r="A464" s="108"/>
    </row>
    <row r="465" spans="1:1">
      <c r="A465" s="108"/>
    </row>
    <row r="466" spans="1:1">
      <c r="A466" s="108"/>
    </row>
    <row r="467" spans="1:1">
      <c r="A467" s="108"/>
    </row>
    <row r="468" spans="1:1">
      <c r="A468" s="108"/>
    </row>
    <row r="469" spans="1:1">
      <c r="A469" s="108"/>
    </row>
    <row r="470" spans="1:1">
      <c r="A470" s="108"/>
    </row>
    <row r="471" spans="1:1">
      <c r="A471" s="108"/>
    </row>
    <row r="472" spans="1:1">
      <c r="A472" s="108"/>
    </row>
    <row r="473" spans="1:1">
      <c r="A473" s="108"/>
    </row>
    <row r="474" spans="1:1">
      <c r="A474" s="108"/>
    </row>
    <row r="475" spans="1:1">
      <c r="A475" s="108"/>
    </row>
    <row r="476" spans="1:1">
      <c r="A476" s="108"/>
    </row>
    <row r="477" spans="1:1">
      <c r="A477" s="108"/>
    </row>
    <row r="478" spans="1:1">
      <c r="A478" s="108"/>
    </row>
    <row r="479" spans="1:1">
      <c r="A479" s="108"/>
    </row>
    <row r="480" spans="1:1">
      <c r="A480" s="108"/>
    </row>
    <row r="481" spans="1:1">
      <c r="A481" s="108"/>
    </row>
    <row r="482" spans="1:1">
      <c r="A482" s="108"/>
    </row>
    <row r="483" spans="1:1">
      <c r="A483" s="108"/>
    </row>
    <row r="484" spans="1:1">
      <c r="A484" s="108"/>
    </row>
    <row r="485" spans="1:1">
      <c r="A485" s="108"/>
    </row>
    <row r="486" spans="1:1">
      <c r="A486" s="108"/>
    </row>
    <row r="487" spans="1:1">
      <c r="A487" s="108"/>
    </row>
    <row r="488" spans="1:1">
      <c r="A488" s="108"/>
    </row>
    <row r="489" spans="1:1">
      <c r="A489" s="108"/>
    </row>
    <row r="490" spans="1:1">
      <c r="A490" s="108"/>
    </row>
    <row r="491" spans="1:1">
      <c r="A491" s="108"/>
    </row>
    <row r="492" spans="1:1">
      <c r="A492" s="108"/>
    </row>
    <row r="493" spans="1:1">
      <c r="A493" s="108"/>
    </row>
    <row r="494" spans="1:1">
      <c r="A494" s="108"/>
    </row>
    <row r="495" spans="1:1">
      <c r="A495" s="108"/>
    </row>
    <row r="496" spans="1:1">
      <c r="A496" s="108"/>
    </row>
    <row r="497" spans="1:1">
      <c r="A497" s="108"/>
    </row>
    <row r="498" spans="1:1">
      <c r="A498" s="108"/>
    </row>
    <row r="499" spans="1:1">
      <c r="A499" s="108"/>
    </row>
    <row r="500" spans="1:1">
      <c r="A500" s="108"/>
    </row>
    <row r="501" spans="1:1">
      <c r="A501" s="108"/>
    </row>
    <row r="502" spans="1:1">
      <c r="A502" s="108"/>
    </row>
    <row r="503" spans="1:1">
      <c r="A503" s="108"/>
    </row>
    <row r="504" spans="1:1">
      <c r="A504" s="108"/>
    </row>
    <row r="505" spans="1:1">
      <c r="A505" s="108"/>
    </row>
    <row r="506" spans="1:1">
      <c r="A506" s="108"/>
    </row>
    <row r="507" spans="1:1">
      <c r="A507" s="108"/>
    </row>
    <row r="508" spans="1:1">
      <c r="A508" s="108"/>
    </row>
    <row r="509" spans="1:1">
      <c r="A509" s="108"/>
    </row>
    <row r="510" spans="1:1">
      <c r="A510" s="108"/>
    </row>
    <row r="511" spans="1:1">
      <c r="A511" s="108"/>
    </row>
    <row r="512" spans="1:1">
      <c r="A512" s="108"/>
    </row>
    <row r="513" spans="1:1">
      <c r="A513" s="108"/>
    </row>
    <row r="514" spans="1:1">
      <c r="A514" s="108"/>
    </row>
    <row r="515" spans="1:1">
      <c r="A515" s="108"/>
    </row>
    <row r="516" spans="1:1">
      <c r="A516" s="108"/>
    </row>
    <row r="517" spans="1:1">
      <c r="A517" s="108"/>
    </row>
    <row r="518" spans="1:1">
      <c r="A518" s="108"/>
    </row>
    <row r="519" spans="1:1">
      <c r="A519" s="108"/>
    </row>
    <row r="520" spans="1:1">
      <c r="A520" s="108"/>
    </row>
    <row r="521" spans="1:1">
      <c r="A521" s="108"/>
    </row>
    <row r="522" spans="1:1">
      <c r="A522" s="108"/>
    </row>
    <row r="523" spans="1:1">
      <c r="A523" s="108"/>
    </row>
    <row r="524" spans="1:1">
      <c r="A524" s="108"/>
    </row>
    <row r="525" spans="1:1">
      <c r="A525" s="108"/>
    </row>
    <row r="526" spans="1:1">
      <c r="A526" s="108"/>
    </row>
    <row r="527" spans="1:1">
      <c r="A527" s="108"/>
    </row>
    <row r="528" spans="1:1">
      <c r="A528" s="108"/>
    </row>
    <row r="529" spans="1:1">
      <c r="A529" s="108"/>
    </row>
    <row r="530" spans="1:1">
      <c r="A530" s="108"/>
    </row>
    <row r="531" spans="1:1">
      <c r="A531" s="108"/>
    </row>
    <row r="532" spans="1:1">
      <c r="A532" s="108"/>
    </row>
    <row r="533" spans="1:1">
      <c r="A533" s="108"/>
    </row>
    <row r="534" spans="1:1">
      <c r="A534" s="108"/>
    </row>
    <row r="535" spans="1:1">
      <c r="A535" s="108"/>
    </row>
    <row r="536" spans="1:1">
      <c r="A536" s="108"/>
    </row>
    <row r="537" spans="1:1">
      <c r="A537" s="108"/>
    </row>
    <row r="538" spans="1:1">
      <c r="A538" s="108"/>
    </row>
    <row r="539" spans="1:1">
      <c r="A539" s="108"/>
    </row>
    <row r="540" spans="1:1">
      <c r="A540" s="108"/>
    </row>
    <row r="541" spans="1:1">
      <c r="A541" s="108"/>
    </row>
    <row r="542" spans="1:1">
      <c r="A542" s="108"/>
    </row>
    <row r="543" spans="1:1">
      <c r="A543" s="108"/>
    </row>
    <row r="544" spans="1:1">
      <c r="A544" s="108"/>
    </row>
    <row r="545" spans="1:1">
      <c r="A545" s="108"/>
    </row>
    <row r="546" spans="1:1">
      <c r="A546" s="108"/>
    </row>
    <row r="547" spans="1:1">
      <c r="A547" s="108"/>
    </row>
    <row r="548" spans="1:1">
      <c r="A548" s="108"/>
    </row>
    <row r="549" spans="1:1">
      <c r="A549" s="108"/>
    </row>
    <row r="550" spans="1:1">
      <c r="A550" s="108"/>
    </row>
    <row r="551" spans="1:1">
      <c r="A551" s="108"/>
    </row>
    <row r="552" spans="1:1">
      <c r="A552" s="108"/>
    </row>
    <row r="553" spans="1:1">
      <c r="A553" s="108"/>
    </row>
    <row r="554" spans="1:1">
      <c r="A554" s="108"/>
    </row>
    <row r="555" spans="1:1">
      <c r="A555" s="108"/>
    </row>
    <row r="556" spans="1:1">
      <c r="A556" s="108"/>
    </row>
    <row r="557" spans="1:1">
      <c r="A557" s="108"/>
    </row>
    <row r="558" spans="1:1">
      <c r="A558" s="108"/>
    </row>
    <row r="559" spans="1:1">
      <c r="A559" s="108"/>
    </row>
    <row r="560" spans="1:1">
      <c r="A560" s="108"/>
    </row>
    <row r="561" spans="1:1">
      <c r="A561" s="108"/>
    </row>
    <row r="562" spans="1:1">
      <c r="A562" s="108"/>
    </row>
    <row r="563" spans="1:1">
      <c r="A563" s="108"/>
    </row>
    <row r="564" spans="1:1">
      <c r="A564" s="108"/>
    </row>
    <row r="565" spans="1:1">
      <c r="A565" s="108"/>
    </row>
    <row r="566" spans="1:1">
      <c r="A566" s="108"/>
    </row>
    <row r="567" spans="1:1">
      <c r="A567" s="108"/>
    </row>
    <row r="568" spans="1:1">
      <c r="A568" s="108"/>
    </row>
    <row r="569" spans="1:1">
      <c r="A569" s="108"/>
    </row>
    <row r="570" spans="1:1">
      <c r="A570" s="108"/>
    </row>
    <row r="571" spans="1:1">
      <c r="A571" s="108"/>
    </row>
    <row r="572" spans="1:1">
      <c r="A572" s="108"/>
    </row>
    <row r="573" spans="1:1">
      <c r="A573" s="108"/>
    </row>
    <row r="574" spans="1:1">
      <c r="A574" s="108"/>
    </row>
    <row r="575" spans="1:1">
      <c r="A575" s="108"/>
    </row>
    <row r="576" spans="1:1">
      <c r="A576" s="108"/>
    </row>
    <row r="577" spans="1:1">
      <c r="A577" s="108"/>
    </row>
    <row r="578" spans="1:1">
      <c r="A578" s="108"/>
    </row>
    <row r="579" spans="1:1">
      <c r="A579" s="108"/>
    </row>
    <row r="580" spans="1:1">
      <c r="A580" s="108"/>
    </row>
    <row r="581" spans="1:1">
      <c r="A581" s="108"/>
    </row>
    <row r="582" spans="1:1">
      <c r="A582" s="108"/>
    </row>
    <row r="583" spans="1:1">
      <c r="A583" s="108"/>
    </row>
    <row r="584" spans="1:1">
      <c r="A584" s="108"/>
    </row>
    <row r="585" spans="1:1">
      <c r="A585" s="108"/>
    </row>
    <row r="586" spans="1:1">
      <c r="A586" s="108"/>
    </row>
    <row r="587" spans="1:1">
      <c r="A587" s="108"/>
    </row>
    <row r="588" spans="1:1">
      <c r="A588" s="108"/>
    </row>
    <row r="589" spans="1:1">
      <c r="A589" s="108"/>
    </row>
    <row r="590" spans="1:1">
      <c r="A590" s="108"/>
    </row>
    <row r="591" spans="1:1">
      <c r="A591" s="108"/>
    </row>
    <row r="592" spans="1:1">
      <c r="A592" s="108"/>
    </row>
    <row r="593" spans="1:1">
      <c r="A593" s="108"/>
    </row>
    <row r="594" spans="1:1">
      <c r="A594" s="108"/>
    </row>
    <row r="595" spans="1:1">
      <c r="A595" s="108"/>
    </row>
    <row r="596" spans="1:1">
      <c r="A596" s="108"/>
    </row>
    <row r="597" spans="1:1">
      <c r="A597" s="108"/>
    </row>
    <row r="598" spans="1:1">
      <c r="A598" s="108"/>
    </row>
    <row r="599" spans="1:1">
      <c r="A599" s="108"/>
    </row>
    <row r="600" spans="1:1">
      <c r="A600" s="108"/>
    </row>
    <row r="601" spans="1:1">
      <c r="A601" s="108"/>
    </row>
    <row r="602" spans="1:1">
      <c r="A602" s="108"/>
    </row>
    <row r="603" spans="1:1">
      <c r="A603" s="108"/>
    </row>
    <row r="604" spans="1:1">
      <c r="A604" s="108"/>
    </row>
    <row r="605" spans="1:1">
      <c r="A605" s="108"/>
    </row>
    <row r="606" spans="1:1">
      <c r="A606" s="108"/>
    </row>
    <row r="607" spans="1:1">
      <c r="A607" s="108"/>
    </row>
    <row r="608" spans="1:1">
      <c r="A608" s="108"/>
    </row>
    <row r="609" spans="1:1">
      <c r="A609" s="108"/>
    </row>
    <row r="610" spans="1:1">
      <c r="A610" s="108"/>
    </row>
    <row r="611" spans="1:1">
      <c r="A611" s="108"/>
    </row>
    <row r="612" spans="1:1">
      <c r="A612" s="108"/>
    </row>
    <row r="613" spans="1:1">
      <c r="A613" s="108"/>
    </row>
    <row r="614" spans="1:1">
      <c r="A614" s="108"/>
    </row>
    <row r="615" spans="1:1">
      <c r="A615" s="108"/>
    </row>
    <row r="616" spans="1:1">
      <c r="A616" s="108"/>
    </row>
    <row r="617" spans="1:1">
      <c r="A617" s="108"/>
    </row>
    <row r="618" spans="1:1">
      <c r="A618" s="108"/>
    </row>
    <row r="619" spans="1:1">
      <c r="A619" s="108"/>
    </row>
    <row r="620" spans="1:1">
      <c r="A620" s="108"/>
    </row>
    <row r="621" spans="1:1">
      <c r="A621" s="108"/>
    </row>
    <row r="622" spans="1:1">
      <c r="A622" s="108"/>
    </row>
    <row r="623" spans="1:1">
      <c r="A623" s="108"/>
    </row>
    <row r="624" spans="1:1">
      <c r="A624" s="108"/>
    </row>
    <row r="625" spans="1:1">
      <c r="A625" s="108"/>
    </row>
    <row r="626" spans="1:1">
      <c r="A626" s="108"/>
    </row>
    <row r="627" spans="1:1">
      <c r="A627" s="108"/>
    </row>
    <row r="628" spans="1:1">
      <c r="A628" s="108"/>
    </row>
    <row r="629" spans="1:1">
      <c r="A629" s="108"/>
    </row>
    <row r="630" spans="1:1">
      <c r="A630" s="108"/>
    </row>
    <row r="631" spans="1:1">
      <c r="A631" s="108"/>
    </row>
    <row r="632" spans="1:1">
      <c r="A632" s="108"/>
    </row>
    <row r="633" spans="1:1">
      <c r="A633" s="108"/>
    </row>
    <row r="634" spans="1:1">
      <c r="A634" s="108"/>
    </row>
    <row r="635" spans="1:1">
      <c r="A635" s="108"/>
    </row>
    <row r="636" spans="1:1">
      <c r="A636" s="108"/>
    </row>
    <row r="637" spans="1:1">
      <c r="A637" s="108"/>
    </row>
    <row r="638" spans="1:1">
      <c r="A638" s="108"/>
    </row>
    <row r="639" spans="1:1">
      <c r="A639" s="108"/>
    </row>
    <row r="640" spans="1:1">
      <c r="A640" s="108"/>
    </row>
    <row r="641" spans="1:1">
      <c r="A641" s="108"/>
    </row>
    <row r="642" spans="1:1">
      <c r="A642" s="108"/>
    </row>
    <row r="643" spans="1:1">
      <c r="A643" s="108"/>
    </row>
    <row r="644" spans="1:1">
      <c r="A644" s="108"/>
    </row>
    <row r="645" spans="1:1">
      <c r="A645" s="108"/>
    </row>
    <row r="646" spans="1:1">
      <c r="A646" s="108"/>
    </row>
    <row r="647" spans="1:1">
      <c r="A647" s="108"/>
    </row>
    <row r="648" spans="1:1">
      <c r="A648" s="108"/>
    </row>
    <row r="649" spans="1:1">
      <c r="A649" s="108"/>
    </row>
    <row r="650" spans="1:1">
      <c r="A650" s="108"/>
    </row>
    <row r="651" spans="1:1">
      <c r="A651" s="108"/>
    </row>
    <row r="652" spans="1:1">
      <c r="A652" s="108"/>
    </row>
    <row r="653" spans="1:1">
      <c r="A653" s="108"/>
    </row>
    <row r="654" spans="1:1">
      <c r="A654" s="108"/>
    </row>
    <row r="655" spans="1:1">
      <c r="A655" s="108"/>
    </row>
    <row r="656" spans="1:1">
      <c r="A656" s="108"/>
    </row>
    <row r="657" spans="1:1">
      <c r="A657" s="108"/>
    </row>
    <row r="658" spans="1:1">
      <c r="A658" s="108"/>
    </row>
    <row r="659" spans="1:1">
      <c r="A659" s="108"/>
    </row>
    <row r="660" spans="1:1">
      <c r="A660" s="108"/>
    </row>
    <row r="661" spans="1:1">
      <c r="A661" s="108"/>
    </row>
    <row r="662" spans="1:1">
      <c r="A662" s="108"/>
    </row>
    <row r="663" spans="1:1">
      <c r="A663" s="108"/>
    </row>
    <row r="664" spans="1:1">
      <c r="A664" s="108"/>
    </row>
    <row r="665" spans="1:1">
      <c r="A665" s="108"/>
    </row>
    <row r="666" spans="1:1">
      <c r="A666" s="108"/>
    </row>
    <row r="667" spans="1:1">
      <c r="A667" s="108"/>
    </row>
    <row r="668" spans="1:1">
      <c r="A668" s="108"/>
    </row>
    <row r="669" spans="1:1">
      <c r="A669" s="108"/>
    </row>
    <row r="670" spans="1:1">
      <c r="A670" s="108"/>
    </row>
    <row r="671" spans="1:1">
      <c r="A671" s="108"/>
    </row>
    <row r="672" spans="1:1">
      <c r="A672" s="108"/>
    </row>
    <row r="673" spans="1:1">
      <c r="A673" s="108"/>
    </row>
    <row r="674" spans="1:1">
      <c r="A674" s="108"/>
    </row>
    <row r="675" spans="1:1">
      <c r="A675" s="108"/>
    </row>
    <row r="676" spans="1:1">
      <c r="A676" s="108"/>
    </row>
    <row r="677" spans="1:1">
      <c r="A677" s="108"/>
    </row>
    <row r="678" spans="1:1">
      <c r="A678" s="108"/>
    </row>
    <row r="679" spans="1:1">
      <c r="A679" s="108"/>
    </row>
    <row r="680" spans="1:1">
      <c r="A680" s="108"/>
    </row>
    <row r="681" spans="1:1">
      <c r="A681" s="108"/>
    </row>
    <row r="682" spans="1:1">
      <c r="A682" s="108"/>
    </row>
    <row r="683" spans="1:1">
      <c r="A683" s="108"/>
    </row>
    <row r="684" spans="1:1">
      <c r="A684" s="108"/>
    </row>
    <row r="685" spans="1:1">
      <c r="A685" s="108"/>
    </row>
    <row r="686" spans="1:1">
      <c r="A686" s="108"/>
    </row>
    <row r="687" spans="1:1">
      <c r="A687" s="108"/>
    </row>
    <row r="688" spans="1:1">
      <c r="A688" s="108"/>
    </row>
    <row r="689" spans="1:1">
      <c r="A689" s="108"/>
    </row>
    <row r="690" spans="1:1">
      <c r="A690" s="108"/>
    </row>
    <row r="691" spans="1:1">
      <c r="A691" s="108"/>
    </row>
    <row r="692" spans="1:1">
      <c r="A692" s="108"/>
    </row>
    <row r="693" spans="1:1">
      <c r="A693" s="108"/>
    </row>
    <row r="694" spans="1:1">
      <c r="A694" s="108"/>
    </row>
    <row r="695" spans="1:1">
      <c r="A695" s="108"/>
    </row>
    <row r="696" spans="1:1">
      <c r="A696" s="108"/>
    </row>
    <row r="697" spans="1:1">
      <c r="A697" s="108"/>
    </row>
    <row r="698" spans="1:1">
      <c r="A698" s="108"/>
    </row>
    <row r="699" spans="1:1">
      <c r="A699" s="108"/>
    </row>
    <row r="700" spans="1:1">
      <c r="A700" s="108"/>
    </row>
    <row r="701" spans="1:1">
      <c r="A701" s="108"/>
    </row>
    <row r="702" spans="1:1">
      <c r="A702" s="108"/>
    </row>
    <row r="703" spans="1:1">
      <c r="A703" s="108"/>
    </row>
    <row r="704" spans="1:1">
      <c r="A704" s="108"/>
    </row>
    <row r="705" spans="1:1">
      <c r="A705" s="108"/>
    </row>
    <row r="706" spans="1:1">
      <c r="A706" s="108"/>
    </row>
    <row r="707" spans="1:1">
      <c r="A707" s="108"/>
    </row>
    <row r="708" spans="1:1">
      <c r="A708" s="108"/>
    </row>
    <row r="709" spans="1:1">
      <c r="A709" s="108"/>
    </row>
    <row r="710" spans="1:1">
      <c r="A710" s="108"/>
    </row>
    <row r="711" spans="1:1">
      <c r="A711" s="108"/>
    </row>
    <row r="712" spans="1:1">
      <c r="A712" s="108"/>
    </row>
    <row r="713" spans="1:1">
      <c r="A713" s="108"/>
    </row>
    <row r="714" spans="1:1">
      <c r="A714" s="108"/>
    </row>
    <row r="715" spans="1:1">
      <c r="A715" s="108"/>
    </row>
    <row r="716" spans="1:1">
      <c r="A716" s="108"/>
    </row>
    <row r="717" spans="1:1">
      <c r="A717" s="108"/>
    </row>
    <row r="718" spans="1:1">
      <c r="A718" s="108"/>
    </row>
    <row r="719" spans="1:1">
      <c r="A719" s="108"/>
    </row>
    <row r="720" spans="1:1">
      <c r="A720" s="108"/>
    </row>
    <row r="721" spans="1:1">
      <c r="A721" s="108"/>
    </row>
    <row r="722" spans="1:1">
      <c r="A722" s="108"/>
    </row>
    <row r="723" spans="1:1">
      <c r="A723" s="108"/>
    </row>
    <row r="724" spans="1:1">
      <c r="A724" s="108"/>
    </row>
    <row r="725" spans="1:1">
      <c r="A725" s="108"/>
    </row>
    <row r="726" spans="1:1">
      <c r="A726" s="108"/>
    </row>
    <row r="727" spans="1:1">
      <c r="A727" s="108"/>
    </row>
    <row r="728" spans="1:1">
      <c r="A728" s="108"/>
    </row>
    <row r="729" spans="1:1">
      <c r="A729" s="108"/>
    </row>
    <row r="730" spans="1:1">
      <c r="A730" s="108"/>
    </row>
    <row r="731" spans="1:1">
      <c r="A731" s="108"/>
    </row>
    <row r="732" spans="1:1">
      <c r="A732" s="108"/>
    </row>
    <row r="733" spans="1:1">
      <c r="A733" s="108"/>
    </row>
    <row r="734" spans="1:1">
      <c r="A734" s="108"/>
    </row>
    <row r="735" spans="1:1">
      <c r="A735" s="108"/>
    </row>
    <row r="736" spans="1:1">
      <c r="A736" s="108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6">
    <tabColor theme="3" tint="0.79998168889431442"/>
  </sheetPr>
  <dimension ref="A1:N75"/>
  <sheetViews>
    <sheetView showGridLines="0" zoomScaleNormal="100" workbookViewId="0">
      <selection activeCell="B2" sqref="A2:XFD3"/>
    </sheetView>
  </sheetViews>
  <sheetFormatPr defaultRowHeight="13.2"/>
  <sheetData>
    <row r="1" spans="1:11">
      <c r="A1" s="28" t="s">
        <v>167</v>
      </c>
      <c r="B1" s="172" t="str">
        <f>IF(Content!$E$1=1,B2,B3)</f>
        <v>ECPI (поточний прогноз)</v>
      </c>
      <c r="C1" s="172" t="str">
        <f>IF(Content!$E$1=1,C2,C3)</f>
        <v>ЕСРІ (попередній прогноз)</v>
      </c>
      <c r="E1" s="172" t="str">
        <f>IF(Content!$E$1=1,E2,E3)</f>
        <v>Індекс світових цін на товари українського експорту (ЕСРІ), 12.2004 = 1</v>
      </c>
    </row>
    <row r="2" spans="1:11" hidden="1">
      <c r="A2" s="28"/>
      <c r="B2" s="1" t="s">
        <v>517</v>
      </c>
      <c r="C2" s="1" t="s">
        <v>518</v>
      </c>
      <c r="E2" s="1" t="s">
        <v>1766</v>
      </c>
    </row>
    <row r="3" spans="1:11" hidden="1">
      <c r="B3" s="1" t="s">
        <v>519</v>
      </c>
      <c r="C3" s="1" t="s">
        <v>520</v>
      </c>
      <c r="E3" s="1" t="s">
        <v>521</v>
      </c>
    </row>
    <row r="4" spans="1:11">
      <c r="A4" s="13">
        <v>42370</v>
      </c>
      <c r="B4" s="802">
        <v>0.78100000000000003</v>
      </c>
      <c r="C4" s="14"/>
      <c r="K4" s="133"/>
    </row>
    <row r="5" spans="1:11">
      <c r="A5" s="13">
        <v>42401</v>
      </c>
      <c r="B5" s="802">
        <v>0.78500000000000003</v>
      </c>
      <c r="C5" s="14"/>
      <c r="K5" s="133"/>
    </row>
    <row r="6" spans="1:11">
      <c r="A6" s="13">
        <v>42430</v>
      </c>
      <c r="B6" s="802">
        <v>0.83699999999999997</v>
      </c>
      <c r="C6" s="14"/>
      <c r="K6" s="133"/>
    </row>
    <row r="7" spans="1:11">
      <c r="A7" s="13">
        <v>42461</v>
      </c>
      <c r="B7" s="802">
        <v>0.92200000000000004</v>
      </c>
      <c r="C7" s="14"/>
      <c r="K7" s="133"/>
    </row>
    <row r="8" spans="1:11">
      <c r="A8" s="13">
        <v>42491</v>
      </c>
      <c r="B8" s="802">
        <v>0.97299999999999998</v>
      </c>
      <c r="C8" s="14"/>
      <c r="K8" s="133"/>
    </row>
    <row r="9" spans="1:11">
      <c r="A9" s="13">
        <v>42522</v>
      </c>
      <c r="B9" s="802">
        <v>0.89600000000000002</v>
      </c>
      <c r="C9" s="14"/>
      <c r="K9" s="133"/>
    </row>
    <row r="10" spans="1:11">
      <c r="A10" s="13">
        <v>42552</v>
      </c>
      <c r="B10" s="802">
        <v>0.85699999999999998</v>
      </c>
      <c r="C10" s="14"/>
      <c r="K10" s="133"/>
    </row>
    <row r="11" spans="1:11">
      <c r="A11" s="13">
        <v>42583</v>
      </c>
      <c r="B11" s="802">
        <v>0.84799999999999998</v>
      </c>
      <c r="C11" s="14"/>
      <c r="K11" s="133"/>
    </row>
    <row r="12" spans="1:11">
      <c r="A12" s="13">
        <v>42614</v>
      </c>
      <c r="B12" s="802">
        <v>0.83599999999999997</v>
      </c>
      <c r="C12" s="14"/>
      <c r="K12" s="133"/>
    </row>
    <row r="13" spans="1:11">
      <c r="A13" s="13">
        <v>42644</v>
      </c>
      <c r="B13" s="802">
        <v>0.83899999999999997</v>
      </c>
      <c r="C13" s="14"/>
      <c r="K13" s="133"/>
    </row>
    <row r="14" spans="1:11">
      <c r="A14" s="13">
        <v>42675</v>
      </c>
      <c r="B14" s="802">
        <v>0.88900000000000001</v>
      </c>
      <c r="C14" s="14"/>
      <c r="K14" s="133"/>
    </row>
    <row r="15" spans="1:11">
      <c r="A15" s="13">
        <v>42705</v>
      </c>
      <c r="B15" s="802">
        <v>0.91800000000000004</v>
      </c>
      <c r="C15" s="14"/>
      <c r="K15" s="133"/>
    </row>
    <row r="16" spans="1:11">
      <c r="A16" s="13">
        <v>42736</v>
      </c>
      <c r="B16" s="802">
        <v>0.93700000000000006</v>
      </c>
      <c r="C16" s="14"/>
      <c r="K16" s="133"/>
    </row>
    <row r="17" spans="1:14">
      <c r="A17" s="13">
        <v>42767</v>
      </c>
      <c r="B17" s="802">
        <v>0.93600000000000005</v>
      </c>
      <c r="C17" s="14"/>
      <c r="K17" s="133"/>
    </row>
    <row r="18" spans="1:14">
      <c r="A18" s="13">
        <v>42795</v>
      </c>
      <c r="B18" s="802">
        <v>0.94</v>
      </c>
      <c r="C18" s="14"/>
      <c r="E18" s="172" t="str">
        <f>IF(Content!$E$1=1,E19,E20)</f>
        <v>Джерело: розрахунки НБУ.</v>
      </c>
      <c r="K18" s="133"/>
    </row>
    <row r="19" spans="1:14">
      <c r="A19" s="13">
        <v>42826</v>
      </c>
      <c r="B19" s="802">
        <v>0.90800000000000003</v>
      </c>
      <c r="C19" s="14"/>
      <c r="E19" s="2" t="s">
        <v>75</v>
      </c>
      <c r="K19" s="133"/>
      <c r="N19" s="105"/>
    </row>
    <row r="20" spans="1:14">
      <c r="A20" s="13">
        <v>42856</v>
      </c>
      <c r="B20" s="802">
        <v>0.90100000000000002</v>
      </c>
      <c r="C20" s="14"/>
      <c r="E20" s="2" t="s">
        <v>77</v>
      </c>
      <c r="K20" s="133"/>
    </row>
    <row r="21" spans="1:14">
      <c r="A21" s="13">
        <v>42887</v>
      </c>
      <c r="B21" s="802">
        <v>0.90300000000000002</v>
      </c>
      <c r="C21" s="14"/>
      <c r="K21" s="133"/>
    </row>
    <row r="22" spans="1:14">
      <c r="A22" s="13">
        <v>42917</v>
      </c>
      <c r="B22" s="802">
        <v>0.93300000000000005</v>
      </c>
      <c r="C22" s="14"/>
      <c r="K22" s="133"/>
    </row>
    <row r="23" spans="1:14">
      <c r="A23" s="13">
        <v>42948</v>
      </c>
      <c r="B23" s="802">
        <v>0.96699999999999997</v>
      </c>
      <c r="C23" s="14"/>
      <c r="K23" s="133"/>
    </row>
    <row r="24" spans="1:14">
      <c r="A24" s="13">
        <v>42979</v>
      </c>
      <c r="B24" s="802">
        <v>0.99</v>
      </c>
      <c r="C24" s="14"/>
      <c r="K24" s="133"/>
    </row>
    <row r="25" spans="1:14">
      <c r="A25" s="13">
        <v>43009</v>
      </c>
      <c r="B25" s="802">
        <v>0.97399999999999998</v>
      </c>
      <c r="C25" s="14"/>
      <c r="K25" s="133"/>
    </row>
    <row r="26" spans="1:14">
      <c r="A26" s="13">
        <v>43040</v>
      </c>
      <c r="B26" s="802">
        <v>0.97</v>
      </c>
      <c r="C26" s="14"/>
      <c r="K26" s="133"/>
    </row>
    <row r="27" spans="1:14">
      <c r="A27" s="13">
        <v>43070</v>
      </c>
      <c r="B27" s="802">
        <v>0.99199999999999999</v>
      </c>
      <c r="C27" s="14"/>
      <c r="K27" s="133"/>
    </row>
    <row r="28" spans="1:14">
      <c r="A28" s="13">
        <v>43101</v>
      </c>
      <c r="B28" s="802">
        <v>1.0269999999999999</v>
      </c>
      <c r="C28" s="14"/>
      <c r="K28" s="133"/>
    </row>
    <row r="29" spans="1:14">
      <c r="A29" s="13">
        <v>43132</v>
      </c>
      <c r="B29" s="802">
        <v>1.054</v>
      </c>
      <c r="C29" s="14"/>
      <c r="K29" s="133"/>
    </row>
    <row r="30" spans="1:14">
      <c r="A30" s="13">
        <v>43160</v>
      </c>
      <c r="B30" s="802">
        <v>1.07</v>
      </c>
      <c r="C30" s="14"/>
      <c r="K30" s="133"/>
    </row>
    <row r="31" spans="1:14">
      <c r="A31" s="13">
        <v>43191</v>
      </c>
      <c r="B31" s="802">
        <v>1.056</v>
      </c>
      <c r="C31" s="14"/>
      <c r="K31" s="133"/>
    </row>
    <row r="32" spans="1:14">
      <c r="A32" s="13">
        <v>43221</v>
      </c>
      <c r="B32" s="802">
        <v>1.0649999999999999</v>
      </c>
      <c r="C32" s="14"/>
      <c r="K32" s="133"/>
    </row>
    <row r="33" spans="1:12">
      <c r="A33" s="13">
        <v>43252</v>
      </c>
      <c r="B33" s="802">
        <v>1.04</v>
      </c>
      <c r="C33" s="133"/>
      <c r="K33" s="133"/>
      <c r="L33" s="133"/>
    </row>
    <row r="34" spans="1:12">
      <c r="A34" s="13">
        <v>43282</v>
      </c>
      <c r="B34" s="802">
        <v>1.026</v>
      </c>
      <c r="C34" s="133"/>
      <c r="K34" s="133"/>
      <c r="L34" s="133"/>
    </row>
    <row r="35" spans="1:12">
      <c r="A35" s="13">
        <v>43313</v>
      </c>
      <c r="B35" s="802">
        <v>1.0209999999999999</v>
      </c>
      <c r="C35" s="133"/>
      <c r="K35" s="133"/>
      <c r="L35" s="133"/>
    </row>
    <row r="36" spans="1:12">
      <c r="A36" s="13">
        <v>43344</v>
      </c>
      <c r="B36" s="802">
        <v>0.98699999999999999</v>
      </c>
      <c r="C36" s="800">
        <v>0.98699999999999999</v>
      </c>
      <c r="K36" s="133"/>
      <c r="L36" s="133"/>
    </row>
    <row r="37" spans="1:12">
      <c r="A37" s="13">
        <v>43374</v>
      </c>
      <c r="B37" s="802">
        <v>0.98399999999999999</v>
      </c>
      <c r="C37" s="800">
        <v>0.98099999999999998</v>
      </c>
      <c r="K37" s="133"/>
      <c r="L37" s="133"/>
    </row>
    <row r="38" spans="1:12">
      <c r="A38" s="13">
        <v>43405</v>
      </c>
      <c r="B38" s="802">
        <v>0.97399999999999998</v>
      </c>
      <c r="C38" s="800">
        <v>0.97299999999999998</v>
      </c>
      <c r="K38" s="133"/>
      <c r="L38" s="133"/>
    </row>
    <row r="39" spans="1:12">
      <c r="A39" s="13">
        <v>43435</v>
      </c>
      <c r="B39" s="802">
        <v>0.96199999999999997</v>
      </c>
      <c r="C39" s="800">
        <v>0.96699999999999997</v>
      </c>
      <c r="K39" s="133"/>
      <c r="L39" s="133"/>
    </row>
    <row r="40" spans="1:12">
      <c r="A40" s="13">
        <v>43466</v>
      </c>
      <c r="B40" s="802">
        <v>0.95099999999999996</v>
      </c>
      <c r="C40" s="800">
        <v>0.96599999999999997</v>
      </c>
      <c r="K40" s="133"/>
      <c r="L40" s="133"/>
    </row>
    <row r="41" spans="1:12">
      <c r="A41" s="13">
        <v>43497</v>
      </c>
      <c r="B41" s="802">
        <v>0.94399999999999995</v>
      </c>
      <c r="C41" s="800">
        <v>0.96099999999999997</v>
      </c>
      <c r="K41" s="133"/>
      <c r="L41" s="133"/>
    </row>
    <row r="42" spans="1:12">
      <c r="A42" s="13">
        <v>43525</v>
      </c>
      <c r="B42" s="802">
        <v>0.93700000000000006</v>
      </c>
      <c r="C42" s="800">
        <v>0.95399999999999996</v>
      </c>
      <c r="K42" s="133"/>
      <c r="L42" s="133"/>
    </row>
    <row r="43" spans="1:12">
      <c r="A43" s="13">
        <v>43556</v>
      </c>
      <c r="B43" s="802">
        <v>0.93799999999999994</v>
      </c>
      <c r="C43" s="800">
        <v>0.95499999999999996</v>
      </c>
      <c r="K43" s="133"/>
      <c r="L43" s="133"/>
    </row>
    <row r="44" spans="1:12">
      <c r="A44" s="13">
        <v>43586</v>
      </c>
      <c r="B44" s="802">
        <v>0.94499999999999995</v>
      </c>
      <c r="C44" s="800">
        <v>0.96399999999999997</v>
      </c>
      <c r="K44" s="133"/>
      <c r="L44" s="133"/>
    </row>
    <row r="45" spans="1:12">
      <c r="A45" s="13">
        <v>43617</v>
      </c>
      <c r="B45" s="802">
        <v>0.95099999999999996</v>
      </c>
      <c r="C45" s="800">
        <v>0.97</v>
      </c>
      <c r="K45" s="133"/>
      <c r="L45" s="133"/>
    </row>
    <row r="46" spans="1:12">
      <c r="A46" s="13">
        <v>43647</v>
      </c>
      <c r="B46" s="802">
        <v>0.94899999999999995</v>
      </c>
      <c r="C46" s="800">
        <v>0.96099999999999997</v>
      </c>
      <c r="K46" s="133"/>
      <c r="L46" s="133"/>
    </row>
    <row r="47" spans="1:12">
      <c r="A47" s="13">
        <v>43678</v>
      </c>
      <c r="B47" s="802">
        <v>0.94499999999999995</v>
      </c>
      <c r="C47" s="800">
        <v>0.95699999999999996</v>
      </c>
      <c r="K47" s="133"/>
      <c r="L47" s="133"/>
    </row>
    <row r="48" spans="1:12">
      <c r="A48" s="13">
        <v>43709</v>
      </c>
      <c r="B48" s="802">
        <v>0.94</v>
      </c>
      <c r="C48" s="800">
        <v>0.95299999999999996</v>
      </c>
      <c r="K48" s="133"/>
      <c r="L48" s="133"/>
    </row>
    <row r="49" spans="1:12">
      <c r="A49" s="13">
        <v>43739</v>
      </c>
      <c r="B49" s="802">
        <v>0.93400000000000005</v>
      </c>
      <c r="C49" s="800">
        <v>0.94699999999999995</v>
      </c>
      <c r="K49" s="133"/>
      <c r="L49" s="133"/>
    </row>
    <row r="50" spans="1:12">
      <c r="A50" s="13">
        <v>43770</v>
      </c>
      <c r="B50" s="802">
        <v>0.93899999999999995</v>
      </c>
      <c r="C50" s="800">
        <v>0.95199999999999996</v>
      </c>
      <c r="K50" s="133"/>
      <c r="L50" s="133"/>
    </row>
    <row r="51" spans="1:12">
      <c r="A51" s="13">
        <v>43800</v>
      </c>
      <c r="B51" s="802">
        <v>0.94299999999999995</v>
      </c>
      <c r="C51" s="800">
        <v>0.95699999999999996</v>
      </c>
      <c r="K51" s="133"/>
      <c r="L51" s="133"/>
    </row>
    <row r="52" spans="1:12">
      <c r="A52" s="13">
        <v>43831</v>
      </c>
      <c r="B52" s="802">
        <v>0.95</v>
      </c>
      <c r="C52" s="800">
        <v>0.96099999999999997</v>
      </c>
      <c r="K52" s="133"/>
      <c r="L52" s="133"/>
    </row>
    <row r="53" spans="1:12">
      <c r="A53" s="13">
        <v>43862</v>
      </c>
      <c r="B53" s="802">
        <v>0.94699999999999995</v>
      </c>
      <c r="C53" s="800">
        <v>0.95799999999999996</v>
      </c>
      <c r="K53" s="133"/>
      <c r="L53" s="133"/>
    </row>
    <row r="54" spans="1:12">
      <c r="A54" s="13">
        <v>43891</v>
      </c>
      <c r="B54" s="802">
        <v>0.94399999999999995</v>
      </c>
      <c r="C54" s="800">
        <v>0.95499999999999996</v>
      </c>
      <c r="K54" s="133"/>
      <c r="L54" s="133"/>
    </row>
    <row r="55" spans="1:12">
      <c r="A55" s="13">
        <v>43922</v>
      </c>
      <c r="B55" s="802">
        <v>0.94699999999999995</v>
      </c>
      <c r="C55" s="800">
        <v>0.95799999999999996</v>
      </c>
      <c r="K55" s="133"/>
      <c r="L55" s="133"/>
    </row>
    <row r="56" spans="1:12">
      <c r="A56" s="13">
        <v>43952</v>
      </c>
      <c r="B56" s="802">
        <v>0.94799999999999995</v>
      </c>
      <c r="C56" s="800">
        <v>0.95899999999999996</v>
      </c>
      <c r="K56" s="133"/>
      <c r="L56" s="133"/>
    </row>
    <row r="57" spans="1:12">
      <c r="A57" s="13">
        <v>43983</v>
      </c>
      <c r="B57" s="802">
        <v>0.94899999999999995</v>
      </c>
      <c r="C57" s="800">
        <v>0.96</v>
      </c>
      <c r="K57" s="133"/>
      <c r="L57" s="133"/>
    </row>
    <row r="58" spans="1:12">
      <c r="A58" s="13">
        <v>44013</v>
      </c>
      <c r="B58" s="802">
        <v>0.95299999999999996</v>
      </c>
      <c r="C58" s="800">
        <v>0.96</v>
      </c>
      <c r="K58" s="133"/>
      <c r="L58" s="133"/>
    </row>
    <row r="59" spans="1:12">
      <c r="A59" s="13">
        <v>44044</v>
      </c>
      <c r="B59" s="802">
        <v>0.95599999999999996</v>
      </c>
      <c r="C59" s="800">
        <v>0.96299999999999997</v>
      </c>
      <c r="K59" s="133"/>
      <c r="L59" s="133"/>
    </row>
    <row r="60" spans="1:12">
      <c r="A60" s="13">
        <v>44075</v>
      </c>
      <c r="B60" s="802">
        <v>0.95799999999999996</v>
      </c>
      <c r="C60" s="800">
        <v>0.96599999999999997</v>
      </c>
      <c r="K60" s="133"/>
      <c r="L60" s="133"/>
    </row>
    <row r="61" spans="1:12">
      <c r="A61" s="13">
        <v>44105</v>
      </c>
      <c r="B61" s="802">
        <v>0.95699999999999996</v>
      </c>
      <c r="C61" s="800">
        <v>0.96499999999999997</v>
      </c>
      <c r="K61" s="133"/>
      <c r="L61" s="133"/>
    </row>
    <row r="62" spans="1:12">
      <c r="A62" s="13">
        <v>44136</v>
      </c>
      <c r="B62" s="802">
        <v>0.95599999999999996</v>
      </c>
      <c r="C62" s="800">
        <v>0.96299999999999997</v>
      </c>
      <c r="K62" s="133"/>
      <c r="L62" s="133"/>
    </row>
    <row r="63" spans="1:12">
      <c r="A63" s="13">
        <v>44166</v>
      </c>
      <c r="B63" s="802">
        <v>0.95599999999999996</v>
      </c>
      <c r="C63" s="800">
        <v>0.96299999999999997</v>
      </c>
      <c r="K63" s="133"/>
      <c r="L63" s="133"/>
    </row>
    <row r="64" spans="1:12">
      <c r="A64" s="13">
        <v>44197</v>
      </c>
      <c r="B64" s="802">
        <v>0.95699999999999996</v>
      </c>
      <c r="C64" s="800">
        <v>0.96499999999999997</v>
      </c>
    </row>
    <row r="65" spans="1:3">
      <c r="A65" s="13">
        <v>44228</v>
      </c>
      <c r="B65" s="802">
        <v>0.95699999999999996</v>
      </c>
      <c r="C65" s="800">
        <v>0.96499999999999997</v>
      </c>
    </row>
    <row r="66" spans="1:3">
      <c r="A66" s="13">
        <v>44256</v>
      </c>
      <c r="B66" s="802">
        <v>0.95699999999999996</v>
      </c>
      <c r="C66" s="800">
        <v>0.96499999999999997</v>
      </c>
    </row>
    <row r="67" spans="1:3">
      <c r="A67" s="13">
        <v>44287</v>
      </c>
      <c r="B67" s="802">
        <v>0.95899999999999996</v>
      </c>
      <c r="C67" s="800">
        <v>0.96499999999999997</v>
      </c>
    </row>
    <row r="68" spans="1:3">
      <c r="A68" s="13">
        <v>44317</v>
      </c>
      <c r="B68" s="802">
        <v>0.96</v>
      </c>
      <c r="C68" s="800">
        <v>0.96499999999999997</v>
      </c>
    </row>
    <row r="69" spans="1:3">
      <c r="A69" s="13">
        <v>44348</v>
      </c>
      <c r="B69" s="802">
        <v>0.96199999999999997</v>
      </c>
      <c r="C69" s="800">
        <v>0.96499999999999997</v>
      </c>
    </row>
    <row r="70" spans="1:3">
      <c r="A70" s="13">
        <v>44378</v>
      </c>
      <c r="B70" s="802">
        <v>0.95899999999999996</v>
      </c>
      <c r="C70" s="800">
        <v>0.96499999999999997</v>
      </c>
    </row>
    <row r="71" spans="1:3">
      <c r="A71" s="13">
        <v>44409</v>
      </c>
      <c r="B71" s="802">
        <v>0.95799999999999996</v>
      </c>
      <c r="C71" s="800">
        <v>0.96499999999999997</v>
      </c>
    </row>
    <row r="72" spans="1:3">
      <c r="A72" s="13">
        <v>44440</v>
      </c>
      <c r="B72" s="802">
        <v>0.95699999999999996</v>
      </c>
      <c r="C72" s="800">
        <v>0.96499999999999997</v>
      </c>
    </row>
    <row r="73" spans="1:3">
      <c r="A73" s="13">
        <v>44470</v>
      </c>
      <c r="B73" s="802">
        <v>0.95699999999999996</v>
      </c>
      <c r="C73" s="800">
        <v>0.96499999999999997</v>
      </c>
    </row>
    <row r="74" spans="1:3">
      <c r="A74" s="13">
        <v>44501</v>
      </c>
      <c r="B74" s="802">
        <v>0.95799999999999996</v>
      </c>
      <c r="C74" s="800">
        <v>0.96499999999999997</v>
      </c>
    </row>
    <row r="75" spans="1:3">
      <c r="A75" s="13">
        <v>44531</v>
      </c>
      <c r="B75" s="802">
        <v>0.95799999999999996</v>
      </c>
      <c r="C75" s="800">
        <v>0.96299999999999997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7">
    <tabColor theme="3" tint="0.79998168889431442"/>
  </sheetPr>
  <dimension ref="A1:P36"/>
  <sheetViews>
    <sheetView showGridLines="0" zoomScaleNormal="100" workbookViewId="0"/>
  </sheetViews>
  <sheetFormatPr defaultRowHeight="13.2"/>
  <sheetData>
    <row r="1" spans="1:6">
      <c r="A1" s="28" t="s">
        <v>167</v>
      </c>
      <c r="B1" s="172" t="str">
        <f>IF(Content!$E$1=1,B2,B3)</f>
        <v>Квадратна заготовка</v>
      </c>
      <c r="C1" s="172" t="str">
        <f>IF(Content!$E$1=1,C2,C3)</f>
        <v>Залізна руда (поточний прогноз, п. ш.)</v>
      </c>
      <c r="D1" s="172" t="str">
        <f>IF(Content!$E$1=1,D2,D3)</f>
        <v>Залізна руда (попередній прогноз, п. ш.)</v>
      </c>
      <c r="F1" s="172" t="str">
        <f>IF(Content!$E$1=1,F2,F3)</f>
        <v>Світові ціни на чорні метали та залізну руду*, дол./т, середні за квартал</v>
      </c>
    </row>
    <row r="2" spans="1:6" hidden="1">
      <c r="A2" s="28"/>
      <c r="B2" s="1" t="s">
        <v>1206</v>
      </c>
      <c r="C2" t="s">
        <v>522</v>
      </c>
      <c r="D2" t="s">
        <v>523</v>
      </c>
      <c r="F2" s="1" t="s">
        <v>524</v>
      </c>
    </row>
    <row r="3" spans="1:6" hidden="1">
      <c r="B3" s="1" t="s">
        <v>1207</v>
      </c>
      <c r="C3" t="s">
        <v>525</v>
      </c>
      <c r="D3" t="s">
        <v>526</v>
      </c>
      <c r="F3" s="1" t="s">
        <v>527</v>
      </c>
    </row>
    <row r="4" spans="1:6">
      <c r="A4" s="134" t="s">
        <v>48</v>
      </c>
      <c r="B4" s="135"/>
      <c r="C4" s="14"/>
      <c r="D4" s="14"/>
    </row>
    <row r="5" spans="1:6">
      <c r="A5" s="134" t="s">
        <v>49</v>
      </c>
      <c r="B5" s="135"/>
      <c r="C5" s="14"/>
      <c r="D5" s="14"/>
    </row>
    <row r="6" spans="1:6">
      <c r="A6" s="134" t="s">
        <v>50</v>
      </c>
      <c r="B6" s="135"/>
      <c r="C6" s="14"/>
      <c r="D6" s="14"/>
    </row>
    <row r="7" spans="1:6">
      <c r="A7" s="134" t="s">
        <v>51</v>
      </c>
      <c r="B7" s="135"/>
      <c r="C7" s="14"/>
      <c r="D7" s="14"/>
    </row>
    <row r="8" spans="1:6">
      <c r="A8" s="134" t="s">
        <v>52</v>
      </c>
      <c r="B8" s="135"/>
      <c r="C8" s="14"/>
      <c r="D8" s="14"/>
    </row>
    <row r="9" spans="1:6">
      <c r="A9" s="134" t="s">
        <v>53</v>
      </c>
      <c r="B9" s="135"/>
      <c r="C9" s="14"/>
      <c r="D9" s="14"/>
    </row>
    <row r="10" spans="1:6">
      <c r="A10" s="134" t="s">
        <v>54</v>
      </c>
      <c r="B10" s="135"/>
      <c r="C10" s="14"/>
      <c r="D10" s="14"/>
    </row>
    <row r="11" spans="1:6">
      <c r="A11" s="134" t="s">
        <v>430</v>
      </c>
      <c r="B11" s="135"/>
      <c r="C11" s="14"/>
      <c r="D11" s="14"/>
    </row>
    <row r="12" spans="1:6">
      <c r="A12" s="136" t="s">
        <v>528</v>
      </c>
      <c r="B12" s="137">
        <v>442</v>
      </c>
      <c r="C12" s="138">
        <v>64</v>
      </c>
      <c r="D12" s="138">
        <v>59</v>
      </c>
    </row>
    <row r="13" spans="1:6">
      <c r="A13" s="136" t="s">
        <v>529</v>
      </c>
      <c r="B13" s="137">
        <v>440</v>
      </c>
      <c r="C13" s="138">
        <v>60</v>
      </c>
      <c r="D13" s="138">
        <v>60</v>
      </c>
    </row>
    <row r="14" spans="1:6">
      <c r="A14" s="136" t="s">
        <v>530</v>
      </c>
      <c r="B14" s="137">
        <v>435</v>
      </c>
      <c r="C14" s="138">
        <v>59</v>
      </c>
      <c r="D14" s="138">
        <v>59</v>
      </c>
    </row>
    <row r="15" spans="1:6">
      <c r="A15" s="136" t="s">
        <v>434</v>
      </c>
      <c r="B15" s="137">
        <v>430</v>
      </c>
      <c r="C15" s="138">
        <v>58</v>
      </c>
      <c r="D15" s="138">
        <v>58</v>
      </c>
    </row>
    <row r="16" spans="1:6">
      <c r="A16" s="136" t="s">
        <v>532</v>
      </c>
      <c r="B16" s="137">
        <v>436</v>
      </c>
      <c r="C16" s="138">
        <v>58</v>
      </c>
      <c r="D16" s="138">
        <v>58</v>
      </c>
    </row>
    <row r="17" spans="1:16">
      <c r="A17" s="136" t="s">
        <v>534</v>
      </c>
      <c r="B17" s="137">
        <v>432</v>
      </c>
      <c r="C17" s="138">
        <v>57</v>
      </c>
      <c r="D17" s="138">
        <v>57</v>
      </c>
    </row>
    <row r="18" spans="1:16">
      <c r="A18" s="136" t="s">
        <v>535</v>
      </c>
      <c r="B18" s="137">
        <v>442</v>
      </c>
      <c r="C18" s="138">
        <v>57</v>
      </c>
      <c r="D18" s="138">
        <v>57</v>
      </c>
      <c r="F18" s="172" t="str">
        <f>IF(Content!$E$1=1,F20,F22)</f>
        <v>*Steel Billet Exp FOB Ukraine та China import Iron Ore Fines 62% FE spot (CFR Tianjin port).</v>
      </c>
    </row>
    <row r="19" spans="1:16">
      <c r="A19" s="136" t="s">
        <v>438</v>
      </c>
      <c r="B19" s="137">
        <v>442</v>
      </c>
      <c r="C19" s="138">
        <v>57</v>
      </c>
      <c r="D19" s="138">
        <v>57</v>
      </c>
      <c r="F19" s="172" t="str">
        <f>IF(Content!$E$1=1,F21,F23)</f>
        <v>Джерело: оцінка НБУ.</v>
      </c>
      <c r="P19" s="104"/>
    </row>
    <row r="20" spans="1:16">
      <c r="A20" s="805" t="s">
        <v>889</v>
      </c>
      <c r="B20" s="137">
        <v>442</v>
      </c>
      <c r="C20" s="138">
        <v>57</v>
      </c>
      <c r="D20" s="138"/>
      <c r="F20" s="2" t="s">
        <v>531</v>
      </c>
      <c r="P20" s="105"/>
    </row>
    <row r="21" spans="1:16">
      <c r="A21" s="805" t="s">
        <v>890</v>
      </c>
      <c r="B21" s="137">
        <v>442</v>
      </c>
      <c r="C21" s="138">
        <v>57</v>
      </c>
      <c r="D21" s="138"/>
      <c r="F21" s="2" t="s">
        <v>516</v>
      </c>
    </row>
    <row r="22" spans="1:16">
      <c r="A22" s="805" t="s">
        <v>891</v>
      </c>
      <c r="B22" s="137">
        <v>442</v>
      </c>
      <c r="C22" s="138">
        <v>57</v>
      </c>
      <c r="D22" s="138"/>
      <c r="F22" s="2" t="s">
        <v>533</v>
      </c>
    </row>
    <row r="23" spans="1:16">
      <c r="A23" s="805" t="s">
        <v>892</v>
      </c>
      <c r="B23" s="137">
        <v>442</v>
      </c>
      <c r="C23" s="138">
        <v>57</v>
      </c>
      <c r="D23" s="138"/>
      <c r="F23" s="2" t="s">
        <v>77</v>
      </c>
    </row>
    <row r="24" spans="1:16">
      <c r="A24" s="13"/>
      <c r="B24" s="14"/>
      <c r="C24" s="14"/>
      <c r="D24" s="14"/>
    </row>
    <row r="25" spans="1:16">
      <c r="A25" s="13"/>
      <c r="B25" s="14"/>
      <c r="C25" s="14"/>
      <c r="D25" s="14"/>
      <c r="F25" s="132"/>
    </row>
    <row r="26" spans="1:16">
      <c r="A26" s="13"/>
      <c r="B26" s="14"/>
      <c r="C26" s="14"/>
      <c r="D26" s="14"/>
      <c r="F26" s="132"/>
    </row>
    <row r="27" spans="1:16">
      <c r="A27" s="13"/>
      <c r="B27" s="14"/>
      <c r="C27" s="14"/>
      <c r="D27" s="14"/>
    </row>
    <row r="28" spans="1:16">
      <c r="A28" s="13"/>
      <c r="B28" s="14"/>
      <c r="C28" s="14"/>
      <c r="D28" s="14"/>
    </row>
    <row r="29" spans="1:16">
      <c r="A29" s="13"/>
      <c r="B29" s="14"/>
      <c r="C29" s="14"/>
      <c r="D29" s="14"/>
    </row>
    <row r="30" spans="1:16">
      <c r="A30" s="13"/>
      <c r="B30" s="14"/>
      <c r="C30" s="14"/>
      <c r="D30" s="14"/>
    </row>
    <row r="31" spans="1:16">
      <c r="A31" s="13"/>
      <c r="B31" s="14"/>
      <c r="C31" s="14"/>
      <c r="D31" s="14"/>
    </row>
    <row r="32" spans="1:16">
      <c r="A32" s="13"/>
      <c r="B32" s="14"/>
      <c r="C32" s="14"/>
      <c r="D32" s="14"/>
    </row>
    <row r="33" spans="1:4">
      <c r="A33" s="13"/>
      <c r="B33" s="14"/>
      <c r="C33" s="14"/>
      <c r="D33" s="14"/>
    </row>
    <row r="34" spans="1:4">
      <c r="A34" s="13"/>
      <c r="B34" s="14"/>
      <c r="C34" s="14"/>
      <c r="D34" s="14"/>
    </row>
    <row r="35" spans="1:4">
      <c r="A35" s="13"/>
      <c r="B35" s="14"/>
      <c r="C35" s="14"/>
      <c r="D35" s="14"/>
    </row>
    <row r="36" spans="1:4">
      <c r="A36" s="13"/>
      <c r="B36" s="14"/>
      <c r="C36" s="14"/>
      <c r="D36" s="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8">
    <tabColor theme="3" tint="0.79998168889431442"/>
  </sheetPr>
  <dimension ref="A1:Q36"/>
  <sheetViews>
    <sheetView showGridLines="0" zoomScaleNormal="100" workbookViewId="0">
      <selection activeCell="M20" sqref="M20"/>
    </sheetView>
  </sheetViews>
  <sheetFormatPr defaultRowHeight="13.2"/>
  <sheetData>
    <row r="1" spans="1:7">
      <c r="A1" s="28" t="s">
        <v>167</v>
      </c>
      <c r="B1" s="172" t="str">
        <f>IF(Content!$E$1=1,B2,B3)</f>
        <v>Кукурудза (поточний прогноз)</v>
      </c>
      <c r="C1" s="172" t="str">
        <f>IF(Content!$E$1=1,C2,C3)</f>
        <v>Кукурудза (попередній прогноз)</v>
      </c>
      <c r="D1" s="172" t="str">
        <f>IF(Content!$E$1=1,D2,D3)</f>
        <v>Пшениця (поточний прогноз)</v>
      </c>
      <c r="E1" s="172" t="str">
        <f>IF(Content!$E$1=1,E2,E3)</f>
        <v>Пшениця (попередній прогноз)</v>
      </c>
      <c r="G1" s="172" t="str">
        <f>IF(Content!$E$1=1,G2,G3)</f>
        <v>Світові ціни на зернові, дол./т, середні за квартал</v>
      </c>
    </row>
    <row r="2" spans="1:7" hidden="1">
      <c r="A2" s="28"/>
      <c r="B2" t="s">
        <v>536</v>
      </c>
      <c r="C2" t="s">
        <v>537</v>
      </c>
      <c r="D2" t="s">
        <v>538</v>
      </c>
      <c r="E2" t="s">
        <v>539</v>
      </c>
      <c r="G2" s="1" t="s">
        <v>540</v>
      </c>
    </row>
    <row r="3" spans="1:7" hidden="1">
      <c r="B3" t="s">
        <v>541</v>
      </c>
      <c r="C3" t="s">
        <v>542</v>
      </c>
      <c r="D3" t="s">
        <v>543</v>
      </c>
      <c r="E3" t="s">
        <v>544</v>
      </c>
      <c r="G3" s="1" t="s">
        <v>545</v>
      </c>
    </row>
    <row r="4" spans="1:7">
      <c r="A4" s="134" t="s">
        <v>48</v>
      </c>
      <c r="B4" s="14"/>
      <c r="C4" s="14"/>
      <c r="D4" s="14"/>
      <c r="E4" s="14"/>
    </row>
    <row r="5" spans="1:7">
      <c r="A5" s="134" t="s">
        <v>49</v>
      </c>
      <c r="B5" s="14"/>
      <c r="C5" s="14"/>
      <c r="D5" s="14"/>
      <c r="E5" s="14"/>
    </row>
    <row r="6" spans="1:7">
      <c r="A6" s="134" t="s">
        <v>50</v>
      </c>
      <c r="B6" s="14"/>
      <c r="C6" s="14"/>
      <c r="D6" s="14"/>
      <c r="E6" s="14"/>
    </row>
    <row r="7" spans="1:7">
      <c r="A7" s="134" t="s">
        <v>51</v>
      </c>
      <c r="B7" s="14"/>
      <c r="C7" s="14"/>
      <c r="D7" s="14"/>
      <c r="E7" s="14"/>
    </row>
    <row r="8" spans="1:7">
      <c r="A8" s="134" t="s">
        <v>52</v>
      </c>
      <c r="B8" s="14"/>
      <c r="C8" s="14"/>
      <c r="D8" s="14"/>
      <c r="E8" s="14"/>
    </row>
    <row r="9" spans="1:7">
      <c r="A9" s="134" t="s">
        <v>53</v>
      </c>
      <c r="B9" s="14"/>
      <c r="C9" s="14"/>
      <c r="D9" s="14"/>
      <c r="E9" s="14"/>
    </row>
    <row r="10" spans="1:7">
      <c r="A10" s="134" t="s">
        <v>54</v>
      </c>
      <c r="B10" s="14"/>
      <c r="C10" s="14"/>
      <c r="D10" s="14"/>
      <c r="E10" s="14"/>
    </row>
    <row r="11" spans="1:7">
      <c r="A11" s="134" t="s">
        <v>430</v>
      </c>
      <c r="B11" s="14"/>
      <c r="C11" s="14"/>
      <c r="D11" s="14"/>
      <c r="E11" s="14"/>
    </row>
    <row r="12" spans="1:7">
      <c r="A12" s="136" t="s">
        <v>528</v>
      </c>
      <c r="B12" s="138">
        <v>162.30000000000001</v>
      </c>
      <c r="C12" s="138">
        <v>162.30000000000001</v>
      </c>
      <c r="D12" s="138">
        <v>181</v>
      </c>
      <c r="E12" s="138">
        <v>181</v>
      </c>
    </row>
    <row r="13" spans="1:7">
      <c r="A13" s="136" t="s">
        <v>529</v>
      </c>
      <c r="B13" s="138">
        <v>163.6</v>
      </c>
      <c r="C13" s="138">
        <v>163.6</v>
      </c>
      <c r="D13" s="138">
        <v>183.3</v>
      </c>
      <c r="E13" s="138">
        <v>183.3</v>
      </c>
    </row>
    <row r="14" spans="1:7">
      <c r="A14" s="136" t="s">
        <v>530</v>
      </c>
      <c r="B14" s="138">
        <v>161.5</v>
      </c>
      <c r="C14" s="138">
        <v>161.5</v>
      </c>
      <c r="D14" s="138">
        <v>181.8</v>
      </c>
      <c r="E14" s="138">
        <v>181.8</v>
      </c>
    </row>
    <row r="15" spans="1:7">
      <c r="A15" s="136" t="s">
        <v>434</v>
      </c>
      <c r="B15" s="138">
        <v>161.80000000000001</v>
      </c>
      <c r="C15" s="138">
        <v>161.80000000000001</v>
      </c>
      <c r="D15" s="138">
        <v>181.3</v>
      </c>
      <c r="E15" s="138">
        <v>181.3</v>
      </c>
    </row>
    <row r="16" spans="1:7">
      <c r="A16" s="136" t="s">
        <v>532</v>
      </c>
      <c r="B16" s="138">
        <v>161.30000000000001</v>
      </c>
      <c r="C16" s="138">
        <v>161.30000000000001</v>
      </c>
      <c r="D16" s="138">
        <v>184.8</v>
      </c>
      <c r="E16" s="138">
        <v>184.8</v>
      </c>
    </row>
    <row r="17" spans="1:17">
      <c r="A17" s="136" t="s">
        <v>534</v>
      </c>
      <c r="B17" s="138">
        <v>166</v>
      </c>
      <c r="C17" s="138">
        <v>166</v>
      </c>
      <c r="D17" s="138">
        <v>189</v>
      </c>
      <c r="E17" s="138">
        <v>189</v>
      </c>
    </row>
    <row r="18" spans="1:17">
      <c r="A18" s="136" t="s">
        <v>535</v>
      </c>
      <c r="B18" s="138">
        <v>163.80000000000001</v>
      </c>
      <c r="C18" s="138">
        <v>163.80000000000001</v>
      </c>
      <c r="D18" s="138">
        <v>186.1</v>
      </c>
      <c r="E18" s="138">
        <v>186.1</v>
      </c>
      <c r="G18" s="172" t="str">
        <f>IF(Content!$E$1=1,G19,G20)</f>
        <v>Джерело: оцінка НБУ.</v>
      </c>
    </row>
    <row r="19" spans="1:17">
      <c r="A19" s="136" t="s">
        <v>438</v>
      </c>
      <c r="B19" s="138">
        <v>164</v>
      </c>
      <c r="C19" s="138">
        <v>164</v>
      </c>
      <c r="D19" s="138">
        <v>187</v>
      </c>
      <c r="E19" s="138">
        <v>187</v>
      </c>
      <c r="G19" s="2" t="s">
        <v>516</v>
      </c>
      <c r="Q19" s="105"/>
    </row>
    <row r="20" spans="1:17">
      <c r="A20" s="805" t="s">
        <v>889</v>
      </c>
      <c r="B20" s="138">
        <v>163.5</v>
      </c>
      <c r="C20" s="138"/>
      <c r="D20" s="138">
        <v>187.2</v>
      </c>
      <c r="E20" s="138"/>
      <c r="G20" s="2" t="s">
        <v>77</v>
      </c>
    </row>
    <row r="21" spans="1:17">
      <c r="A21" s="805" t="s">
        <v>890</v>
      </c>
      <c r="B21" s="138">
        <v>167</v>
      </c>
      <c r="C21" s="138"/>
      <c r="D21" s="138">
        <v>189</v>
      </c>
      <c r="E21" s="138"/>
    </row>
    <row r="22" spans="1:17">
      <c r="A22" s="805" t="s">
        <v>891</v>
      </c>
      <c r="B22" s="138">
        <v>164.8</v>
      </c>
      <c r="C22" s="138"/>
      <c r="D22" s="138">
        <v>186.1</v>
      </c>
      <c r="E22" s="138"/>
      <c r="G22" s="124"/>
    </row>
    <row r="23" spans="1:17">
      <c r="A23" s="805" t="s">
        <v>892</v>
      </c>
      <c r="B23" s="138">
        <v>165</v>
      </c>
      <c r="C23" s="138"/>
      <c r="D23" s="138">
        <v>187</v>
      </c>
      <c r="E23" s="138"/>
    </row>
    <row r="24" spans="1:17">
      <c r="A24" s="13"/>
      <c r="B24" s="14"/>
      <c r="C24" s="14"/>
      <c r="D24" s="14"/>
      <c r="E24" s="14"/>
    </row>
    <row r="25" spans="1:17">
      <c r="A25" s="13"/>
      <c r="B25" s="14"/>
      <c r="C25" s="14"/>
      <c r="D25" s="14"/>
      <c r="E25" s="14"/>
    </row>
    <row r="26" spans="1:17">
      <c r="A26" s="13"/>
      <c r="B26" s="14"/>
      <c r="C26" s="14"/>
      <c r="D26" s="14"/>
      <c r="E26" s="14"/>
    </row>
    <row r="27" spans="1:17">
      <c r="A27" s="13"/>
      <c r="B27" s="14"/>
      <c r="C27" s="14"/>
      <c r="D27" s="14"/>
      <c r="E27" s="14"/>
    </row>
    <row r="28" spans="1:17">
      <c r="A28" s="13"/>
      <c r="B28" s="14"/>
      <c r="C28" s="14"/>
      <c r="D28" s="14"/>
      <c r="E28" s="14"/>
    </row>
    <row r="29" spans="1:17">
      <c r="A29" s="13"/>
      <c r="B29" s="14"/>
      <c r="C29" s="14"/>
      <c r="D29" s="14"/>
      <c r="E29" s="14"/>
    </row>
    <row r="30" spans="1:17">
      <c r="A30" s="13"/>
      <c r="B30" s="14"/>
      <c r="C30" s="14"/>
      <c r="D30" s="14"/>
      <c r="E30" s="14"/>
    </row>
    <row r="31" spans="1:17">
      <c r="A31" s="13"/>
      <c r="B31" s="14"/>
      <c r="C31" s="14"/>
      <c r="D31" s="14"/>
      <c r="E31" s="14"/>
    </row>
    <row r="32" spans="1:17">
      <c r="A32" s="13"/>
      <c r="B32" s="14"/>
      <c r="C32" s="14"/>
      <c r="D32" s="14"/>
      <c r="E32" s="14"/>
    </row>
    <row r="33" spans="1:5">
      <c r="A33" s="13"/>
      <c r="B33" s="14"/>
      <c r="C33" s="14"/>
      <c r="D33" s="14"/>
      <c r="E33" s="14"/>
    </row>
    <row r="34" spans="1:5">
      <c r="A34" s="13"/>
      <c r="B34" s="14"/>
      <c r="C34" s="14"/>
      <c r="D34" s="14"/>
      <c r="E34" s="14"/>
    </row>
    <row r="35" spans="1:5">
      <c r="A35" s="13"/>
      <c r="B35" s="14"/>
      <c r="C35" s="14"/>
      <c r="D35" s="14"/>
      <c r="E35" s="14"/>
    </row>
    <row r="36" spans="1:5">
      <c r="A36" s="13"/>
      <c r="B36" s="14"/>
      <c r="C36" s="14"/>
      <c r="D36" s="14"/>
      <c r="E36" s="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9">
    <tabColor theme="3" tint="0.79998168889431442"/>
  </sheetPr>
  <dimension ref="A1:P36"/>
  <sheetViews>
    <sheetView showGridLines="0" zoomScaleNormal="100" workbookViewId="0">
      <selection activeCell="A3" sqref="A2:XFD3"/>
    </sheetView>
  </sheetViews>
  <sheetFormatPr defaultRowHeight="13.2"/>
  <sheetData>
    <row r="1" spans="1:7">
      <c r="A1" s="28" t="s">
        <v>167</v>
      </c>
      <c r="B1" s="172" t="str">
        <f>IF(Content!$E$1=1,B2,B3)</f>
        <v>Brent (поточний прогноз)</v>
      </c>
      <c r="C1" s="172" t="str">
        <f>IF(Content!$E$1=1,C2,C3)</f>
        <v>Brent  (попередній прогноз)</v>
      </c>
      <c r="D1" s="172" t="str">
        <f>IF(Content!$E$1=1,D2,D3)</f>
        <v>WTI (поточний прогноз)</v>
      </c>
      <c r="E1" s="172" t="str">
        <f>IF(Content!$E$1=1,E2,E3)</f>
        <v>WTI  (попередній прогноз)</v>
      </c>
      <c r="G1" s="172" t="str">
        <f>IF(Content!$E$1=1,G2,G3)</f>
        <v>Світові ціни на нафту сортів Brent і WTI, дол./бар., середні за квартал</v>
      </c>
    </row>
    <row r="2" spans="1:7" hidden="1">
      <c r="A2" s="28"/>
      <c r="B2" t="s">
        <v>546</v>
      </c>
      <c r="C2" t="s">
        <v>547</v>
      </c>
      <c r="D2" t="s">
        <v>548</v>
      </c>
      <c r="E2" t="s">
        <v>549</v>
      </c>
      <c r="G2" s="1" t="s">
        <v>550</v>
      </c>
    </row>
    <row r="3" spans="1:7" hidden="1">
      <c r="B3" t="s">
        <v>551</v>
      </c>
      <c r="C3" t="s">
        <v>552</v>
      </c>
      <c r="D3" t="s">
        <v>553</v>
      </c>
      <c r="E3" t="s">
        <v>554</v>
      </c>
      <c r="G3" s="1" t="s">
        <v>555</v>
      </c>
    </row>
    <row r="4" spans="1:7">
      <c r="A4" s="134" t="s">
        <v>48</v>
      </c>
      <c r="B4" s="14"/>
      <c r="C4" s="14"/>
      <c r="D4" s="14"/>
      <c r="E4" s="14"/>
    </row>
    <row r="5" spans="1:7">
      <c r="A5" s="134" t="s">
        <v>49</v>
      </c>
      <c r="B5" s="14"/>
      <c r="C5" s="14"/>
      <c r="D5" s="14"/>
      <c r="E5" s="14"/>
    </row>
    <row r="6" spans="1:7">
      <c r="A6" s="134" t="s">
        <v>50</v>
      </c>
      <c r="B6" s="14"/>
      <c r="C6" s="14"/>
      <c r="D6" s="14"/>
      <c r="E6" s="14"/>
    </row>
    <row r="7" spans="1:7">
      <c r="A7" s="134" t="s">
        <v>51</v>
      </c>
      <c r="B7" s="14"/>
      <c r="C7" s="14"/>
      <c r="D7" s="14"/>
      <c r="E7" s="14"/>
    </row>
    <row r="8" spans="1:7">
      <c r="A8" s="134" t="s">
        <v>52</v>
      </c>
      <c r="B8" s="14"/>
      <c r="C8" s="14"/>
      <c r="D8" s="14"/>
      <c r="E8" s="14"/>
    </row>
    <row r="9" spans="1:7">
      <c r="A9" s="134" t="s">
        <v>53</v>
      </c>
      <c r="B9" s="14"/>
      <c r="C9" s="14"/>
      <c r="D9" s="14"/>
      <c r="E9" s="14"/>
    </row>
    <row r="10" spans="1:7">
      <c r="A10" s="134" t="s">
        <v>54</v>
      </c>
      <c r="B10" s="14"/>
      <c r="C10" s="14"/>
      <c r="D10" s="14"/>
      <c r="E10" s="14"/>
    </row>
    <row r="11" spans="1:7">
      <c r="A11" s="134" t="s">
        <v>430</v>
      </c>
      <c r="B11" s="14"/>
      <c r="C11" s="14"/>
      <c r="D11" s="14"/>
      <c r="E11" s="14"/>
    </row>
    <row r="12" spans="1:7">
      <c r="A12" s="136" t="s">
        <v>528</v>
      </c>
      <c r="B12" s="138">
        <v>65.900000000000006</v>
      </c>
      <c r="C12" s="138">
        <v>79.900000000000006</v>
      </c>
      <c r="D12" s="138">
        <v>59.1</v>
      </c>
      <c r="E12" s="138">
        <v>78.099999999999994</v>
      </c>
    </row>
    <row r="13" spans="1:7">
      <c r="A13" s="136" t="s">
        <v>529</v>
      </c>
      <c r="B13" s="138">
        <v>67.3</v>
      </c>
      <c r="C13" s="138">
        <v>78.3</v>
      </c>
      <c r="D13" s="138">
        <v>62.5</v>
      </c>
      <c r="E13" s="138">
        <v>77.5</v>
      </c>
    </row>
    <row r="14" spans="1:7">
      <c r="A14" s="136" t="s">
        <v>530</v>
      </c>
      <c r="B14" s="138">
        <v>67.2</v>
      </c>
      <c r="C14" s="138">
        <v>78.2</v>
      </c>
      <c r="D14" s="138">
        <v>63.4</v>
      </c>
      <c r="E14" s="138">
        <v>76.400000000000006</v>
      </c>
    </row>
    <row r="15" spans="1:7">
      <c r="A15" s="136" t="s">
        <v>434</v>
      </c>
      <c r="B15" s="138">
        <v>66.900000000000006</v>
      </c>
      <c r="C15" s="138">
        <v>77.900000000000006</v>
      </c>
      <c r="D15" s="138">
        <v>64.099999999999994</v>
      </c>
      <c r="E15" s="138">
        <v>76.099999999999994</v>
      </c>
    </row>
    <row r="16" spans="1:7">
      <c r="A16" s="136" t="s">
        <v>532</v>
      </c>
      <c r="B16" s="138">
        <v>66.2</v>
      </c>
      <c r="C16" s="138">
        <v>77.5</v>
      </c>
      <c r="D16" s="138">
        <v>64.400000000000006</v>
      </c>
      <c r="E16" s="138">
        <v>75.8</v>
      </c>
    </row>
    <row r="17" spans="1:16">
      <c r="A17" s="136" t="s">
        <v>534</v>
      </c>
      <c r="B17" s="138">
        <v>66.5</v>
      </c>
      <c r="C17" s="138">
        <v>77.099999999999994</v>
      </c>
      <c r="D17" s="138">
        <v>64.680000000000007</v>
      </c>
      <c r="E17" s="138">
        <v>75.5</v>
      </c>
    </row>
    <row r="18" spans="1:16">
      <c r="A18" s="136" t="s">
        <v>535</v>
      </c>
      <c r="B18" s="138">
        <v>67.5</v>
      </c>
      <c r="C18" s="138">
        <v>76.7</v>
      </c>
      <c r="D18" s="138">
        <v>65.680000000000007</v>
      </c>
      <c r="E18" s="138">
        <v>75.2</v>
      </c>
      <c r="G18" s="172" t="str">
        <f>IF(Content!$E$1=1,G19,G20)</f>
        <v>Джерело: оцінка НБУ.</v>
      </c>
    </row>
    <row r="19" spans="1:16">
      <c r="A19" s="136" t="s">
        <v>438</v>
      </c>
      <c r="B19" s="138">
        <v>68.2</v>
      </c>
      <c r="C19" s="138">
        <v>76.3</v>
      </c>
      <c r="D19" s="138">
        <v>66.41</v>
      </c>
      <c r="E19" s="138">
        <v>74.8</v>
      </c>
      <c r="G19" s="2" t="s">
        <v>516</v>
      </c>
      <c r="P19" s="105"/>
    </row>
    <row r="20" spans="1:16">
      <c r="A20" s="805" t="s">
        <v>889</v>
      </c>
      <c r="B20" s="138">
        <v>67.8</v>
      </c>
      <c r="C20" s="138"/>
      <c r="D20" s="138">
        <v>65.8</v>
      </c>
      <c r="E20" s="138"/>
      <c r="G20" s="2" t="s">
        <v>556</v>
      </c>
    </row>
    <row r="21" spans="1:16">
      <c r="A21" s="805" t="s">
        <v>890</v>
      </c>
      <c r="B21" s="138">
        <v>68.3</v>
      </c>
      <c r="C21" s="138"/>
      <c r="D21" s="138">
        <v>66.53</v>
      </c>
      <c r="E21" s="138"/>
      <c r="G21" s="132"/>
    </row>
    <row r="22" spans="1:16">
      <c r="A22" s="805" t="s">
        <v>891</v>
      </c>
      <c r="B22" s="138">
        <v>69.3</v>
      </c>
      <c r="C22" s="138"/>
      <c r="D22" s="138">
        <v>67.53</v>
      </c>
      <c r="E22" s="138"/>
    </row>
    <row r="23" spans="1:16">
      <c r="A23" s="805" t="s">
        <v>892</v>
      </c>
      <c r="B23" s="138">
        <v>70</v>
      </c>
      <c r="C23" s="138"/>
      <c r="D23" s="138">
        <v>68.23</v>
      </c>
      <c r="E23" s="138"/>
    </row>
    <row r="24" spans="1:16">
      <c r="A24" s="13"/>
      <c r="B24" s="14"/>
      <c r="C24" s="14"/>
      <c r="D24" s="14"/>
      <c r="E24" s="14"/>
    </row>
    <row r="25" spans="1:16">
      <c r="A25" s="13"/>
      <c r="B25" s="14"/>
      <c r="C25" s="14"/>
      <c r="D25" s="14"/>
      <c r="E25" s="14"/>
    </row>
    <row r="26" spans="1:16">
      <c r="A26" s="13"/>
      <c r="B26" s="14"/>
      <c r="C26" s="14"/>
      <c r="D26" s="14"/>
      <c r="E26" s="14"/>
    </row>
    <row r="27" spans="1:16">
      <c r="A27" s="13"/>
      <c r="B27" s="14"/>
      <c r="C27" s="14"/>
      <c r="D27" s="14"/>
      <c r="E27" s="14"/>
    </row>
    <row r="28" spans="1:16">
      <c r="A28" s="13"/>
      <c r="B28" s="14"/>
      <c r="C28" s="14"/>
      <c r="D28" s="14"/>
      <c r="E28" s="14"/>
    </row>
    <row r="29" spans="1:16">
      <c r="A29" s="13"/>
      <c r="B29" s="14"/>
      <c r="C29" s="14"/>
      <c r="D29" s="14"/>
      <c r="E29" s="14"/>
    </row>
    <row r="30" spans="1:16">
      <c r="A30" s="13"/>
      <c r="B30" s="14"/>
      <c r="C30" s="14"/>
      <c r="D30" s="14"/>
      <c r="E30" s="14"/>
    </row>
    <row r="31" spans="1:16">
      <c r="A31" s="13"/>
      <c r="B31" s="14"/>
      <c r="C31" s="14"/>
      <c r="D31" s="14"/>
      <c r="E31" s="14"/>
    </row>
    <row r="32" spans="1:16">
      <c r="A32" s="13"/>
      <c r="B32" s="14"/>
      <c r="C32" s="14"/>
      <c r="D32" s="14"/>
      <c r="E32" s="14"/>
    </row>
    <row r="33" spans="1:5">
      <c r="A33" s="13"/>
      <c r="B33" s="14"/>
      <c r="C33" s="14"/>
      <c r="D33" s="14"/>
      <c r="E33" s="14"/>
    </row>
    <row r="34" spans="1:5">
      <c r="A34" s="13"/>
      <c r="B34" s="14"/>
      <c r="C34" s="14"/>
      <c r="D34" s="14"/>
      <c r="E34" s="14"/>
    </row>
    <row r="35" spans="1:5">
      <c r="A35" s="13"/>
      <c r="B35" s="14"/>
      <c r="C35" s="14"/>
      <c r="D35" s="14"/>
      <c r="E35" s="14"/>
    </row>
    <row r="36" spans="1:5">
      <c r="A36" s="13"/>
      <c r="B36" s="14"/>
      <c r="C36" s="14"/>
      <c r="D36" s="14"/>
      <c r="E36" s="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0">
    <tabColor theme="3" tint="0.79998168889431442"/>
  </sheetPr>
  <dimension ref="A1:N36"/>
  <sheetViews>
    <sheetView showGridLines="0" zoomScaleNormal="100" workbookViewId="0">
      <selection activeCell="A2" sqref="A2:XFD3"/>
    </sheetView>
  </sheetViews>
  <sheetFormatPr defaultRowHeight="13.2"/>
  <sheetData>
    <row r="1" spans="1:5">
      <c r="A1" s="28" t="s">
        <v>167</v>
      </c>
      <c r="B1" s="172" t="str">
        <f>IF(Content!$E$1=1,B2,B3)</f>
        <v>Світове виробництво</v>
      </c>
      <c r="C1" s="172" t="str">
        <f>IF(Content!$E$1=1,C2,C3)</f>
        <v>Світове споживання</v>
      </c>
      <c r="E1" s="172" t="str">
        <f>IF(Content!$E$1=1,E2,E3)</f>
        <v xml:space="preserve">Обсяги світового виробництва та споживання нафти та нафтопродуктів, млн бар./добу  </v>
      </c>
    </row>
    <row r="2" spans="1:5" hidden="1">
      <c r="A2" s="28"/>
      <c r="B2" t="s">
        <v>557</v>
      </c>
      <c r="C2" t="s">
        <v>558</v>
      </c>
      <c r="E2" s="1" t="s">
        <v>559</v>
      </c>
    </row>
    <row r="3" spans="1:5" hidden="1">
      <c r="B3" t="s">
        <v>560</v>
      </c>
      <c r="C3" t="s">
        <v>561</v>
      </c>
      <c r="E3" s="1" t="s">
        <v>1846</v>
      </c>
    </row>
    <row r="4" spans="1:5">
      <c r="A4" s="139" t="s">
        <v>313</v>
      </c>
      <c r="B4" s="14">
        <v>389.5</v>
      </c>
      <c r="C4" s="14">
        <v>387.7</v>
      </c>
    </row>
    <row r="5" spans="1:5">
      <c r="A5" s="139" t="s">
        <v>314</v>
      </c>
      <c r="B5" s="14">
        <v>392.1</v>
      </c>
      <c r="C5" s="14">
        <v>394.2</v>
      </c>
    </row>
    <row r="6" spans="1:5">
      <c r="A6" s="139" t="s">
        <v>513</v>
      </c>
      <c r="B6" s="803">
        <v>401.6</v>
      </c>
      <c r="C6" s="803">
        <v>400</v>
      </c>
    </row>
    <row r="7" spans="1:5">
      <c r="A7" s="140" t="s">
        <v>514</v>
      </c>
      <c r="B7" s="138">
        <v>407.1</v>
      </c>
      <c r="C7" s="138">
        <v>406.1</v>
      </c>
    </row>
    <row r="8" spans="1:5">
      <c r="A8" s="140" t="s">
        <v>515</v>
      </c>
      <c r="B8" s="138">
        <v>414</v>
      </c>
      <c r="C8" s="138">
        <v>412.3</v>
      </c>
    </row>
    <row r="9" spans="1:5">
      <c r="A9" s="141"/>
      <c r="B9" s="14"/>
      <c r="C9" s="14"/>
    </row>
    <row r="10" spans="1:5">
      <c r="A10" s="141"/>
      <c r="B10" s="14"/>
      <c r="C10" s="14"/>
    </row>
    <row r="11" spans="1:5">
      <c r="A11" s="141"/>
      <c r="B11" s="14"/>
      <c r="C11" s="14"/>
    </row>
    <row r="12" spans="1:5">
      <c r="A12" s="141"/>
      <c r="B12" s="14"/>
      <c r="C12" s="14"/>
    </row>
    <row r="13" spans="1:5">
      <c r="A13" s="141"/>
      <c r="B13" s="14"/>
      <c r="C13" s="14"/>
    </row>
    <row r="14" spans="1:5">
      <c r="A14" s="141"/>
      <c r="B14" s="14"/>
      <c r="C14" s="14"/>
    </row>
    <row r="15" spans="1:5">
      <c r="A15" s="141"/>
      <c r="B15" s="14"/>
      <c r="C15" s="14"/>
    </row>
    <row r="16" spans="1:5">
      <c r="A16" s="141"/>
      <c r="B16" s="14"/>
      <c r="C16" s="14"/>
    </row>
    <row r="17" spans="1:14">
      <c r="A17" s="141"/>
      <c r="B17" s="14"/>
      <c r="C17" s="14"/>
    </row>
    <row r="18" spans="1:14">
      <c r="A18" s="13"/>
      <c r="B18" s="14"/>
      <c r="C18" s="14"/>
      <c r="E18" s="172" t="str">
        <f>IF(Content!$E$1=1,E19,E20)</f>
        <v>Джерело: U.S. Energy Information Administration, січень 2019.</v>
      </c>
    </row>
    <row r="19" spans="1:14">
      <c r="A19" s="13"/>
      <c r="B19" s="14"/>
      <c r="C19" s="14"/>
      <c r="E19" s="2" t="s">
        <v>1208</v>
      </c>
      <c r="N19" s="142"/>
    </row>
    <row r="20" spans="1:14">
      <c r="A20" s="13"/>
      <c r="B20" s="14"/>
      <c r="C20" s="14"/>
      <c r="E20" s="2" t="s">
        <v>1209</v>
      </c>
    </row>
    <row r="21" spans="1:14">
      <c r="A21" s="13"/>
      <c r="B21" s="14"/>
      <c r="C21" s="14"/>
    </row>
    <row r="22" spans="1:14">
      <c r="A22" s="13"/>
      <c r="B22" s="14"/>
      <c r="C22" s="14"/>
    </row>
    <row r="23" spans="1:14">
      <c r="A23" s="13"/>
      <c r="B23" s="14"/>
      <c r="C23" s="14"/>
    </row>
    <row r="24" spans="1:14">
      <c r="A24" s="13"/>
      <c r="B24" s="14"/>
      <c r="C24" s="14"/>
    </row>
    <row r="25" spans="1:14">
      <c r="A25" s="13"/>
      <c r="B25" s="14"/>
      <c r="C25" s="14"/>
    </row>
    <row r="26" spans="1:14">
      <c r="A26" s="13"/>
      <c r="B26" s="14"/>
      <c r="C26" s="14"/>
    </row>
    <row r="27" spans="1:14">
      <c r="A27" s="13"/>
      <c r="B27" s="14"/>
      <c r="C27" s="14"/>
    </row>
    <row r="28" spans="1:14">
      <c r="A28" s="13"/>
      <c r="B28" s="14"/>
      <c r="C28" s="14"/>
    </row>
    <row r="29" spans="1:14">
      <c r="A29" s="13"/>
      <c r="B29" s="14"/>
      <c r="C29" s="14"/>
    </row>
    <row r="30" spans="1:14">
      <c r="A30" s="13"/>
      <c r="B30" s="14"/>
      <c r="C30" s="14"/>
      <c r="F30" s="143"/>
    </row>
    <row r="31" spans="1:14">
      <c r="A31" s="13"/>
      <c r="B31" s="14"/>
      <c r="C31" s="14"/>
    </row>
    <row r="32" spans="1:14">
      <c r="A32" s="13"/>
      <c r="B32" s="14"/>
      <c r="C32" s="14"/>
    </row>
    <row r="33" spans="1:3">
      <c r="A33" s="13"/>
      <c r="B33" s="14"/>
      <c r="C33" s="14"/>
    </row>
    <row r="34" spans="1:3">
      <c r="A34" s="13"/>
      <c r="B34" s="14"/>
      <c r="C34" s="14"/>
    </row>
    <row r="35" spans="1:3">
      <c r="A35" s="13"/>
      <c r="B35" s="14"/>
      <c r="C35" s="14"/>
    </row>
    <row r="36" spans="1:3">
      <c r="A36" s="13"/>
      <c r="B36" s="14"/>
      <c r="C36" s="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2">
    <tabColor theme="3" tint="0.79998168889431442"/>
  </sheetPr>
  <dimension ref="A1:K75"/>
  <sheetViews>
    <sheetView showGridLines="0" zoomScaleNormal="100" workbookViewId="0">
      <selection activeCell="A2" sqref="A2:XFD3"/>
    </sheetView>
  </sheetViews>
  <sheetFormatPr defaultColWidth="8.6640625" defaultRowHeight="13.2"/>
  <cols>
    <col min="1" max="16384" width="8.6640625" style="47"/>
  </cols>
  <sheetData>
    <row r="1" spans="1:11" ht="12.75" customHeight="1">
      <c r="A1" s="28" t="s">
        <v>167</v>
      </c>
      <c r="B1" s="172" t="str">
        <f>IF(Content!$E$1=1,B2,B3)</f>
        <v>Нафта марки Brent</v>
      </c>
      <c r="C1" s="172" t="str">
        <f>IF(Content!$E$1=1,C2,C3)</f>
        <v>Середньозважена ціна за 4 видами сталі</v>
      </c>
      <c r="D1" s="172" t="str">
        <f>IF(Content!$E$1=1,D2,D3)</f>
        <v>Пшениця твердих сортів</v>
      </c>
      <c r="E1" s="172" t="str">
        <f>IF(Content!$E$1=1,E2,E3)</f>
        <v>Залізна руда 62%</v>
      </c>
      <c r="F1"/>
      <c r="G1" s="172" t="str">
        <f>IF(Content!$E$1=1,G2,G3)</f>
        <v xml:space="preserve">Індекси світових цін на окремі товари, І кв. 2016 = 100  </v>
      </c>
      <c r="H1"/>
      <c r="I1"/>
      <c r="J1"/>
      <c r="K1"/>
    </row>
    <row r="2" spans="1:11" ht="12.75" hidden="1" customHeight="1">
      <c r="B2" s="1" t="s">
        <v>1210</v>
      </c>
      <c r="C2" s="1" t="s">
        <v>1212</v>
      </c>
      <c r="D2" s="1" t="s">
        <v>1214</v>
      </c>
      <c r="E2" s="1" t="s">
        <v>1216</v>
      </c>
      <c r="F2"/>
      <c r="G2" s="1" t="s">
        <v>1218</v>
      </c>
      <c r="H2"/>
      <c r="I2"/>
      <c r="J2"/>
      <c r="K2"/>
    </row>
    <row r="3" spans="1:11" ht="12.75" hidden="1" customHeight="1">
      <c r="A3" s="48"/>
      <c r="B3" s="1" t="s">
        <v>1211</v>
      </c>
      <c r="C3" s="1" t="s">
        <v>1213</v>
      </c>
      <c r="D3" s="1" t="s">
        <v>1215</v>
      </c>
      <c r="E3" s="1" t="s">
        <v>1217</v>
      </c>
      <c r="F3"/>
      <c r="G3" s="1" t="s">
        <v>1847</v>
      </c>
      <c r="H3"/>
      <c r="I3"/>
      <c r="J3"/>
      <c r="K3"/>
    </row>
    <row r="4" spans="1:11" ht="16.2" customHeight="1">
      <c r="A4" s="806" t="s">
        <v>44</v>
      </c>
      <c r="B4" s="807">
        <v>100</v>
      </c>
      <c r="C4" s="117">
        <v>100</v>
      </c>
      <c r="D4" s="117">
        <v>100</v>
      </c>
      <c r="E4" s="117">
        <v>100</v>
      </c>
    </row>
    <row r="5" spans="1:11" ht="15" customHeight="1">
      <c r="A5" s="806" t="s">
        <v>45</v>
      </c>
      <c r="B5" s="807">
        <v>134.30000000000001</v>
      </c>
      <c r="C5" s="117">
        <v>138.4</v>
      </c>
      <c r="D5" s="117">
        <v>97.9</v>
      </c>
      <c r="E5" s="117">
        <v>115.3</v>
      </c>
    </row>
    <row r="6" spans="1:11">
      <c r="A6" s="806" t="s">
        <v>46</v>
      </c>
      <c r="B6" s="807">
        <v>134</v>
      </c>
      <c r="C6" s="117">
        <v>122.2</v>
      </c>
      <c r="D6" s="117">
        <v>78.900000000000006</v>
      </c>
      <c r="E6" s="117">
        <v>120.9</v>
      </c>
    </row>
    <row r="7" spans="1:11">
      <c r="A7" s="806" t="s">
        <v>47</v>
      </c>
      <c r="B7" s="807">
        <v>146.1</v>
      </c>
      <c r="C7" s="117">
        <v>142.5</v>
      </c>
      <c r="D7" s="117">
        <v>75.3</v>
      </c>
      <c r="E7" s="117">
        <v>144.9</v>
      </c>
    </row>
    <row r="8" spans="1:11">
      <c r="A8" s="134" t="s">
        <v>48</v>
      </c>
      <c r="B8" s="807">
        <v>158.4</v>
      </c>
      <c r="C8" s="117">
        <v>150.9</v>
      </c>
      <c r="D8" s="117">
        <v>88.3</v>
      </c>
      <c r="E8" s="117">
        <v>178.8</v>
      </c>
    </row>
    <row r="9" spans="1:11">
      <c r="A9" s="134" t="s">
        <v>49</v>
      </c>
      <c r="B9" s="807">
        <v>147.1</v>
      </c>
      <c r="C9" s="117">
        <v>150.30000000000001</v>
      </c>
      <c r="D9" s="117">
        <v>90.6</v>
      </c>
      <c r="E9" s="117">
        <v>132.4</v>
      </c>
    </row>
    <row r="10" spans="1:11">
      <c r="A10" s="134" t="s">
        <v>50</v>
      </c>
      <c r="B10" s="807">
        <v>152.4</v>
      </c>
      <c r="C10" s="117">
        <v>178.8</v>
      </c>
      <c r="D10" s="117">
        <v>92</v>
      </c>
      <c r="E10" s="117">
        <v>149.5</v>
      </c>
    </row>
    <row r="11" spans="1:11">
      <c r="A11" s="134" t="s">
        <v>51</v>
      </c>
      <c r="B11" s="807">
        <v>180.3</v>
      </c>
      <c r="C11" s="117">
        <v>181.3</v>
      </c>
      <c r="D11" s="117">
        <v>85.6</v>
      </c>
      <c r="E11" s="117">
        <v>137.80000000000001</v>
      </c>
    </row>
    <row r="12" spans="1:11">
      <c r="A12" s="134" t="s">
        <v>52</v>
      </c>
      <c r="B12" s="807">
        <v>195.7</v>
      </c>
      <c r="C12" s="117">
        <v>195.3</v>
      </c>
      <c r="D12" s="117">
        <v>104.2</v>
      </c>
      <c r="E12" s="117">
        <v>156</v>
      </c>
    </row>
    <row r="13" spans="1:11">
      <c r="A13" s="134" t="s">
        <v>53</v>
      </c>
      <c r="B13" s="807">
        <v>218</v>
      </c>
      <c r="C13" s="117">
        <v>192.5</v>
      </c>
      <c r="D13" s="117">
        <v>116.1</v>
      </c>
      <c r="E13" s="117">
        <v>137</v>
      </c>
    </row>
    <row r="14" spans="1:11">
      <c r="A14" s="134" t="s">
        <v>54</v>
      </c>
      <c r="B14" s="807">
        <v>220.1</v>
      </c>
      <c r="C14" s="117">
        <v>186.3</v>
      </c>
      <c r="D14" s="117">
        <v>122.9</v>
      </c>
      <c r="E14" s="117">
        <v>139.30000000000001</v>
      </c>
    </row>
    <row r="15" spans="1:11">
      <c r="A15" s="134" t="s">
        <v>430</v>
      </c>
      <c r="B15" s="807">
        <v>202.3</v>
      </c>
      <c r="C15" s="117">
        <v>173.4</v>
      </c>
      <c r="D15" s="117">
        <v>113.8</v>
      </c>
      <c r="E15" s="117">
        <v>146</v>
      </c>
    </row>
    <row r="16" spans="1:11">
      <c r="A16" s="136" t="s">
        <v>528</v>
      </c>
      <c r="B16" s="804">
        <v>192.9</v>
      </c>
      <c r="C16" s="801">
        <v>164.9</v>
      </c>
      <c r="D16" s="801">
        <v>111.3</v>
      </c>
      <c r="E16" s="801">
        <v>129.5</v>
      </c>
    </row>
    <row r="17" spans="1:7">
      <c r="A17" s="136" t="s">
        <v>529</v>
      </c>
      <c r="B17" s="804">
        <v>197</v>
      </c>
      <c r="C17" s="801">
        <v>164.6</v>
      </c>
      <c r="D17" s="801">
        <v>112.7</v>
      </c>
      <c r="E17" s="801">
        <v>125.3</v>
      </c>
    </row>
    <row r="18" spans="1:7">
      <c r="A18" s="136" t="s">
        <v>530</v>
      </c>
      <c r="B18" s="804">
        <v>196.7</v>
      </c>
      <c r="C18" s="801">
        <v>162.4</v>
      </c>
      <c r="D18" s="801">
        <v>111.8</v>
      </c>
      <c r="E18" s="801">
        <v>123.2</v>
      </c>
      <c r="G18" s="172" t="str">
        <f>IF(Content!$E$1=1,G19,G20)</f>
        <v>Джерело: розрахунки НБУ.</v>
      </c>
    </row>
    <row r="19" spans="1:7">
      <c r="A19" s="136" t="s">
        <v>434</v>
      </c>
      <c r="B19" s="804">
        <v>195.8</v>
      </c>
      <c r="C19" s="801">
        <v>160.9</v>
      </c>
      <c r="D19" s="801">
        <v>111.5</v>
      </c>
      <c r="E19" s="801">
        <v>121.1</v>
      </c>
      <c r="G19" s="2" t="s">
        <v>75</v>
      </c>
    </row>
    <row r="20" spans="1:7">
      <c r="A20" s="136" t="s">
        <v>532</v>
      </c>
      <c r="B20" s="804">
        <v>193.7</v>
      </c>
      <c r="C20" s="801">
        <v>159.30000000000001</v>
      </c>
      <c r="D20" s="801">
        <v>113.6</v>
      </c>
      <c r="E20" s="801">
        <v>121.1</v>
      </c>
      <c r="G20" s="2" t="s">
        <v>77</v>
      </c>
    </row>
    <row r="21" spans="1:7">
      <c r="A21" s="136" t="s">
        <v>534</v>
      </c>
      <c r="B21" s="804">
        <v>194.6</v>
      </c>
      <c r="C21" s="801">
        <v>161.19999999999999</v>
      </c>
      <c r="D21" s="801">
        <v>116.2</v>
      </c>
      <c r="E21" s="801">
        <v>119</v>
      </c>
    </row>
    <row r="22" spans="1:7" ht="13.95" customHeight="1">
      <c r="A22" s="136" t="s">
        <v>535</v>
      </c>
      <c r="B22" s="804">
        <v>197.5</v>
      </c>
      <c r="C22" s="801">
        <v>164.7</v>
      </c>
      <c r="D22" s="801">
        <v>114.4</v>
      </c>
      <c r="E22" s="801">
        <v>119</v>
      </c>
    </row>
    <row r="23" spans="1:7" ht="13.2" customHeight="1">
      <c r="A23" s="136" t="s">
        <v>438</v>
      </c>
      <c r="B23" s="804">
        <v>199.6</v>
      </c>
      <c r="C23" s="801">
        <v>163.4</v>
      </c>
      <c r="D23" s="801">
        <v>115</v>
      </c>
      <c r="E23" s="801">
        <v>119</v>
      </c>
    </row>
    <row r="24" spans="1:7">
      <c r="A24" s="805" t="s">
        <v>889</v>
      </c>
      <c r="B24" s="804">
        <v>198.4</v>
      </c>
      <c r="C24" s="801">
        <v>163.4</v>
      </c>
      <c r="D24" s="801">
        <v>115.1</v>
      </c>
      <c r="E24" s="801">
        <v>119</v>
      </c>
    </row>
    <row r="25" spans="1:7">
      <c r="A25" s="805" t="s">
        <v>890</v>
      </c>
      <c r="B25" s="804">
        <v>199.9</v>
      </c>
      <c r="C25" s="801">
        <v>163.4</v>
      </c>
      <c r="D25" s="801">
        <v>116.2</v>
      </c>
      <c r="E25" s="801">
        <v>119</v>
      </c>
    </row>
    <row r="26" spans="1:7">
      <c r="A26" s="805" t="s">
        <v>891</v>
      </c>
      <c r="B26" s="804">
        <v>202.8</v>
      </c>
      <c r="C26" s="801">
        <v>163.4</v>
      </c>
      <c r="D26" s="801">
        <v>114.4</v>
      </c>
      <c r="E26" s="801">
        <v>119</v>
      </c>
    </row>
    <row r="27" spans="1:7">
      <c r="A27" s="805" t="s">
        <v>892</v>
      </c>
      <c r="B27" s="804">
        <v>204.9</v>
      </c>
      <c r="C27" s="801">
        <v>163.4</v>
      </c>
      <c r="D27" s="801">
        <v>115</v>
      </c>
      <c r="E27" s="801">
        <v>119</v>
      </c>
    </row>
    <row r="28" spans="1:7">
      <c r="A28" s="13"/>
      <c r="B28" s="802"/>
      <c r="C28" s="14"/>
      <c r="D28" s="14"/>
      <c r="E28" s="14"/>
    </row>
    <row r="29" spans="1:7">
      <c r="A29" s="13"/>
      <c r="B29" s="802"/>
      <c r="C29" s="14"/>
      <c r="D29" s="14"/>
      <c r="E29" s="14"/>
    </row>
    <row r="30" spans="1:7">
      <c r="A30" s="13"/>
      <c r="B30" s="802"/>
      <c r="C30" s="14"/>
      <c r="D30" s="14"/>
      <c r="E30" s="14"/>
    </row>
    <row r="31" spans="1:7">
      <c r="A31" s="13"/>
      <c r="B31" s="802"/>
      <c r="C31" s="14"/>
      <c r="D31" s="14"/>
      <c r="E31" s="14"/>
    </row>
    <row r="32" spans="1:7">
      <c r="A32" s="13"/>
      <c r="B32" s="802"/>
      <c r="C32" s="14"/>
      <c r="D32" s="14"/>
      <c r="E32" s="14"/>
    </row>
    <row r="33" spans="1:5">
      <c r="A33" s="13"/>
      <c r="B33" s="802"/>
      <c r="C33" s="133"/>
      <c r="D33" s="133"/>
      <c r="E33" s="133"/>
    </row>
    <row r="34" spans="1:5">
      <c r="A34" s="13"/>
      <c r="B34" s="802"/>
      <c r="C34" s="133"/>
      <c r="D34" s="133"/>
      <c r="E34" s="133"/>
    </row>
    <row r="35" spans="1:5">
      <c r="A35" s="13"/>
      <c r="B35" s="802"/>
      <c r="C35" s="133"/>
      <c r="D35" s="133"/>
      <c r="E35" s="133"/>
    </row>
    <row r="36" spans="1:5">
      <c r="A36" s="13"/>
      <c r="B36" s="802"/>
      <c r="C36" s="800"/>
      <c r="D36" s="800"/>
      <c r="E36" s="800"/>
    </row>
    <row r="37" spans="1:5">
      <c r="A37" s="13"/>
      <c r="B37" s="802"/>
      <c r="C37" s="800"/>
      <c r="D37" s="800"/>
      <c r="E37" s="800"/>
    </row>
    <row r="38" spans="1:5">
      <c r="A38" s="13"/>
      <c r="B38" s="802"/>
      <c r="C38" s="800"/>
      <c r="D38" s="800"/>
      <c r="E38" s="800"/>
    </row>
    <row r="39" spans="1:5">
      <c r="A39" s="13"/>
      <c r="B39" s="802"/>
      <c r="C39" s="800"/>
      <c r="D39" s="800"/>
      <c r="E39" s="800"/>
    </row>
    <row r="40" spans="1:5">
      <c r="A40" s="13"/>
      <c r="B40" s="802"/>
      <c r="C40" s="800"/>
      <c r="D40" s="800"/>
      <c r="E40" s="800"/>
    </row>
    <row r="41" spans="1:5">
      <c r="A41" s="13"/>
      <c r="B41" s="802"/>
      <c r="C41" s="800"/>
      <c r="D41" s="800"/>
      <c r="E41" s="800"/>
    </row>
    <row r="42" spans="1:5">
      <c r="A42" s="13"/>
      <c r="B42" s="802"/>
      <c r="C42" s="800"/>
      <c r="D42" s="800"/>
      <c r="E42" s="800"/>
    </row>
    <row r="43" spans="1:5">
      <c r="A43" s="13"/>
      <c r="B43" s="802"/>
      <c r="C43" s="800"/>
      <c r="D43" s="800"/>
      <c r="E43" s="800"/>
    </row>
    <row r="44" spans="1:5">
      <c r="A44" s="13"/>
      <c r="B44" s="802"/>
      <c r="C44" s="800"/>
      <c r="D44" s="800"/>
      <c r="E44" s="800"/>
    </row>
    <row r="45" spans="1:5">
      <c r="A45" s="13"/>
      <c r="B45" s="802"/>
      <c r="C45" s="800"/>
      <c r="D45" s="800"/>
      <c r="E45" s="800"/>
    </row>
    <row r="46" spans="1:5">
      <c r="A46" s="13"/>
      <c r="B46" s="802"/>
      <c r="C46" s="800"/>
      <c r="D46" s="800"/>
      <c r="E46" s="800"/>
    </row>
    <row r="47" spans="1:5">
      <c r="A47" s="13"/>
      <c r="B47" s="802"/>
      <c r="C47" s="800"/>
      <c r="D47" s="800"/>
      <c r="E47" s="800"/>
    </row>
    <row r="48" spans="1:5">
      <c r="A48" s="13"/>
      <c r="B48" s="802"/>
      <c r="C48" s="800"/>
      <c r="D48" s="800"/>
      <c r="E48" s="800"/>
    </row>
    <row r="49" spans="1:5">
      <c r="A49" s="13"/>
      <c r="B49" s="802"/>
      <c r="C49" s="800"/>
      <c r="D49" s="800"/>
      <c r="E49" s="800"/>
    </row>
    <row r="50" spans="1:5">
      <c r="A50" s="13"/>
      <c r="B50" s="802"/>
      <c r="C50" s="800"/>
      <c r="D50" s="800"/>
      <c r="E50" s="800"/>
    </row>
    <row r="51" spans="1:5">
      <c r="A51" s="13"/>
      <c r="B51" s="802"/>
      <c r="C51" s="800"/>
      <c r="D51" s="800"/>
      <c r="E51" s="800"/>
    </row>
    <row r="52" spans="1:5">
      <c r="A52" s="13"/>
      <c r="B52" s="802"/>
      <c r="C52" s="800"/>
      <c r="D52" s="800"/>
      <c r="E52" s="800"/>
    </row>
    <row r="53" spans="1:5">
      <c r="A53" s="13"/>
      <c r="B53" s="802"/>
      <c r="C53" s="800"/>
      <c r="D53" s="800"/>
      <c r="E53" s="800"/>
    </row>
    <row r="54" spans="1:5">
      <c r="A54" s="13"/>
      <c r="B54" s="802"/>
      <c r="C54" s="800"/>
      <c r="D54" s="800"/>
      <c r="E54" s="800"/>
    </row>
    <row r="55" spans="1:5">
      <c r="A55" s="13"/>
      <c r="B55" s="802"/>
      <c r="C55" s="800"/>
      <c r="D55" s="800"/>
      <c r="E55" s="800"/>
    </row>
    <row r="56" spans="1:5">
      <c r="A56" s="13"/>
      <c r="B56" s="802"/>
      <c r="C56" s="800"/>
      <c r="D56" s="800"/>
      <c r="E56" s="800"/>
    </row>
    <row r="57" spans="1:5">
      <c r="A57" s="13"/>
      <c r="B57" s="802"/>
      <c r="C57" s="800"/>
      <c r="D57" s="800"/>
      <c r="E57" s="800"/>
    </row>
    <row r="58" spans="1:5">
      <c r="A58" s="13"/>
      <c r="B58" s="802"/>
      <c r="C58" s="800"/>
      <c r="D58" s="800"/>
      <c r="E58" s="800"/>
    </row>
    <row r="59" spans="1:5">
      <c r="A59" s="13"/>
      <c r="B59" s="802"/>
      <c r="C59" s="800"/>
      <c r="D59" s="800"/>
      <c r="E59" s="800"/>
    </row>
    <row r="60" spans="1:5">
      <c r="A60" s="13"/>
      <c r="B60" s="802"/>
      <c r="C60" s="800"/>
      <c r="D60" s="800"/>
      <c r="E60" s="800"/>
    </row>
    <row r="61" spans="1:5">
      <c r="A61" s="13"/>
      <c r="B61" s="802"/>
      <c r="C61" s="800"/>
      <c r="D61" s="800"/>
      <c r="E61" s="800"/>
    </row>
    <row r="62" spans="1:5">
      <c r="A62" s="13"/>
      <c r="B62" s="802"/>
      <c r="C62" s="800"/>
      <c r="D62" s="800"/>
      <c r="E62" s="800"/>
    </row>
    <row r="63" spans="1:5">
      <c r="A63" s="13"/>
      <c r="B63" s="802"/>
      <c r="C63" s="800"/>
      <c r="D63" s="800"/>
      <c r="E63" s="800"/>
    </row>
    <row r="64" spans="1:5">
      <c r="A64" s="13"/>
      <c r="B64" s="802"/>
      <c r="C64" s="800"/>
      <c r="D64" s="800"/>
      <c r="E64" s="800"/>
    </row>
    <row r="65" spans="1:5">
      <c r="A65" s="13"/>
      <c r="B65" s="802"/>
      <c r="C65" s="800"/>
      <c r="D65" s="800"/>
      <c r="E65" s="800"/>
    </row>
    <row r="66" spans="1:5">
      <c r="A66" s="13"/>
      <c r="B66" s="802"/>
      <c r="C66" s="800"/>
      <c r="D66" s="800"/>
      <c r="E66" s="800"/>
    </row>
    <row r="67" spans="1:5">
      <c r="A67" s="13"/>
      <c r="B67" s="802"/>
      <c r="C67" s="800"/>
      <c r="D67" s="800"/>
      <c r="E67" s="800"/>
    </row>
    <row r="68" spans="1:5">
      <c r="A68" s="13"/>
      <c r="B68" s="802"/>
      <c r="C68" s="800"/>
      <c r="D68" s="800"/>
      <c r="E68" s="800"/>
    </row>
    <row r="69" spans="1:5">
      <c r="A69" s="13"/>
      <c r="B69" s="802"/>
      <c r="C69" s="800"/>
      <c r="D69" s="800"/>
      <c r="E69" s="800"/>
    </row>
    <row r="70" spans="1:5">
      <c r="A70" s="13"/>
      <c r="B70" s="802"/>
      <c r="C70" s="800"/>
      <c r="D70" s="800"/>
      <c r="E70" s="800"/>
    </row>
    <row r="71" spans="1:5">
      <c r="A71" s="13"/>
      <c r="B71" s="802"/>
      <c r="C71" s="800"/>
      <c r="D71" s="800"/>
      <c r="E71" s="800"/>
    </row>
    <row r="72" spans="1:5">
      <c r="A72" s="13"/>
      <c r="B72" s="802"/>
      <c r="C72" s="800"/>
      <c r="D72" s="800"/>
      <c r="E72" s="800"/>
    </row>
    <row r="73" spans="1:5">
      <c r="A73" s="13"/>
      <c r="B73" s="802"/>
      <c r="C73" s="800"/>
      <c r="D73" s="800"/>
      <c r="E73" s="800"/>
    </row>
    <row r="74" spans="1:5">
      <c r="A74" s="13"/>
      <c r="B74" s="802"/>
      <c r="C74" s="800"/>
      <c r="D74" s="800"/>
      <c r="E74" s="800"/>
    </row>
    <row r="75" spans="1:5">
      <c r="A75" s="13"/>
      <c r="B75" s="802"/>
      <c r="C75" s="800"/>
      <c r="D75" s="800"/>
      <c r="E75" s="800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Z63"/>
  <sheetViews>
    <sheetView showGridLines="0" zoomScaleNormal="100" workbookViewId="0">
      <selection activeCell="A2" sqref="A2:XFD3"/>
    </sheetView>
  </sheetViews>
  <sheetFormatPr defaultColWidth="9.109375" defaultRowHeight="13.2"/>
  <cols>
    <col min="1" max="1" width="9.109375" style="263"/>
    <col min="2" max="2" width="8.109375" style="263" customWidth="1"/>
    <col min="3" max="3" width="13.44140625" style="263" bestFit="1" customWidth="1"/>
    <col min="4" max="4" width="15.5546875" style="263" bestFit="1" customWidth="1"/>
    <col min="5" max="5" width="30" style="263" bestFit="1" customWidth="1"/>
    <col min="6" max="6" width="3.5546875" style="263" bestFit="1" customWidth="1"/>
    <col min="7" max="7" width="4" style="263" customWidth="1"/>
    <col min="8" max="8" width="4.6640625" style="263" bestFit="1" customWidth="1"/>
    <col min="9" max="9" width="6.6640625" style="263" customWidth="1"/>
    <col min="10" max="10" width="2" style="263" bestFit="1" customWidth="1"/>
    <col min="11" max="11" width="10.109375" style="263" customWidth="1"/>
    <col min="12" max="12" width="3.88671875" style="263" bestFit="1" customWidth="1"/>
    <col min="13" max="13" width="5" style="263" bestFit="1" customWidth="1"/>
    <col min="14" max="14" width="3.88671875" style="263" bestFit="1" customWidth="1"/>
    <col min="15" max="15" width="20.109375" style="263" bestFit="1" customWidth="1"/>
    <col min="16" max="16" width="20.109375" style="263" customWidth="1"/>
    <col min="17" max="16384" width="9.109375" style="263"/>
  </cols>
  <sheetData>
    <row r="1" spans="1:23">
      <c r="A1" s="28" t="s">
        <v>167</v>
      </c>
      <c r="C1" s="263" t="str">
        <f>IF(Content!$E$1=1,C2,C3)</f>
        <v>Річна зміна</v>
      </c>
      <c r="D1" s="263" t="str">
        <f>IF(Content!$E$1=1,D2,D3)</f>
        <v>Зміна за квартал</v>
      </c>
      <c r="E1" s="263" t="str">
        <f>IF(Content!$E$1=1,E2,E3)</f>
        <v>Річна зміна (попередній прогноз)</v>
      </c>
      <c r="I1" s="263" t="str">
        <f>IF(Content!$E$1=1,I2,I3)</f>
        <v>Цільовий діапазон</v>
      </c>
      <c r="L1" s="263" t="str">
        <f>IF(Content!$E$1=1,L2,L3)</f>
        <v>ІСЦ, %</v>
      </c>
    </row>
    <row r="2" spans="1:23" hidden="1">
      <c r="B2" s="264"/>
      <c r="C2" s="263" t="s">
        <v>781</v>
      </c>
      <c r="D2" s="263" t="s">
        <v>779</v>
      </c>
      <c r="E2" s="263" t="s">
        <v>783</v>
      </c>
      <c r="I2" s="265" t="s">
        <v>9</v>
      </c>
      <c r="L2" s="890" t="s">
        <v>792</v>
      </c>
    </row>
    <row r="3" spans="1:23" hidden="1">
      <c r="B3" s="264"/>
      <c r="C3" s="263" t="s">
        <v>780</v>
      </c>
      <c r="D3" s="263" t="s">
        <v>778</v>
      </c>
      <c r="E3" s="263" t="s">
        <v>782</v>
      </c>
      <c r="I3" s="263" t="s">
        <v>1060</v>
      </c>
      <c r="L3" s="263" t="s">
        <v>1481</v>
      </c>
    </row>
    <row r="4" spans="1:23">
      <c r="B4" s="61"/>
      <c r="C4" s="61"/>
      <c r="D4" s="61"/>
      <c r="E4" s="61"/>
      <c r="F4" s="61"/>
      <c r="G4" s="61"/>
      <c r="H4" s="61"/>
      <c r="I4" s="61"/>
    </row>
    <row r="5" spans="1:23">
      <c r="B5" s="61"/>
      <c r="C5" s="61"/>
      <c r="D5" s="61"/>
      <c r="E5" s="61"/>
      <c r="F5" s="61"/>
      <c r="G5" s="61"/>
      <c r="H5" s="61"/>
      <c r="I5" s="61"/>
      <c r="L5" s="889"/>
      <c r="M5" s="889"/>
      <c r="N5" s="889"/>
      <c r="O5" s="889"/>
      <c r="P5" s="889"/>
    </row>
    <row r="6" spans="1:23">
      <c r="B6" s="61"/>
      <c r="C6" s="61"/>
      <c r="D6" s="61"/>
      <c r="E6" s="61"/>
      <c r="F6" s="61"/>
      <c r="G6" s="61"/>
      <c r="H6" s="61"/>
      <c r="I6" s="61"/>
      <c r="L6" s="889"/>
      <c r="M6" s="889"/>
      <c r="N6" s="889"/>
      <c r="O6" s="889"/>
      <c r="P6" s="889"/>
    </row>
    <row r="7" spans="1:23">
      <c r="A7" s="263" t="s">
        <v>51</v>
      </c>
      <c r="B7" s="61"/>
      <c r="C7" s="61">
        <v>13.7</v>
      </c>
      <c r="D7" s="1028">
        <v>3.1</v>
      </c>
      <c r="E7" s="61"/>
      <c r="F7" s="61">
        <v>6</v>
      </c>
      <c r="G7" s="711">
        <v>8</v>
      </c>
      <c r="H7" s="711">
        <v>10</v>
      </c>
      <c r="I7" s="711">
        <v>4</v>
      </c>
      <c r="L7" s="889"/>
      <c r="M7" s="889"/>
      <c r="N7" s="889"/>
      <c r="O7" s="889"/>
      <c r="P7" s="889"/>
    </row>
    <row r="8" spans="1:23">
      <c r="B8" s="61"/>
      <c r="C8" s="61">
        <v>13.2</v>
      </c>
      <c r="D8" s="1029">
        <v>3.5</v>
      </c>
      <c r="E8" s="61"/>
      <c r="F8" s="61">
        <v>5.5</v>
      </c>
      <c r="G8" s="61">
        <v>7.5</v>
      </c>
      <c r="H8" s="61">
        <v>9.5</v>
      </c>
      <c r="I8" s="61">
        <v>4</v>
      </c>
      <c r="L8" s="889"/>
      <c r="M8" s="889"/>
      <c r="N8" s="889"/>
      <c r="O8" s="889"/>
      <c r="P8" s="889"/>
    </row>
    <row r="9" spans="1:23">
      <c r="A9" s="263" t="s">
        <v>53</v>
      </c>
      <c r="B9" s="61"/>
      <c r="C9" s="61">
        <v>9.9</v>
      </c>
      <c r="D9" s="1029">
        <v>0.7</v>
      </c>
      <c r="E9" s="61"/>
      <c r="F9" s="61">
        <v>5</v>
      </c>
      <c r="G9" s="61">
        <v>7</v>
      </c>
      <c r="H9" s="61">
        <v>9</v>
      </c>
      <c r="I9" s="61">
        <v>4</v>
      </c>
      <c r="L9" s="889"/>
      <c r="M9" s="889"/>
      <c r="N9" s="889"/>
      <c r="O9" s="889"/>
      <c r="P9" s="889"/>
    </row>
    <row r="10" spans="1:23">
      <c r="B10" s="61"/>
      <c r="C10" s="61">
        <v>8.9</v>
      </c>
      <c r="D10" s="1029">
        <v>1.2</v>
      </c>
      <c r="E10" s="712">
        <v>8.9</v>
      </c>
      <c r="F10" s="61">
        <v>4.5</v>
      </c>
      <c r="G10" s="61">
        <v>6.5</v>
      </c>
      <c r="H10" s="61">
        <v>8.5</v>
      </c>
      <c r="I10" s="61">
        <v>4</v>
      </c>
      <c r="L10" s="889"/>
      <c r="M10" s="889"/>
      <c r="N10" s="889"/>
      <c r="O10" s="889"/>
      <c r="P10" s="889"/>
    </row>
    <row r="11" spans="1:23">
      <c r="A11" s="263" t="s">
        <v>430</v>
      </c>
      <c r="B11" s="61"/>
      <c r="C11" s="61">
        <v>9.8000000000000007</v>
      </c>
      <c r="D11" s="1028">
        <v>3.9</v>
      </c>
      <c r="E11" s="61">
        <v>10.1</v>
      </c>
      <c r="F11" s="61">
        <v>4</v>
      </c>
      <c r="G11" s="711">
        <v>6</v>
      </c>
      <c r="H11" s="711">
        <v>8</v>
      </c>
      <c r="I11" s="711">
        <v>4</v>
      </c>
      <c r="L11" s="889"/>
      <c r="M11" s="889"/>
      <c r="N11" s="889"/>
      <c r="O11" s="889"/>
      <c r="P11" s="889"/>
    </row>
    <row r="12" spans="1:23">
      <c r="B12" s="61"/>
      <c r="C12" s="61">
        <v>8.4</v>
      </c>
      <c r="D12" s="1029">
        <v>2.2999999999999998</v>
      </c>
      <c r="E12" s="61">
        <v>9.3000000000000007</v>
      </c>
      <c r="F12" s="61">
        <v>3.75</v>
      </c>
      <c r="G12" s="61">
        <v>5.75</v>
      </c>
      <c r="H12" s="61">
        <v>7.75</v>
      </c>
      <c r="I12" s="61">
        <v>4</v>
      </c>
      <c r="L12" s="889"/>
      <c r="M12" s="889"/>
      <c r="N12" s="889"/>
      <c r="O12" s="889"/>
      <c r="P12" s="889"/>
      <c r="T12" s="61"/>
      <c r="U12" s="61"/>
      <c r="V12" s="61"/>
      <c r="W12" s="61"/>
    </row>
    <row r="13" spans="1:23">
      <c r="A13" s="263" t="s">
        <v>529</v>
      </c>
      <c r="B13" s="61"/>
      <c r="C13" s="61">
        <v>8.4</v>
      </c>
      <c r="D13" s="1029">
        <v>0.8</v>
      </c>
      <c r="E13" s="61">
        <v>9.9</v>
      </c>
      <c r="F13" s="61">
        <v>3.5</v>
      </c>
      <c r="G13" s="61">
        <v>5.5</v>
      </c>
      <c r="H13" s="61">
        <v>7.5</v>
      </c>
      <c r="I13" s="61">
        <v>4</v>
      </c>
      <c r="L13" s="889"/>
      <c r="M13" s="889"/>
      <c r="N13" s="889"/>
      <c r="O13" s="889"/>
      <c r="P13" s="889"/>
      <c r="T13" s="61"/>
      <c r="U13" s="61"/>
      <c r="V13" s="61"/>
      <c r="W13" s="61"/>
    </row>
    <row r="14" spans="1:23">
      <c r="B14" s="61"/>
      <c r="C14" s="61">
        <v>7.7</v>
      </c>
      <c r="D14" s="1029">
        <v>0.6</v>
      </c>
      <c r="E14" s="61">
        <v>8.5</v>
      </c>
      <c r="F14" s="61">
        <v>3.25</v>
      </c>
      <c r="G14" s="61">
        <v>5.25</v>
      </c>
      <c r="H14" s="61">
        <v>7.25</v>
      </c>
      <c r="I14" s="61">
        <v>4</v>
      </c>
      <c r="L14" s="889"/>
      <c r="M14" s="889"/>
      <c r="N14" s="889"/>
      <c r="O14" s="889"/>
      <c r="P14" s="889"/>
      <c r="T14" s="61"/>
      <c r="U14" s="61"/>
      <c r="V14" s="61"/>
      <c r="W14" s="61"/>
    </row>
    <row r="15" spans="1:23">
      <c r="A15" s="263" t="s">
        <v>434</v>
      </c>
      <c r="B15" s="61"/>
      <c r="C15" s="61">
        <v>6.3</v>
      </c>
      <c r="D15" s="1028">
        <v>2.6</v>
      </c>
      <c r="E15" s="61">
        <v>6.3</v>
      </c>
      <c r="F15" s="61">
        <v>4</v>
      </c>
      <c r="G15" s="711">
        <v>5</v>
      </c>
      <c r="H15" s="711">
        <v>6</v>
      </c>
      <c r="I15" s="711">
        <v>2</v>
      </c>
      <c r="L15" s="889"/>
      <c r="M15" s="889"/>
      <c r="N15" s="889"/>
      <c r="O15" s="889"/>
      <c r="P15" s="889"/>
      <c r="T15" s="61"/>
      <c r="U15" s="61"/>
      <c r="V15" s="61"/>
      <c r="W15" s="61"/>
    </row>
    <row r="16" spans="1:23">
      <c r="B16" s="61"/>
      <c r="C16" s="61">
        <v>6</v>
      </c>
      <c r="D16" s="1029">
        <v>2</v>
      </c>
      <c r="E16" s="61">
        <v>5.8</v>
      </c>
      <c r="F16" s="61">
        <v>4</v>
      </c>
      <c r="G16" s="61">
        <v>5</v>
      </c>
      <c r="H16" s="61">
        <v>6</v>
      </c>
      <c r="I16" s="61">
        <v>2</v>
      </c>
      <c r="L16" s="889"/>
      <c r="M16" s="889"/>
      <c r="N16" s="889"/>
      <c r="O16" s="889"/>
      <c r="P16" s="889"/>
      <c r="T16" s="61"/>
      <c r="U16" s="61"/>
      <c r="V16" s="61"/>
      <c r="W16" s="61"/>
    </row>
    <row r="17" spans="1:26">
      <c r="A17" s="263" t="s">
        <v>534</v>
      </c>
      <c r="B17" s="61"/>
      <c r="C17" s="61">
        <v>6</v>
      </c>
      <c r="D17" s="1029">
        <v>0.8</v>
      </c>
      <c r="E17" s="61">
        <v>5.5</v>
      </c>
      <c r="F17" s="61">
        <v>4</v>
      </c>
      <c r="G17" s="61">
        <v>5</v>
      </c>
      <c r="H17" s="61">
        <v>6</v>
      </c>
      <c r="I17" s="61">
        <v>2</v>
      </c>
      <c r="L17" s="889"/>
      <c r="M17" s="889"/>
      <c r="N17" s="889"/>
      <c r="O17" s="889"/>
      <c r="P17" s="889"/>
      <c r="T17" s="61"/>
      <c r="U17" s="61"/>
      <c r="V17" s="61"/>
      <c r="W17" s="61"/>
      <c r="X17" s="61"/>
      <c r="Y17" s="61"/>
      <c r="Z17" s="61"/>
    </row>
    <row r="18" spans="1:26">
      <c r="B18" s="61"/>
      <c r="C18" s="61">
        <v>5.6</v>
      </c>
      <c r="D18" s="1029">
        <v>0.1</v>
      </c>
      <c r="E18" s="61">
        <v>5.3</v>
      </c>
      <c r="F18" s="61">
        <v>4</v>
      </c>
      <c r="G18" s="61">
        <v>5</v>
      </c>
      <c r="H18" s="61">
        <v>6</v>
      </c>
      <c r="I18" s="61">
        <v>2</v>
      </c>
      <c r="L18" s="889"/>
      <c r="M18" s="889"/>
      <c r="N18" s="889"/>
      <c r="O18" s="889"/>
      <c r="P18" s="889"/>
      <c r="T18" s="61"/>
      <c r="U18" s="61"/>
      <c r="V18" s="61"/>
      <c r="W18" s="61"/>
      <c r="X18" s="61"/>
      <c r="Y18" s="61"/>
      <c r="Z18" s="61"/>
    </row>
    <row r="19" spans="1:26">
      <c r="A19" s="263" t="s">
        <v>438</v>
      </c>
      <c r="B19" s="61"/>
      <c r="C19" s="61">
        <v>5</v>
      </c>
      <c r="D19" s="1028">
        <v>2.1</v>
      </c>
      <c r="E19" s="61">
        <v>5</v>
      </c>
      <c r="F19" s="61">
        <v>4</v>
      </c>
      <c r="G19" s="711">
        <v>5</v>
      </c>
      <c r="H19" s="711">
        <v>6</v>
      </c>
      <c r="I19" s="711">
        <v>2</v>
      </c>
      <c r="L19" s="889"/>
      <c r="M19" s="889"/>
      <c r="N19" s="889"/>
      <c r="O19" s="889"/>
      <c r="P19" s="889"/>
      <c r="T19" s="61"/>
      <c r="U19" s="61"/>
      <c r="V19" s="61"/>
      <c r="W19" s="61"/>
      <c r="X19" s="61"/>
      <c r="Y19" s="61"/>
      <c r="Z19" s="61"/>
    </row>
    <row r="20" spans="1:26">
      <c r="B20" s="61"/>
      <c r="C20" s="61">
        <v>5.2</v>
      </c>
      <c r="D20" s="1029">
        <v>2.1</v>
      </c>
      <c r="E20" s="61"/>
      <c r="F20" s="61">
        <v>4</v>
      </c>
      <c r="G20" s="61">
        <v>5</v>
      </c>
      <c r="H20" s="61">
        <v>6</v>
      </c>
      <c r="I20" s="61">
        <v>2</v>
      </c>
      <c r="L20" s="172" t="str">
        <f>IF(Content!$E$1=1,L21,L22)</f>
        <v>Джерело: ДССУ, розрахунки НБУ.</v>
      </c>
      <c r="T20" s="61"/>
      <c r="U20" s="711"/>
      <c r="V20" s="61"/>
      <c r="W20" s="61"/>
      <c r="X20" s="711"/>
      <c r="Y20" s="711"/>
      <c r="Z20" s="711"/>
    </row>
    <row r="21" spans="1:26">
      <c r="A21" s="263" t="s">
        <v>890</v>
      </c>
      <c r="B21" s="61"/>
      <c r="C21" s="61">
        <v>5.3</v>
      </c>
      <c r="D21" s="1029">
        <v>0.9</v>
      </c>
      <c r="E21" s="61"/>
      <c r="F21" s="61">
        <v>4</v>
      </c>
      <c r="G21" s="61">
        <v>5</v>
      </c>
      <c r="H21" s="61">
        <v>6</v>
      </c>
      <c r="I21" s="61">
        <v>2</v>
      </c>
      <c r="L21" s="2" t="s">
        <v>55</v>
      </c>
      <c r="T21" s="61"/>
      <c r="U21" s="61"/>
      <c r="V21" s="61"/>
      <c r="W21" s="61"/>
      <c r="X21" s="61"/>
      <c r="Y21" s="61"/>
      <c r="Z21" s="61"/>
    </row>
    <row r="22" spans="1:26">
      <c r="B22" s="61"/>
      <c r="C22" s="61">
        <v>5.3</v>
      </c>
      <c r="D22" s="1029">
        <v>0.1</v>
      </c>
      <c r="E22" s="61"/>
      <c r="F22" s="61">
        <v>4</v>
      </c>
      <c r="G22" s="61">
        <v>5</v>
      </c>
      <c r="H22" s="61">
        <v>6</v>
      </c>
      <c r="I22" s="61">
        <v>2</v>
      </c>
      <c r="L22" s="2" t="s">
        <v>1656</v>
      </c>
      <c r="T22" s="61"/>
      <c r="U22" s="61"/>
      <c r="V22" s="61"/>
      <c r="W22" s="61"/>
      <c r="X22" s="61"/>
      <c r="Y22" s="61"/>
      <c r="Z22" s="61"/>
    </row>
    <row r="23" spans="1:26">
      <c r="A23" s="263" t="s">
        <v>892</v>
      </c>
      <c r="B23" s="61"/>
      <c r="C23" s="61">
        <v>5</v>
      </c>
      <c r="D23" s="1028">
        <v>1.8</v>
      </c>
      <c r="E23" s="61"/>
      <c r="F23" s="61">
        <v>4</v>
      </c>
      <c r="G23" s="711">
        <v>5</v>
      </c>
      <c r="H23" s="711">
        <v>6</v>
      </c>
      <c r="I23" s="711">
        <v>2</v>
      </c>
      <c r="T23" s="61"/>
      <c r="U23" s="61"/>
      <c r="V23" s="61"/>
      <c r="W23" s="61"/>
      <c r="X23" s="61"/>
      <c r="Y23" s="61"/>
      <c r="Z23" s="61"/>
    </row>
    <row r="24" spans="1:26">
      <c r="C24" s="224"/>
      <c r="D24" s="224"/>
      <c r="E24" s="224"/>
      <c r="I24" s="265"/>
      <c r="T24" s="61"/>
      <c r="U24" s="711"/>
      <c r="V24" s="61"/>
      <c r="W24" s="61"/>
      <c r="X24" s="711"/>
      <c r="Y24" s="711"/>
      <c r="Z24" s="711"/>
    </row>
    <row r="25" spans="1:26">
      <c r="B25" s="264"/>
      <c r="C25" s="224"/>
      <c r="D25" s="224"/>
      <c r="E25" s="224"/>
      <c r="I25" s="265"/>
      <c r="T25" s="61"/>
      <c r="U25" s="61"/>
      <c r="V25" s="61"/>
      <c r="W25" s="61"/>
      <c r="X25" s="61"/>
      <c r="Y25" s="61"/>
      <c r="Z25" s="61"/>
    </row>
    <row r="26" spans="1:26">
      <c r="B26" s="264"/>
      <c r="T26" s="61"/>
      <c r="U26" s="61"/>
      <c r="V26" s="61"/>
      <c r="W26" s="61"/>
      <c r="X26" s="61"/>
      <c r="Y26" s="61"/>
      <c r="Z26" s="61"/>
    </row>
    <row r="27" spans="1:26">
      <c r="C27" s="225"/>
      <c r="D27" s="225"/>
      <c r="E27" s="61"/>
      <c r="I27" s="265"/>
      <c r="T27" s="61"/>
      <c r="U27" s="61"/>
      <c r="V27" s="61"/>
      <c r="W27" s="61"/>
      <c r="X27" s="61"/>
      <c r="Y27" s="61"/>
      <c r="Z27" s="61"/>
    </row>
    <row r="28" spans="1:26">
      <c r="B28" s="264"/>
      <c r="C28" s="225"/>
      <c r="D28" s="225"/>
      <c r="E28" s="61"/>
      <c r="I28" s="265"/>
      <c r="T28" s="61"/>
      <c r="U28" s="711"/>
      <c r="V28" s="61"/>
      <c r="W28" s="61"/>
      <c r="X28" s="711"/>
      <c r="Y28" s="711"/>
      <c r="Z28" s="711"/>
    </row>
    <row r="29" spans="1:26">
      <c r="B29" s="264"/>
      <c r="C29" s="225"/>
      <c r="D29" s="225"/>
      <c r="E29" s="225"/>
      <c r="T29" s="61"/>
      <c r="U29" s="61"/>
      <c r="V29" s="61"/>
      <c r="W29" s="61"/>
      <c r="X29" s="61"/>
      <c r="Y29" s="61"/>
      <c r="Z29" s="61"/>
    </row>
    <row r="30" spans="1:26">
      <c r="C30" s="225"/>
      <c r="D30" s="225"/>
      <c r="E30" s="225"/>
      <c r="I30" s="265"/>
      <c r="T30" s="61"/>
      <c r="U30" s="61"/>
      <c r="V30" s="61"/>
      <c r="W30" s="61"/>
      <c r="X30" s="61"/>
      <c r="Y30" s="61"/>
      <c r="Z30" s="61"/>
    </row>
    <row r="31" spans="1:26">
      <c r="B31" s="264"/>
      <c r="C31" s="225"/>
      <c r="D31" s="225"/>
      <c r="E31" s="225"/>
      <c r="I31" s="265"/>
      <c r="T31" s="61"/>
      <c r="U31" s="61"/>
      <c r="V31" s="61"/>
      <c r="W31" s="61"/>
      <c r="X31" s="61"/>
      <c r="Y31" s="61"/>
      <c r="Z31" s="61"/>
    </row>
    <row r="32" spans="1:26">
      <c r="B32" s="264"/>
      <c r="C32" s="225"/>
      <c r="D32" s="225"/>
      <c r="E32" s="225"/>
      <c r="T32" s="61"/>
      <c r="U32" s="711"/>
      <c r="V32" s="61"/>
      <c r="W32" s="61"/>
      <c r="X32" s="711"/>
      <c r="Y32" s="711"/>
      <c r="Z32" s="711"/>
    </row>
    <row r="33" spans="2:26">
      <c r="C33" s="225"/>
      <c r="D33" s="225"/>
      <c r="E33" s="225"/>
      <c r="I33" s="265"/>
      <c r="T33" s="61"/>
      <c r="U33" s="61"/>
      <c r="V33" s="61"/>
      <c r="W33" s="61"/>
      <c r="X33" s="61"/>
      <c r="Y33" s="61"/>
      <c r="Z33" s="61"/>
    </row>
    <row r="34" spans="2:26">
      <c r="B34" s="264"/>
      <c r="C34" s="225"/>
      <c r="D34" s="225"/>
      <c r="E34" s="225"/>
      <c r="I34" s="265"/>
      <c r="T34" s="61"/>
      <c r="U34" s="61"/>
      <c r="V34" s="61"/>
      <c r="W34" s="61"/>
      <c r="X34" s="61"/>
      <c r="Y34" s="61"/>
      <c r="Z34" s="61"/>
    </row>
    <row r="35" spans="2:26">
      <c r="B35" s="264"/>
      <c r="C35" s="225"/>
      <c r="D35" s="225"/>
      <c r="E35" s="225"/>
      <c r="T35" s="61"/>
      <c r="U35" s="61"/>
      <c r="V35" s="61"/>
      <c r="W35" s="61"/>
      <c r="X35" s="61"/>
      <c r="Y35" s="61"/>
      <c r="Z35" s="61"/>
    </row>
    <row r="36" spans="2:26">
      <c r="C36" s="225"/>
      <c r="D36" s="225"/>
      <c r="E36" s="225"/>
      <c r="I36" s="265"/>
      <c r="T36" s="61"/>
      <c r="U36" s="711"/>
      <c r="V36" s="61"/>
      <c r="W36" s="61"/>
      <c r="X36" s="711"/>
      <c r="Y36" s="711"/>
      <c r="Z36" s="711"/>
    </row>
    <row r="37" spans="2:26">
      <c r="B37" s="264"/>
      <c r="C37" s="225"/>
      <c r="D37" s="225"/>
      <c r="E37" s="225"/>
      <c r="I37" s="265"/>
    </row>
    <row r="38" spans="2:26">
      <c r="B38" s="264"/>
      <c r="C38" s="225"/>
      <c r="D38" s="225"/>
      <c r="E38" s="225"/>
    </row>
    <row r="39" spans="2:26">
      <c r="C39" s="225"/>
      <c r="D39" s="225"/>
      <c r="E39" s="225"/>
      <c r="I39" s="265"/>
    </row>
    <row r="40" spans="2:26">
      <c r="B40" s="264"/>
      <c r="C40" s="225"/>
      <c r="D40" s="225"/>
      <c r="E40" s="225"/>
      <c r="I40" s="265"/>
    </row>
    <row r="41" spans="2:26">
      <c r="B41" s="264"/>
      <c r="C41" s="225"/>
      <c r="D41" s="225"/>
    </row>
    <row r="42" spans="2:26">
      <c r="C42" s="225"/>
      <c r="D42" s="225"/>
      <c r="E42" s="224"/>
      <c r="I42" s="265"/>
    </row>
    <row r="43" spans="2:26">
      <c r="B43" s="264"/>
      <c r="C43" s="225"/>
      <c r="D43" s="225"/>
      <c r="E43" s="224"/>
      <c r="I43" s="265"/>
    </row>
    <row r="44" spans="2:26">
      <c r="B44" s="264"/>
      <c r="C44" s="225"/>
      <c r="D44" s="225"/>
    </row>
    <row r="45" spans="2:26">
      <c r="C45" s="225"/>
      <c r="D45" s="225"/>
      <c r="E45" s="224"/>
      <c r="I45" s="265"/>
    </row>
    <row r="46" spans="2:26">
      <c r="B46" s="264"/>
      <c r="C46" s="225"/>
      <c r="D46" s="225"/>
      <c r="E46" s="224"/>
      <c r="I46" s="265"/>
    </row>
    <row r="47" spans="2:26">
      <c r="B47" s="264"/>
      <c r="C47" s="225"/>
      <c r="D47" s="225"/>
    </row>
    <row r="48" spans="2:26">
      <c r="C48" s="225"/>
      <c r="D48" s="225"/>
      <c r="E48" s="224"/>
      <c r="I48" s="265"/>
    </row>
    <row r="49" spans="2:9">
      <c r="B49" s="264"/>
      <c r="C49" s="225"/>
      <c r="D49" s="225"/>
      <c r="E49" s="224"/>
      <c r="I49" s="265"/>
    </row>
    <row r="50" spans="2:9">
      <c r="C50" s="225"/>
      <c r="D50" s="225"/>
    </row>
    <row r="51" spans="2:9">
      <c r="C51" s="225"/>
      <c r="D51" s="225"/>
      <c r="E51" s="225"/>
    </row>
    <row r="52" spans="2:9">
      <c r="B52" s="264"/>
      <c r="C52" s="225"/>
      <c r="D52" s="225"/>
      <c r="E52" s="225"/>
      <c r="I52" s="265"/>
    </row>
    <row r="53" spans="2:9">
      <c r="B53" s="264"/>
    </row>
    <row r="54" spans="2:9">
      <c r="C54" s="224"/>
      <c r="D54" s="224"/>
      <c r="E54" s="224"/>
      <c r="I54" s="265"/>
    </row>
    <row r="55" spans="2:9">
      <c r="B55" s="264"/>
      <c r="C55" s="224"/>
      <c r="D55" s="224"/>
      <c r="E55" s="224"/>
      <c r="I55" s="265"/>
    </row>
    <row r="56" spans="2:9">
      <c r="B56" s="264"/>
    </row>
    <row r="57" spans="2:9">
      <c r="C57" s="224"/>
      <c r="D57" s="224"/>
      <c r="E57" s="224"/>
      <c r="I57" s="265"/>
    </row>
    <row r="58" spans="2:9">
      <c r="B58" s="264"/>
      <c r="C58" s="224"/>
      <c r="D58" s="224"/>
      <c r="E58" s="224"/>
      <c r="I58" s="265"/>
    </row>
    <row r="59" spans="2:9">
      <c r="B59" s="264"/>
    </row>
    <row r="60" spans="2:9">
      <c r="C60" s="224"/>
      <c r="D60" s="224"/>
      <c r="E60" s="224"/>
      <c r="I60" s="265"/>
    </row>
    <row r="61" spans="2:9">
      <c r="B61" s="264"/>
      <c r="C61" s="224"/>
      <c r="D61" s="224"/>
      <c r="E61" s="224"/>
      <c r="I61" s="265"/>
    </row>
    <row r="63" spans="2:9">
      <c r="C63" s="225"/>
      <c r="D63" s="225"/>
      <c r="E63" s="22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4">
    <tabColor theme="2" tint="0.39997558519241921"/>
  </sheetPr>
  <dimension ref="A1:M54"/>
  <sheetViews>
    <sheetView showGridLines="0" zoomScaleNormal="100" workbookViewId="0">
      <selection activeCell="A2" sqref="A2:XFD3"/>
    </sheetView>
  </sheetViews>
  <sheetFormatPr defaultColWidth="8.6640625" defaultRowHeight="13.2"/>
  <cols>
    <col min="1" max="16384" width="8.6640625" style="145"/>
  </cols>
  <sheetData>
    <row r="1" spans="1:13">
      <c r="A1" s="28" t="s">
        <v>167</v>
      </c>
      <c r="B1" s="172" t="str">
        <f>IF(Content!$E$1=1,B2,B3)</f>
        <v>ІСЦ, %</v>
      </c>
      <c r="C1" s="172" t="str">
        <f>IF(Content!$E$1=1,C2,C3)</f>
        <v>Базова інфляція</v>
      </c>
      <c r="D1" s="172" t="str">
        <f>IF(Content!$E$1=1,D2,D3)</f>
        <v>Сирі продукти</v>
      </c>
      <c r="E1" s="172" t="str">
        <f>IF(Content!$E$1=1,E2,E3)</f>
        <v>Адміністративні тарифи</v>
      </c>
      <c r="F1" s="172" t="str">
        <f>IF(Content!$E$1=1,F2,F3)</f>
        <v>Паливо</v>
      </c>
      <c r="G1" s="211"/>
      <c r="H1" s="172" t="str">
        <f>IF(Content!$E$1=1,H2,H3)</f>
        <v>Внески в річну зміну ІСЦ за компонентами, в. п.</v>
      </c>
    </row>
    <row r="2" spans="1:13" hidden="1">
      <c r="A2" s="147"/>
      <c r="B2" s="151" t="s">
        <v>792</v>
      </c>
      <c r="C2" s="151" t="s">
        <v>793</v>
      </c>
      <c r="D2" s="211" t="s">
        <v>794</v>
      </c>
      <c r="E2" s="211" t="s">
        <v>795</v>
      </c>
      <c r="F2" s="211" t="s">
        <v>796</v>
      </c>
      <c r="G2" s="211"/>
      <c r="H2" s="212" t="s">
        <v>797</v>
      </c>
    </row>
    <row r="3" spans="1:13" hidden="1">
      <c r="A3" s="147"/>
      <c r="B3" s="151" t="s">
        <v>791</v>
      </c>
      <c r="C3" s="151" t="s">
        <v>788</v>
      </c>
      <c r="D3" s="211" t="s">
        <v>183</v>
      </c>
      <c r="E3" s="211" t="s">
        <v>789</v>
      </c>
      <c r="F3" s="211" t="s">
        <v>790</v>
      </c>
      <c r="G3" s="211"/>
      <c r="H3" s="212" t="s">
        <v>798</v>
      </c>
    </row>
    <row r="4" spans="1:13">
      <c r="A4" s="148"/>
      <c r="B4" s="149">
        <v>15.1</v>
      </c>
      <c r="C4" s="149">
        <v>3.8</v>
      </c>
      <c r="D4" s="214">
        <v>1.413</v>
      </c>
      <c r="E4" s="214">
        <v>8.5229999999999997</v>
      </c>
      <c r="F4" s="214">
        <v>1.3340000000000001</v>
      </c>
      <c r="H4" s="230"/>
      <c r="I4" s="230"/>
      <c r="J4" s="230"/>
      <c r="K4" s="230"/>
      <c r="L4" s="230"/>
      <c r="M4" s="230"/>
    </row>
    <row r="5" spans="1:13">
      <c r="A5" s="148" t="s">
        <v>49</v>
      </c>
      <c r="B5" s="149">
        <v>15.6</v>
      </c>
      <c r="C5" s="149">
        <v>4.2370000000000001</v>
      </c>
      <c r="D5" s="214">
        <v>4.88</v>
      </c>
      <c r="E5" s="214">
        <v>5.8319999999999999</v>
      </c>
      <c r="F5" s="214">
        <v>0.623</v>
      </c>
      <c r="H5" s="230"/>
      <c r="I5" s="230"/>
      <c r="J5" s="230"/>
      <c r="K5" s="230"/>
      <c r="L5" s="230"/>
      <c r="M5" s="230"/>
    </row>
    <row r="6" spans="1:13">
      <c r="A6" s="148"/>
      <c r="B6" s="149">
        <v>16.399999999999999</v>
      </c>
      <c r="C6" s="149">
        <v>4.5359999999999996</v>
      </c>
      <c r="D6" s="214">
        <v>5.0830000000000002</v>
      </c>
      <c r="E6" s="214">
        <v>6.12</v>
      </c>
      <c r="F6" s="214">
        <v>0.64</v>
      </c>
      <c r="H6" s="230"/>
      <c r="I6" s="230"/>
      <c r="J6" s="230"/>
      <c r="K6" s="230"/>
      <c r="L6" s="230"/>
      <c r="M6" s="230"/>
    </row>
    <row r="7" spans="1:13">
      <c r="A7" s="148" t="s">
        <v>51</v>
      </c>
      <c r="B7" s="149">
        <v>13.7</v>
      </c>
      <c r="C7" s="149">
        <v>5.1689999999999996</v>
      </c>
      <c r="D7" s="214">
        <v>3.98</v>
      </c>
      <c r="E7" s="214">
        <v>3.5630000000000002</v>
      </c>
      <c r="F7" s="214">
        <v>0.95599999999999996</v>
      </c>
      <c r="H7" s="230"/>
      <c r="I7" s="230"/>
      <c r="J7" s="230"/>
      <c r="K7" s="230"/>
      <c r="L7" s="230"/>
      <c r="M7" s="230"/>
    </row>
    <row r="8" spans="1:13">
      <c r="A8" s="148"/>
      <c r="B8" s="149">
        <v>13.2</v>
      </c>
      <c r="C8" s="149">
        <v>5.0910000000000002</v>
      </c>
      <c r="D8" s="214">
        <v>4.4889999999999999</v>
      </c>
      <c r="E8" s="214">
        <v>2.81</v>
      </c>
      <c r="F8" s="214">
        <v>0.81</v>
      </c>
      <c r="H8" s="230"/>
      <c r="I8" s="230"/>
      <c r="J8" s="230"/>
      <c r="K8" s="230"/>
      <c r="L8" s="230"/>
      <c r="M8" s="230"/>
    </row>
    <row r="9" spans="1:13">
      <c r="A9" s="148" t="s">
        <v>53</v>
      </c>
      <c r="B9" s="149">
        <v>9.9</v>
      </c>
      <c r="C9" s="149">
        <v>4.9139999999999997</v>
      </c>
      <c r="D9" s="214">
        <v>1.417</v>
      </c>
      <c r="E9" s="214">
        <v>2.706</v>
      </c>
      <c r="F9" s="214">
        <v>0.86299999999999999</v>
      </c>
      <c r="H9" s="230"/>
      <c r="I9" s="230"/>
      <c r="J9" s="230"/>
      <c r="K9" s="230"/>
      <c r="L9" s="230"/>
      <c r="M9" s="230"/>
    </row>
    <row r="10" spans="1:13">
      <c r="A10" s="148"/>
      <c r="B10" s="149">
        <v>8.9</v>
      </c>
      <c r="C10" s="149">
        <v>4.6310000000000002</v>
      </c>
      <c r="D10" s="214">
        <v>0.68600000000000005</v>
      </c>
      <c r="E10" s="214">
        <v>2.5649999999999999</v>
      </c>
      <c r="F10" s="214">
        <v>1.034</v>
      </c>
      <c r="H10" s="230"/>
      <c r="I10" s="230"/>
      <c r="J10" s="230"/>
      <c r="K10" s="230"/>
      <c r="L10" s="230"/>
      <c r="M10" s="230"/>
    </row>
    <row r="11" spans="1:13">
      <c r="A11" s="147" t="s">
        <v>430</v>
      </c>
      <c r="B11" s="150">
        <v>9.8000000000000007</v>
      </c>
      <c r="C11" s="150">
        <v>4.8</v>
      </c>
      <c r="D11" s="214">
        <v>0.88900000000000001</v>
      </c>
      <c r="E11" s="214">
        <v>3.726</v>
      </c>
      <c r="F11" s="214">
        <v>0.38600000000000001</v>
      </c>
      <c r="H11" s="230"/>
      <c r="I11" s="230"/>
      <c r="J11" s="230"/>
      <c r="K11" s="230"/>
      <c r="L11" s="230"/>
      <c r="M11" s="230"/>
    </row>
    <row r="12" spans="1:13">
      <c r="A12" s="147"/>
      <c r="B12" s="150">
        <v>8.4</v>
      </c>
      <c r="C12" s="150">
        <v>4.6500000000000004</v>
      </c>
      <c r="D12" s="214">
        <v>0.22</v>
      </c>
      <c r="E12" s="214">
        <v>3.43</v>
      </c>
      <c r="F12" s="214">
        <v>0.11</v>
      </c>
      <c r="H12" s="230"/>
      <c r="I12" s="230"/>
      <c r="J12" s="230"/>
      <c r="K12" s="230"/>
      <c r="L12" s="230"/>
      <c r="M12" s="230"/>
    </row>
    <row r="13" spans="1:13">
      <c r="A13" s="148" t="s">
        <v>529</v>
      </c>
      <c r="B13" s="149">
        <v>8.4</v>
      </c>
      <c r="C13" s="149">
        <v>4.45</v>
      </c>
      <c r="D13" s="214">
        <v>0.55000000000000004</v>
      </c>
      <c r="E13" s="214">
        <v>3.39</v>
      </c>
      <c r="F13" s="214">
        <v>0.04</v>
      </c>
      <c r="H13" s="230"/>
      <c r="I13" s="230"/>
      <c r="J13" s="230"/>
      <c r="K13" s="230"/>
      <c r="L13" s="230"/>
      <c r="M13" s="230"/>
    </row>
    <row r="14" spans="1:13">
      <c r="A14" s="148"/>
      <c r="B14" s="149">
        <v>7.7</v>
      </c>
      <c r="C14" s="149">
        <v>3.82</v>
      </c>
      <c r="D14" s="214">
        <v>0.56999999999999995</v>
      </c>
      <c r="E14" s="214">
        <v>3.44</v>
      </c>
      <c r="F14" s="214">
        <v>-0.13</v>
      </c>
      <c r="H14" s="230"/>
      <c r="I14" s="230"/>
      <c r="J14" s="230"/>
      <c r="K14" s="230"/>
      <c r="L14" s="230"/>
      <c r="M14" s="230"/>
    </row>
    <row r="15" spans="1:13">
      <c r="A15" s="148" t="s">
        <v>434</v>
      </c>
      <c r="B15" s="149">
        <v>6.3</v>
      </c>
      <c r="C15" s="149">
        <v>2.94</v>
      </c>
      <c r="D15" s="214">
        <v>0.62</v>
      </c>
      <c r="E15" s="214">
        <v>2.62</v>
      </c>
      <c r="F15" s="214">
        <v>0.15</v>
      </c>
      <c r="H15" s="230"/>
      <c r="I15" s="230"/>
      <c r="J15" s="230"/>
      <c r="K15" s="230"/>
      <c r="L15" s="230"/>
      <c r="M15" s="230"/>
    </row>
    <row r="16" spans="1:13">
      <c r="A16" s="148"/>
      <c r="B16" s="149">
        <v>6</v>
      </c>
      <c r="C16" s="149">
        <v>2.66</v>
      </c>
      <c r="D16" s="214">
        <v>0.73</v>
      </c>
      <c r="E16" s="214">
        <v>2.4700000000000002</v>
      </c>
      <c r="F16" s="214">
        <v>0.17</v>
      </c>
      <c r="H16" s="230"/>
      <c r="I16" s="230"/>
      <c r="J16" s="230"/>
      <c r="K16" s="230"/>
      <c r="L16" s="230"/>
      <c r="M16" s="230"/>
    </row>
    <row r="17" spans="1:13">
      <c r="A17" s="148" t="s">
        <v>534</v>
      </c>
      <c r="B17" s="149">
        <v>6</v>
      </c>
      <c r="C17" s="149">
        <v>2.42</v>
      </c>
      <c r="D17" s="214">
        <v>1.02</v>
      </c>
      <c r="E17" s="214">
        <v>2.52</v>
      </c>
      <c r="F17" s="214">
        <v>0.08</v>
      </c>
      <c r="H17" s="230"/>
      <c r="I17" s="230"/>
      <c r="J17" s="230"/>
      <c r="K17" s="230"/>
      <c r="L17" s="230"/>
      <c r="M17" s="230"/>
    </row>
    <row r="18" spans="1:13">
      <c r="A18" s="148"/>
      <c r="B18" s="149">
        <v>5.6</v>
      </c>
      <c r="C18" s="149">
        <v>2.23</v>
      </c>
      <c r="D18" s="214">
        <v>0.85</v>
      </c>
      <c r="E18" s="214">
        <v>2.38</v>
      </c>
      <c r="F18" s="214">
        <v>0.1</v>
      </c>
      <c r="H18" s="230"/>
      <c r="I18" s="230"/>
      <c r="J18" s="230"/>
      <c r="K18" s="230"/>
      <c r="L18" s="230"/>
      <c r="M18" s="230"/>
    </row>
    <row r="19" spans="1:13">
      <c r="A19" s="148" t="s">
        <v>438</v>
      </c>
      <c r="B19" s="149">
        <v>5</v>
      </c>
      <c r="C19" s="149">
        <v>2.09</v>
      </c>
      <c r="D19" s="214">
        <v>0.55000000000000004</v>
      </c>
      <c r="E19" s="214">
        <v>2.19</v>
      </c>
      <c r="F19" s="214">
        <v>0.17</v>
      </c>
      <c r="H19" s="172" t="str">
        <f>IF(Content!$E$1=1,H20,H21)</f>
        <v>Джерело: ДССУ, розрахунки НБУ.</v>
      </c>
    </row>
    <row r="20" spans="1:13">
      <c r="A20" s="147"/>
      <c r="B20" s="150">
        <v>5.2</v>
      </c>
      <c r="C20" s="150">
        <v>2.14</v>
      </c>
      <c r="D20" s="214">
        <v>0.56999999999999995</v>
      </c>
      <c r="E20" s="214">
        <v>2.2400000000000002</v>
      </c>
      <c r="F20" s="214">
        <v>0.2</v>
      </c>
      <c r="H20" s="153" t="s">
        <v>55</v>
      </c>
    </row>
    <row r="21" spans="1:13">
      <c r="A21" s="147" t="s">
        <v>890</v>
      </c>
      <c r="B21" s="150">
        <v>5.3</v>
      </c>
      <c r="C21" s="150">
        <v>2.21</v>
      </c>
      <c r="D21" s="214">
        <v>0.62</v>
      </c>
      <c r="E21" s="214">
        <v>2.16</v>
      </c>
      <c r="F21" s="214">
        <v>0.3</v>
      </c>
      <c r="H21" s="153" t="s">
        <v>56</v>
      </c>
    </row>
    <row r="22" spans="1:13">
      <c r="A22" s="148"/>
      <c r="B22" s="149">
        <v>5.3</v>
      </c>
      <c r="C22" s="149">
        <v>2.1800000000000002</v>
      </c>
      <c r="D22" s="214">
        <v>0.62</v>
      </c>
      <c r="E22" s="214">
        <v>2.2200000000000002</v>
      </c>
      <c r="F22" s="214">
        <v>0.24</v>
      </c>
    </row>
    <row r="23" spans="1:13">
      <c r="A23" s="148" t="s">
        <v>892</v>
      </c>
      <c r="B23" s="149">
        <v>5</v>
      </c>
      <c r="C23" s="149">
        <v>2.15</v>
      </c>
      <c r="D23" s="214">
        <v>0.55000000000000004</v>
      </c>
      <c r="E23" s="214">
        <v>2.1</v>
      </c>
      <c r="F23" s="214">
        <v>0.2</v>
      </c>
    </row>
    <row r="26" spans="1:13">
      <c r="B26" s="214"/>
      <c r="C26" s="214"/>
      <c r="D26" s="214"/>
      <c r="E26" s="214"/>
      <c r="F26" s="214"/>
    </row>
    <row r="27" spans="1:13">
      <c r="B27" s="214"/>
      <c r="C27" s="214"/>
      <c r="D27" s="214"/>
      <c r="E27" s="214"/>
      <c r="F27" s="214"/>
      <c r="G27" s="275"/>
      <c r="H27" s="212"/>
    </row>
    <row r="28" spans="1:13">
      <c r="B28" s="214"/>
      <c r="C28" s="214"/>
      <c r="D28" s="214"/>
      <c r="E28" s="214"/>
      <c r="F28" s="214"/>
      <c r="G28" s="275"/>
      <c r="H28" s="212"/>
    </row>
    <row r="29" spans="1:13">
      <c r="B29" s="214"/>
      <c r="C29" s="214"/>
      <c r="D29" s="214"/>
      <c r="E29" s="214"/>
      <c r="F29" s="214"/>
      <c r="G29" s="275"/>
    </row>
    <row r="30" spans="1:13">
      <c r="B30" s="214"/>
      <c r="C30" s="214"/>
      <c r="D30" s="214"/>
      <c r="E30" s="214"/>
      <c r="F30" s="214"/>
      <c r="G30" s="275"/>
    </row>
    <row r="31" spans="1:13">
      <c r="B31" s="214"/>
      <c r="C31" s="214"/>
      <c r="D31" s="214"/>
      <c r="E31" s="214"/>
      <c r="F31" s="214"/>
      <c r="G31" s="275"/>
    </row>
    <row r="32" spans="1:13">
      <c r="B32" s="214"/>
      <c r="C32" s="214"/>
      <c r="D32" s="214"/>
      <c r="E32" s="214"/>
      <c r="F32" s="214"/>
      <c r="G32" s="275"/>
    </row>
    <row r="33" spans="2:7">
      <c r="B33" s="214"/>
      <c r="C33" s="214"/>
      <c r="D33" s="214"/>
      <c r="E33" s="214"/>
      <c r="F33" s="214"/>
      <c r="G33" s="275"/>
    </row>
    <row r="34" spans="2:7">
      <c r="B34" s="214"/>
      <c r="C34" s="214"/>
      <c r="D34" s="214"/>
      <c r="E34" s="214"/>
      <c r="F34" s="214"/>
      <c r="G34" s="275"/>
    </row>
    <row r="35" spans="2:7">
      <c r="B35" s="214"/>
      <c r="C35" s="214"/>
      <c r="D35" s="214"/>
      <c r="E35" s="214"/>
      <c r="F35" s="214"/>
      <c r="G35" s="275"/>
    </row>
    <row r="36" spans="2:7">
      <c r="B36" s="214"/>
      <c r="C36" s="214"/>
      <c r="D36" s="214"/>
      <c r="E36" s="214"/>
      <c r="F36" s="214"/>
      <c r="G36" s="275"/>
    </row>
    <row r="37" spans="2:7">
      <c r="B37" s="214"/>
      <c r="C37" s="214"/>
      <c r="D37" s="214"/>
      <c r="E37" s="214"/>
      <c r="F37" s="214"/>
      <c r="G37" s="275"/>
    </row>
    <row r="38" spans="2:7">
      <c r="B38" s="214"/>
      <c r="C38" s="214"/>
      <c r="D38" s="214"/>
      <c r="E38" s="214"/>
      <c r="F38" s="214"/>
      <c r="G38" s="275"/>
    </row>
    <row r="39" spans="2:7">
      <c r="B39" s="214"/>
      <c r="C39" s="214"/>
      <c r="D39" s="214"/>
      <c r="E39" s="214"/>
      <c r="F39" s="214"/>
      <c r="G39" s="275"/>
    </row>
    <row r="40" spans="2:7">
      <c r="B40" s="214"/>
      <c r="C40" s="214"/>
      <c r="D40" s="214"/>
      <c r="E40" s="214"/>
      <c r="F40" s="214"/>
      <c r="G40" s="275"/>
    </row>
    <row r="41" spans="2:7">
      <c r="B41" s="214"/>
      <c r="C41" s="214"/>
      <c r="D41" s="214"/>
      <c r="E41" s="214"/>
      <c r="F41" s="214"/>
      <c r="G41" s="275"/>
    </row>
    <row r="42" spans="2:7">
      <c r="B42" s="214"/>
      <c r="C42" s="214"/>
      <c r="D42" s="214"/>
      <c r="E42" s="214"/>
      <c r="F42" s="214"/>
      <c r="G42" s="275"/>
    </row>
    <row r="43" spans="2:7">
      <c r="B43" s="214"/>
      <c r="C43" s="214"/>
      <c r="D43" s="214"/>
      <c r="E43" s="214"/>
      <c r="F43" s="214"/>
      <c r="G43" s="275"/>
    </row>
    <row r="44" spans="2:7">
      <c r="B44" s="214"/>
      <c r="C44" s="214"/>
      <c r="D44" s="214"/>
      <c r="E44" s="214"/>
      <c r="F44" s="214"/>
      <c r="G44" s="275"/>
    </row>
    <row r="45" spans="2:7">
      <c r="B45" s="214"/>
      <c r="C45" s="214"/>
      <c r="D45" s="214"/>
      <c r="E45" s="214"/>
      <c r="F45" s="214"/>
      <c r="G45" s="275"/>
    </row>
    <row r="46" spans="2:7">
      <c r="B46" s="214"/>
      <c r="C46" s="214"/>
      <c r="D46" s="214"/>
      <c r="E46" s="214"/>
      <c r="F46" s="214"/>
      <c r="G46" s="275"/>
    </row>
    <row r="47" spans="2:7">
      <c r="B47" s="214"/>
      <c r="C47" s="214"/>
      <c r="D47" s="214"/>
    </row>
    <row r="48" spans="2:7">
      <c r="B48" s="214"/>
      <c r="C48" s="214"/>
      <c r="D48" s="214"/>
    </row>
    <row r="49" spans="2:4">
      <c r="B49" s="214"/>
      <c r="C49" s="214"/>
      <c r="D49" s="214"/>
    </row>
    <row r="50" spans="2:4">
      <c r="B50" s="214"/>
      <c r="C50" s="214"/>
      <c r="D50" s="214"/>
    </row>
    <row r="51" spans="2:4">
      <c r="B51" s="214"/>
      <c r="C51" s="214"/>
      <c r="D51" s="214"/>
    </row>
    <row r="52" spans="2:4">
      <c r="B52" s="214"/>
      <c r="C52" s="214"/>
      <c r="D52" s="214"/>
    </row>
    <row r="53" spans="2:4">
      <c r="B53" s="214"/>
      <c r="C53" s="214"/>
      <c r="D53" s="214"/>
    </row>
    <row r="54" spans="2:4">
      <c r="B54" s="2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5">
    <tabColor theme="2" tint="0.39997558519241921"/>
  </sheetPr>
  <dimension ref="A1:K54"/>
  <sheetViews>
    <sheetView showGridLines="0" zoomScaleNormal="100" workbookViewId="0">
      <selection activeCell="A2" sqref="A2:XFD3"/>
    </sheetView>
  </sheetViews>
  <sheetFormatPr defaultColWidth="8.6640625" defaultRowHeight="13.2"/>
  <cols>
    <col min="1" max="16384" width="8.6640625" style="145"/>
  </cols>
  <sheetData>
    <row r="1" spans="1:11">
      <c r="A1" s="28" t="s">
        <v>167</v>
      </c>
      <c r="B1" s="172" t="str">
        <f>IF(Content!$E$1=1,B2,B3)</f>
        <v>Річна зміна</v>
      </c>
      <c r="C1" s="172" t="str">
        <f>IF(Content!$E$1=1,C2,C3)</f>
        <v>Річна зміна (попередній прогноз)</v>
      </c>
      <c r="D1" s="172" t="str">
        <f>IF(Content!$E$1=1,D2,D3)</f>
        <v>Зміна за квартал</v>
      </c>
      <c r="E1" s="211"/>
      <c r="F1" s="172" t="str">
        <f>IF(Content!$E$1=1,F2,F3)</f>
        <v>Базовий ІСЦ, %</v>
      </c>
    </row>
    <row r="2" spans="1:11" hidden="1">
      <c r="A2" s="147"/>
      <c r="B2" s="151" t="s">
        <v>781</v>
      </c>
      <c r="C2" s="151" t="s">
        <v>783</v>
      </c>
      <c r="D2" s="211" t="s">
        <v>779</v>
      </c>
      <c r="E2" s="211"/>
      <c r="F2" s="212" t="s">
        <v>785</v>
      </c>
    </row>
    <row r="3" spans="1:11" hidden="1">
      <c r="A3" s="147"/>
      <c r="B3" s="151" t="s">
        <v>780</v>
      </c>
      <c r="C3" s="151" t="s">
        <v>782</v>
      </c>
      <c r="D3" s="211" t="s">
        <v>778</v>
      </c>
      <c r="E3" s="211"/>
      <c r="F3" s="212" t="s">
        <v>784</v>
      </c>
    </row>
    <row r="4" spans="1:11">
      <c r="A4" s="148"/>
      <c r="B4" s="149">
        <v>6.3</v>
      </c>
      <c r="C4" s="149"/>
      <c r="D4" s="214">
        <v>2.8</v>
      </c>
      <c r="F4" s="230"/>
      <c r="G4" s="230"/>
      <c r="H4" s="230"/>
      <c r="I4" s="230"/>
      <c r="J4" s="230"/>
      <c r="K4" s="230"/>
    </row>
    <row r="5" spans="1:11">
      <c r="A5" s="148" t="s">
        <v>49</v>
      </c>
      <c r="B5" s="149">
        <v>6.8</v>
      </c>
      <c r="C5" s="149"/>
      <c r="D5" s="214">
        <v>1.1000000000000001</v>
      </c>
      <c r="F5" s="230"/>
      <c r="G5" s="230"/>
      <c r="H5" s="230"/>
      <c r="I5" s="230"/>
      <c r="J5" s="230"/>
      <c r="K5" s="230"/>
    </row>
    <row r="6" spans="1:11">
      <c r="A6" s="148"/>
      <c r="B6" s="149">
        <v>7.7</v>
      </c>
      <c r="C6" s="149"/>
      <c r="D6" s="214">
        <v>2.2000000000000002</v>
      </c>
      <c r="F6" s="230"/>
      <c r="G6" s="230"/>
      <c r="H6" s="230"/>
      <c r="I6" s="230"/>
      <c r="J6" s="230"/>
      <c r="K6" s="230"/>
    </row>
    <row r="7" spans="1:11">
      <c r="A7" s="148" t="s">
        <v>51</v>
      </c>
      <c r="B7" s="149">
        <v>9.5</v>
      </c>
      <c r="C7" s="149"/>
      <c r="D7" s="214">
        <v>2.9</v>
      </c>
      <c r="F7" s="230"/>
      <c r="G7" s="230"/>
      <c r="H7" s="230"/>
      <c r="I7" s="230"/>
      <c r="J7" s="230"/>
      <c r="K7" s="230"/>
    </row>
    <row r="8" spans="1:11">
      <c r="A8" s="148"/>
      <c r="B8" s="149">
        <v>9.4</v>
      </c>
      <c r="C8" s="149"/>
      <c r="D8" s="214">
        <v>2.7</v>
      </c>
      <c r="F8" s="230"/>
      <c r="G8" s="230"/>
      <c r="H8" s="230"/>
      <c r="I8" s="230"/>
      <c r="J8" s="230"/>
      <c r="K8" s="230"/>
    </row>
    <row r="9" spans="1:11">
      <c r="A9" s="148" t="s">
        <v>53</v>
      </c>
      <c r="B9" s="149">
        <v>9</v>
      </c>
      <c r="C9" s="149"/>
      <c r="D9" s="214">
        <v>0.7</v>
      </c>
      <c r="F9" s="230"/>
      <c r="G9" s="230"/>
      <c r="H9" s="230"/>
      <c r="I9" s="230"/>
      <c r="J9" s="230"/>
      <c r="K9" s="230"/>
    </row>
    <row r="10" spans="1:11">
      <c r="A10" s="148"/>
      <c r="B10" s="149">
        <v>8.6999999999999993</v>
      </c>
      <c r="C10" s="149">
        <v>8.6999999999999993</v>
      </c>
      <c r="D10" s="214">
        <v>2</v>
      </c>
      <c r="F10" s="230"/>
      <c r="G10" s="230"/>
      <c r="H10" s="230"/>
      <c r="I10" s="230"/>
      <c r="J10" s="230"/>
      <c r="K10" s="230"/>
    </row>
    <row r="11" spans="1:11">
      <c r="A11" s="147" t="s">
        <v>430</v>
      </c>
      <c r="B11" s="150">
        <v>8.6999999999999993</v>
      </c>
      <c r="C11" s="150">
        <v>7.9</v>
      </c>
      <c r="D11" s="214">
        <v>2.9</v>
      </c>
      <c r="F11" s="230"/>
      <c r="G11" s="230"/>
      <c r="H11" s="230"/>
      <c r="I11" s="230"/>
      <c r="J11" s="230"/>
      <c r="K11" s="230"/>
    </row>
    <row r="12" spans="1:11">
      <c r="A12" s="147"/>
      <c r="B12" s="150">
        <v>7.9</v>
      </c>
      <c r="C12" s="150">
        <v>7.5</v>
      </c>
      <c r="D12" s="214">
        <v>2</v>
      </c>
      <c r="F12" s="230"/>
      <c r="G12" s="230"/>
      <c r="H12" s="230"/>
      <c r="I12" s="230"/>
      <c r="J12" s="230"/>
      <c r="K12" s="230"/>
    </row>
    <row r="13" spans="1:11">
      <c r="A13" s="148" t="s">
        <v>529</v>
      </c>
      <c r="B13" s="149">
        <v>7.6</v>
      </c>
      <c r="C13" s="149">
        <v>7.6</v>
      </c>
      <c r="D13" s="214">
        <v>0.4</v>
      </c>
      <c r="F13" s="230"/>
      <c r="G13" s="230"/>
      <c r="H13" s="230"/>
      <c r="I13" s="230"/>
      <c r="J13" s="230"/>
      <c r="K13" s="230"/>
    </row>
    <row r="14" spans="1:11">
      <c r="A14" s="148"/>
      <c r="B14" s="149">
        <v>6.5</v>
      </c>
      <c r="C14" s="149">
        <v>6.4</v>
      </c>
      <c r="D14" s="214">
        <v>1</v>
      </c>
      <c r="F14" s="230"/>
      <c r="G14" s="230"/>
      <c r="H14" s="230"/>
      <c r="I14" s="230"/>
      <c r="J14" s="230"/>
      <c r="K14" s="230"/>
    </row>
    <row r="15" spans="1:11">
      <c r="A15" s="148" t="s">
        <v>434</v>
      </c>
      <c r="B15" s="149">
        <v>5</v>
      </c>
      <c r="C15" s="149">
        <v>5.0999999999999996</v>
      </c>
      <c r="D15" s="214">
        <v>1.5</v>
      </c>
      <c r="F15" s="230"/>
      <c r="G15" s="230"/>
      <c r="H15" s="230"/>
      <c r="I15" s="230"/>
      <c r="J15" s="230"/>
      <c r="K15" s="230"/>
    </row>
    <row r="16" spans="1:11">
      <c r="A16" s="148"/>
      <c r="B16" s="149">
        <v>4.5</v>
      </c>
      <c r="C16" s="149">
        <v>4.9000000000000004</v>
      </c>
      <c r="D16" s="214">
        <v>1.5</v>
      </c>
      <c r="F16" s="230"/>
      <c r="G16" s="230"/>
      <c r="H16" s="230"/>
      <c r="I16" s="230"/>
      <c r="J16" s="230"/>
      <c r="K16" s="230"/>
    </row>
    <row r="17" spans="1:11">
      <c r="A17" s="148" t="s">
        <v>534</v>
      </c>
      <c r="B17" s="149">
        <v>4.0999999999999996</v>
      </c>
      <c r="C17" s="149">
        <v>4.8</v>
      </c>
      <c r="D17" s="214">
        <v>0</v>
      </c>
      <c r="F17" s="230"/>
      <c r="G17" s="230"/>
      <c r="H17" s="230"/>
      <c r="I17" s="230"/>
      <c r="J17" s="230"/>
      <c r="K17" s="230"/>
    </row>
    <row r="18" spans="1:11">
      <c r="A18" s="148"/>
      <c r="B18" s="149">
        <v>3.8</v>
      </c>
      <c r="C18" s="149">
        <v>4</v>
      </c>
      <c r="D18" s="214">
        <v>0.7</v>
      </c>
      <c r="F18" s="230"/>
      <c r="G18" s="230"/>
      <c r="H18" s="230"/>
      <c r="I18" s="230"/>
      <c r="J18" s="230"/>
      <c r="K18" s="230"/>
    </row>
    <row r="19" spans="1:11">
      <c r="A19" s="148" t="s">
        <v>438</v>
      </c>
      <c r="B19" s="149">
        <v>3.6</v>
      </c>
      <c r="C19" s="149">
        <v>3.6</v>
      </c>
      <c r="D19" s="214">
        <v>1.3</v>
      </c>
      <c r="F19" s="172" t="str">
        <f>IF(Content!$E$1=1,F20,F21)</f>
        <v>Джерело: ДССУ, розрахунки НБУ.</v>
      </c>
    </row>
    <row r="20" spans="1:11">
      <c r="A20" s="147"/>
      <c r="B20" s="150">
        <v>3.6</v>
      </c>
      <c r="C20" s="150"/>
      <c r="D20" s="214">
        <v>1.6</v>
      </c>
      <c r="F20" s="153" t="s">
        <v>55</v>
      </c>
    </row>
    <row r="21" spans="1:11">
      <c r="A21" s="147" t="s">
        <v>890</v>
      </c>
      <c r="B21" s="150">
        <v>3.8</v>
      </c>
      <c r="C21" s="150"/>
      <c r="D21" s="214">
        <v>0.2</v>
      </c>
      <c r="F21" s="153" t="s">
        <v>56</v>
      </c>
    </row>
    <row r="22" spans="1:11">
      <c r="A22" s="148"/>
      <c r="B22" s="149">
        <v>3.7</v>
      </c>
      <c r="C22" s="149"/>
      <c r="D22" s="214">
        <v>0.6</v>
      </c>
    </row>
    <row r="23" spans="1:11">
      <c r="A23" s="148" t="s">
        <v>892</v>
      </c>
      <c r="B23" s="149">
        <v>3.7</v>
      </c>
      <c r="C23" s="149"/>
      <c r="D23" s="214">
        <v>1.2</v>
      </c>
    </row>
    <row r="26" spans="1:11">
      <c r="B26" s="214"/>
      <c r="C26" s="214"/>
      <c r="D26" s="214"/>
    </row>
    <row r="27" spans="1:11">
      <c r="B27" s="214"/>
      <c r="C27" s="214"/>
      <c r="D27" s="214"/>
      <c r="E27" s="211"/>
      <c r="F27" s="212"/>
    </row>
    <row r="28" spans="1:11">
      <c r="B28" s="214"/>
      <c r="C28" s="214"/>
      <c r="D28" s="214"/>
      <c r="E28" s="211"/>
      <c r="F28" s="212"/>
    </row>
    <row r="29" spans="1:11">
      <c r="B29" s="214"/>
      <c r="C29" s="214"/>
      <c r="D29" s="214"/>
    </row>
    <row r="30" spans="1:11">
      <c r="B30" s="214"/>
      <c r="C30" s="214"/>
      <c r="D30" s="214"/>
    </row>
    <row r="31" spans="1:11">
      <c r="B31" s="214"/>
      <c r="C31" s="214"/>
      <c r="D31" s="214"/>
    </row>
    <row r="32" spans="1:11">
      <c r="B32" s="214"/>
      <c r="C32" s="214"/>
      <c r="D32" s="214"/>
    </row>
    <row r="33" spans="2:4">
      <c r="B33" s="214"/>
      <c r="C33" s="214"/>
      <c r="D33" s="214"/>
    </row>
    <row r="34" spans="2:4">
      <c r="B34" s="214"/>
      <c r="C34" s="214"/>
      <c r="D34" s="214"/>
    </row>
    <row r="35" spans="2:4">
      <c r="B35" s="214"/>
      <c r="C35" s="214"/>
      <c r="D35" s="214"/>
    </row>
    <row r="36" spans="2:4">
      <c r="B36" s="214"/>
      <c r="C36" s="214"/>
      <c r="D36" s="214"/>
    </row>
    <row r="37" spans="2:4">
      <c r="B37" s="214"/>
      <c r="C37" s="214"/>
      <c r="D37" s="214"/>
    </row>
    <row r="38" spans="2:4">
      <c r="B38" s="214"/>
      <c r="C38" s="214"/>
      <c r="D38" s="214"/>
    </row>
    <row r="39" spans="2:4">
      <c r="B39" s="214"/>
      <c r="C39" s="214"/>
      <c r="D39" s="214"/>
    </row>
    <row r="40" spans="2:4">
      <c r="B40" s="214"/>
      <c r="C40" s="214"/>
      <c r="D40" s="214"/>
    </row>
    <row r="41" spans="2:4">
      <c r="B41" s="214"/>
      <c r="C41" s="214"/>
      <c r="D41" s="214"/>
    </row>
    <row r="42" spans="2:4">
      <c r="B42" s="214"/>
      <c r="C42" s="214"/>
      <c r="D42" s="214"/>
    </row>
    <row r="43" spans="2:4">
      <c r="B43" s="214"/>
      <c r="C43" s="214"/>
      <c r="D43" s="214"/>
    </row>
    <row r="44" spans="2:4">
      <c r="B44" s="214"/>
      <c r="C44" s="214"/>
      <c r="D44" s="214"/>
    </row>
    <row r="45" spans="2:4">
      <c r="B45" s="214"/>
      <c r="C45" s="214"/>
      <c r="D45" s="214"/>
    </row>
    <row r="46" spans="2:4">
      <c r="B46" s="214"/>
      <c r="C46" s="214"/>
      <c r="D46" s="214"/>
    </row>
    <row r="47" spans="2:4">
      <c r="B47" s="214"/>
      <c r="C47" s="214"/>
      <c r="D47" s="214"/>
    </row>
    <row r="48" spans="2:4">
      <c r="B48" s="214"/>
      <c r="C48" s="214"/>
      <c r="D48" s="214"/>
    </row>
    <row r="49" spans="2:4">
      <c r="B49" s="214"/>
      <c r="C49" s="214"/>
      <c r="D49" s="214"/>
    </row>
    <row r="50" spans="2:4">
      <c r="B50" s="214"/>
      <c r="C50" s="214"/>
      <c r="D50" s="214"/>
    </row>
    <row r="51" spans="2:4">
      <c r="B51" s="214"/>
      <c r="C51" s="214"/>
      <c r="D51" s="214"/>
    </row>
    <row r="52" spans="2:4">
      <c r="B52" s="214"/>
      <c r="C52" s="214"/>
      <c r="D52" s="214"/>
    </row>
    <row r="53" spans="2:4">
      <c r="B53" s="214"/>
      <c r="C53" s="214"/>
      <c r="D53" s="214"/>
    </row>
    <row r="54" spans="2:4">
      <c r="B54" s="2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6">
    <tabColor theme="2" tint="0.39997558519241921"/>
  </sheetPr>
  <dimension ref="A1:K54"/>
  <sheetViews>
    <sheetView showGridLines="0" zoomScaleNormal="100" workbookViewId="0">
      <selection activeCell="A2" sqref="A2:XFD3"/>
    </sheetView>
  </sheetViews>
  <sheetFormatPr defaultColWidth="8.6640625" defaultRowHeight="13.2"/>
  <cols>
    <col min="1" max="16384" width="8.6640625" style="145"/>
  </cols>
  <sheetData>
    <row r="1" spans="1:11">
      <c r="A1" s="28" t="s">
        <v>167</v>
      </c>
      <c r="B1" s="172" t="str">
        <f>IF(Content!$E$1=1,B2,B3)</f>
        <v>Річна зміна</v>
      </c>
      <c r="C1" s="172" t="str">
        <f>IF(Content!$E$1=1,C2,C3)</f>
        <v>Річна зміна (попередній прогноз)</v>
      </c>
      <c r="D1" s="172" t="str">
        <f>IF(Content!$E$1=1,D2,D3)</f>
        <v>Зміна за квартал</v>
      </c>
      <c r="E1" s="211"/>
      <c r="F1" s="172" t="str">
        <f>IF(Content!$E$1=1,F2,F3)</f>
        <v>Ціни на сирі продовольчі товари, %</v>
      </c>
    </row>
    <row r="2" spans="1:11" hidden="1">
      <c r="A2" s="147"/>
      <c r="B2" s="151" t="s">
        <v>781</v>
      </c>
      <c r="C2" s="151" t="s">
        <v>783</v>
      </c>
      <c r="D2" s="211" t="s">
        <v>779</v>
      </c>
      <c r="E2" s="211"/>
      <c r="F2" s="212" t="s">
        <v>1767</v>
      </c>
    </row>
    <row r="3" spans="1:11" hidden="1">
      <c r="A3" s="147"/>
      <c r="B3" s="151" t="s">
        <v>780</v>
      </c>
      <c r="C3" s="151" t="s">
        <v>782</v>
      </c>
      <c r="D3" s="211" t="s">
        <v>778</v>
      </c>
      <c r="E3" s="211"/>
      <c r="F3" s="212" t="s">
        <v>786</v>
      </c>
    </row>
    <row r="4" spans="1:11">
      <c r="A4" s="148"/>
      <c r="B4" s="149">
        <v>7.5</v>
      </c>
      <c r="C4" s="149"/>
      <c r="D4" s="214">
        <v>5.4</v>
      </c>
      <c r="F4" s="230"/>
      <c r="G4" s="230"/>
      <c r="H4" s="230"/>
      <c r="I4" s="230"/>
      <c r="J4" s="230"/>
      <c r="K4" s="230"/>
    </row>
    <row r="5" spans="1:11">
      <c r="A5" s="148" t="s">
        <v>49</v>
      </c>
      <c r="B5" s="149">
        <v>23.6</v>
      </c>
      <c r="C5" s="149"/>
      <c r="D5" s="214">
        <v>14.2</v>
      </c>
      <c r="F5" s="230"/>
      <c r="G5" s="230"/>
      <c r="H5" s="230"/>
      <c r="I5" s="230"/>
      <c r="J5" s="230"/>
      <c r="K5" s="230"/>
    </row>
    <row r="6" spans="1:11">
      <c r="A6" s="148"/>
      <c r="B6" s="149">
        <v>28.2</v>
      </c>
      <c r="C6" s="149"/>
      <c r="D6" s="214">
        <v>0.1</v>
      </c>
      <c r="F6" s="230"/>
      <c r="G6" s="230"/>
      <c r="H6" s="230"/>
      <c r="I6" s="230"/>
      <c r="J6" s="230"/>
      <c r="K6" s="230"/>
    </row>
    <row r="7" spans="1:11">
      <c r="A7" s="148" t="s">
        <v>51</v>
      </c>
      <c r="B7" s="149">
        <v>23.5</v>
      </c>
      <c r="C7" s="149"/>
      <c r="D7" s="214">
        <v>2.4</v>
      </c>
      <c r="F7" s="230"/>
      <c r="G7" s="230"/>
      <c r="H7" s="230"/>
      <c r="I7" s="230"/>
      <c r="J7" s="230"/>
      <c r="K7" s="230"/>
    </row>
    <row r="8" spans="1:11">
      <c r="A8" s="148"/>
      <c r="B8" s="149">
        <v>23.3</v>
      </c>
      <c r="C8" s="149"/>
      <c r="D8" s="214">
        <v>5.2</v>
      </c>
      <c r="F8" s="230"/>
      <c r="G8" s="230"/>
      <c r="H8" s="230"/>
      <c r="I8" s="230"/>
      <c r="J8" s="230"/>
      <c r="K8" s="230"/>
    </row>
    <row r="9" spans="1:11">
      <c r="A9" s="148" t="s">
        <v>53</v>
      </c>
      <c r="B9" s="149">
        <v>5.2</v>
      </c>
      <c r="C9" s="149"/>
      <c r="D9" s="214">
        <v>-2.5</v>
      </c>
      <c r="F9" s="230"/>
      <c r="G9" s="230"/>
      <c r="H9" s="230"/>
      <c r="I9" s="230"/>
      <c r="J9" s="230"/>
      <c r="K9" s="230"/>
    </row>
    <row r="10" spans="1:11">
      <c r="A10" s="148"/>
      <c r="B10" s="149">
        <v>0.8</v>
      </c>
      <c r="C10" s="149">
        <v>0.8</v>
      </c>
      <c r="D10" s="214">
        <v>-4.0999999999999996</v>
      </c>
      <c r="F10" s="230"/>
      <c r="G10" s="230"/>
      <c r="H10" s="230"/>
      <c r="I10" s="230"/>
      <c r="J10" s="230"/>
      <c r="K10" s="230"/>
    </row>
    <row r="11" spans="1:11">
      <c r="A11" s="147" t="s">
        <v>430</v>
      </c>
      <c r="B11" s="150">
        <v>3.3</v>
      </c>
      <c r="C11" s="150">
        <v>4.9000000000000004</v>
      </c>
      <c r="D11" s="214">
        <v>5</v>
      </c>
      <c r="F11" s="230"/>
      <c r="G11" s="230"/>
      <c r="H11" s="230"/>
      <c r="I11" s="230"/>
      <c r="J11" s="230"/>
      <c r="K11" s="230"/>
    </row>
    <row r="12" spans="1:11">
      <c r="A12" s="147"/>
      <c r="B12" s="150">
        <v>1.2</v>
      </c>
      <c r="C12" s="150">
        <v>3.7</v>
      </c>
      <c r="D12" s="214">
        <v>3.1</v>
      </c>
      <c r="F12" s="230"/>
      <c r="G12" s="230"/>
      <c r="H12" s="230"/>
      <c r="I12" s="230"/>
      <c r="J12" s="230"/>
      <c r="K12" s="230"/>
    </row>
    <row r="13" spans="1:11">
      <c r="A13" s="148" t="s">
        <v>529</v>
      </c>
      <c r="B13" s="149">
        <v>3</v>
      </c>
      <c r="C13" s="149">
        <v>6.5</v>
      </c>
      <c r="D13" s="214">
        <v>-0.8</v>
      </c>
      <c r="F13" s="230"/>
      <c r="G13" s="230"/>
      <c r="H13" s="230"/>
      <c r="I13" s="230"/>
      <c r="J13" s="230"/>
      <c r="K13" s="230"/>
    </row>
    <row r="14" spans="1:11">
      <c r="A14" s="148"/>
      <c r="B14" s="149">
        <v>3.1</v>
      </c>
      <c r="C14" s="149">
        <v>5.0999999999999996</v>
      </c>
      <c r="D14" s="214">
        <v>-4</v>
      </c>
      <c r="F14" s="230"/>
      <c r="G14" s="230"/>
      <c r="H14" s="230"/>
      <c r="I14" s="230"/>
      <c r="J14" s="230"/>
      <c r="K14" s="230"/>
    </row>
    <row r="15" spans="1:11">
      <c r="A15" s="148" t="s">
        <v>434</v>
      </c>
      <c r="B15" s="149">
        <v>3.4</v>
      </c>
      <c r="C15" s="149">
        <v>4</v>
      </c>
      <c r="D15" s="214">
        <v>5.3</v>
      </c>
      <c r="F15" s="230"/>
      <c r="G15" s="230"/>
      <c r="H15" s="230"/>
      <c r="I15" s="230"/>
      <c r="J15" s="230"/>
      <c r="K15" s="230"/>
    </row>
    <row r="16" spans="1:11">
      <c r="A16" s="148"/>
      <c r="B16" s="149">
        <v>3.9</v>
      </c>
      <c r="C16" s="149">
        <v>3.3</v>
      </c>
      <c r="D16" s="214">
        <v>3.6</v>
      </c>
      <c r="F16" s="230"/>
      <c r="G16" s="230"/>
      <c r="H16" s="230"/>
      <c r="I16" s="230"/>
      <c r="J16" s="230"/>
      <c r="K16" s="230"/>
    </row>
    <row r="17" spans="1:11">
      <c r="A17" s="148" t="s">
        <v>534</v>
      </c>
      <c r="B17" s="149">
        <v>5.5</v>
      </c>
      <c r="C17" s="149">
        <v>3</v>
      </c>
      <c r="D17" s="214">
        <v>0.6</v>
      </c>
      <c r="F17" s="230"/>
      <c r="G17" s="230"/>
      <c r="H17" s="230"/>
      <c r="I17" s="230"/>
      <c r="J17" s="230"/>
      <c r="K17" s="230"/>
    </row>
    <row r="18" spans="1:11">
      <c r="A18" s="148"/>
      <c r="B18" s="149">
        <v>4.5999999999999996</v>
      </c>
      <c r="C18" s="149">
        <v>3.1</v>
      </c>
      <c r="D18" s="214">
        <v>-4.8</v>
      </c>
      <c r="F18" s="230"/>
      <c r="G18" s="230"/>
      <c r="H18" s="230"/>
      <c r="I18" s="230"/>
      <c r="J18" s="230"/>
      <c r="K18" s="230"/>
    </row>
    <row r="19" spans="1:11">
      <c r="A19" s="148" t="s">
        <v>438</v>
      </c>
      <c r="B19" s="149">
        <v>3</v>
      </c>
      <c r="C19" s="149">
        <v>3.1</v>
      </c>
      <c r="D19" s="214">
        <v>3.6</v>
      </c>
      <c r="F19" s="172" t="str">
        <f>IF(Content!$E$1=1,F20,F21)</f>
        <v>Джерело: ДССУ, розрахунки НБУ.</v>
      </c>
    </row>
    <row r="20" spans="1:11">
      <c r="A20" s="147"/>
      <c r="B20" s="150">
        <v>3.1</v>
      </c>
      <c r="C20" s="150"/>
      <c r="D20" s="214">
        <v>3.8</v>
      </c>
      <c r="F20" s="153" t="s">
        <v>55</v>
      </c>
    </row>
    <row r="21" spans="1:11">
      <c r="A21" s="147" t="s">
        <v>890</v>
      </c>
      <c r="B21" s="150">
        <v>3.3</v>
      </c>
      <c r="C21" s="150"/>
      <c r="D21" s="214">
        <v>0.9</v>
      </c>
      <c r="F21" s="153" t="s">
        <v>56</v>
      </c>
    </row>
    <row r="22" spans="1:11">
      <c r="A22" s="148"/>
      <c r="B22" s="149">
        <v>3.3</v>
      </c>
      <c r="C22" s="149"/>
      <c r="D22" s="214">
        <v>-4.8</v>
      </c>
    </row>
    <row r="23" spans="1:11">
      <c r="A23" s="148" t="s">
        <v>892</v>
      </c>
      <c r="B23" s="149">
        <v>3</v>
      </c>
      <c r="C23" s="149"/>
      <c r="D23" s="214">
        <v>3.3</v>
      </c>
    </row>
    <row r="26" spans="1:11">
      <c r="F26" s="212"/>
    </row>
    <row r="27" spans="1:11">
      <c r="E27" s="211"/>
      <c r="F27" s="212"/>
    </row>
    <row r="28" spans="1:11">
      <c r="E28" s="211"/>
    </row>
    <row r="49" spans="2:4">
      <c r="B49" s="214"/>
      <c r="C49" s="214"/>
      <c r="D49" s="214"/>
    </row>
    <row r="50" spans="2:4">
      <c r="B50" s="214"/>
      <c r="C50" s="214"/>
      <c r="D50" s="214"/>
    </row>
    <row r="51" spans="2:4">
      <c r="B51" s="214"/>
      <c r="C51" s="214"/>
      <c r="D51" s="214"/>
    </row>
    <row r="52" spans="2:4">
      <c r="B52" s="214"/>
      <c r="C52" s="214"/>
      <c r="D52" s="214"/>
    </row>
    <row r="53" spans="2:4">
      <c r="B53" s="214"/>
      <c r="C53" s="214"/>
      <c r="D53" s="214"/>
    </row>
    <row r="54" spans="2:4">
      <c r="B54" s="2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">
    <tabColor theme="3"/>
  </sheetPr>
  <dimension ref="A1:J737"/>
  <sheetViews>
    <sheetView showGridLines="0" zoomScaleNormal="100" workbookViewId="0">
      <selection activeCell="A20" sqref="A20"/>
    </sheetView>
  </sheetViews>
  <sheetFormatPr defaultRowHeight="13.2"/>
  <cols>
    <col min="1" max="1" width="11.6640625" bestFit="1" customWidth="1"/>
  </cols>
  <sheetData>
    <row r="1" spans="1:5">
      <c r="A1" s="28" t="s">
        <v>167</v>
      </c>
      <c r="E1" t="str">
        <f>IF(Content!$E$1=1,B2,B3)</f>
        <v xml:space="preserve">Світові ціни на нафту, дол./бар. </v>
      </c>
    </row>
    <row r="2" spans="1:5" hidden="1">
      <c r="A2" s="28"/>
      <c r="B2" s="1" t="s">
        <v>489</v>
      </c>
    </row>
    <row r="3" spans="1:5" hidden="1">
      <c r="B3" s="1" t="s">
        <v>490</v>
      </c>
    </row>
    <row r="4" spans="1:5">
      <c r="A4" s="112"/>
    </row>
    <row r="5" spans="1:5">
      <c r="A5" s="112"/>
      <c r="B5" s="266" t="str">
        <f>IF(Content!$E$1=1,B6,B7)</f>
        <v>немає дозволу</v>
      </c>
    </row>
    <row r="6" spans="1:5">
      <c r="A6" s="112"/>
      <c r="B6" s="210" t="s">
        <v>809</v>
      </c>
    </row>
    <row r="7" spans="1:5">
      <c r="A7" s="112"/>
      <c r="B7" s="210" t="s">
        <v>810</v>
      </c>
    </row>
    <row r="8" spans="1:5">
      <c r="A8" s="112"/>
    </row>
    <row r="9" spans="1:5">
      <c r="A9" s="112"/>
    </row>
    <row r="10" spans="1:5">
      <c r="A10" s="112"/>
    </row>
    <row r="11" spans="1:5">
      <c r="A11" s="112"/>
    </row>
    <row r="12" spans="1:5">
      <c r="A12" s="112"/>
    </row>
    <row r="13" spans="1:5">
      <c r="A13" s="112"/>
    </row>
    <row r="14" spans="1:5">
      <c r="A14" s="112"/>
    </row>
    <row r="15" spans="1:5">
      <c r="A15" s="112"/>
    </row>
    <row r="16" spans="1:5">
      <c r="A16" s="112"/>
    </row>
    <row r="17" spans="1:10">
      <c r="A17" s="112"/>
    </row>
    <row r="18" spans="1:10">
      <c r="A18" s="112"/>
      <c r="E18" t="str">
        <f>IF(Content!$E$1=1,E19,E20)</f>
        <v>Джерело: Thomson Reuters.</v>
      </c>
    </row>
    <row r="19" spans="1:10">
      <c r="A19" s="112"/>
      <c r="B19" s="2"/>
      <c r="E19" s="2" t="s">
        <v>1234</v>
      </c>
    </row>
    <row r="20" spans="1:10">
      <c r="A20" s="112"/>
      <c r="B20" s="2"/>
      <c r="E20" s="2" t="s">
        <v>1235</v>
      </c>
      <c r="J20" s="105"/>
    </row>
    <row r="21" spans="1:10">
      <c r="A21" s="112"/>
    </row>
    <row r="22" spans="1:10">
      <c r="A22" s="112"/>
    </row>
    <row r="23" spans="1:10">
      <c r="A23" s="112"/>
    </row>
    <row r="24" spans="1:10">
      <c r="A24" s="112"/>
    </row>
    <row r="25" spans="1:10">
      <c r="A25" s="112"/>
    </row>
    <row r="26" spans="1:10">
      <c r="A26" s="112"/>
    </row>
    <row r="27" spans="1:10">
      <c r="A27" s="112"/>
    </row>
    <row r="28" spans="1:10">
      <c r="A28" s="112"/>
    </row>
    <row r="29" spans="1:10">
      <c r="A29" s="112"/>
    </row>
    <row r="30" spans="1:10">
      <c r="A30" s="112"/>
    </row>
    <row r="31" spans="1:10">
      <c r="A31" s="112"/>
    </row>
    <row r="32" spans="1:10">
      <c r="A32" s="112"/>
    </row>
    <row r="33" spans="1:1">
      <c r="A33" s="112"/>
    </row>
    <row r="34" spans="1:1">
      <c r="A34" s="112"/>
    </row>
    <row r="35" spans="1:1">
      <c r="A35" s="112"/>
    </row>
    <row r="36" spans="1:1">
      <c r="A36" s="112"/>
    </row>
    <row r="37" spans="1:1">
      <c r="A37" s="112"/>
    </row>
    <row r="38" spans="1:1">
      <c r="A38" s="112"/>
    </row>
    <row r="39" spans="1:1">
      <c r="A39" s="112"/>
    </row>
    <row r="40" spans="1:1">
      <c r="A40" s="112"/>
    </row>
    <row r="41" spans="1:1">
      <c r="A41" s="112"/>
    </row>
    <row r="42" spans="1:1">
      <c r="A42" s="112"/>
    </row>
    <row r="43" spans="1:1">
      <c r="A43" s="112"/>
    </row>
    <row r="44" spans="1:1">
      <c r="A44" s="112"/>
    </row>
    <row r="45" spans="1:1">
      <c r="A45" s="112"/>
    </row>
    <row r="46" spans="1:1">
      <c r="A46" s="112"/>
    </row>
    <row r="47" spans="1:1">
      <c r="A47" s="112"/>
    </row>
    <row r="48" spans="1:1">
      <c r="A48" s="112"/>
    </row>
    <row r="49" spans="1:1">
      <c r="A49" s="112"/>
    </row>
    <row r="50" spans="1:1">
      <c r="A50" s="112"/>
    </row>
    <row r="51" spans="1:1">
      <c r="A51" s="112"/>
    </row>
    <row r="52" spans="1:1">
      <c r="A52" s="112"/>
    </row>
    <row r="53" spans="1:1">
      <c r="A53" s="112"/>
    </row>
    <row r="54" spans="1:1">
      <c r="A54" s="112"/>
    </row>
    <row r="55" spans="1:1">
      <c r="A55" s="112"/>
    </row>
    <row r="56" spans="1:1">
      <c r="A56" s="112"/>
    </row>
    <row r="57" spans="1:1">
      <c r="A57" s="112"/>
    </row>
    <row r="58" spans="1:1">
      <c r="A58" s="112"/>
    </row>
    <row r="59" spans="1:1">
      <c r="A59" s="112"/>
    </row>
    <row r="60" spans="1:1">
      <c r="A60" s="112"/>
    </row>
    <row r="61" spans="1:1">
      <c r="A61" s="112"/>
    </row>
    <row r="62" spans="1:1">
      <c r="A62" s="112"/>
    </row>
    <row r="63" spans="1:1">
      <c r="A63" s="112"/>
    </row>
    <row r="64" spans="1:1">
      <c r="A64" s="112"/>
    </row>
    <row r="65" spans="1:1">
      <c r="A65" s="112"/>
    </row>
    <row r="66" spans="1:1">
      <c r="A66" s="112"/>
    </row>
    <row r="67" spans="1:1">
      <c r="A67" s="112"/>
    </row>
    <row r="68" spans="1:1">
      <c r="A68" s="112"/>
    </row>
    <row r="69" spans="1:1">
      <c r="A69" s="112"/>
    </row>
    <row r="70" spans="1:1">
      <c r="A70" s="112"/>
    </row>
    <row r="71" spans="1:1">
      <c r="A71" s="112"/>
    </row>
    <row r="72" spans="1:1">
      <c r="A72" s="112"/>
    </row>
    <row r="73" spans="1:1">
      <c r="A73" s="112"/>
    </row>
    <row r="74" spans="1:1">
      <c r="A74" s="112"/>
    </row>
    <row r="75" spans="1:1">
      <c r="A75" s="112"/>
    </row>
    <row r="76" spans="1:1">
      <c r="A76" s="112"/>
    </row>
    <row r="77" spans="1:1">
      <c r="A77" s="112"/>
    </row>
    <row r="78" spans="1:1">
      <c r="A78" s="112"/>
    </row>
    <row r="79" spans="1:1">
      <c r="A79" s="112"/>
    </row>
    <row r="80" spans="1:1">
      <c r="A80" s="112"/>
    </row>
    <row r="81" spans="1:1">
      <c r="A81" s="112"/>
    </row>
    <row r="82" spans="1:1">
      <c r="A82" s="112"/>
    </row>
    <row r="83" spans="1:1">
      <c r="A83" s="112"/>
    </row>
    <row r="84" spans="1:1">
      <c r="A84" s="112"/>
    </row>
    <row r="85" spans="1:1">
      <c r="A85" s="112"/>
    </row>
    <row r="86" spans="1:1">
      <c r="A86" s="112"/>
    </row>
    <row r="87" spans="1:1">
      <c r="A87" s="112"/>
    </row>
    <row r="88" spans="1:1">
      <c r="A88" s="112"/>
    </row>
    <row r="89" spans="1:1">
      <c r="A89" s="112"/>
    </row>
    <row r="90" spans="1:1">
      <c r="A90" s="112"/>
    </row>
    <row r="91" spans="1:1">
      <c r="A91" s="112"/>
    </row>
    <row r="92" spans="1:1">
      <c r="A92" s="112"/>
    </row>
    <row r="93" spans="1:1">
      <c r="A93" s="112"/>
    </row>
    <row r="94" spans="1:1">
      <c r="A94" s="112"/>
    </row>
    <row r="95" spans="1:1">
      <c r="A95" s="112"/>
    </row>
    <row r="96" spans="1:1">
      <c r="A96" s="112"/>
    </row>
    <row r="97" spans="1:1">
      <c r="A97" s="112"/>
    </row>
    <row r="98" spans="1:1">
      <c r="A98" s="112"/>
    </row>
    <row r="99" spans="1:1">
      <c r="A99" s="112"/>
    </row>
    <row r="100" spans="1:1">
      <c r="A100" s="112"/>
    </row>
    <row r="101" spans="1:1">
      <c r="A101" s="112"/>
    </row>
    <row r="102" spans="1:1">
      <c r="A102" s="112"/>
    </row>
    <row r="103" spans="1:1">
      <c r="A103" s="112"/>
    </row>
    <row r="104" spans="1:1">
      <c r="A104" s="112"/>
    </row>
    <row r="105" spans="1:1">
      <c r="A105" s="112"/>
    </row>
    <row r="106" spans="1:1">
      <c r="A106" s="112"/>
    </row>
    <row r="107" spans="1:1">
      <c r="A107" s="112"/>
    </row>
    <row r="108" spans="1:1">
      <c r="A108" s="112"/>
    </row>
    <row r="109" spans="1:1">
      <c r="A109" s="112"/>
    </row>
    <row r="110" spans="1:1">
      <c r="A110" s="112"/>
    </row>
    <row r="111" spans="1:1">
      <c r="A111" s="112"/>
    </row>
    <row r="112" spans="1:1">
      <c r="A112" s="112"/>
    </row>
    <row r="113" spans="1:1">
      <c r="A113" s="112"/>
    </row>
    <row r="114" spans="1:1">
      <c r="A114" s="112"/>
    </row>
    <row r="115" spans="1:1">
      <c r="A115" s="112"/>
    </row>
    <row r="116" spans="1:1">
      <c r="A116" s="112"/>
    </row>
    <row r="117" spans="1:1">
      <c r="A117" s="112"/>
    </row>
    <row r="118" spans="1:1">
      <c r="A118" s="112"/>
    </row>
    <row r="119" spans="1:1">
      <c r="A119" s="112"/>
    </row>
    <row r="120" spans="1:1">
      <c r="A120" s="112"/>
    </row>
    <row r="121" spans="1:1">
      <c r="A121" s="112"/>
    </row>
    <row r="122" spans="1:1">
      <c r="A122" s="112"/>
    </row>
    <row r="123" spans="1:1">
      <c r="A123" s="112"/>
    </row>
    <row r="124" spans="1:1">
      <c r="A124" s="112"/>
    </row>
    <row r="125" spans="1:1">
      <c r="A125" s="112"/>
    </row>
    <row r="126" spans="1:1">
      <c r="A126" s="112"/>
    </row>
    <row r="127" spans="1:1">
      <c r="A127" s="112"/>
    </row>
    <row r="128" spans="1:1">
      <c r="A128" s="112"/>
    </row>
    <row r="129" spans="1:1">
      <c r="A129" s="112"/>
    </row>
    <row r="130" spans="1:1">
      <c r="A130" s="112"/>
    </row>
    <row r="131" spans="1:1">
      <c r="A131" s="112"/>
    </row>
    <row r="132" spans="1:1">
      <c r="A132" s="112"/>
    </row>
    <row r="133" spans="1:1">
      <c r="A133" s="112"/>
    </row>
    <row r="134" spans="1:1">
      <c r="A134" s="112"/>
    </row>
    <row r="135" spans="1:1">
      <c r="A135" s="112"/>
    </row>
    <row r="136" spans="1:1">
      <c r="A136" s="112"/>
    </row>
    <row r="137" spans="1:1">
      <c r="A137" s="112"/>
    </row>
    <row r="138" spans="1:1">
      <c r="A138" s="112"/>
    </row>
    <row r="139" spans="1:1">
      <c r="A139" s="112"/>
    </row>
    <row r="140" spans="1:1">
      <c r="A140" s="112"/>
    </row>
    <row r="141" spans="1:1">
      <c r="A141" s="112"/>
    </row>
    <row r="142" spans="1:1">
      <c r="A142" s="112"/>
    </row>
    <row r="143" spans="1:1">
      <c r="A143" s="112"/>
    </row>
    <row r="144" spans="1:1">
      <c r="A144" s="113"/>
    </row>
    <row r="145" spans="1:1">
      <c r="A145" s="113"/>
    </row>
    <row r="146" spans="1:1">
      <c r="A146" s="113"/>
    </row>
    <row r="147" spans="1:1">
      <c r="A147" s="113"/>
    </row>
    <row r="148" spans="1:1">
      <c r="A148" s="113"/>
    </row>
    <row r="149" spans="1:1">
      <c r="A149" s="113"/>
    </row>
    <row r="150" spans="1:1">
      <c r="A150" s="113"/>
    </row>
    <row r="151" spans="1:1">
      <c r="A151" s="113"/>
    </row>
    <row r="152" spans="1:1">
      <c r="A152" s="113"/>
    </row>
    <row r="153" spans="1:1">
      <c r="A153" s="113"/>
    </row>
    <row r="154" spans="1:1">
      <c r="A154" s="113"/>
    </row>
    <row r="155" spans="1:1">
      <c r="A155" s="113"/>
    </row>
    <row r="156" spans="1:1">
      <c r="A156" s="113"/>
    </row>
    <row r="157" spans="1:1">
      <c r="A157" s="113"/>
    </row>
    <row r="158" spans="1:1">
      <c r="A158" s="113"/>
    </row>
    <row r="159" spans="1:1">
      <c r="A159" s="113"/>
    </row>
    <row r="160" spans="1:1">
      <c r="A160" s="113"/>
    </row>
    <row r="161" spans="1:1">
      <c r="A161" s="113"/>
    </row>
    <row r="162" spans="1:1">
      <c r="A162" s="113"/>
    </row>
    <row r="163" spans="1:1">
      <c r="A163" s="113"/>
    </row>
    <row r="164" spans="1:1">
      <c r="A164" s="113"/>
    </row>
    <row r="165" spans="1:1">
      <c r="A165" s="113"/>
    </row>
    <row r="166" spans="1:1">
      <c r="A166" s="113"/>
    </row>
    <row r="167" spans="1:1">
      <c r="A167" s="113"/>
    </row>
    <row r="168" spans="1:1">
      <c r="A168" s="113"/>
    </row>
    <row r="169" spans="1:1">
      <c r="A169" s="113"/>
    </row>
    <row r="170" spans="1:1">
      <c r="A170" s="113"/>
    </row>
    <row r="171" spans="1:1">
      <c r="A171" s="113"/>
    </row>
    <row r="172" spans="1:1">
      <c r="A172" s="113"/>
    </row>
    <row r="173" spans="1:1">
      <c r="A173" s="113"/>
    </row>
    <row r="174" spans="1:1">
      <c r="A174" s="113"/>
    </row>
    <row r="175" spans="1:1">
      <c r="A175" s="113"/>
    </row>
    <row r="176" spans="1:1">
      <c r="A176" s="113"/>
    </row>
    <row r="177" spans="1:1">
      <c r="A177" s="113"/>
    </row>
    <row r="178" spans="1:1">
      <c r="A178" s="113"/>
    </row>
    <row r="179" spans="1:1">
      <c r="A179" s="113"/>
    </row>
    <row r="180" spans="1:1">
      <c r="A180" s="113"/>
    </row>
    <row r="181" spans="1:1">
      <c r="A181" s="113"/>
    </row>
    <row r="182" spans="1:1">
      <c r="A182" s="113"/>
    </row>
    <row r="183" spans="1:1">
      <c r="A183" s="113"/>
    </row>
    <row r="184" spans="1:1">
      <c r="A184" s="113"/>
    </row>
    <row r="185" spans="1:1">
      <c r="A185" s="113"/>
    </row>
    <row r="186" spans="1:1">
      <c r="A186" s="113"/>
    </row>
    <row r="187" spans="1:1">
      <c r="A187" s="113"/>
    </row>
    <row r="188" spans="1:1">
      <c r="A188" s="113"/>
    </row>
    <row r="189" spans="1:1">
      <c r="A189" s="113"/>
    </row>
    <row r="190" spans="1:1">
      <c r="A190" s="113"/>
    </row>
    <row r="191" spans="1:1">
      <c r="A191" s="113"/>
    </row>
    <row r="192" spans="1:1">
      <c r="A192" s="113"/>
    </row>
    <row r="193" spans="1:1">
      <c r="A193" s="113"/>
    </row>
    <row r="194" spans="1:1">
      <c r="A194" s="113"/>
    </row>
    <row r="195" spans="1:1">
      <c r="A195" s="113"/>
    </row>
    <row r="196" spans="1:1">
      <c r="A196" s="113"/>
    </row>
    <row r="197" spans="1:1">
      <c r="A197" s="113"/>
    </row>
    <row r="198" spans="1:1">
      <c r="A198" s="113"/>
    </row>
    <row r="199" spans="1:1">
      <c r="A199" s="113"/>
    </row>
    <row r="200" spans="1:1">
      <c r="A200" s="113"/>
    </row>
    <row r="201" spans="1:1">
      <c r="A201" s="113"/>
    </row>
    <row r="202" spans="1:1">
      <c r="A202" s="113"/>
    </row>
    <row r="203" spans="1:1">
      <c r="A203" s="113"/>
    </row>
    <row r="204" spans="1:1">
      <c r="A204" s="113"/>
    </row>
    <row r="205" spans="1:1">
      <c r="A205" s="113"/>
    </row>
    <row r="206" spans="1:1">
      <c r="A206" s="113"/>
    </row>
    <row r="207" spans="1:1">
      <c r="A207" s="113"/>
    </row>
    <row r="208" spans="1:1">
      <c r="A208" s="113"/>
    </row>
    <row r="209" spans="1:1">
      <c r="A209" s="113"/>
    </row>
    <row r="210" spans="1:1">
      <c r="A210" s="113"/>
    </row>
    <row r="211" spans="1:1">
      <c r="A211" s="113"/>
    </row>
    <row r="212" spans="1:1">
      <c r="A212" s="113"/>
    </row>
    <row r="213" spans="1:1">
      <c r="A213" s="113"/>
    </row>
    <row r="214" spans="1:1">
      <c r="A214" s="113"/>
    </row>
    <row r="215" spans="1:1">
      <c r="A215" s="113"/>
    </row>
    <row r="216" spans="1:1">
      <c r="A216" s="113"/>
    </row>
    <row r="217" spans="1:1">
      <c r="A217" s="113"/>
    </row>
    <row r="218" spans="1:1">
      <c r="A218" s="113"/>
    </row>
    <row r="219" spans="1:1">
      <c r="A219" s="113"/>
    </row>
    <row r="220" spans="1:1">
      <c r="A220" s="113"/>
    </row>
    <row r="221" spans="1:1">
      <c r="A221" s="113"/>
    </row>
    <row r="222" spans="1:1">
      <c r="A222" s="113"/>
    </row>
    <row r="223" spans="1:1">
      <c r="A223" s="113"/>
    </row>
    <row r="224" spans="1:1">
      <c r="A224" s="113"/>
    </row>
    <row r="225" spans="1:1">
      <c r="A225" s="113"/>
    </row>
    <row r="226" spans="1:1">
      <c r="A226" s="113"/>
    </row>
    <row r="227" spans="1:1">
      <c r="A227" s="113"/>
    </row>
    <row r="228" spans="1:1">
      <c r="A228" s="113"/>
    </row>
    <row r="229" spans="1:1">
      <c r="A229" s="113"/>
    </row>
    <row r="230" spans="1:1">
      <c r="A230" s="113"/>
    </row>
    <row r="231" spans="1:1">
      <c r="A231" s="113"/>
    </row>
    <row r="232" spans="1:1">
      <c r="A232" s="113"/>
    </row>
    <row r="233" spans="1:1">
      <c r="A233" s="113"/>
    </row>
    <row r="234" spans="1:1">
      <c r="A234" s="113"/>
    </row>
    <row r="235" spans="1:1">
      <c r="A235" s="113"/>
    </row>
    <row r="236" spans="1:1">
      <c r="A236" s="113"/>
    </row>
    <row r="237" spans="1:1">
      <c r="A237" s="113"/>
    </row>
    <row r="238" spans="1:1">
      <c r="A238" s="113"/>
    </row>
    <row r="239" spans="1:1">
      <c r="A239" s="113"/>
    </row>
    <row r="240" spans="1:1">
      <c r="A240" s="113"/>
    </row>
    <row r="241" spans="1:1">
      <c r="A241" s="113"/>
    </row>
    <row r="242" spans="1:1">
      <c r="A242" s="113"/>
    </row>
    <row r="243" spans="1:1">
      <c r="A243" s="113"/>
    </row>
    <row r="244" spans="1:1">
      <c r="A244" s="113"/>
    </row>
    <row r="245" spans="1:1">
      <c r="A245" s="113"/>
    </row>
    <row r="246" spans="1:1">
      <c r="A246" s="113"/>
    </row>
    <row r="247" spans="1:1">
      <c r="A247" s="113"/>
    </row>
    <row r="248" spans="1:1">
      <c r="A248" s="113"/>
    </row>
    <row r="249" spans="1:1">
      <c r="A249" s="113"/>
    </row>
    <row r="250" spans="1:1">
      <c r="A250" s="113"/>
    </row>
    <row r="251" spans="1:1">
      <c r="A251" s="113"/>
    </row>
    <row r="252" spans="1:1">
      <c r="A252" s="113"/>
    </row>
    <row r="253" spans="1:1">
      <c r="A253" s="113"/>
    </row>
    <row r="254" spans="1:1">
      <c r="A254" s="113"/>
    </row>
    <row r="255" spans="1:1">
      <c r="A255" s="113"/>
    </row>
    <row r="256" spans="1:1">
      <c r="A256" s="113"/>
    </row>
    <row r="257" spans="1:1">
      <c r="A257" s="113"/>
    </row>
    <row r="258" spans="1:1">
      <c r="A258" s="113"/>
    </row>
    <row r="259" spans="1:1">
      <c r="A259" s="113"/>
    </row>
    <row r="260" spans="1:1">
      <c r="A260" s="113"/>
    </row>
    <row r="261" spans="1:1">
      <c r="A261" s="113"/>
    </row>
    <row r="262" spans="1:1">
      <c r="A262" s="113"/>
    </row>
    <row r="263" spans="1:1">
      <c r="A263" s="113"/>
    </row>
    <row r="264" spans="1:1">
      <c r="A264" s="113"/>
    </row>
    <row r="265" spans="1:1">
      <c r="A265" s="113"/>
    </row>
    <row r="266" spans="1:1">
      <c r="A266" s="113"/>
    </row>
    <row r="267" spans="1:1">
      <c r="A267" s="113"/>
    </row>
    <row r="268" spans="1:1">
      <c r="A268" s="113"/>
    </row>
    <row r="269" spans="1:1">
      <c r="A269" s="113"/>
    </row>
    <row r="270" spans="1:1">
      <c r="A270" s="113"/>
    </row>
    <row r="271" spans="1:1">
      <c r="A271" s="113"/>
    </row>
    <row r="272" spans="1:1">
      <c r="A272" s="113"/>
    </row>
    <row r="273" spans="1:1">
      <c r="A273" s="113"/>
    </row>
    <row r="274" spans="1:1">
      <c r="A274" s="113"/>
    </row>
    <row r="275" spans="1:1">
      <c r="A275" s="113"/>
    </row>
    <row r="276" spans="1:1">
      <c r="A276" s="113"/>
    </row>
    <row r="277" spans="1:1">
      <c r="A277" s="113"/>
    </row>
    <row r="278" spans="1:1">
      <c r="A278" s="113"/>
    </row>
    <row r="279" spans="1:1">
      <c r="A279" s="113"/>
    </row>
    <row r="280" spans="1:1">
      <c r="A280" s="113"/>
    </row>
    <row r="281" spans="1:1">
      <c r="A281" s="113"/>
    </row>
    <row r="282" spans="1:1">
      <c r="A282" s="113"/>
    </row>
    <row r="283" spans="1:1">
      <c r="A283" s="113"/>
    </row>
    <row r="284" spans="1:1">
      <c r="A284" s="113"/>
    </row>
    <row r="285" spans="1:1">
      <c r="A285" s="113"/>
    </row>
    <row r="286" spans="1:1">
      <c r="A286" s="113"/>
    </row>
    <row r="287" spans="1:1">
      <c r="A287" s="113"/>
    </row>
    <row r="288" spans="1:1">
      <c r="A288" s="113"/>
    </row>
    <row r="289" spans="1:1">
      <c r="A289" s="113"/>
    </row>
    <row r="290" spans="1:1">
      <c r="A290" s="113"/>
    </row>
    <row r="291" spans="1:1">
      <c r="A291" s="108"/>
    </row>
    <row r="292" spans="1:1">
      <c r="A292" s="108"/>
    </row>
    <row r="293" spans="1:1">
      <c r="A293" s="108"/>
    </row>
    <row r="294" spans="1:1">
      <c r="A294" s="108"/>
    </row>
    <row r="295" spans="1:1">
      <c r="A295" s="108"/>
    </row>
    <row r="296" spans="1:1">
      <c r="A296" s="108"/>
    </row>
    <row r="297" spans="1:1">
      <c r="A297" s="108"/>
    </row>
    <row r="298" spans="1:1">
      <c r="A298" s="108"/>
    </row>
    <row r="299" spans="1:1">
      <c r="A299" s="108"/>
    </row>
    <row r="300" spans="1:1">
      <c r="A300" s="108"/>
    </row>
    <row r="301" spans="1:1">
      <c r="A301" s="108"/>
    </row>
    <row r="302" spans="1:1">
      <c r="A302" s="108"/>
    </row>
    <row r="303" spans="1:1">
      <c r="A303" s="108"/>
    </row>
    <row r="304" spans="1:1">
      <c r="A304" s="108"/>
    </row>
    <row r="305" spans="1:1">
      <c r="A305" s="108"/>
    </row>
    <row r="306" spans="1:1">
      <c r="A306" s="108"/>
    </row>
    <row r="307" spans="1:1">
      <c r="A307" s="108"/>
    </row>
    <row r="308" spans="1:1">
      <c r="A308" s="108"/>
    </row>
    <row r="309" spans="1:1">
      <c r="A309" s="108"/>
    </row>
    <row r="310" spans="1:1">
      <c r="A310" s="108"/>
    </row>
    <row r="311" spans="1:1">
      <c r="A311" s="108"/>
    </row>
    <row r="312" spans="1:1">
      <c r="A312" s="108"/>
    </row>
    <row r="313" spans="1:1">
      <c r="A313" s="108"/>
    </row>
    <row r="314" spans="1:1">
      <c r="A314" s="108"/>
    </row>
    <row r="315" spans="1:1">
      <c r="A315" s="108"/>
    </row>
    <row r="316" spans="1:1">
      <c r="A316" s="108"/>
    </row>
    <row r="317" spans="1:1">
      <c r="A317" s="108"/>
    </row>
    <row r="318" spans="1:1">
      <c r="A318" s="108"/>
    </row>
    <row r="319" spans="1:1">
      <c r="A319" s="108"/>
    </row>
    <row r="320" spans="1:1">
      <c r="A320" s="108"/>
    </row>
    <row r="321" spans="1:1">
      <c r="A321" s="108"/>
    </row>
    <row r="322" spans="1:1">
      <c r="A322" s="108"/>
    </row>
    <row r="323" spans="1:1">
      <c r="A323" s="108"/>
    </row>
    <row r="324" spans="1:1">
      <c r="A324" s="108"/>
    </row>
    <row r="325" spans="1:1">
      <c r="A325" s="108"/>
    </row>
    <row r="326" spans="1:1">
      <c r="A326" s="108"/>
    </row>
    <row r="327" spans="1:1">
      <c r="A327" s="108"/>
    </row>
    <row r="328" spans="1:1">
      <c r="A328" s="108"/>
    </row>
    <row r="329" spans="1:1">
      <c r="A329" s="108"/>
    </row>
    <row r="330" spans="1:1">
      <c r="A330" s="108"/>
    </row>
    <row r="331" spans="1:1">
      <c r="A331" s="108"/>
    </row>
    <row r="332" spans="1:1">
      <c r="A332" s="108"/>
    </row>
    <row r="333" spans="1:1">
      <c r="A333" s="108"/>
    </row>
    <row r="334" spans="1:1">
      <c r="A334" s="108"/>
    </row>
    <row r="335" spans="1:1">
      <c r="A335" s="108"/>
    </row>
    <row r="336" spans="1:1">
      <c r="A336" s="108"/>
    </row>
    <row r="337" spans="1:1">
      <c r="A337" s="108"/>
    </row>
    <row r="338" spans="1:1">
      <c r="A338" s="108"/>
    </row>
    <row r="339" spans="1:1">
      <c r="A339" s="108"/>
    </row>
    <row r="340" spans="1:1">
      <c r="A340" s="108"/>
    </row>
    <row r="341" spans="1:1">
      <c r="A341" s="108"/>
    </row>
    <row r="342" spans="1:1">
      <c r="A342" s="108"/>
    </row>
    <row r="343" spans="1:1">
      <c r="A343" s="108"/>
    </row>
    <row r="344" spans="1:1">
      <c r="A344" s="108"/>
    </row>
    <row r="345" spans="1:1">
      <c r="A345" s="108"/>
    </row>
    <row r="346" spans="1:1">
      <c r="A346" s="108"/>
    </row>
    <row r="347" spans="1:1">
      <c r="A347" s="108"/>
    </row>
    <row r="348" spans="1:1">
      <c r="A348" s="108"/>
    </row>
    <row r="349" spans="1:1">
      <c r="A349" s="108"/>
    </row>
    <row r="350" spans="1:1">
      <c r="A350" s="108"/>
    </row>
    <row r="351" spans="1:1">
      <c r="A351" s="108"/>
    </row>
    <row r="352" spans="1:1">
      <c r="A352" s="108"/>
    </row>
    <row r="353" spans="1:1">
      <c r="A353" s="108"/>
    </row>
    <row r="354" spans="1:1">
      <c r="A354" s="108"/>
    </row>
    <row r="355" spans="1:1">
      <c r="A355" s="108"/>
    </row>
    <row r="356" spans="1:1">
      <c r="A356" s="108"/>
    </row>
    <row r="357" spans="1:1">
      <c r="A357" s="108"/>
    </row>
    <row r="358" spans="1:1">
      <c r="A358" s="108"/>
    </row>
    <row r="359" spans="1:1">
      <c r="A359" s="108"/>
    </row>
    <row r="360" spans="1:1">
      <c r="A360" s="108"/>
    </row>
    <row r="361" spans="1:1">
      <c r="A361" s="108"/>
    </row>
    <row r="362" spans="1:1">
      <c r="A362" s="108"/>
    </row>
    <row r="363" spans="1:1">
      <c r="A363" s="108"/>
    </row>
    <row r="364" spans="1:1">
      <c r="A364" s="108"/>
    </row>
    <row r="365" spans="1:1">
      <c r="A365" s="108"/>
    </row>
    <row r="366" spans="1:1">
      <c r="A366" s="108"/>
    </row>
    <row r="367" spans="1:1">
      <c r="A367" s="108"/>
    </row>
    <row r="368" spans="1:1">
      <c r="A368" s="108"/>
    </row>
    <row r="369" spans="1:1">
      <c r="A369" s="108"/>
    </row>
    <row r="370" spans="1:1">
      <c r="A370" s="108"/>
    </row>
    <row r="371" spans="1:1">
      <c r="A371" s="108"/>
    </row>
    <row r="372" spans="1:1">
      <c r="A372" s="108"/>
    </row>
    <row r="373" spans="1:1">
      <c r="A373" s="108"/>
    </row>
    <row r="374" spans="1:1">
      <c r="A374" s="108"/>
    </row>
    <row r="375" spans="1:1">
      <c r="A375" s="108"/>
    </row>
    <row r="376" spans="1:1">
      <c r="A376" s="108"/>
    </row>
    <row r="377" spans="1:1">
      <c r="A377" s="108"/>
    </row>
    <row r="378" spans="1:1">
      <c r="A378" s="108"/>
    </row>
    <row r="379" spans="1:1">
      <c r="A379" s="108"/>
    </row>
    <row r="380" spans="1:1">
      <c r="A380" s="108"/>
    </row>
    <row r="381" spans="1:1">
      <c r="A381" s="108"/>
    </row>
    <row r="382" spans="1:1">
      <c r="A382" s="108"/>
    </row>
    <row r="383" spans="1:1">
      <c r="A383" s="108"/>
    </row>
    <row r="384" spans="1:1">
      <c r="A384" s="108"/>
    </row>
    <row r="385" spans="1:1">
      <c r="A385" s="114"/>
    </row>
    <row r="386" spans="1:1">
      <c r="A386" s="114"/>
    </row>
    <row r="387" spans="1:1">
      <c r="A387" s="108"/>
    </row>
    <row r="388" spans="1:1">
      <c r="A388" s="108"/>
    </row>
    <row r="389" spans="1:1">
      <c r="A389" s="108"/>
    </row>
    <row r="390" spans="1:1">
      <c r="A390" s="108"/>
    </row>
    <row r="391" spans="1:1">
      <c r="A391" s="108"/>
    </row>
    <row r="392" spans="1:1">
      <c r="A392" s="108"/>
    </row>
    <row r="393" spans="1:1">
      <c r="A393" s="108"/>
    </row>
    <row r="394" spans="1:1">
      <c r="A394" s="108"/>
    </row>
    <row r="395" spans="1:1">
      <c r="A395" s="108"/>
    </row>
    <row r="396" spans="1:1">
      <c r="A396" s="108"/>
    </row>
    <row r="397" spans="1:1">
      <c r="A397" s="108"/>
    </row>
    <row r="398" spans="1:1">
      <c r="A398" s="108"/>
    </row>
    <row r="399" spans="1:1">
      <c r="A399" s="108"/>
    </row>
    <row r="400" spans="1:1">
      <c r="A400" s="108"/>
    </row>
    <row r="401" spans="1:1">
      <c r="A401" s="108"/>
    </row>
    <row r="402" spans="1:1">
      <c r="A402" s="108"/>
    </row>
    <row r="403" spans="1:1">
      <c r="A403" s="108"/>
    </row>
    <row r="404" spans="1:1">
      <c r="A404" s="108"/>
    </row>
    <row r="405" spans="1:1">
      <c r="A405" s="108"/>
    </row>
    <row r="406" spans="1:1">
      <c r="A406" s="108"/>
    </row>
    <row r="407" spans="1:1">
      <c r="A407" s="108"/>
    </row>
    <row r="408" spans="1:1">
      <c r="A408" s="108"/>
    </row>
    <row r="409" spans="1:1">
      <c r="A409" s="108"/>
    </row>
    <row r="410" spans="1:1">
      <c r="A410" s="108"/>
    </row>
    <row r="411" spans="1:1">
      <c r="A411" s="108"/>
    </row>
    <row r="412" spans="1:1">
      <c r="A412" s="108"/>
    </row>
    <row r="413" spans="1:1">
      <c r="A413" s="108"/>
    </row>
    <row r="414" spans="1:1">
      <c r="A414" s="108"/>
    </row>
    <row r="415" spans="1:1">
      <c r="A415" s="108"/>
    </row>
    <row r="416" spans="1:1">
      <c r="A416" s="108"/>
    </row>
    <row r="417" spans="1:1">
      <c r="A417" s="108"/>
    </row>
    <row r="418" spans="1:1">
      <c r="A418" s="108"/>
    </row>
    <row r="419" spans="1:1">
      <c r="A419" s="108"/>
    </row>
    <row r="420" spans="1:1">
      <c r="A420" s="108"/>
    </row>
    <row r="421" spans="1:1">
      <c r="A421" s="108"/>
    </row>
    <row r="422" spans="1:1">
      <c r="A422" s="108"/>
    </row>
    <row r="423" spans="1:1">
      <c r="A423" s="108"/>
    </row>
    <row r="424" spans="1:1">
      <c r="A424" s="108"/>
    </row>
    <row r="425" spans="1:1">
      <c r="A425" s="108"/>
    </row>
    <row r="426" spans="1:1">
      <c r="A426" s="108"/>
    </row>
    <row r="427" spans="1:1">
      <c r="A427" s="108"/>
    </row>
    <row r="428" spans="1:1">
      <c r="A428" s="108"/>
    </row>
    <row r="429" spans="1:1">
      <c r="A429" s="108"/>
    </row>
    <row r="430" spans="1:1">
      <c r="A430" s="108"/>
    </row>
    <row r="431" spans="1:1">
      <c r="A431" s="108"/>
    </row>
    <row r="432" spans="1:1">
      <c r="A432" s="108"/>
    </row>
    <row r="433" spans="1:1">
      <c r="A433" s="108"/>
    </row>
    <row r="434" spans="1:1">
      <c r="A434" s="108"/>
    </row>
    <row r="435" spans="1:1">
      <c r="A435" s="108"/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>
      <c r="A457" s="108"/>
    </row>
    <row r="458" spans="1:1">
      <c r="A458" s="108"/>
    </row>
    <row r="459" spans="1:1">
      <c r="A459" s="108"/>
    </row>
    <row r="460" spans="1:1">
      <c r="A460" s="108"/>
    </row>
    <row r="461" spans="1:1">
      <c r="A461" s="108"/>
    </row>
    <row r="462" spans="1:1">
      <c r="A462" s="108"/>
    </row>
    <row r="463" spans="1:1">
      <c r="A463" s="108"/>
    </row>
    <row r="464" spans="1:1">
      <c r="A464" s="108"/>
    </row>
    <row r="465" spans="1:1">
      <c r="A465" s="108"/>
    </row>
    <row r="466" spans="1:1">
      <c r="A466" s="108"/>
    </row>
    <row r="467" spans="1:1">
      <c r="A467" s="108"/>
    </row>
    <row r="468" spans="1:1">
      <c r="A468" s="108"/>
    </row>
    <row r="469" spans="1:1">
      <c r="A469" s="108"/>
    </row>
    <row r="470" spans="1:1">
      <c r="A470" s="108"/>
    </row>
    <row r="471" spans="1:1">
      <c r="A471" s="108"/>
    </row>
    <row r="472" spans="1:1">
      <c r="A472" s="108"/>
    </row>
    <row r="473" spans="1:1">
      <c r="A473" s="108"/>
    </row>
    <row r="474" spans="1:1">
      <c r="A474" s="108"/>
    </row>
    <row r="475" spans="1:1">
      <c r="A475" s="108"/>
    </row>
    <row r="476" spans="1:1">
      <c r="A476" s="108"/>
    </row>
    <row r="477" spans="1:1">
      <c r="A477" s="108"/>
    </row>
    <row r="478" spans="1:1">
      <c r="A478" s="108"/>
    </row>
    <row r="479" spans="1:1">
      <c r="A479" s="108"/>
    </row>
    <row r="480" spans="1:1">
      <c r="A480" s="108"/>
    </row>
    <row r="481" spans="1:1">
      <c r="A481" s="108"/>
    </row>
    <row r="482" spans="1:1">
      <c r="A482" s="108"/>
    </row>
    <row r="483" spans="1:1">
      <c r="A483" s="108"/>
    </row>
    <row r="484" spans="1:1">
      <c r="A484" s="108"/>
    </row>
    <row r="485" spans="1:1">
      <c r="A485" s="108"/>
    </row>
    <row r="486" spans="1:1">
      <c r="A486" s="108"/>
    </row>
    <row r="487" spans="1:1">
      <c r="A487" s="108"/>
    </row>
    <row r="488" spans="1:1">
      <c r="A488" s="108"/>
    </row>
    <row r="489" spans="1:1">
      <c r="A489" s="108"/>
    </row>
    <row r="490" spans="1:1">
      <c r="A490" s="108"/>
    </row>
    <row r="491" spans="1:1">
      <c r="A491" s="108"/>
    </row>
    <row r="492" spans="1:1">
      <c r="A492" s="108"/>
    </row>
    <row r="493" spans="1:1">
      <c r="A493" s="108"/>
    </row>
    <row r="494" spans="1:1">
      <c r="A494" s="108"/>
    </row>
    <row r="495" spans="1:1">
      <c r="A495" s="108"/>
    </row>
    <row r="496" spans="1:1">
      <c r="A496" s="108"/>
    </row>
    <row r="497" spans="1:1">
      <c r="A497" s="108"/>
    </row>
    <row r="498" spans="1:1">
      <c r="A498" s="108"/>
    </row>
    <row r="499" spans="1:1">
      <c r="A499" s="108"/>
    </row>
    <row r="500" spans="1:1">
      <c r="A500" s="108"/>
    </row>
    <row r="501" spans="1:1">
      <c r="A501" s="108"/>
    </row>
    <row r="502" spans="1:1">
      <c r="A502" s="108"/>
    </row>
    <row r="503" spans="1:1">
      <c r="A503" s="108"/>
    </row>
    <row r="504" spans="1:1">
      <c r="A504" s="108"/>
    </row>
    <row r="505" spans="1:1">
      <c r="A505" s="108"/>
    </row>
    <row r="506" spans="1:1">
      <c r="A506" s="108"/>
    </row>
    <row r="507" spans="1:1">
      <c r="A507" s="108"/>
    </row>
    <row r="508" spans="1:1">
      <c r="A508" s="108"/>
    </row>
    <row r="509" spans="1:1">
      <c r="A509" s="108"/>
    </row>
    <row r="510" spans="1:1">
      <c r="A510" s="108"/>
    </row>
    <row r="511" spans="1:1">
      <c r="A511" s="108"/>
    </row>
    <row r="512" spans="1:1">
      <c r="A512" s="108"/>
    </row>
    <row r="513" spans="1:1">
      <c r="A513" s="108"/>
    </row>
    <row r="514" spans="1:1">
      <c r="A514" s="108"/>
    </row>
    <row r="515" spans="1:1">
      <c r="A515" s="108"/>
    </row>
    <row r="516" spans="1:1">
      <c r="A516" s="108"/>
    </row>
    <row r="517" spans="1:1">
      <c r="A517" s="108"/>
    </row>
    <row r="518" spans="1:1">
      <c r="A518" s="108"/>
    </row>
    <row r="519" spans="1:1">
      <c r="A519" s="108"/>
    </row>
    <row r="520" spans="1:1">
      <c r="A520" s="108"/>
    </row>
    <row r="521" spans="1:1">
      <c r="A521" s="108"/>
    </row>
    <row r="522" spans="1:1">
      <c r="A522" s="108"/>
    </row>
    <row r="523" spans="1:1">
      <c r="A523" s="108"/>
    </row>
    <row r="524" spans="1:1">
      <c r="A524" s="108"/>
    </row>
    <row r="525" spans="1:1">
      <c r="A525" s="108"/>
    </row>
    <row r="526" spans="1:1">
      <c r="A526" s="108"/>
    </row>
    <row r="527" spans="1:1">
      <c r="A527" s="108"/>
    </row>
    <row r="528" spans="1:1">
      <c r="A528" s="108"/>
    </row>
    <row r="529" spans="1:1">
      <c r="A529" s="108"/>
    </row>
    <row r="530" spans="1:1">
      <c r="A530" s="108"/>
    </row>
    <row r="531" spans="1:1">
      <c r="A531" s="108"/>
    </row>
    <row r="532" spans="1:1">
      <c r="A532" s="108"/>
    </row>
    <row r="533" spans="1:1">
      <c r="A533" s="108"/>
    </row>
    <row r="534" spans="1:1">
      <c r="A534" s="108"/>
    </row>
    <row r="535" spans="1:1">
      <c r="A535" s="108"/>
    </row>
    <row r="536" spans="1:1">
      <c r="A536" s="108"/>
    </row>
    <row r="537" spans="1:1">
      <c r="A537" s="108"/>
    </row>
    <row r="538" spans="1:1">
      <c r="A538" s="108"/>
    </row>
    <row r="539" spans="1:1">
      <c r="A539" s="108"/>
    </row>
    <row r="540" spans="1:1">
      <c r="A540" s="108"/>
    </row>
    <row r="541" spans="1:1">
      <c r="A541" s="108"/>
    </row>
    <row r="542" spans="1:1">
      <c r="A542" s="108"/>
    </row>
    <row r="543" spans="1:1">
      <c r="A543" s="108"/>
    </row>
    <row r="544" spans="1:1">
      <c r="A544" s="108"/>
    </row>
    <row r="545" spans="1:1">
      <c r="A545" s="108"/>
    </row>
    <row r="546" spans="1:1">
      <c r="A546" s="108"/>
    </row>
    <row r="547" spans="1:1">
      <c r="A547" s="108"/>
    </row>
    <row r="548" spans="1:1">
      <c r="A548" s="108"/>
    </row>
    <row r="549" spans="1:1">
      <c r="A549" s="108"/>
    </row>
    <row r="550" spans="1:1">
      <c r="A550" s="108"/>
    </row>
    <row r="551" spans="1:1">
      <c r="A551" s="108"/>
    </row>
    <row r="552" spans="1:1">
      <c r="A552" s="108"/>
    </row>
    <row r="553" spans="1:1">
      <c r="A553" s="108"/>
    </row>
    <row r="554" spans="1:1">
      <c r="A554" s="108"/>
    </row>
    <row r="555" spans="1:1">
      <c r="A555" s="108"/>
    </row>
    <row r="556" spans="1:1">
      <c r="A556" s="108"/>
    </row>
    <row r="557" spans="1:1">
      <c r="A557" s="108"/>
    </row>
    <row r="558" spans="1:1">
      <c r="A558" s="108"/>
    </row>
    <row r="559" spans="1:1">
      <c r="A559" s="108"/>
    </row>
    <row r="560" spans="1:1">
      <c r="A560" s="108"/>
    </row>
    <row r="561" spans="1:1">
      <c r="A561" s="108"/>
    </row>
    <row r="562" spans="1:1">
      <c r="A562" s="108"/>
    </row>
    <row r="563" spans="1:1">
      <c r="A563" s="108"/>
    </row>
    <row r="564" spans="1:1">
      <c r="A564" s="108"/>
    </row>
    <row r="565" spans="1:1">
      <c r="A565" s="108"/>
    </row>
    <row r="566" spans="1:1">
      <c r="A566" s="108"/>
    </row>
    <row r="567" spans="1:1">
      <c r="A567" s="108"/>
    </row>
    <row r="568" spans="1:1">
      <c r="A568" s="108"/>
    </row>
    <row r="569" spans="1:1">
      <c r="A569" s="108"/>
    </row>
    <row r="570" spans="1:1">
      <c r="A570" s="108"/>
    </row>
    <row r="571" spans="1:1">
      <c r="A571" s="108"/>
    </row>
    <row r="572" spans="1:1">
      <c r="A572" s="108"/>
    </row>
    <row r="573" spans="1:1">
      <c r="A573" s="108"/>
    </row>
    <row r="574" spans="1:1">
      <c r="A574" s="108"/>
    </row>
    <row r="575" spans="1:1">
      <c r="A575" s="108"/>
    </row>
    <row r="576" spans="1:1">
      <c r="A576" s="108"/>
    </row>
    <row r="577" spans="1:1">
      <c r="A577" s="108"/>
    </row>
    <row r="578" spans="1:1">
      <c r="A578" s="108"/>
    </row>
    <row r="579" spans="1:1">
      <c r="A579" s="108"/>
    </row>
    <row r="580" spans="1:1">
      <c r="A580" s="108"/>
    </row>
    <row r="581" spans="1:1">
      <c r="A581" s="108"/>
    </row>
    <row r="582" spans="1:1">
      <c r="A582" s="108"/>
    </row>
    <row r="583" spans="1:1">
      <c r="A583" s="108"/>
    </row>
    <row r="584" spans="1:1">
      <c r="A584" s="108"/>
    </row>
    <row r="585" spans="1:1">
      <c r="A585" s="108"/>
    </row>
    <row r="586" spans="1:1">
      <c r="A586" s="108"/>
    </row>
    <row r="587" spans="1:1">
      <c r="A587" s="108"/>
    </row>
    <row r="588" spans="1:1">
      <c r="A588" s="108"/>
    </row>
    <row r="589" spans="1:1">
      <c r="A589" s="108"/>
    </row>
    <row r="590" spans="1:1">
      <c r="A590" s="108"/>
    </row>
    <row r="591" spans="1:1">
      <c r="A591" s="108"/>
    </row>
    <row r="592" spans="1:1">
      <c r="A592" s="108"/>
    </row>
    <row r="593" spans="1:1">
      <c r="A593" s="108"/>
    </row>
    <row r="594" spans="1:1">
      <c r="A594" s="108"/>
    </row>
    <row r="595" spans="1:1">
      <c r="A595" s="108"/>
    </row>
    <row r="596" spans="1:1">
      <c r="A596" s="108"/>
    </row>
    <row r="597" spans="1:1">
      <c r="A597" s="108"/>
    </row>
    <row r="598" spans="1:1">
      <c r="A598" s="108"/>
    </row>
    <row r="599" spans="1:1">
      <c r="A599" s="108"/>
    </row>
    <row r="600" spans="1:1">
      <c r="A600" s="108"/>
    </row>
    <row r="601" spans="1:1">
      <c r="A601" s="108"/>
    </row>
    <row r="602" spans="1:1">
      <c r="A602" s="108"/>
    </row>
    <row r="603" spans="1:1">
      <c r="A603" s="108"/>
    </row>
    <row r="604" spans="1:1">
      <c r="A604" s="108"/>
    </row>
    <row r="605" spans="1:1">
      <c r="A605" s="108"/>
    </row>
    <row r="606" spans="1:1">
      <c r="A606" s="108"/>
    </row>
    <row r="607" spans="1:1">
      <c r="A607" s="108"/>
    </row>
    <row r="608" spans="1:1">
      <c r="A608" s="108"/>
    </row>
    <row r="609" spans="1:1">
      <c r="A609" s="108"/>
    </row>
    <row r="610" spans="1:1">
      <c r="A610" s="108"/>
    </row>
    <row r="611" spans="1:1">
      <c r="A611" s="108"/>
    </row>
    <row r="612" spans="1:1">
      <c r="A612" s="108"/>
    </row>
    <row r="613" spans="1:1">
      <c r="A613" s="108"/>
    </row>
    <row r="614" spans="1:1">
      <c r="A614" s="108"/>
    </row>
    <row r="615" spans="1:1">
      <c r="A615" s="108"/>
    </row>
    <row r="616" spans="1:1">
      <c r="A616" s="108"/>
    </row>
    <row r="617" spans="1:1">
      <c r="A617" s="108"/>
    </row>
    <row r="618" spans="1:1">
      <c r="A618" s="108"/>
    </row>
    <row r="619" spans="1:1">
      <c r="A619" s="108"/>
    </row>
    <row r="620" spans="1:1">
      <c r="A620" s="108"/>
    </row>
    <row r="621" spans="1:1">
      <c r="A621" s="108"/>
    </row>
    <row r="622" spans="1:1">
      <c r="A622" s="108"/>
    </row>
    <row r="623" spans="1:1">
      <c r="A623" s="108"/>
    </row>
    <row r="624" spans="1:1">
      <c r="A624" s="108"/>
    </row>
    <row r="625" spans="1:1">
      <c r="A625" s="108"/>
    </row>
    <row r="626" spans="1:1">
      <c r="A626" s="108"/>
    </row>
    <row r="627" spans="1:1">
      <c r="A627" s="108"/>
    </row>
    <row r="628" spans="1:1">
      <c r="A628" s="108"/>
    </row>
    <row r="629" spans="1:1">
      <c r="A629" s="108"/>
    </row>
    <row r="630" spans="1:1">
      <c r="A630" s="108"/>
    </row>
    <row r="631" spans="1:1">
      <c r="A631" s="108"/>
    </row>
    <row r="632" spans="1:1">
      <c r="A632" s="108"/>
    </row>
    <row r="633" spans="1:1">
      <c r="A633" s="108"/>
    </row>
    <row r="634" spans="1:1">
      <c r="A634" s="108"/>
    </row>
    <row r="635" spans="1:1">
      <c r="A635" s="108"/>
    </row>
    <row r="636" spans="1:1">
      <c r="A636" s="108"/>
    </row>
    <row r="637" spans="1:1">
      <c r="A637" s="108"/>
    </row>
    <row r="638" spans="1:1">
      <c r="A638" s="108"/>
    </row>
    <row r="639" spans="1:1">
      <c r="A639" s="108"/>
    </row>
    <row r="640" spans="1:1">
      <c r="A640" s="108"/>
    </row>
    <row r="641" spans="1:1">
      <c r="A641" s="108"/>
    </row>
    <row r="642" spans="1:1">
      <c r="A642" s="108"/>
    </row>
    <row r="643" spans="1:1">
      <c r="A643" s="108"/>
    </row>
    <row r="644" spans="1:1">
      <c r="A644" s="108"/>
    </row>
    <row r="645" spans="1:1">
      <c r="A645" s="108"/>
    </row>
    <row r="646" spans="1:1">
      <c r="A646" s="108"/>
    </row>
    <row r="647" spans="1:1">
      <c r="A647" s="108"/>
    </row>
    <row r="648" spans="1:1">
      <c r="A648" s="108"/>
    </row>
    <row r="649" spans="1:1">
      <c r="A649" s="108"/>
    </row>
    <row r="650" spans="1:1">
      <c r="A650" s="108"/>
    </row>
    <row r="651" spans="1:1">
      <c r="A651" s="108"/>
    </row>
    <row r="652" spans="1:1">
      <c r="A652" s="108"/>
    </row>
    <row r="653" spans="1:1">
      <c r="A653" s="108"/>
    </row>
    <row r="654" spans="1:1">
      <c r="A654" s="108"/>
    </row>
    <row r="655" spans="1:1">
      <c r="A655" s="108"/>
    </row>
    <row r="656" spans="1:1">
      <c r="A656" s="108"/>
    </row>
    <row r="657" spans="1:1">
      <c r="A657" s="108"/>
    </row>
    <row r="658" spans="1:1">
      <c r="A658" s="108"/>
    </row>
    <row r="659" spans="1:1">
      <c r="A659" s="108"/>
    </row>
    <row r="660" spans="1:1">
      <c r="A660" s="108"/>
    </row>
    <row r="661" spans="1:1">
      <c r="A661" s="108"/>
    </row>
    <row r="662" spans="1:1">
      <c r="A662" s="108"/>
    </row>
    <row r="663" spans="1:1">
      <c r="A663" s="108"/>
    </row>
    <row r="664" spans="1:1">
      <c r="A664" s="108"/>
    </row>
    <row r="665" spans="1:1">
      <c r="A665" s="108"/>
    </row>
    <row r="666" spans="1:1">
      <c r="A666" s="108"/>
    </row>
    <row r="667" spans="1:1">
      <c r="A667" s="108"/>
    </row>
    <row r="668" spans="1:1">
      <c r="A668" s="108"/>
    </row>
    <row r="669" spans="1:1">
      <c r="A669" s="108"/>
    </row>
    <row r="670" spans="1:1">
      <c r="A670" s="108"/>
    </row>
    <row r="671" spans="1:1">
      <c r="A671" s="108"/>
    </row>
    <row r="672" spans="1:1">
      <c r="A672" s="108"/>
    </row>
    <row r="673" spans="1:1">
      <c r="A673" s="108"/>
    </row>
    <row r="674" spans="1:1">
      <c r="A674" s="108"/>
    </row>
    <row r="675" spans="1:1">
      <c r="A675" s="108"/>
    </row>
    <row r="676" spans="1:1">
      <c r="A676" s="108"/>
    </row>
    <row r="677" spans="1:1">
      <c r="A677" s="108"/>
    </row>
    <row r="678" spans="1:1">
      <c r="A678" s="108"/>
    </row>
    <row r="679" spans="1:1">
      <c r="A679" s="108"/>
    </row>
    <row r="680" spans="1:1">
      <c r="A680" s="108"/>
    </row>
    <row r="681" spans="1:1">
      <c r="A681" s="108"/>
    </row>
    <row r="682" spans="1:1">
      <c r="A682" s="108"/>
    </row>
    <row r="683" spans="1:1">
      <c r="A683" s="108"/>
    </row>
    <row r="684" spans="1:1">
      <c r="A684" s="108"/>
    </row>
    <row r="685" spans="1:1">
      <c r="A685" s="108"/>
    </row>
    <row r="686" spans="1:1">
      <c r="A686" s="108"/>
    </row>
    <row r="687" spans="1:1">
      <c r="A687" s="108"/>
    </row>
    <row r="688" spans="1:1">
      <c r="A688" s="108"/>
    </row>
    <row r="689" spans="1:1">
      <c r="A689" s="108"/>
    </row>
    <row r="690" spans="1:1">
      <c r="A690" s="108"/>
    </row>
    <row r="691" spans="1:1">
      <c r="A691" s="108"/>
    </row>
    <row r="692" spans="1:1">
      <c r="A692" s="108"/>
    </row>
    <row r="693" spans="1:1">
      <c r="A693" s="108"/>
    </row>
    <row r="694" spans="1:1">
      <c r="A694" s="108"/>
    </row>
    <row r="695" spans="1:1">
      <c r="A695" s="108"/>
    </row>
    <row r="696" spans="1:1">
      <c r="A696" s="108"/>
    </row>
    <row r="697" spans="1:1">
      <c r="A697" s="108"/>
    </row>
    <row r="698" spans="1:1">
      <c r="A698" s="108"/>
    </row>
    <row r="699" spans="1:1">
      <c r="A699" s="108"/>
    </row>
    <row r="700" spans="1:1">
      <c r="A700" s="108"/>
    </row>
    <row r="701" spans="1:1">
      <c r="A701" s="108"/>
    </row>
    <row r="702" spans="1:1">
      <c r="A702" s="108"/>
    </row>
    <row r="703" spans="1:1">
      <c r="A703" s="108"/>
    </row>
    <row r="704" spans="1:1">
      <c r="A704" s="108"/>
    </row>
    <row r="705" spans="1:1">
      <c r="A705" s="108"/>
    </row>
    <row r="706" spans="1:1">
      <c r="A706" s="108"/>
    </row>
    <row r="707" spans="1:1">
      <c r="A707" s="108"/>
    </row>
    <row r="708" spans="1:1">
      <c r="A708" s="108"/>
    </row>
    <row r="709" spans="1:1">
      <c r="A709" s="108"/>
    </row>
    <row r="710" spans="1:1">
      <c r="A710" s="108"/>
    </row>
    <row r="711" spans="1:1">
      <c r="A711" s="108"/>
    </row>
    <row r="712" spans="1:1">
      <c r="A712" s="108"/>
    </row>
    <row r="713" spans="1:1">
      <c r="A713" s="108"/>
    </row>
    <row r="714" spans="1:1">
      <c r="A714" s="108"/>
    </row>
    <row r="715" spans="1:1">
      <c r="A715" s="108"/>
    </row>
    <row r="716" spans="1:1">
      <c r="A716" s="108"/>
    </row>
    <row r="717" spans="1:1">
      <c r="A717" s="108"/>
    </row>
    <row r="718" spans="1:1">
      <c r="A718" s="108"/>
    </row>
    <row r="719" spans="1:1">
      <c r="A719" s="108"/>
    </row>
    <row r="720" spans="1:1">
      <c r="A720" s="108"/>
    </row>
    <row r="721" spans="1:1">
      <c r="A721" s="108"/>
    </row>
    <row r="722" spans="1:1">
      <c r="A722" s="108"/>
    </row>
    <row r="723" spans="1:1">
      <c r="A723" s="108"/>
    </row>
    <row r="724" spans="1:1">
      <c r="A724" s="108"/>
    </row>
    <row r="725" spans="1:1">
      <c r="A725" s="108"/>
    </row>
    <row r="726" spans="1:1">
      <c r="A726" s="108"/>
    </row>
    <row r="727" spans="1:1">
      <c r="A727" s="108"/>
    </row>
    <row r="728" spans="1:1">
      <c r="A728" s="108"/>
    </row>
    <row r="729" spans="1:1">
      <c r="A729" s="108"/>
    </row>
    <row r="730" spans="1:1">
      <c r="A730" s="108"/>
    </row>
    <row r="731" spans="1:1">
      <c r="A731" s="108"/>
    </row>
    <row r="732" spans="1:1">
      <c r="A732" s="108"/>
    </row>
    <row r="733" spans="1:1">
      <c r="A733" s="108"/>
    </row>
    <row r="734" spans="1:1">
      <c r="A734" s="108"/>
    </row>
    <row r="735" spans="1:1">
      <c r="A735" s="108"/>
    </row>
    <row r="736" spans="1:1">
      <c r="A736" s="108"/>
    </row>
    <row r="737" spans="1:1">
      <c r="A737" s="108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7">
    <tabColor theme="2" tint="0.39997558519241921"/>
  </sheetPr>
  <dimension ref="A1:K54"/>
  <sheetViews>
    <sheetView showGridLines="0" zoomScaleNormal="100" workbookViewId="0">
      <selection activeCell="A2" sqref="A2:XFD3"/>
    </sheetView>
  </sheetViews>
  <sheetFormatPr defaultColWidth="8.6640625" defaultRowHeight="13.2"/>
  <cols>
    <col min="1" max="16384" width="8.6640625" style="145"/>
  </cols>
  <sheetData>
    <row r="1" spans="1:11">
      <c r="A1" s="28" t="s">
        <v>167</v>
      </c>
      <c r="B1" s="172" t="str">
        <f>IF(Content!$E$1=1,B2,B3)</f>
        <v>Річна зміна</v>
      </c>
      <c r="C1" s="172" t="str">
        <f>IF(Content!$E$1=1,C2,C3)</f>
        <v>Річна зміна (попередній прогноз)</v>
      </c>
      <c r="D1" s="172" t="str">
        <f>IF(Content!$E$1=1,D2,D3)</f>
        <v>Зміна за квартал</v>
      </c>
      <c r="E1" s="211"/>
      <c r="F1" s="172" t="str">
        <f>IF(Content!$E$1=1,F2,F3)</f>
        <v>Адміністративно регульовані ціни, %</v>
      </c>
    </row>
    <row r="2" spans="1:11" hidden="1">
      <c r="A2" s="147"/>
      <c r="B2" s="151" t="s">
        <v>781</v>
      </c>
      <c r="C2" s="151" t="s">
        <v>783</v>
      </c>
      <c r="D2" s="211" t="s">
        <v>779</v>
      </c>
      <c r="E2" s="211"/>
      <c r="F2" s="212" t="s">
        <v>787</v>
      </c>
    </row>
    <row r="3" spans="1:11" hidden="1">
      <c r="A3" s="147"/>
      <c r="B3" s="151" t="s">
        <v>780</v>
      </c>
      <c r="C3" s="151" t="s">
        <v>782</v>
      </c>
      <c r="D3" s="211" t="s">
        <v>778</v>
      </c>
      <c r="E3" s="211"/>
      <c r="F3" s="212" t="s">
        <v>805</v>
      </c>
    </row>
    <row r="4" spans="1:11">
      <c r="A4" s="148"/>
      <c r="B4" s="149">
        <v>39.5</v>
      </c>
      <c r="C4" s="149"/>
      <c r="D4" s="214">
        <v>5.8</v>
      </c>
      <c r="F4" s="230"/>
      <c r="G4" s="230"/>
      <c r="H4" s="230"/>
      <c r="I4" s="230"/>
      <c r="J4" s="230"/>
      <c r="K4" s="230"/>
    </row>
    <row r="5" spans="1:11">
      <c r="A5" s="148" t="s">
        <v>49</v>
      </c>
      <c r="B5" s="149">
        <v>28.8</v>
      </c>
      <c r="C5" s="149"/>
      <c r="D5" s="214">
        <v>3.9</v>
      </c>
      <c r="F5" s="230"/>
      <c r="G5" s="230"/>
      <c r="H5" s="230"/>
      <c r="I5" s="230"/>
      <c r="J5" s="230"/>
      <c r="K5" s="230"/>
    </row>
    <row r="6" spans="1:11">
      <c r="A6" s="148"/>
      <c r="B6" s="149">
        <v>25.9</v>
      </c>
      <c r="C6" s="149"/>
      <c r="D6" s="214">
        <v>3.1</v>
      </c>
      <c r="F6" s="230"/>
      <c r="G6" s="230"/>
      <c r="H6" s="230"/>
      <c r="I6" s="230"/>
      <c r="J6" s="230"/>
      <c r="K6" s="230"/>
    </row>
    <row r="7" spans="1:11">
      <c r="A7" s="148" t="s">
        <v>51</v>
      </c>
      <c r="B7" s="149">
        <v>16.100000000000001</v>
      </c>
      <c r="C7" s="149"/>
      <c r="D7" s="214">
        <v>2.4</v>
      </c>
      <c r="F7" s="230"/>
      <c r="G7" s="230"/>
      <c r="H7" s="230"/>
      <c r="I7" s="230"/>
      <c r="J7" s="230"/>
      <c r="K7" s="230"/>
    </row>
    <row r="8" spans="1:11">
      <c r="A8" s="148"/>
      <c r="B8" s="149">
        <v>13.6</v>
      </c>
      <c r="C8" s="149"/>
      <c r="D8" s="214">
        <v>3.5</v>
      </c>
      <c r="F8" s="230"/>
      <c r="G8" s="230"/>
      <c r="H8" s="230"/>
      <c r="I8" s="230"/>
      <c r="J8" s="230"/>
      <c r="K8" s="230"/>
    </row>
    <row r="9" spans="1:11">
      <c r="A9" s="148" t="s">
        <v>53</v>
      </c>
      <c r="B9" s="149">
        <v>13.2</v>
      </c>
      <c r="C9" s="149"/>
      <c r="D9" s="214">
        <v>3.6</v>
      </c>
      <c r="F9" s="230"/>
      <c r="G9" s="230"/>
      <c r="H9" s="230"/>
      <c r="I9" s="230"/>
      <c r="J9" s="230"/>
      <c r="K9" s="230"/>
    </row>
    <row r="10" spans="1:11">
      <c r="A10" s="148"/>
      <c r="B10" s="149">
        <v>13.5</v>
      </c>
      <c r="C10" s="149">
        <v>13.5</v>
      </c>
      <c r="D10" s="214">
        <v>3.4</v>
      </c>
      <c r="F10" s="230"/>
      <c r="G10" s="230"/>
      <c r="H10" s="230"/>
      <c r="I10" s="230"/>
      <c r="J10" s="230"/>
      <c r="K10" s="230"/>
    </row>
    <row r="11" spans="1:11">
      <c r="A11" s="147" t="s">
        <v>430</v>
      </c>
      <c r="B11" s="150">
        <v>18</v>
      </c>
      <c r="C11" s="150">
        <v>18.399999999999999</v>
      </c>
      <c r="D11" s="214">
        <v>6.5</v>
      </c>
      <c r="F11" s="230"/>
      <c r="G11" s="230"/>
      <c r="H11" s="230"/>
      <c r="I11" s="230"/>
      <c r="J11" s="230"/>
      <c r="K11" s="230"/>
    </row>
    <row r="12" spans="1:11">
      <c r="A12" s="147"/>
      <c r="B12" s="150">
        <v>18</v>
      </c>
      <c r="C12" s="150">
        <v>17.8</v>
      </c>
      <c r="D12" s="214">
        <v>3.5</v>
      </c>
      <c r="F12" s="230"/>
      <c r="G12" s="230"/>
      <c r="H12" s="230"/>
      <c r="I12" s="230"/>
      <c r="J12" s="230"/>
      <c r="K12" s="230"/>
    </row>
    <row r="13" spans="1:11">
      <c r="A13" s="148" t="s">
        <v>529</v>
      </c>
      <c r="B13" s="149">
        <v>18</v>
      </c>
      <c r="C13" s="149">
        <v>19</v>
      </c>
      <c r="D13" s="214">
        <v>3.6</v>
      </c>
      <c r="F13" s="230"/>
      <c r="G13" s="230"/>
      <c r="H13" s="230"/>
      <c r="I13" s="230"/>
      <c r="J13" s="230"/>
      <c r="K13" s="230"/>
    </row>
    <row r="14" spans="1:11">
      <c r="A14" s="148"/>
      <c r="B14" s="149">
        <v>17.7</v>
      </c>
      <c r="C14" s="149">
        <v>16.899999999999999</v>
      </c>
      <c r="D14" s="214">
        <v>3.1</v>
      </c>
      <c r="F14" s="230"/>
      <c r="G14" s="230"/>
      <c r="H14" s="230"/>
      <c r="I14" s="230"/>
      <c r="J14" s="230"/>
      <c r="K14" s="230"/>
    </row>
    <row r="15" spans="1:11">
      <c r="A15" s="148" t="s">
        <v>434</v>
      </c>
      <c r="B15" s="149">
        <v>13.6</v>
      </c>
      <c r="C15" s="149">
        <v>11.7</v>
      </c>
      <c r="D15" s="214">
        <v>2.8</v>
      </c>
      <c r="F15" s="230"/>
      <c r="G15" s="230"/>
      <c r="H15" s="230"/>
      <c r="I15" s="230"/>
      <c r="J15" s="230"/>
      <c r="K15" s="230"/>
    </row>
    <row r="16" spans="1:11">
      <c r="A16" s="148"/>
      <c r="B16" s="149">
        <v>12.7</v>
      </c>
      <c r="C16" s="149">
        <v>11.5</v>
      </c>
      <c r="D16" s="214">
        <v>2.7</v>
      </c>
      <c r="F16" s="230"/>
      <c r="G16" s="230"/>
      <c r="H16" s="230"/>
      <c r="I16" s="230"/>
      <c r="J16" s="230"/>
      <c r="K16" s="230"/>
    </row>
    <row r="17" spans="1:11">
      <c r="A17" s="148" t="s">
        <v>534</v>
      </c>
      <c r="B17" s="149">
        <v>12.7</v>
      </c>
      <c r="C17" s="149">
        <v>9.5</v>
      </c>
      <c r="D17" s="214">
        <v>3.6</v>
      </c>
      <c r="F17" s="230"/>
      <c r="G17" s="230"/>
      <c r="H17" s="230"/>
      <c r="I17" s="230"/>
      <c r="J17" s="230"/>
      <c r="K17" s="230"/>
    </row>
    <row r="18" spans="1:11">
      <c r="A18" s="148"/>
      <c r="B18" s="149">
        <v>11.8</v>
      </c>
      <c r="C18" s="149">
        <v>10.9</v>
      </c>
      <c r="D18" s="214">
        <v>2.2999999999999998</v>
      </c>
      <c r="F18" s="230"/>
      <c r="G18" s="230"/>
      <c r="H18" s="230"/>
      <c r="I18" s="230"/>
      <c r="J18" s="230"/>
      <c r="K18" s="230"/>
    </row>
    <row r="19" spans="1:11">
      <c r="A19" s="148" t="s">
        <v>438</v>
      </c>
      <c r="B19" s="149">
        <v>11.1</v>
      </c>
      <c r="C19" s="149">
        <v>10.8</v>
      </c>
      <c r="D19" s="214">
        <v>2.1</v>
      </c>
      <c r="F19" s="172" t="str">
        <f>IF(Content!$E$1=1,F20,F21)</f>
        <v>Джерело: ДССУ, розрахунки НБУ.</v>
      </c>
    </row>
    <row r="20" spans="1:11">
      <c r="A20" s="147"/>
      <c r="B20" s="150">
        <v>11</v>
      </c>
      <c r="C20" s="150"/>
      <c r="D20" s="214">
        <v>2.7</v>
      </c>
      <c r="F20" s="153" t="s">
        <v>55</v>
      </c>
    </row>
    <row r="21" spans="1:11">
      <c r="A21" s="147" t="s">
        <v>890</v>
      </c>
      <c r="B21" s="150">
        <v>10.6</v>
      </c>
      <c r="C21" s="150"/>
      <c r="D21" s="214">
        <v>3.1</v>
      </c>
      <c r="F21" s="153" t="s">
        <v>56</v>
      </c>
    </row>
    <row r="22" spans="1:11">
      <c r="A22" s="148"/>
      <c r="B22" s="149">
        <v>10.6</v>
      </c>
      <c r="C22" s="149"/>
      <c r="D22" s="214">
        <v>2.4</v>
      </c>
    </row>
    <row r="23" spans="1:11">
      <c r="A23" s="148" t="s">
        <v>892</v>
      </c>
      <c r="B23" s="149">
        <v>10.3</v>
      </c>
      <c r="C23" s="149"/>
      <c r="D23" s="214">
        <v>1.7</v>
      </c>
    </row>
    <row r="26" spans="1:11">
      <c r="F26" s="212"/>
    </row>
    <row r="27" spans="1:11">
      <c r="E27" s="211"/>
      <c r="F27" s="212"/>
    </row>
    <row r="28" spans="1:11">
      <c r="E28" s="211"/>
    </row>
    <row r="45" spans="2:4">
      <c r="B45" s="214"/>
      <c r="C45" s="214"/>
      <c r="D45" s="214"/>
    </row>
    <row r="46" spans="2:4">
      <c r="B46" s="214"/>
      <c r="C46" s="214"/>
      <c r="D46" s="214"/>
    </row>
    <row r="47" spans="2:4">
      <c r="B47" s="214"/>
      <c r="C47" s="214"/>
      <c r="D47" s="214"/>
    </row>
    <row r="48" spans="2:4">
      <c r="B48" s="214"/>
      <c r="C48" s="214"/>
      <c r="D48" s="214"/>
    </row>
    <row r="49" spans="2:4">
      <c r="B49" s="214"/>
      <c r="C49" s="214"/>
      <c r="D49" s="214"/>
    </row>
    <row r="50" spans="2:4">
      <c r="B50" s="214"/>
      <c r="C50" s="214"/>
      <c r="D50" s="214"/>
    </row>
    <row r="51" spans="2:4">
      <c r="B51" s="214"/>
      <c r="C51" s="214"/>
      <c r="D51" s="214"/>
    </row>
    <row r="52" spans="2:4">
      <c r="B52" s="214"/>
      <c r="C52" s="214"/>
      <c r="D52" s="214"/>
    </row>
    <row r="53" spans="2:4">
      <c r="B53" s="214"/>
      <c r="C53" s="214"/>
      <c r="D53" s="214"/>
    </row>
    <row r="54" spans="2:4">
      <c r="B54" s="2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8">
    <tabColor theme="4" tint="0.39997558519241921"/>
  </sheetPr>
  <dimension ref="A1:O45"/>
  <sheetViews>
    <sheetView showGridLines="0" zoomScaleNormal="100" workbookViewId="0">
      <selection activeCell="A2" sqref="A2:XFD3"/>
    </sheetView>
  </sheetViews>
  <sheetFormatPr defaultColWidth="8.6640625" defaultRowHeight="13.2"/>
  <cols>
    <col min="1" max="16384" width="8.6640625" style="145"/>
  </cols>
  <sheetData>
    <row r="1" spans="1:15">
      <c r="A1" s="28" t="s">
        <v>167</v>
      </c>
      <c r="B1" s="172" t="str">
        <f>IF(Content!$E$1=1,B2,B3)</f>
        <v>Поточний прогноз</v>
      </c>
      <c r="C1" s="172" t="str">
        <f>IF(Content!$E$1=1,C2,C3)</f>
        <v>Попередній прогноз</v>
      </c>
      <c r="D1" s="211"/>
      <c r="E1" s="211"/>
      <c r="F1" s="172" t="str">
        <f>IF(Content!$E$1=1,F2,F3)</f>
        <v>Реальний ВВП, % р/р</v>
      </c>
    </row>
    <row r="2" spans="1:15" hidden="1">
      <c r="A2" s="147"/>
      <c r="B2" s="151" t="s">
        <v>746</v>
      </c>
      <c r="C2" s="151" t="s">
        <v>747</v>
      </c>
      <c r="D2" s="211"/>
      <c r="E2" s="211"/>
      <c r="F2" s="212" t="s">
        <v>630</v>
      </c>
    </row>
    <row r="3" spans="1:15" hidden="1">
      <c r="A3" s="147"/>
      <c r="B3" s="151" t="s">
        <v>744</v>
      </c>
      <c r="C3" s="151" t="s">
        <v>745</v>
      </c>
      <c r="D3" s="211"/>
      <c r="E3" s="211"/>
      <c r="F3" s="212" t="s">
        <v>807</v>
      </c>
    </row>
    <row r="4" spans="1:15">
      <c r="A4" s="148"/>
      <c r="B4" s="149">
        <v>2.8</v>
      </c>
      <c r="C4" s="149"/>
      <c r="F4" s="230"/>
      <c r="G4" s="230"/>
      <c r="H4" s="230"/>
      <c r="I4" s="230"/>
      <c r="J4" s="230"/>
      <c r="K4" s="230"/>
      <c r="O4" s="214"/>
    </row>
    <row r="5" spans="1:15">
      <c r="A5" s="148" t="s">
        <v>49</v>
      </c>
      <c r="B5" s="149">
        <v>2.6</v>
      </c>
      <c r="C5" s="149"/>
      <c r="F5" s="230"/>
      <c r="G5" s="230"/>
      <c r="H5" s="230"/>
      <c r="I5" s="230"/>
      <c r="J5" s="230"/>
      <c r="K5" s="230"/>
      <c r="O5" s="214"/>
    </row>
    <row r="6" spans="1:15">
      <c r="A6" s="148"/>
      <c r="B6" s="149">
        <v>2.4</v>
      </c>
      <c r="C6" s="149"/>
      <c r="F6" s="230"/>
      <c r="G6" s="230"/>
      <c r="H6" s="230"/>
      <c r="I6" s="230"/>
      <c r="J6" s="230"/>
      <c r="K6" s="230"/>
      <c r="O6" s="214"/>
    </row>
    <row r="7" spans="1:15">
      <c r="A7" s="148" t="s">
        <v>51</v>
      </c>
      <c r="B7" s="149">
        <v>2.2000000000000002</v>
      </c>
      <c r="C7" s="149"/>
      <c r="F7" s="230"/>
      <c r="G7" s="230"/>
      <c r="H7" s="230"/>
      <c r="I7" s="230"/>
      <c r="J7" s="230"/>
      <c r="K7" s="230"/>
      <c r="O7" s="214"/>
    </row>
    <row r="8" spans="1:15">
      <c r="A8" s="148"/>
      <c r="B8" s="149">
        <v>3.1</v>
      </c>
      <c r="C8" s="149"/>
      <c r="F8" s="230"/>
      <c r="G8" s="230"/>
      <c r="H8" s="230"/>
      <c r="I8" s="230"/>
      <c r="J8" s="230"/>
      <c r="K8" s="230"/>
      <c r="N8" s="214"/>
      <c r="O8" s="214"/>
    </row>
    <row r="9" spans="1:15">
      <c r="A9" s="148" t="s">
        <v>53</v>
      </c>
      <c r="B9" s="149">
        <v>3.8</v>
      </c>
      <c r="C9" s="149"/>
      <c r="F9" s="230"/>
      <c r="G9" s="230"/>
      <c r="H9" s="230"/>
      <c r="I9" s="230"/>
      <c r="J9" s="230"/>
      <c r="K9" s="230"/>
      <c r="N9" s="214"/>
      <c r="O9" s="214"/>
    </row>
    <row r="10" spans="1:15">
      <c r="A10" s="148"/>
      <c r="B10" s="149">
        <v>2.8</v>
      </c>
      <c r="C10" s="149">
        <v>3.1</v>
      </c>
      <c r="F10" s="230"/>
      <c r="G10" s="230"/>
      <c r="H10" s="230"/>
      <c r="I10" s="230"/>
      <c r="J10" s="230"/>
      <c r="K10" s="230"/>
      <c r="N10" s="214"/>
      <c r="O10" s="214"/>
    </row>
    <row r="11" spans="1:15">
      <c r="A11" s="147" t="s">
        <v>430</v>
      </c>
      <c r="B11" s="150">
        <v>3.3</v>
      </c>
      <c r="C11" s="150">
        <v>3.4</v>
      </c>
      <c r="F11" s="230"/>
      <c r="G11" s="230"/>
      <c r="H11" s="230"/>
      <c r="I11" s="230"/>
      <c r="J11" s="230"/>
      <c r="K11" s="230"/>
      <c r="N11" s="214"/>
      <c r="O11" s="214"/>
    </row>
    <row r="12" spans="1:15">
      <c r="A12" s="147"/>
      <c r="B12" s="150">
        <v>2.9</v>
      </c>
      <c r="C12" s="150">
        <v>2.8</v>
      </c>
      <c r="F12" s="230"/>
      <c r="G12" s="230"/>
      <c r="H12" s="230"/>
      <c r="I12" s="230"/>
      <c r="J12" s="230"/>
      <c r="K12" s="230"/>
      <c r="N12" s="214"/>
    </row>
    <row r="13" spans="1:15">
      <c r="A13" s="148" t="s">
        <v>529</v>
      </c>
      <c r="B13" s="149">
        <v>2.5</v>
      </c>
      <c r="C13" s="149">
        <v>2.5</v>
      </c>
      <c r="F13" s="230"/>
      <c r="G13" s="230"/>
      <c r="H13" s="230"/>
      <c r="I13" s="230"/>
      <c r="J13" s="230"/>
      <c r="K13" s="230"/>
      <c r="N13" s="214"/>
    </row>
    <row r="14" spans="1:15">
      <c r="A14" s="148"/>
      <c r="B14" s="149">
        <v>2.4</v>
      </c>
      <c r="C14" s="149">
        <v>2.2999999999999998</v>
      </c>
      <c r="F14" s="230"/>
      <c r="G14" s="230"/>
      <c r="H14" s="230"/>
      <c r="I14" s="230"/>
      <c r="J14" s="230"/>
      <c r="K14" s="230"/>
      <c r="N14" s="214"/>
    </row>
    <row r="15" spans="1:15">
      <c r="A15" s="148" t="s">
        <v>434</v>
      </c>
      <c r="B15" s="149">
        <v>2.2999999999999998</v>
      </c>
      <c r="C15" s="149">
        <v>2.5</v>
      </c>
      <c r="F15" s="230"/>
      <c r="G15" s="230"/>
      <c r="H15" s="230"/>
      <c r="I15" s="230"/>
      <c r="J15" s="230"/>
      <c r="K15" s="230"/>
      <c r="N15" s="214"/>
    </row>
    <row r="16" spans="1:15">
      <c r="A16" s="148"/>
      <c r="B16" s="149">
        <v>2.6</v>
      </c>
      <c r="C16" s="149">
        <v>2.6</v>
      </c>
      <c r="F16" s="230"/>
      <c r="G16" s="230"/>
      <c r="H16" s="230"/>
      <c r="I16" s="230"/>
      <c r="J16" s="230"/>
      <c r="K16" s="230"/>
      <c r="N16" s="214"/>
    </row>
    <row r="17" spans="1:14">
      <c r="A17" s="148" t="s">
        <v>534</v>
      </c>
      <c r="B17" s="149">
        <v>2.9</v>
      </c>
      <c r="C17" s="149">
        <v>2.7</v>
      </c>
      <c r="F17" s="230"/>
      <c r="G17" s="230"/>
      <c r="H17" s="230"/>
      <c r="I17" s="230"/>
      <c r="J17" s="230"/>
      <c r="K17" s="230"/>
      <c r="N17" s="214"/>
    </row>
    <row r="18" spans="1:14">
      <c r="A18" s="148"/>
      <c r="B18" s="149">
        <v>3.1</v>
      </c>
      <c r="C18" s="149">
        <v>2.9</v>
      </c>
      <c r="F18" s="230"/>
      <c r="G18" s="230"/>
      <c r="H18" s="230"/>
      <c r="I18" s="230"/>
      <c r="J18" s="230"/>
      <c r="K18" s="230"/>
      <c r="N18" s="214"/>
    </row>
    <row r="19" spans="1:14">
      <c r="A19" s="148" t="s">
        <v>438</v>
      </c>
      <c r="B19" s="149">
        <v>3</v>
      </c>
      <c r="C19" s="149">
        <v>3.4</v>
      </c>
      <c r="F19" s="172" t="str">
        <f>IF(Content!$E$1=1,F20,F21)</f>
        <v>Джерело: ДССУ, розрахунки НБУ.</v>
      </c>
      <c r="N19" s="214"/>
    </row>
    <row r="20" spans="1:14">
      <c r="A20" s="147"/>
      <c r="B20" s="150">
        <v>3.2</v>
      </c>
      <c r="C20" s="150"/>
      <c r="F20" s="153" t="s">
        <v>55</v>
      </c>
      <c r="N20" s="214"/>
    </row>
    <row r="21" spans="1:14">
      <c r="A21" s="147" t="s">
        <v>890</v>
      </c>
      <c r="B21" s="150">
        <v>3.6</v>
      </c>
      <c r="C21" s="150"/>
      <c r="F21" s="153" t="s">
        <v>56</v>
      </c>
      <c r="N21" s="214"/>
    </row>
    <row r="22" spans="1:14">
      <c r="A22" s="148"/>
      <c r="B22" s="149">
        <v>3.9</v>
      </c>
      <c r="C22" s="149"/>
    </row>
    <row r="23" spans="1:14">
      <c r="A23" s="148" t="s">
        <v>892</v>
      </c>
      <c r="B23" s="149">
        <v>4</v>
      </c>
      <c r="C23" s="149"/>
    </row>
    <row r="26" spans="1:14">
      <c r="B26" s="214"/>
      <c r="C26" s="214"/>
    </row>
    <row r="27" spans="1:14">
      <c r="B27" s="214"/>
      <c r="C27" s="214"/>
    </row>
    <row r="28" spans="1:14">
      <c r="B28" s="214"/>
      <c r="C28" s="214"/>
    </row>
    <row r="29" spans="1:14">
      <c r="B29" s="214"/>
      <c r="C29" s="214"/>
    </row>
    <row r="30" spans="1:14">
      <c r="B30" s="214"/>
      <c r="C30" s="214"/>
    </row>
    <row r="31" spans="1:14">
      <c r="B31" s="214"/>
      <c r="C31" s="214"/>
    </row>
    <row r="32" spans="1:14">
      <c r="B32" s="214"/>
      <c r="C32" s="214"/>
    </row>
    <row r="33" spans="2:3">
      <c r="B33" s="214"/>
      <c r="C33" s="214"/>
    </row>
    <row r="34" spans="2:3">
      <c r="B34" s="214"/>
      <c r="C34" s="214"/>
    </row>
    <row r="35" spans="2:3">
      <c r="B35" s="214"/>
      <c r="C35" s="214"/>
    </row>
    <row r="36" spans="2:3">
      <c r="B36" s="214"/>
      <c r="C36" s="214"/>
    </row>
    <row r="37" spans="2:3">
      <c r="B37" s="214"/>
      <c r="C37" s="214"/>
    </row>
    <row r="38" spans="2:3">
      <c r="B38" s="214"/>
      <c r="C38" s="214"/>
    </row>
    <row r="39" spans="2:3">
      <c r="B39" s="214"/>
      <c r="C39" s="214"/>
    </row>
    <row r="40" spans="2:3">
      <c r="B40" s="214"/>
      <c r="C40" s="214"/>
    </row>
    <row r="41" spans="2:3">
      <c r="B41" s="214"/>
      <c r="C41" s="214"/>
    </row>
    <row r="42" spans="2:3">
      <c r="B42" s="214"/>
      <c r="C42" s="214"/>
    </row>
    <row r="43" spans="2:3">
      <c r="B43" s="214"/>
      <c r="C43" s="214"/>
    </row>
    <row r="44" spans="2:3">
      <c r="B44" s="214"/>
      <c r="C44" s="214"/>
    </row>
    <row r="45" spans="2:3">
      <c r="B45" s="214"/>
      <c r="C45" s="2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9">
    <tabColor theme="4" tint="0.39997558519241921"/>
  </sheetPr>
  <dimension ref="A1:M29"/>
  <sheetViews>
    <sheetView showGridLines="0" zoomScaleNormal="100" workbookViewId="0">
      <selection activeCell="A2" sqref="A2:XFD3"/>
    </sheetView>
  </sheetViews>
  <sheetFormatPr defaultColWidth="8.6640625" defaultRowHeight="13.2"/>
  <cols>
    <col min="1" max="16384" width="8.6640625" style="145"/>
  </cols>
  <sheetData>
    <row r="1" spans="1:13">
      <c r="A1" s="28" t="s">
        <v>167</v>
      </c>
      <c r="B1" s="228" t="str">
        <f>IF(Content!$E$1=1,B2,B3)</f>
        <v>ВВП</v>
      </c>
      <c r="C1" s="228" t="str">
        <f>IF(Content!$E$1=1,C2,C3)</f>
        <v>Споживання</v>
      </c>
      <c r="D1" s="228" t="str">
        <f>IF(Content!$E$1=1,D2,D3)</f>
        <v>Інвестиції</v>
      </c>
      <c r="E1" s="228" t="str">
        <f>IF(Content!$E$1=1,E2,E3)</f>
        <v>Чистий експорт</v>
      </c>
      <c r="F1" s="228" t="str">
        <f>IF(Content!$E$1=1,F2,F3)</f>
        <v>Зміна запасів</v>
      </c>
      <c r="H1" s="172" t="str">
        <f>IF(Content!$E$1=1,H2,H3)</f>
        <v>Внески в річну зміну реального ВВП за категоріями кінцевого використання, в. п.</v>
      </c>
    </row>
    <row r="2" spans="1:13" hidden="1">
      <c r="A2" s="147"/>
      <c r="B2" s="151" t="s">
        <v>572</v>
      </c>
      <c r="C2" s="151" t="s">
        <v>563</v>
      </c>
      <c r="D2" s="229" t="s">
        <v>748</v>
      </c>
      <c r="E2" s="229" t="s">
        <v>566</v>
      </c>
      <c r="F2" s="230" t="s">
        <v>565</v>
      </c>
      <c r="H2" s="212" t="s">
        <v>1791</v>
      </c>
    </row>
    <row r="3" spans="1:13" hidden="1">
      <c r="A3" s="147"/>
      <c r="B3" s="151" t="s">
        <v>574</v>
      </c>
      <c r="C3" s="151" t="s">
        <v>568</v>
      </c>
      <c r="D3" s="229" t="s">
        <v>749</v>
      </c>
      <c r="E3" s="229" t="s">
        <v>571</v>
      </c>
      <c r="F3" s="230" t="s">
        <v>750</v>
      </c>
      <c r="H3" s="215" t="s">
        <v>802</v>
      </c>
    </row>
    <row r="4" spans="1:13">
      <c r="A4" s="226"/>
      <c r="B4" s="149"/>
      <c r="C4" s="149"/>
      <c r="D4" s="227"/>
      <c r="E4" s="227"/>
      <c r="F4" s="227"/>
      <c r="H4" s="230"/>
      <c r="I4" s="230"/>
      <c r="J4" s="230"/>
      <c r="K4" s="230"/>
      <c r="L4" s="230"/>
      <c r="M4" s="230"/>
    </row>
    <row r="5" spans="1:13">
      <c r="A5" s="226">
        <v>2016</v>
      </c>
      <c r="B5" s="149">
        <v>2.4</v>
      </c>
      <c r="C5" s="149">
        <v>1.7</v>
      </c>
      <c r="D5" s="227">
        <v>2.77</v>
      </c>
      <c r="E5" s="227">
        <v>-6.09</v>
      </c>
      <c r="F5" s="227">
        <v>4.0599999999999996</v>
      </c>
      <c r="H5" s="230"/>
      <c r="I5" s="230"/>
      <c r="J5" s="230"/>
      <c r="K5" s="230"/>
      <c r="L5" s="230"/>
      <c r="M5" s="230"/>
    </row>
    <row r="6" spans="1:13">
      <c r="A6" s="226">
        <v>2017</v>
      </c>
      <c r="B6" s="149">
        <v>2.5</v>
      </c>
      <c r="C6" s="149">
        <v>7.16</v>
      </c>
      <c r="D6" s="227">
        <v>2.4900000000000002</v>
      </c>
      <c r="E6" s="227">
        <v>-5.21</v>
      </c>
      <c r="F6" s="227">
        <v>-1.91</v>
      </c>
      <c r="H6" s="230"/>
      <c r="I6" s="230"/>
      <c r="J6" s="230"/>
      <c r="K6" s="230"/>
      <c r="L6" s="230"/>
      <c r="M6" s="230"/>
    </row>
    <row r="7" spans="1:13">
      <c r="A7" s="226">
        <v>2018</v>
      </c>
      <c r="B7" s="149">
        <v>3.3</v>
      </c>
      <c r="C7" s="149">
        <v>3.84</v>
      </c>
      <c r="D7" s="227">
        <v>1.68</v>
      </c>
      <c r="E7" s="227">
        <v>-2.6</v>
      </c>
      <c r="F7" s="227">
        <v>0.35</v>
      </c>
      <c r="H7" s="230"/>
      <c r="I7" s="230"/>
      <c r="J7" s="230"/>
      <c r="K7" s="230"/>
      <c r="L7" s="230"/>
      <c r="M7" s="230"/>
    </row>
    <row r="8" spans="1:13">
      <c r="A8" s="226">
        <v>2019</v>
      </c>
      <c r="B8" s="149">
        <v>2.5</v>
      </c>
      <c r="C8" s="149">
        <v>3.43</v>
      </c>
      <c r="D8" s="227">
        <v>0.97</v>
      </c>
      <c r="E8" s="227">
        <v>-1.68</v>
      </c>
      <c r="F8" s="227">
        <v>-0.22</v>
      </c>
      <c r="H8" s="230"/>
      <c r="I8" s="230"/>
      <c r="J8" s="230"/>
      <c r="K8" s="230"/>
      <c r="L8" s="230"/>
      <c r="M8" s="230"/>
    </row>
    <row r="9" spans="1:13">
      <c r="A9" s="226">
        <v>2020</v>
      </c>
      <c r="B9" s="149">
        <v>2.9</v>
      </c>
      <c r="C9" s="149">
        <v>2.2400000000000002</v>
      </c>
      <c r="D9" s="227">
        <v>1.1499999999999999</v>
      </c>
      <c r="E9" s="227">
        <v>-1.1000000000000001</v>
      </c>
      <c r="F9" s="227">
        <v>0.61</v>
      </c>
      <c r="H9" s="230"/>
      <c r="I9" s="230"/>
      <c r="J9" s="230"/>
      <c r="K9" s="230"/>
      <c r="L9" s="230"/>
      <c r="M9" s="230"/>
    </row>
    <row r="10" spans="1:13">
      <c r="A10" s="226">
        <v>2021</v>
      </c>
      <c r="B10" s="149">
        <v>3.7</v>
      </c>
      <c r="C10" s="149">
        <v>3.51</v>
      </c>
      <c r="D10" s="227">
        <v>1.1200000000000001</v>
      </c>
      <c r="E10" s="227">
        <v>-1.1399999999999999</v>
      </c>
      <c r="F10" s="227">
        <v>0.21</v>
      </c>
      <c r="H10" s="230"/>
      <c r="I10" s="230"/>
      <c r="J10" s="230"/>
      <c r="K10" s="230"/>
      <c r="L10" s="230"/>
      <c r="M10" s="230"/>
    </row>
    <row r="11" spans="1:13">
      <c r="A11" s="147"/>
      <c r="B11" s="150"/>
      <c r="C11" s="150"/>
      <c r="H11" s="230"/>
      <c r="I11" s="230"/>
      <c r="J11" s="230"/>
      <c r="K11" s="230"/>
      <c r="L11" s="230"/>
      <c r="M11" s="230"/>
    </row>
    <row r="12" spans="1:13">
      <c r="A12" s="147"/>
      <c r="B12" s="150"/>
      <c r="C12" s="150"/>
      <c r="H12" s="230"/>
      <c r="I12" s="230"/>
      <c r="J12" s="230"/>
      <c r="K12" s="230"/>
      <c r="L12" s="230"/>
      <c r="M12" s="230"/>
    </row>
    <row r="13" spans="1:13">
      <c r="A13" s="148"/>
      <c r="B13" s="149"/>
      <c r="C13" s="149"/>
      <c r="D13" s="149"/>
      <c r="E13" s="149"/>
      <c r="F13" s="149"/>
      <c r="H13" s="230"/>
      <c r="I13" s="230"/>
      <c r="J13" s="230"/>
      <c r="K13" s="230"/>
      <c r="L13" s="230"/>
      <c r="M13" s="230"/>
    </row>
    <row r="14" spans="1:13">
      <c r="A14" s="148"/>
      <c r="B14" s="149"/>
      <c r="C14" s="149"/>
      <c r="D14" s="149"/>
      <c r="E14" s="149"/>
      <c r="F14" s="149"/>
      <c r="H14" s="230"/>
      <c r="I14" s="230"/>
      <c r="J14" s="230"/>
      <c r="K14" s="230"/>
      <c r="L14" s="230"/>
      <c r="M14" s="230"/>
    </row>
    <row r="15" spans="1:13">
      <c r="A15" s="148"/>
      <c r="B15" s="149"/>
      <c r="C15" s="149"/>
      <c r="D15" s="149"/>
      <c r="E15" s="149"/>
      <c r="F15" s="149"/>
      <c r="H15" s="230"/>
      <c r="I15" s="230"/>
      <c r="J15" s="230"/>
      <c r="K15" s="230"/>
      <c r="L15" s="230"/>
      <c r="M15" s="230"/>
    </row>
    <row r="16" spans="1:13">
      <c r="A16" s="148"/>
      <c r="B16" s="149"/>
      <c r="C16" s="149"/>
      <c r="D16" s="149"/>
      <c r="E16" s="149"/>
      <c r="F16" s="149"/>
      <c r="H16" s="230"/>
      <c r="I16" s="230"/>
      <c r="J16" s="230"/>
      <c r="K16" s="230"/>
      <c r="L16" s="230"/>
      <c r="M16" s="230"/>
    </row>
    <row r="17" spans="1:13">
      <c r="A17" s="148"/>
      <c r="B17" s="149"/>
      <c r="C17" s="149"/>
      <c r="D17" s="149"/>
      <c r="E17" s="149"/>
      <c r="F17" s="149"/>
      <c r="H17" s="230"/>
      <c r="I17" s="230"/>
      <c r="J17" s="230"/>
      <c r="K17" s="230"/>
      <c r="L17" s="230"/>
      <c r="M17" s="230"/>
    </row>
    <row r="18" spans="1:13">
      <c r="A18" s="148"/>
      <c r="B18" s="149"/>
      <c r="C18" s="149"/>
      <c r="D18" s="149"/>
      <c r="E18" s="149"/>
      <c r="F18" s="149"/>
      <c r="H18" s="230"/>
      <c r="I18" s="230"/>
      <c r="J18" s="230"/>
      <c r="K18" s="230"/>
      <c r="L18" s="230"/>
      <c r="M18" s="230"/>
    </row>
    <row r="19" spans="1:13">
      <c r="A19" s="148"/>
      <c r="B19" s="149"/>
      <c r="C19" s="149"/>
      <c r="D19" s="149"/>
      <c r="E19" s="149"/>
      <c r="F19" s="149"/>
      <c r="H19" s="172" t="str">
        <f>IF(Content!$E$1=1,H20,H21)</f>
        <v>Джерело: розрахунки НБУ.</v>
      </c>
    </row>
    <row r="20" spans="1:13">
      <c r="A20" s="147"/>
      <c r="B20" s="149"/>
      <c r="C20" s="149"/>
      <c r="D20" s="149"/>
      <c r="E20" s="149"/>
      <c r="F20" s="149"/>
      <c r="H20" s="153" t="s">
        <v>75</v>
      </c>
    </row>
    <row r="21" spans="1:13">
      <c r="A21" s="147"/>
      <c r="B21" s="149"/>
      <c r="C21" s="149"/>
      <c r="D21" s="149"/>
      <c r="E21" s="149"/>
      <c r="F21" s="149"/>
      <c r="H21" s="153" t="s">
        <v>77</v>
      </c>
    </row>
    <row r="22" spans="1:13">
      <c r="A22" s="148"/>
      <c r="B22" s="149"/>
      <c r="C22" s="149"/>
      <c r="D22" s="149"/>
      <c r="E22" s="149"/>
      <c r="F22" s="149"/>
    </row>
    <row r="23" spans="1:13">
      <c r="A23" s="148"/>
      <c r="B23" s="149"/>
      <c r="C23" s="149"/>
      <c r="D23" s="149"/>
      <c r="E23" s="149"/>
      <c r="F23" s="149"/>
    </row>
    <row r="24" spans="1:13">
      <c r="B24" s="149"/>
      <c r="C24" s="149"/>
      <c r="D24" s="149"/>
      <c r="E24" s="149"/>
      <c r="F24" s="149"/>
    </row>
    <row r="25" spans="1:13">
      <c r="B25" s="149"/>
      <c r="C25" s="149"/>
      <c r="D25" s="149"/>
      <c r="E25" s="149"/>
      <c r="F25" s="149"/>
    </row>
    <row r="26" spans="1:13">
      <c r="B26" s="149"/>
      <c r="C26" s="149"/>
      <c r="D26" s="149"/>
      <c r="E26" s="149"/>
      <c r="F26" s="149"/>
    </row>
    <row r="27" spans="1:13">
      <c r="B27" s="149"/>
      <c r="C27" s="149"/>
      <c r="D27" s="149"/>
      <c r="E27" s="149"/>
      <c r="F27" s="149"/>
    </row>
    <row r="28" spans="1:13">
      <c r="B28" s="149"/>
      <c r="C28" s="149"/>
      <c r="D28" s="149"/>
      <c r="E28" s="149"/>
      <c r="F28" s="149"/>
    </row>
    <row r="29" spans="1:13">
      <c r="B29" s="149"/>
      <c r="C29" s="149"/>
      <c r="D29" s="149"/>
      <c r="E29" s="149"/>
      <c r="F29" s="1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0">
    <tabColor theme="4" tint="0.39997558519241921"/>
  </sheetPr>
  <dimension ref="A1:L32"/>
  <sheetViews>
    <sheetView showGridLines="0" zoomScaleNormal="100" workbookViewId="0">
      <selection activeCell="A2" sqref="A2:XFD3"/>
    </sheetView>
  </sheetViews>
  <sheetFormatPr defaultColWidth="8.6640625" defaultRowHeight="13.2"/>
  <cols>
    <col min="1" max="16384" width="8.6640625" style="145"/>
  </cols>
  <sheetData>
    <row r="1" spans="1:12">
      <c r="A1" s="28" t="s">
        <v>167</v>
      </c>
      <c r="B1" s="172" t="str">
        <f>IF(Content!$E$1=1,B2,B3)</f>
        <v>Споживання</v>
      </c>
      <c r="C1" s="172" t="str">
        <f>IF(Content!$E$1=1,C2,C3)</f>
        <v>Інвестиції в основний капітал</v>
      </c>
      <c r="D1" s="172" t="str">
        <f>IF(Content!$E$1=1,D2,D3)</f>
        <v>Експорт</v>
      </c>
      <c r="E1" s="172" t="str">
        <f>IF(Content!$E$1=1,E2,E3)</f>
        <v>Імпорт</v>
      </c>
      <c r="F1" s="172"/>
      <c r="G1" s="172" t="str">
        <f>IF(Content!$E$1=1,G2,G3)</f>
        <v>Компоненти ВВП за категоріями кінцевого використання, % р/р</v>
      </c>
    </row>
    <row r="2" spans="1:12" hidden="1">
      <c r="A2" s="147"/>
      <c r="B2" s="151" t="s">
        <v>563</v>
      </c>
      <c r="C2" s="211" t="s">
        <v>755</v>
      </c>
      <c r="D2" s="211" t="s">
        <v>753</v>
      </c>
      <c r="E2" s="211" t="s">
        <v>754</v>
      </c>
      <c r="G2" s="212" t="s">
        <v>1768</v>
      </c>
    </row>
    <row r="3" spans="1:12" hidden="1">
      <c r="A3" s="147"/>
      <c r="B3" s="151" t="s">
        <v>568</v>
      </c>
      <c r="C3" s="151" t="s">
        <v>749</v>
      </c>
      <c r="D3" s="211" t="s">
        <v>751</v>
      </c>
      <c r="E3" s="211" t="s">
        <v>752</v>
      </c>
      <c r="G3" s="215" t="s">
        <v>1848</v>
      </c>
    </row>
    <row r="4" spans="1:12">
      <c r="A4" s="226">
        <v>2015</v>
      </c>
      <c r="B4" s="149">
        <v>-15.2</v>
      </c>
      <c r="C4" s="149">
        <v>-9.1999999999999993</v>
      </c>
      <c r="D4" s="227">
        <v>-13.2</v>
      </c>
      <c r="E4" s="227">
        <v>-16.7</v>
      </c>
      <c r="F4" s="214"/>
      <c r="G4" s="230"/>
      <c r="H4" s="230"/>
      <c r="I4" s="230"/>
      <c r="J4" s="230"/>
      <c r="K4" s="230"/>
      <c r="L4" s="230"/>
    </row>
    <row r="5" spans="1:12">
      <c r="A5" s="226">
        <v>2016</v>
      </c>
      <c r="B5" s="149">
        <v>2</v>
      </c>
      <c r="C5" s="149">
        <v>20.399999999999999</v>
      </c>
      <c r="D5" s="227">
        <v>-1.8</v>
      </c>
      <c r="E5" s="227">
        <v>9.3000000000000007</v>
      </c>
      <c r="F5" s="214"/>
      <c r="G5" s="230"/>
      <c r="H5" s="230"/>
      <c r="I5" s="230"/>
      <c r="J5" s="230"/>
      <c r="K5" s="230"/>
      <c r="L5" s="230"/>
    </row>
    <row r="6" spans="1:12">
      <c r="A6" s="226">
        <v>2017</v>
      </c>
      <c r="B6" s="149">
        <v>8.4</v>
      </c>
      <c r="C6" s="149">
        <v>16.100000000000001</v>
      </c>
      <c r="D6" s="227">
        <v>3.8</v>
      </c>
      <c r="E6" s="227">
        <v>12.6</v>
      </c>
      <c r="F6" s="214"/>
      <c r="G6" s="230"/>
      <c r="H6" s="230"/>
      <c r="I6" s="230"/>
      <c r="J6" s="230"/>
      <c r="K6" s="230"/>
      <c r="L6" s="230"/>
    </row>
    <row r="7" spans="1:12">
      <c r="A7" s="226">
        <v>2018</v>
      </c>
      <c r="B7" s="149">
        <v>4.4000000000000004</v>
      </c>
      <c r="C7" s="149">
        <v>10.5</v>
      </c>
      <c r="D7" s="227">
        <v>-2.2999999999999998</v>
      </c>
      <c r="E7" s="227">
        <v>2.7</v>
      </c>
      <c r="F7" s="214"/>
      <c r="G7" s="230"/>
      <c r="H7" s="230"/>
      <c r="I7" s="230"/>
      <c r="J7" s="230"/>
      <c r="K7" s="230"/>
      <c r="L7" s="230"/>
    </row>
    <row r="8" spans="1:12">
      <c r="A8" s="226">
        <v>2019</v>
      </c>
      <c r="B8" s="149">
        <v>3.9</v>
      </c>
      <c r="C8" s="149">
        <v>5.7</v>
      </c>
      <c r="D8" s="227">
        <v>2.1</v>
      </c>
      <c r="E8" s="227">
        <v>4.9000000000000004</v>
      </c>
      <c r="F8" s="214"/>
      <c r="G8" s="230"/>
      <c r="H8" s="230"/>
      <c r="I8" s="230"/>
      <c r="J8" s="230"/>
      <c r="K8" s="230"/>
      <c r="L8" s="230"/>
    </row>
    <row r="9" spans="1:12">
      <c r="A9" s="226">
        <v>2020</v>
      </c>
      <c r="B9" s="149">
        <v>2.5</v>
      </c>
      <c r="C9" s="149">
        <v>6.7</v>
      </c>
      <c r="D9" s="227">
        <v>1.2</v>
      </c>
      <c r="E9" s="227">
        <v>3.2</v>
      </c>
      <c r="F9" s="214"/>
      <c r="G9" s="230"/>
      <c r="H9" s="230"/>
      <c r="I9" s="230"/>
      <c r="J9" s="230"/>
      <c r="K9" s="230"/>
      <c r="L9" s="230"/>
    </row>
    <row r="10" spans="1:12">
      <c r="A10" s="226">
        <v>2021</v>
      </c>
      <c r="B10" s="149">
        <v>3.9</v>
      </c>
      <c r="C10" s="149">
        <v>6</v>
      </c>
      <c r="D10" s="227">
        <v>2</v>
      </c>
      <c r="E10" s="227">
        <v>4</v>
      </c>
      <c r="F10" s="214"/>
      <c r="G10" s="230"/>
      <c r="H10" s="230"/>
      <c r="I10" s="230"/>
      <c r="J10" s="230"/>
      <c r="K10" s="230"/>
      <c r="L10" s="230"/>
    </row>
    <row r="11" spans="1:12">
      <c r="A11" s="147"/>
      <c r="B11" s="150"/>
      <c r="C11" s="150"/>
      <c r="G11" s="230"/>
      <c r="H11" s="230"/>
      <c r="I11" s="230"/>
      <c r="J11" s="230"/>
      <c r="K11" s="230"/>
      <c r="L11" s="230"/>
    </row>
    <row r="12" spans="1:12">
      <c r="A12" s="147"/>
      <c r="B12" s="150"/>
      <c r="C12" s="150"/>
      <c r="G12" s="230"/>
      <c r="H12" s="230"/>
      <c r="I12" s="230"/>
      <c r="J12" s="230"/>
      <c r="K12" s="230"/>
      <c r="L12" s="230"/>
    </row>
    <row r="13" spans="1:12">
      <c r="A13" s="148"/>
      <c r="B13" s="149"/>
      <c r="C13" s="149"/>
      <c r="G13" s="230"/>
      <c r="H13" s="230"/>
      <c r="I13" s="230"/>
      <c r="J13" s="230"/>
      <c r="K13" s="230"/>
      <c r="L13" s="230"/>
    </row>
    <row r="14" spans="1:12">
      <c r="A14" s="148"/>
      <c r="B14" s="149"/>
      <c r="C14" s="149"/>
      <c r="D14" s="149"/>
      <c r="E14" s="149"/>
      <c r="G14" s="230"/>
      <c r="H14" s="230"/>
      <c r="I14" s="230"/>
      <c r="J14" s="230"/>
      <c r="K14" s="230"/>
      <c r="L14" s="230"/>
    </row>
    <row r="15" spans="1:12">
      <c r="A15" s="148"/>
      <c r="B15" s="149"/>
      <c r="C15" s="149"/>
      <c r="D15" s="149"/>
      <c r="E15" s="149"/>
      <c r="G15" s="230"/>
      <c r="H15" s="230"/>
      <c r="I15" s="230"/>
      <c r="J15" s="230"/>
      <c r="K15" s="230"/>
      <c r="L15" s="230"/>
    </row>
    <row r="16" spans="1:12">
      <c r="A16" s="148"/>
      <c r="B16" s="149"/>
      <c r="C16" s="149"/>
      <c r="D16" s="149"/>
      <c r="E16" s="149"/>
      <c r="G16" s="230"/>
      <c r="H16" s="230"/>
      <c r="I16" s="230"/>
      <c r="J16" s="230"/>
      <c r="K16" s="230"/>
      <c r="L16" s="230"/>
    </row>
    <row r="17" spans="1:12">
      <c r="A17" s="148"/>
      <c r="B17" s="149"/>
      <c r="C17" s="149"/>
      <c r="D17" s="149"/>
      <c r="E17" s="149"/>
      <c r="G17" s="230"/>
      <c r="H17" s="230"/>
      <c r="I17" s="230"/>
      <c r="J17" s="230"/>
      <c r="K17" s="230"/>
      <c r="L17" s="230"/>
    </row>
    <row r="18" spans="1:12">
      <c r="A18" s="148"/>
      <c r="B18" s="149"/>
      <c r="C18" s="149"/>
      <c r="D18" s="149"/>
      <c r="E18" s="149"/>
      <c r="G18" s="230"/>
      <c r="H18" s="230"/>
      <c r="I18" s="230"/>
      <c r="J18" s="230"/>
      <c r="K18" s="230"/>
      <c r="L18" s="230"/>
    </row>
    <row r="19" spans="1:12">
      <c r="A19" s="148"/>
      <c r="B19" s="149"/>
      <c r="C19" s="149"/>
      <c r="D19" s="149"/>
      <c r="E19" s="149"/>
      <c r="G19" s="172" t="str">
        <f>IF(Content!$E$1=1,G20,G21)</f>
        <v>Джерело: ДССУ, розрахунки НБУ.</v>
      </c>
    </row>
    <row r="20" spans="1:12">
      <c r="A20" s="147"/>
      <c r="B20" s="149"/>
      <c r="C20" s="149"/>
      <c r="D20" s="149"/>
      <c r="E20" s="149"/>
      <c r="G20" s="153" t="s">
        <v>55</v>
      </c>
    </row>
    <row r="21" spans="1:12">
      <c r="A21" s="147"/>
      <c r="B21" s="149"/>
      <c r="C21" s="149"/>
      <c r="D21" s="149"/>
      <c r="E21" s="149"/>
      <c r="G21" s="153" t="s">
        <v>56</v>
      </c>
    </row>
    <row r="22" spans="1:12">
      <c r="A22" s="148"/>
      <c r="B22" s="149"/>
      <c r="C22" s="149"/>
      <c r="D22" s="149"/>
      <c r="E22" s="149"/>
    </row>
    <row r="23" spans="1:12">
      <c r="A23" s="148"/>
      <c r="B23" s="149"/>
      <c r="C23" s="149"/>
      <c r="D23" s="149"/>
      <c r="E23" s="149"/>
    </row>
    <row r="24" spans="1:12">
      <c r="B24" s="149"/>
      <c r="C24" s="149"/>
      <c r="D24" s="149"/>
      <c r="E24" s="149"/>
    </row>
    <row r="25" spans="1:12">
      <c r="B25" s="149"/>
      <c r="C25" s="149"/>
      <c r="D25" s="149"/>
      <c r="E25" s="149"/>
    </row>
    <row r="26" spans="1:12">
      <c r="B26" s="149"/>
      <c r="C26" s="149"/>
      <c r="D26" s="149"/>
      <c r="E26" s="149"/>
    </row>
    <row r="27" spans="1:12">
      <c r="B27" s="149"/>
      <c r="C27" s="149"/>
      <c r="D27" s="149"/>
      <c r="E27" s="149"/>
    </row>
    <row r="28" spans="1:12">
      <c r="B28" s="150"/>
      <c r="C28" s="150"/>
      <c r="D28" s="150"/>
      <c r="E28" s="150"/>
    </row>
    <row r="29" spans="1:12">
      <c r="B29" s="150"/>
      <c r="C29" s="149"/>
      <c r="D29" s="149"/>
      <c r="E29" s="149"/>
    </row>
    <row r="30" spans="1:12">
      <c r="B30" s="150"/>
      <c r="C30" s="149"/>
      <c r="D30" s="149"/>
      <c r="E30" s="149"/>
    </row>
    <row r="31" spans="1:12">
      <c r="B31" s="150"/>
    </row>
    <row r="32" spans="1:12">
      <c r="B32" s="15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O28"/>
  <sheetViews>
    <sheetView showGridLines="0" zoomScaleNormal="100" workbookViewId="0">
      <selection activeCell="A2" sqref="A2:XFD3"/>
    </sheetView>
  </sheetViews>
  <sheetFormatPr defaultColWidth="8.6640625" defaultRowHeight="13.2"/>
  <cols>
    <col min="1" max="16384" width="8.6640625" style="145"/>
  </cols>
  <sheetData>
    <row r="1" spans="1:15">
      <c r="A1" s="28" t="s">
        <v>167</v>
      </c>
      <c r="B1" s="714" t="str">
        <f>IF(Content!$E$1=1,B2,B3)</f>
        <v>ВВП</v>
      </c>
      <c r="C1" s="714" t="str">
        <f>IF(Content!$E$1=1,C2,C3)</f>
        <v>Потенційний ВВП</v>
      </c>
      <c r="D1" s="211"/>
      <c r="E1" s="211"/>
      <c r="F1" s="714" t="str">
        <f>IF(Content!$E$1=1,F2,F3)</f>
        <v>Фактичний та потенційний ВВП, % р/р</v>
      </c>
    </row>
    <row r="2" spans="1:15" hidden="1">
      <c r="A2" s="147"/>
      <c r="B2" s="151" t="s">
        <v>572</v>
      </c>
      <c r="C2" s="151" t="s">
        <v>573</v>
      </c>
      <c r="D2" s="211"/>
      <c r="E2" s="211"/>
      <c r="F2" s="212" t="s">
        <v>1769</v>
      </c>
    </row>
    <row r="3" spans="1:15" hidden="1">
      <c r="A3" s="147"/>
      <c r="B3" s="151" t="s">
        <v>574</v>
      </c>
      <c r="C3" s="151" t="s">
        <v>575</v>
      </c>
      <c r="D3" s="211"/>
      <c r="E3" s="211"/>
      <c r="F3" s="212" t="s">
        <v>576</v>
      </c>
    </row>
    <row r="4" spans="1:15">
      <c r="A4" s="148"/>
      <c r="B4" s="149">
        <v>0.1</v>
      </c>
      <c r="C4" s="149">
        <v>-2.6</v>
      </c>
      <c r="D4" s="214"/>
      <c r="E4" s="214"/>
      <c r="F4" s="230"/>
      <c r="G4" s="230"/>
      <c r="H4" s="230"/>
      <c r="I4" s="230"/>
      <c r="J4" s="230"/>
      <c r="M4" s="214"/>
      <c r="N4" s="214"/>
    </row>
    <row r="5" spans="1:15">
      <c r="A5" s="148" t="s">
        <v>45</v>
      </c>
      <c r="B5" s="149">
        <v>1.7</v>
      </c>
      <c r="C5" s="149">
        <v>-1.9</v>
      </c>
      <c r="D5" s="214"/>
      <c r="E5" s="214"/>
      <c r="F5" s="230"/>
      <c r="G5" s="230"/>
      <c r="H5" s="230"/>
      <c r="I5" s="230"/>
      <c r="J5" s="230"/>
      <c r="M5" s="214"/>
      <c r="N5" s="214"/>
    </row>
    <row r="6" spans="1:15">
      <c r="A6" s="148"/>
      <c r="B6" s="149">
        <v>2.7</v>
      </c>
      <c r="C6" s="149">
        <v>-1.2</v>
      </c>
      <c r="D6" s="214"/>
      <c r="E6" s="214"/>
      <c r="F6" s="230"/>
      <c r="G6" s="230"/>
      <c r="H6" s="230"/>
      <c r="I6" s="230"/>
      <c r="J6" s="230"/>
      <c r="M6" s="214"/>
      <c r="N6" s="214"/>
    </row>
    <row r="7" spans="1:15">
      <c r="A7" s="148" t="s">
        <v>47</v>
      </c>
      <c r="B7" s="149">
        <v>4.5999999999999996</v>
      </c>
      <c r="C7" s="149">
        <v>-0.4</v>
      </c>
      <c r="D7" s="214"/>
      <c r="E7" s="214"/>
      <c r="F7" s="230"/>
      <c r="G7" s="230"/>
      <c r="H7" s="230"/>
      <c r="I7" s="230"/>
      <c r="J7" s="230"/>
      <c r="M7" s="214"/>
      <c r="N7" s="214"/>
    </row>
    <row r="8" spans="1:15">
      <c r="A8" s="148"/>
      <c r="B8" s="149">
        <v>2.8</v>
      </c>
      <c r="C8" s="149">
        <v>0.3</v>
      </c>
      <c r="D8" s="214"/>
      <c r="E8" s="214"/>
      <c r="F8" s="230"/>
      <c r="G8" s="230"/>
      <c r="H8" s="230"/>
      <c r="I8" s="230"/>
      <c r="J8" s="230"/>
      <c r="M8" s="214"/>
      <c r="N8" s="214"/>
      <c r="O8" s="214"/>
    </row>
    <row r="9" spans="1:15">
      <c r="A9" s="148" t="s">
        <v>49</v>
      </c>
      <c r="B9" s="149">
        <v>2.6</v>
      </c>
      <c r="C9" s="149">
        <v>0.1</v>
      </c>
      <c r="D9" s="214"/>
      <c r="E9" s="214"/>
      <c r="F9" s="230"/>
      <c r="G9" s="230"/>
      <c r="H9" s="230"/>
      <c r="I9" s="230"/>
      <c r="J9" s="230"/>
      <c r="M9" s="214"/>
      <c r="N9" s="214"/>
      <c r="O9" s="214"/>
    </row>
    <row r="10" spans="1:15">
      <c r="A10" s="148"/>
      <c r="B10" s="149">
        <v>2.4</v>
      </c>
      <c r="C10" s="149">
        <v>0.6</v>
      </c>
      <c r="D10" s="214"/>
      <c r="E10" s="214"/>
      <c r="F10" s="230"/>
      <c r="G10" s="230"/>
      <c r="H10" s="230"/>
      <c r="I10" s="230"/>
      <c r="J10" s="230"/>
      <c r="M10" s="214"/>
      <c r="N10" s="214"/>
      <c r="O10" s="214"/>
    </row>
    <row r="11" spans="1:15">
      <c r="A11" s="147" t="s">
        <v>51</v>
      </c>
      <c r="B11" s="150">
        <v>2.2000000000000002</v>
      </c>
      <c r="C11" s="149">
        <v>0.9</v>
      </c>
      <c r="D11" s="214"/>
      <c r="E11" s="214"/>
      <c r="F11" s="230"/>
      <c r="G11" s="230"/>
      <c r="H11" s="230"/>
      <c r="I11" s="230"/>
      <c r="J11" s="230"/>
      <c r="M11" s="214"/>
      <c r="N11" s="214"/>
      <c r="O11" s="214"/>
    </row>
    <row r="12" spans="1:15">
      <c r="A12" s="147"/>
      <c r="B12" s="150">
        <v>3.1</v>
      </c>
      <c r="C12" s="149">
        <v>1.1000000000000001</v>
      </c>
      <c r="D12" s="214"/>
      <c r="E12" s="214"/>
      <c r="F12" s="230"/>
      <c r="G12" s="230"/>
      <c r="H12" s="230"/>
      <c r="I12" s="230"/>
      <c r="J12" s="230"/>
      <c r="M12" s="214"/>
      <c r="N12" s="214"/>
      <c r="O12" s="214"/>
    </row>
    <row r="13" spans="1:15">
      <c r="A13" s="148" t="s">
        <v>53</v>
      </c>
      <c r="B13" s="149">
        <v>3.8</v>
      </c>
      <c r="C13" s="149">
        <v>2.1</v>
      </c>
      <c r="D13" s="214"/>
      <c r="E13" s="214"/>
      <c r="F13" s="230"/>
      <c r="G13" s="230"/>
      <c r="H13" s="230"/>
      <c r="I13" s="230"/>
      <c r="J13" s="230"/>
      <c r="M13" s="214"/>
      <c r="N13" s="214"/>
      <c r="O13" s="214"/>
    </row>
    <row r="14" spans="1:15">
      <c r="A14" s="148"/>
      <c r="B14" s="149">
        <v>2.8</v>
      </c>
      <c r="C14" s="149">
        <v>2.2999999999999998</v>
      </c>
      <c r="D14" s="214"/>
      <c r="E14" s="214"/>
      <c r="F14" s="230"/>
      <c r="G14" s="230"/>
      <c r="H14" s="230"/>
      <c r="I14" s="230"/>
      <c r="J14" s="230"/>
      <c r="M14" s="214"/>
      <c r="N14" s="214"/>
      <c r="O14" s="214"/>
    </row>
    <row r="15" spans="1:15">
      <c r="A15" s="148" t="s">
        <v>430</v>
      </c>
      <c r="B15" s="149">
        <v>3.3</v>
      </c>
      <c r="C15" s="149">
        <v>2.5</v>
      </c>
      <c r="D15" s="214"/>
      <c r="E15" s="214"/>
      <c r="F15" s="230"/>
      <c r="G15" s="230"/>
      <c r="H15" s="230"/>
      <c r="I15" s="230"/>
      <c r="J15" s="230"/>
      <c r="M15" s="214"/>
      <c r="N15" s="214"/>
      <c r="O15" s="214"/>
    </row>
    <row r="16" spans="1:15">
      <c r="A16" s="148"/>
      <c r="B16" s="149">
        <v>2.9</v>
      </c>
      <c r="C16" s="149">
        <v>2.7</v>
      </c>
      <c r="D16" s="214"/>
      <c r="E16" s="214"/>
      <c r="F16" s="230"/>
      <c r="G16" s="230"/>
      <c r="H16" s="230"/>
      <c r="I16" s="230"/>
      <c r="J16" s="230"/>
      <c r="M16" s="214"/>
      <c r="N16" s="214"/>
      <c r="O16" s="214"/>
    </row>
    <row r="17" spans="1:15">
      <c r="A17" s="148" t="s">
        <v>529</v>
      </c>
      <c r="B17" s="149">
        <v>2.5</v>
      </c>
      <c r="C17" s="149">
        <v>2.9</v>
      </c>
      <c r="D17" s="214"/>
      <c r="E17" s="214"/>
      <c r="F17" s="230"/>
      <c r="G17" s="230"/>
      <c r="H17" s="230"/>
      <c r="I17" s="230"/>
      <c r="J17" s="230"/>
      <c r="M17" s="214"/>
      <c r="N17" s="214"/>
      <c r="O17" s="214"/>
    </row>
    <row r="18" spans="1:15">
      <c r="A18" s="148"/>
      <c r="B18" s="149">
        <v>2.4</v>
      </c>
      <c r="C18" s="149">
        <v>3.1</v>
      </c>
      <c r="D18" s="214"/>
      <c r="E18" s="214"/>
      <c r="F18" s="230"/>
      <c r="G18" s="230"/>
      <c r="H18" s="230"/>
      <c r="I18" s="230"/>
      <c r="J18" s="230"/>
      <c r="M18" s="214"/>
      <c r="N18" s="214"/>
      <c r="O18" s="214"/>
    </row>
    <row r="19" spans="1:15">
      <c r="A19" s="148" t="s">
        <v>434</v>
      </c>
      <c r="B19" s="149">
        <v>2.2999999999999998</v>
      </c>
      <c r="C19" s="149">
        <v>3.2</v>
      </c>
      <c r="D19" s="214"/>
      <c r="E19" s="214"/>
      <c r="F19" s="714" t="str">
        <f>IF(Content!$E$1=1,F20,F21)</f>
        <v>Джерело: ДССУ, розрахунки НБУ.</v>
      </c>
      <c r="M19" s="214"/>
      <c r="N19" s="214"/>
      <c r="O19" s="214"/>
    </row>
    <row r="20" spans="1:15">
      <c r="A20" s="147"/>
      <c r="B20" s="150">
        <v>2.6</v>
      </c>
      <c r="C20" s="149">
        <v>3.3</v>
      </c>
      <c r="D20" s="214"/>
      <c r="E20" s="214"/>
      <c r="F20" s="153" t="s">
        <v>55</v>
      </c>
      <c r="M20" s="214"/>
      <c r="N20" s="214"/>
      <c r="O20" s="214"/>
    </row>
    <row r="21" spans="1:15">
      <c r="A21" s="147" t="s">
        <v>534</v>
      </c>
      <c r="B21" s="150">
        <v>2.9</v>
      </c>
      <c r="C21" s="149">
        <v>3.4</v>
      </c>
      <c r="D21" s="214"/>
      <c r="E21" s="214"/>
      <c r="F21" s="153" t="s">
        <v>56</v>
      </c>
      <c r="M21" s="214"/>
      <c r="N21" s="214"/>
      <c r="O21" s="214"/>
    </row>
    <row r="22" spans="1:15">
      <c r="A22" s="148"/>
      <c r="B22" s="149">
        <v>3.1</v>
      </c>
      <c r="C22" s="149">
        <v>3.5</v>
      </c>
      <c r="D22" s="214"/>
      <c r="E22" s="214"/>
      <c r="M22" s="214"/>
      <c r="N22" s="214"/>
      <c r="O22" s="214"/>
    </row>
    <row r="23" spans="1:15">
      <c r="A23" s="148" t="s">
        <v>438</v>
      </c>
      <c r="B23" s="149">
        <v>3</v>
      </c>
      <c r="C23" s="149">
        <v>3.5</v>
      </c>
      <c r="D23" s="214"/>
      <c r="E23" s="214"/>
      <c r="M23" s="214"/>
      <c r="N23" s="214"/>
      <c r="O23" s="214"/>
    </row>
    <row r="24" spans="1:15">
      <c r="B24" s="149">
        <v>3.2</v>
      </c>
      <c r="C24" s="149">
        <v>3.6</v>
      </c>
      <c r="D24" s="214"/>
      <c r="E24" s="214"/>
      <c r="N24" s="214"/>
      <c r="O24" s="214"/>
    </row>
    <row r="25" spans="1:15">
      <c r="A25" s="145" t="s">
        <v>890</v>
      </c>
      <c r="B25" s="149">
        <v>3.6</v>
      </c>
      <c r="C25" s="149">
        <v>3.7</v>
      </c>
      <c r="D25" s="214"/>
      <c r="E25" s="214"/>
      <c r="N25" s="214"/>
      <c r="O25" s="214"/>
    </row>
    <row r="26" spans="1:15">
      <c r="B26" s="149">
        <v>3.9</v>
      </c>
      <c r="C26" s="149">
        <v>3.7</v>
      </c>
      <c r="D26" s="214"/>
      <c r="E26" s="214"/>
      <c r="N26" s="214"/>
      <c r="O26" s="214"/>
    </row>
    <row r="27" spans="1:15">
      <c r="A27" s="145" t="s">
        <v>892</v>
      </c>
      <c r="B27" s="149">
        <v>4</v>
      </c>
      <c r="C27" s="149">
        <v>3.7</v>
      </c>
      <c r="D27" s="214"/>
      <c r="E27" s="214"/>
      <c r="N27" s="214"/>
      <c r="O27" s="214"/>
    </row>
    <row r="28" spans="1:15">
      <c r="N28" s="214"/>
      <c r="O28" s="2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4">
    <tabColor theme="4" tint="0.39997558519241921"/>
  </sheetPr>
  <dimension ref="A1:I45"/>
  <sheetViews>
    <sheetView showGridLines="0" zoomScaleNormal="100" workbookViewId="0">
      <selection activeCell="A2" sqref="A2:XFD3"/>
    </sheetView>
  </sheetViews>
  <sheetFormatPr defaultColWidth="8.6640625" defaultRowHeight="13.2"/>
  <cols>
    <col min="1" max="1" width="8.6640625" style="145"/>
    <col min="2" max="2" width="9.88671875" style="145" customWidth="1"/>
    <col min="3" max="4" width="8.6640625" style="145"/>
    <col min="5" max="5" width="11.6640625" style="145" customWidth="1"/>
    <col min="6" max="16384" width="8.6640625" style="145"/>
  </cols>
  <sheetData>
    <row r="1" spans="1:9">
      <c r="A1" s="28" t="s">
        <v>167</v>
      </c>
      <c r="B1" s="172" t="str">
        <f>IF(Content!$E$1=1,B2,B3)</f>
        <v>Розрив ВВП, % потенційного ВВП</v>
      </c>
      <c r="C1" s="211"/>
      <c r="D1" s="211"/>
      <c r="E1" s="172" t="str">
        <f>IF(Content!$E$1=1,E2,E3)</f>
        <v>Розрив ВВП, % від потенційного ВВП</v>
      </c>
    </row>
    <row r="2" spans="1:9" hidden="1">
      <c r="A2" s="147"/>
      <c r="B2" s="151" t="s">
        <v>1792</v>
      </c>
      <c r="C2" s="211"/>
      <c r="D2" s="211"/>
      <c r="E2" s="212" t="s">
        <v>577</v>
      </c>
    </row>
    <row r="3" spans="1:9" hidden="1">
      <c r="A3" s="147"/>
      <c r="B3" s="151" t="s">
        <v>1849</v>
      </c>
      <c r="C3" s="211"/>
      <c r="D3" s="211"/>
      <c r="E3" s="212" t="s">
        <v>578</v>
      </c>
    </row>
    <row r="4" spans="1:9">
      <c r="A4" s="148"/>
      <c r="B4" s="715">
        <v>-2.1</v>
      </c>
      <c r="C4" s="214"/>
      <c r="E4" s="230"/>
      <c r="F4" s="230"/>
      <c r="G4" s="230"/>
      <c r="H4" s="230"/>
      <c r="I4" s="230"/>
    </row>
    <row r="5" spans="1:9">
      <c r="A5" s="148" t="s">
        <v>49</v>
      </c>
      <c r="B5" s="715">
        <v>-1.1000000000000001</v>
      </c>
      <c r="C5" s="214"/>
      <c r="E5" s="230"/>
      <c r="F5" s="230"/>
      <c r="G5" s="230"/>
      <c r="H5" s="230"/>
      <c r="I5" s="230"/>
    </row>
    <row r="6" spans="1:9">
      <c r="A6" s="148"/>
      <c r="B6" s="715">
        <v>-0.8</v>
      </c>
      <c r="C6" s="214"/>
      <c r="E6" s="230"/>
      <c r="F6" s="230"/>
      <c r="G6" s="230"/>
      <c r="H6" s="230"/>
      <c r="I6" s="230"/>
    </row>
    <row r="7" spans="1:9">
      <c r="A7" s="148" t="s">
        <v>51</v>
      </c>
      <c r="B7" s="715">
        <v>-0.5</v>
      </c>
      <c r="C7" s="214"/>
      <c r="E7" s="230"/>
      <c r="F7" s="230"/>
      <c r="G7" s="230"/>
      <c r="H7" s="230"/>
      <c r="I7" s="230"/>
    </row>
    <row r="8" spans="1:9">
      <c r="A8" s="148"/>
      <c r="B8" s="715">
        <v>-0.3</v>
      </c>
      <c r="C8" s="214"/>
      <c r="E8" s="230"/>
      <c r="F8" s="230"/>
      <c r="G8" s="230"/>
      <c r="H8" s="230"/>
      <c r="I8" s="230"/>
    </row>
    <row r="9" spans="1:9">
      <c r="A9" s="148" t="s">
        <v>53</v>
      </c>
      <c r="B9" s="715">
        <v>-0.1</v>
      </c>
      <c r="C9" s="214"/>
      <c r="E9" s="230"/>
      <c r="F9" s="230"/>
      <c r="G9" s="230"/>
      <c r="H9" s="230"/>
      <c r="I9" s="230"/>
    </row>
    <row r="10" spans="1:9">
      <c r="A10" s="148"/>
      <c r="B10" s="715">
        <v>-0.3</v>
      </c>
      <c r="C10" s="214"/>
      <c r="E10" s="230"/>
      <c r="F10" s="230"/>
      <c r="G10" s="230"/>
      <c r="H10" s="230"/>
      <c r="I10" s="230"/>
    </row>
    <row r="11" spans="1:9">
      <c r="A11" s="147" t="s">
        <v>430</v>
      </c>
      <c r="B11" s="716">
        <v>0.8</v>
      </c>
      <c r="C11" s="214"/>
      <c r="E11" s="230"/>
      <c r="F11" s="230"/>
      <c r="G11" s="230"/>
      <c r="H11" s="230"/>
      <c r="I11" s="230"/>
    </row>
    <row r="12" spans="1:9">
      <c r="A12" s="147"/>
      <c r="B12" s="716">
        <v>0.3</v>
      </c>
      <c r="C12" s="214"/>
      <c r="E12" s="230"/>
      <c r="F12" s="230"/>
      <c r="G12" s="230"/>
      <c r="H12" s="230"/>
      <c r="I12" s="230"/>
    </row>
    <row r="13" spans="1:9">
      <c r="A13" s="148" t="s">
        <v>529</v>
      </c>
      <c r="B13" s="715">
        <v>-0.2</v>
      </c>
      <c r="C13" s="214"/>
      <c r="E13" s="230"/>
      <c r="F13" s="230"/>
      <c r="G13" s="230"/>
      <c r="H13" s="230"/>
      <c r="I13" s="230"/>
    </row>
    <row r="14" spans="1:9">
      <c r="A14" s="148"/>
      <c r="B14" s="715">
        <v>-0.8</v>
      </c>
      <c r="C14" s="214"/>
      <c r="E14" s="230"/>
      <c r="F14" s="230"/>
      <c r="G14" s="230"/>
      <c r="H14" s="230"/>
      <c r="I14" s="230"/>
    </row>
    <row r="15" spans="1:9">
      <c r="A15" s="148" t="s">
        <v>434</v>
      </c>
      <c r="B15" s="715">
        <v>-0.8</v>
      </c>
      <c r="C15" s="214"/>
      <c r="E15" s="230"/>
      <c r="F15" s="230"/>
      <c r="G15" s="230"/>
      <c r="H15" s="230"/>
      <c r="I15" s="230"/>
    </row>
    <row r="16" spans="1:9">
      <c r="A16" s="148"/>
      <c r="B16" s="715">
        <v>-0.9</v>
      </c>
      <c r="C16" s="214"/>
      <c r="E16" s="230"/>
      <c r="F16" s="230"/>
      <c r="G16" s="230"/>
      <c r="H16" s="230"/>
      <c r="I16" s="230"/>
    </row>
    <row r="17" spans="1:9">
      <c r="A17" s="148" t="s">
        <v>534</v>
      </c>
      <c r="B17" s="715">
        <v>-0.8</v>
      </c>
      <c r="C17" s="214"/>
      <c r="E17" s="230"/>
      <c r="F17" s="230"/>
      <c r="G17" s="230"/>
      <c r="H17" s="230"/>
      <c r="I17" s="230"/>
    </row>
    <row r="18" spans="1:9">
      <c r="A18" s="148"/>
      <c r="B18" s="715">
        <v>-0.9</v>
      </c>
      <c r="C18" s="214"/>
    </row>
    <row r="19" spans="1:9">
      <c r="A19" s="148" t="s">
        <v>438</v>
      </c>
      <c r="B19" s="715">
        <v>-1.2</v>
      </c>
      <c r="C19" s="214"/>
      <c r="E19" s="172" t="str">
        <f>IF(Content!$E$1=1,E20,E21)</f>
        <v>Джерело: розрахунки НБУ.</v>
      </c>
    </row>
    <row r="20" spans="1:9">
      <c r="A20" s="147"/>
      <c r="B20" s="716">
        <v>-1.1000000000000001</v>
      </c>
      <c r="C20" s="214"/>
      <c r="E20" s="153" t="s">
        <v>75</v>
      </c>
    </row>
    <row r="21" spans="1:9">
      <c r="A21" s="147" t="s">
        <v>890</v>
      </c>
      <c r="B21" s="716">
        <v>-0.9</v>
      </c>
      <c r="C21" s="214"/>
      <c r="E21" s="153" t="s">
        <v>579</v>
      </c>
    </row>
    <row r="22" spans="1:9">
      <c r="A22" s="148"/>
      <c r="B22" s="715">
        <v>-0.8</v>
      </c>
      <c r="C22" s="214"/>
    </row>
    <row r="23" spans="1:9">
      <c r="A23" s="148" t="s">
        <v>892</v>
      </c>
      <c r="B23" s="715">
        <v>-0.8</v>
      </c>
      <c r="C23" s="214"/>
    </row>
    <row r="26" spans="1:9">
      <c r="A26" s="230"/>
      <c r="B26" s="214"/>
    </row>
    <row r="27" spans="1:9">
      <c r="B27" s="214"/>
    </row>
    <row r="28" spans="1:9">
      <c r="B28" s="214"/>
    </row>
    <row r="29" spans="1:9">
      <c r="B29" s="214"/>
    </row>
    <row r="30" spans="1:9">
      <c r="B30" s="214"/>
    </row>
    <row r="31" spans="1:9">
      <c r="B31" s="214"/>
    </row>
    <row r="32" spans="1:9">
      <c r="B32" s="214"/>
    </row>
    <row r="33" spans="2:2">
      <c r="B33" s="214"/>
    </row>
    <row r="34" spans="2:2">
      <c r="B34" s="214"/>
    </row>
    <row r="35" spans="2:2">
      <c r="B35" s="214"/>
    </row>
    <row r="36" spans="2:2">
      <c r="B36" s="214"/>
    </row>
    <row r="37" spans="2:2">
      <c r="B37" s="214"/>
    </row>
    <row r="38" spans="2:2">
      <c r="B38" s="214"/>
    </row>
    <row r="39" spans="2:2">
      <c r="B39" s="214"/>
    </row>
    <row r="40" spans="2:2">
      <c r="B40" s="214"/>
    </row>
    <row r="41" spans="2:2">
      <c r="B41" s="214"/>
    </row>
    <row r="42" spans="2:2">
      <c r="B42" s="214"/>
    </row>
    <row r="43" spans="2:2">
      <c r="B43" s="214"/>
    </row>
    <row r="44" spans="2:2">
      <c r="B44" s="214"/>
    </row>
    <row r="45" spans="2:2">
      <c r="B45" s="2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5">
    <tabColor theme="4" tint="0.39997558519241921"/>
  </sheetPr>
  <dimension ref="A1:N23"/>
  <sheetViews>
    <sheetView showGridLines="0" zoomScaleNormal="100" workbookViewId="0">
      <selection activeCell="A2" sqref="A2:XFD3"/>
    </sheetView>
  </sheetViews>
  <sheetFormatPr defaultColWidth="8.6640625" defaultRowHeight="13.2"/>
  <cols>
    <col min="1" max="16384" width="8.6640625" style="231"/>
  </cols>
  <sheetData>
    <row r="1" spans="1:14">
      <c r="A1" s="28" t="s">
        <v>167</v>
      </c>
      <c r="B1" s="228" t="str">
        <f>IF(Content!$E$1=1,B2,B3)</f>
        <v>Фактичне сальдо</v>
      </c>
      <c r="C1" s="228" t="str">
        <f>IF(Content!$E$1=1,C2,C3)</f>
        <v>Первинне сальдо</v>
      </c>
      <c r="D1" s="228" t="str">
        <f>IF(Content!$E$1=1,D2,D3)</f>
        <v>Циклічне сальдо</v>
      </c>
      <c r="E1" s="228" t="str">
        <f>IF(Content!$E$1=1,E2,E3)</f>
        <v>Структурне сальдо без розрахунків з НБУ</v>
      </c>
      <c r="F1" s="228"/>
      <c r="G1" s="228" t="str">
        <f>IF(Content!$E$1=1,H2,H3)</f>
        <v>Зведений бюджет, % ВВП</v>
      </c>
    </row>
    <row r="2" spans="1:14" hidden="1">
      <c r="A2" s="147"/>
      <c r="B2" s="151" t="s">
        <v>761</v>
      </c>
      <c r="C2" s="232" t="s">
        <v>762</v>
      </c>
      <c r="D2" s="232" t="s">
        <v>758</v>
      </c>
      <c r="E2" s="231" t="s">
        <v>757</v>
      </c>
      <c r="H2" s="233" t="s">
        <v>756</v>
      </c>
    </row>
    <row r="3" spans="1:14" hidden="1">
      <c r="A3" s="147"/>
      <c r="B3" s="151" t="s">
        <v>763</v>
      </c>
      <c r="C3" s="232" t="s">
        <v>764</v>
      </c>
      <c r="D3" s="232" t="s">
        <v>759</v>
      </c>
      <c r="E3" s="231" t="s">
        <v>760</v>
      </c>
      <c r="H3" s="233" t="s">
        <v>1770</v>
      </c>
    </row>
    <row r="4" spans="1:14">
      <c r="A4" s="226">
        <v>2015</v>
      </c>
      <c r="B4" s="149">
        <v>-1.6</v>
      </c>
      <c r="C4" s="149">
        <v>2.9</v>
      </c>
      <c r="D4" s="234">
        <v>-1.3</v>
      </c>
      <c r="E4" s="234">
        <v>-1.2</v>
      </c>
      <c r="F4" s="234"/>
      <c r="N4" s="234"/>
    </row>
    <row r="5" spans="1:14">
      <c r="A5" s="226">
        <v>2016</v>
      </c>
      <c r="B5" s="149">
        <v>-2.2999999999999998</v>
      </c>
      <c r="C5" s="149">
        <v>1.8</v>
      </c>
      <c r="D5" s="234">
        <v>-0.8</v>
      </c>
      <c r="E5" s="234">
        <v>-1</v>
      </c>
      <c r="F5" s="234"/>
      <c r="N5" s="234"/>
    </row>
    <row r="6" spans="1:14">
      <c r="A6" s="226">
        <v>2017</v>
      </c>
      <c r="B6" s="149">
        <v>-1.4</v>
      </c>
      <c r="C6" s="149">
        <v>2.2999999999999998</v>
      </c>
      <c r="D6" s="234">
        <v>0.4</v>
      </c>
      <c r="E6" s="234">
        <v>-1.7</v>
      </c>
      <c r="F6" s="234"/>
      <c r="N6" s="234"/>
    </row>
    <row r="7" spans="1:14">
      <c r="A7" s="226">
        <v>2018</v>
      </c>
      <c r="B7" s="149">
        <v>-1.9</v>
      </c>
      <c r="C7" s="149">
        <v>1.4</v>
      </c>
      <c r="D7" s="234">
        <v>0.4</v>
      </c>
      <c r="E7" s="234">
        <v>-2.4</v>
      </c>
      <c r="F7" s="234"/>
      <c r="N7" s="234"/>
    </row>
    <row r="8" spans="1:14">
      <c r="A8" s="226">
        <v>2019</v>
      </c>
      <c r="B8" s="149">
        <v>-1.5</v>
      </c>
      <c r="C8" s="149">
        <v>1.7</v>
      </c>
      <c r="D8" s="234">
        <v>-0.2</v>
      </c>
      <c r="E8" s="234">
        <v>-2.1</v>
      </c>
      <c r="F8" s="234"/>
      <c r="N8" s="234"/>
    </row>
    <row r="9" spans="1:14">
      <c r="A9" s="226">
        <v>2020</v>
      </c>
      <c r="B9" s="149">
        <v>-1.5</v>
      </c>
      <c r="C9" s="149">
        <v>1.4</v>
      </c>
      <c r="D9" s="234">
        <v>-0.3</v>
      </c>
      <c r="E9" s="234">
        <v>-1.8</v>
      </c>
      <c r="F9" s="234"/>
      <c r="N9" s="234"/>
    </row>
    <row r="10" spans="1:14">
      <c r="A10" s="226">
        <v>2021</v>
      </c>
      <c r="B10" s="149">
        <v>-1.5</v>
      </c>
      <c r="C10" s="149">
        <v>1.2</v>
      </c>
      <c r="D10" s="234">
        <v>-0.4</v>
      </c>
      <c r="E10" s="234">
        <v>-1.5</v>
      </c>
      <c r="F10" s="234"/>
    </row>
    <row r="11" spans="1:14">
      <c r="A11" s="147"/>
      <c r="B11" s="150"/>
      <c r="C11" s="150"/>
    </row>
    <row r="12" spans="1:14">
      <c r="A12" s="147"/>
      <c r="B12" s="150"/>
      <c r="C12" s="150"/>
    </row>
    <row r="13" spans="1:14">
      <c r="A13" s="148"/>
      <c r="B13" s="149"/>
      <c r="C13" s="149"/>
      <c r="D13" s="149"/>
      <c r="E13" s="149"/>
    </row>
    <row r="14" spans="1:14">
      <c r="A14" s="148"/>
      <c r="B14" s="149"/>
      <c r="C14" s="149"/>
      <c r="D14" s="149"/>
      <c r="E14" s="149"/>
    </row>
    <row r="15" spans="1:14">
      <c r="A15" s="148"/>
      <c r="B15" s="149"/>
      <c r="C15" s="149"/>
      <c r="D15" s="149"/>
      <c r="E15" s="149"/>
    </row>
    <row r="16" spans="1:14">
      <c r="A16" s="148"/>
      <c r="B16" s="149"/>
      <c r="C16" s="149"/>
      <c r="D16" s="149"/>
      <c r="E16" s="149"/>
    </row>
    <row r="17" spans="1:6">
      <c r="A17" s="148"/>
      <c r="B17" s="149"/>
      <c r="C17" s="149"/>
      <c r="D17" s="149"/>
      <c r="E17" s="149"/>
    </row>
    <row r="18" spans="1:6">
      <c r="A18" s="148"/>
      <c r="B18" s="149"/>
      <c r="C18" s="149"/>
      <c r="D18" s="149"/>
      <c r="E18" s="149"/>
    </row>
    <row r="19" spans="1:6">
      <c r="A19" s="148"/>
      <c r="B19" s="149"/>
      <c r="C19" s="149"/>
      <c r="D19" s="149"/>
      <c r="E19" s="149"/>
      <c r="F19" s="228" t="str">
        <f>IF(Content!$E$1=1,F20,F21)</f>
        <v>Джерело: ДКСУ, розрахунки НБУ.</v>
      </c>
    </row>
    <row r="20" spans="1:6">
      <c r="A20" s="147"/>
      <c r="B20" s="149"/>
      <c r="C20" s="149"/>
      <c r="D20" s="149"/>
      <c r="E20" s="149"/>
      <c r="F20" s="152" t="s">
        <v>661</v>
      </c>
    </row>
    <row r="21" spans="1:6">
      <c r="A21" s="147"/>
      <c r="B21" s="150"/>
      <c r="C21" s="150"/>
      <c r="F21" s="152" t="s">
        <v>662</v>
      </c>
    </row>
    <row r="22" spans="1:6">
      <c r="A22" s="148"/>
      <c r="B22" s="149"/>
      <c r="C22" s="149"/>
    </row>
    <row r="23" spans="1:6">
      <c r="A23" s="148"/>
      <c r="B23" s="149"/>
      <c r="C23" s="1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6">
    <tabColor theme="4" tint="0.39997558519241921"/>
  </sheetPr>
  <dimension ref="A1:H29"/>
  <sheetViews>
    <sheetView showGridLines="0" zoomScaleNormal="100" workbookViewId="0">
      <selection activeCell="B2" sqref="A2:XFD3"/>
    </sheetView>
  </sheetViews>
  <sheetFormatPr defaultColWidth="8.6640625" defaultRowHeight="13.2"/>
  <cols>
    <col min="1" max="16384" width="8.6640625" style="231"/>
  </cols>
  <sheetData>
    <row r="1" spans="1:8">
      <c r="A1" s="28" t="s">
        <v>167</v>
      </c>
      <c r="B1" s="228" t="str">
        <f>IF(Content!$E$1=1,B2,B3)</f>
        <v>Державний та гарантований борг, % ВВП (п. ш.)</v>
      </c>
      <c r="C1" s="228" t="str">
        <f>IF(Content!$E$1=1,C2,C3)</f>
        <v>Дефіцит СЗДУ</v>
      </c>
      <c r="D1" s="228" t="str">
        <f>IF(Content!$E$1=1,D2,D3)</f>
        <v>Фінансування НАК 'Нафтогаз'</v>
      </c>
      <c r="E1" s="228" t="str">
        <f>IF(Content!$E$1=1,E2,E3)</f>
        <v>Рекапіталізація банків та інше</v>
      </c>
      <c r="F1" s="228"/>
      <c r="H1" s="228" t="str">
        <f>IF(Content!$E$1=1,H2,H3)</f>
        <v>Широкий дефіцит СЗДУ, млрд грн, і державний та гарантований державою борг, % ВВП</v>
      </c>
    </row>
    <row r="2" spans="1:8" hidden="1">
      <c r="A2" s="147"/>
      <c r="B2" s="151" t="s">
        <v>773</v>
      </c>
      <c r="C2" s="232" t="s">
        <v>770</v>
      </c>
      <c r="D2" s="232" t="s">
        <v>771</v>
      </c>
      <c r="E2" s="231" t="s">
        <v>772</v>
      </c>
      <c r="H2" s="233" t="s">
        <v>765</v>
      </c>
    </row>
    <row r="3" spans="1:8" hidden="1">
      <c r="A3" s="147"/>
      <c r="B3" s="151" t="s">
        <v>766</v>
      </c>
      <c r="C3" s="232" t="s">
        <v>767</v>
      </c>
      <c r="D3" s="232" t="s">
        <v>768</v>
      </c>
      <c r="E3" s="231" t="s">
        <v>769</v>
      </c>
      <c r="H3" s="233" t="s">
        <v>1850</v>
      </c>
    </row>
    <row r="4" spans="1:8">
      <c r="A4" s="226">
        <v>2015</v>
      </c>
      <c r="B4" s="149">
        <v>79</v>
      </c>
      <c r="C4" s="149">
        <v>17</v>
      </c>
      <c r="D4" s="234">
        <v>20.5</v>
      </c>
      <c r="E4" s="234">
        <v>45.3</v>
      </c>
      <c r="F4" s="234"/>
    </row>
    <row r="5" spans="1:8">
      <c r="A5" s="226">
        <v>2016</v>
      </c>
      <c r="B5" s="149">
        <v>80.900000000000006</v>
      </c>
      <c r="C5" s="149">
        <v>50.3</v>
      </c>
      <c r="D5" s="234">
        <v>0</v>
      </c>
      <c r="E5" s="234">
        <v>129.19999999999999</v>
      </c>
      <c r="F5" s="234"/>
    </row>
    <row r="6" spans="1:8">
      <c r="A6" s="226">
        <v>2017</v>
      </c>
      <c r="B6" s="149">
        <v>71.8</v>
      </c>
      <c r="C6" s="149">
        <v>38.4</v>
      </c>
      <c r="D6" s="234">
        <v>0</v>
      </c>
      <c r="E6" s="234">
        <v>70.7</v>
      </c>
      <c r="F6" s="234"/>
    </row>
    <row r="7" spans="1:8">
      <c r="A7" s="226">
        <v>2018</v>
      </c>
      <c r="B7" s="149">
        <v>61</v>
      </c>
      <c r="C7" s="149">
        <v>72.8</v>
      </c>
      <c r="D7" s="234">
        <v>0</v>
      </c>
      <c r="E7" s="234">
        <v>0</v>
      </c>
      <c r="F7" s="234"/>
    </row>
    <row r="8" spans="1:8">
      <c r="A8" s="226">
        <v>2019</v>
      </c>
      <c r="B8" s="149">
        <v>57.8</v>
      </c>
      <c r="C8" s="149">
        <v>59.6</v>
      </c>
      <c r="D8" s="234">
        <v>0</v>
      </c>
      <c r="E8" s="234">
        <v>0</v>
      </c>
      <c r="F8" s="234"/>
    </row>
    <row r="9" spans="1:8">
      <c r="A9" s="226">
        <v>2020</v>
      </c>
      <c r="B9" s="149">
        <v>56.9</v>
      </c>
      <c r="C9" s="149">
        <v>63.7</v>
      </c>
      <c r="D9" s="234">
        <v>0</v>
      </c>
      <c r="E9" s="234">
        <v>0</v>
      </c>
      <c r="F9" s="234"/>
    </row>
    <row r="10" spans="1:8">
      <c r="A10" s="226">
        <v>2021</v>
      </c>
      <c r="B10" s="149">
        <v>55.5</v>
      </c>
      <c r="C10" s="149">
        <v>70.900000000000006</v>
      </c>
      <c r="D10" s="234">
        <v>0</v>
      </c>
      <c r="E10" s="234">
        <v>0</v>
      </c>
      <c r="F10" s="234"/>
    </row>
    <row r="11" spans="1:8">
      <c r="A11" s="147"/>
      <c r="B11" s="150"/>
      <c r="C11" s="150"/>
    </row>
    <row r="12" spans="1:8">
      <c r="A12" s="147"/>
      <c r="B12" s="150"/>
      <c r="C12" s="150"/>
    </row>
    <row r="13" spans="1:8">
      <c r="A13" s="148"/>
      <c r="B13" s="149"/>
      <c r="C13" s="149"/>
    </row>
    <row r="14" spans="1:8">
      <c r="A14" s="148"/>
      <c r="B14" s="149"/>
      <c r="C14" s="149"/>
      <c r="D14" s="149"/>
      <c r="E14" s="149"/>
    </row>
    <row r="15" spans="1:8">
      <c r="A15" s="148"/>
      <c r="B15" s="149"/>
      <c r="C15" s="149"/>
      <c r="D15" s="149"/>
      <c r="E15" s="149"/>
    </row>
    <row r="16" spans="1:8">
      <c r="A16" s="148"/>
      <c r="B16" s="149"/>
      <c r="C16" s="149"/>
      <c r="D16" s="149"/>
      <c r="E16" s="149"/>
    </row>
    <row r="17" spans="1:7">
      <c r="A17" s="148"/>
      <c r="B17" s="149"/>
      <c r="C17" s="149"/>
      <c r="D17" s="149"/>
      <c r="E17" s="149"/>
    </row>
    <row r="18" spans="1:7">
      <c r="A18" s="148"/>
      <c r="B18" s="149"/>
      <c r="C18" s="149"/>
      <c r="D18" s="149"/>
      <c r="E18" s="149"/>
    </row>
    <row r="19" spans="1:7">
      <c r="A19" s="148"/>
      <c r="B19" s="149"/>
      <c r="C19" s="149"/>
      <c r="D19" s="149"/>
      <c r="E19" s="149"/>
      <c r="G19" s="228" t="str">
        <f>IF(Content!$E$1=1,G20,G21)</f>
        <v>Джерело: МВФ, ДКСУ, МФУ, розрахунки НБУ.</v>
      </c>
    </row>
    <row r="20" spans="1:7">
      <c r="A20" s="147"/>
      <c r="B20" s="149"/>
      <c r="C20" s="149"/>
      <c r="D20" s="149"/>
      <c r="E20" s="149"/>
      <c r="G20" s="152" t="s">
        <v>804</v>
      </c>
    </row>
    <row r="21" spans="1:7">
      <c r="A21" s="147"/>
      <c r="B21" s="149"/>
      <c r="C21" s="149"/>
      <c r="D21" s="149"/>
      <c r="E21" s="149"/>
      <c r="G21" s="152" t="s">
        <v>803</v>
      </c>
    </row>
    <row r="22" spans="1:7">
      <c r="A22" s="148"/>
      <c r="B22" s="149"/>
      <c r="C22" s="150"/>
      <c r="D22" s="150"/>
      <c r="E22" s="150"/>
    </row>
    <row r="23" spans="1:7">
      <c r="A23" s="148"/>
      <c r="B23" s="150"/>
      <c r="C23" s="150"/>
      <c r="D23" s="150"/>
      <c r="E23" s="150"/>
    </row>
    <row r="24" spans="1:7">
      <c r="B24" s="150"/>
      <c r="C24" s="150"/>
      <c r="D24" s="150"/>
      <c r="E24" s="150"/>
    </row>
    <row r="25" spans="1:7">
      <c r="B25" s="150"/>
      <c r="C25" s="150"/>
      <c r="D25" s="150"/>
      <c r="E25" s="150"/>
    </row>
    <row r="26" spans="1:7">
      <c r="B26" s="150"/>
      <c r="C26" s="150"/>
      <c r="D26" s="150"/>
      <c r="E26" s="150"/>
    </row>
    <row r="27" spans="1:7">
      <c r="B27" s="150"/>
      <c r="C27" s="150"/>
      <c r="D27" s="150"/>
      <c r="E27" s="150"/>
    </row>
    <row r="28" spans="1:7">
      <c r="B28" s="150"/>
      <c r="C28" s="150"/>
      <c r="D28" s="150"/>
      <c r="E28" s="150"/>
    </row>
    <row r="29" spans="1:7">
      <c r="B29" s="15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7">
    <tabColor theme="4" tint="0.39997558519241921"/>
  </sheetPr>
  <dimension ref="A1:P51"/>
  <sheetViews>
    <sheetView showGridLines="0" zoomScaleNormal="100" workbookViewId="0">
      <selection activeCell="G2" sqref="A2:XFD3"/>
    </sheetView>
  </sheetViews>
  <sheetFormatPr defaultColWidth="8.6640625" defaultRowHeight="13.2"/>
  <cols>
    <col min="1" max="16384" width="8.6640625" style="145"/>
  </cols>
  <sheetData>
    <row r="1" spans="1:16">
      <c r="A1" s="28" t="s">
        <v>167</v>
      </c>
      <c r="B1" s="172" t="str">
        <f>IF(Content!$E$1=1,B2,B3)</f>
        <v>Реальна заробітна плата</v>
      </c>
      <c r="C1" s="172" t="str">
        <f>IF(Content!$E$1=1,C2,C3)</f>
        <v>Реальна заробітна плата (попередній прогноз)</v>
      </c>
      <c r="D1" s="172" t="str">
        <f>IF(Content!$E$1=1,D2,D3)</f>
        <v>Рівень безробіття за методологією МОП, с/с (п.ш.)</v>
      </c>
      <c r="E1" s="172" t="str">
        <f>IF(Content!$E$1=1,E2,E3)</f>
        <v>Рівень безробіття, с/с (попередній прогноз, п.ш.)</v>
      </c>
      <c r="F1" s="211"/>
      <c r="G1" s="172" t="str">
        <f>IF(Content!$E$1=1,G2,G3)</f>
        <v>Реальна заробітна плата, % р/р, та рівень безробіття за методологією МОП, %</v>
      </c>
    </row>
    <row r="2" spans="1:16" hidden="1">
      <c r="A2" s="147"/>
      <c r="B2" s="212" t="s">
        <v>979</v>
      </c>
      <c r="C2" s="151" t="s">
        <v>1659</v>
      </c>
      <c r="D2" s="151" t="s">
        <v>1675</v>
      </c>
      <c r="E2" s="151" t="s">
        <v>1674</v>
      </c>
      <c r="F2" s="151"/>
      <c r="G2" s="212" t="s">
        <v>1661</v>
      </c>
    </row>
    <row r="3" spans="1:16" hidden="1">
      <c r="A3" s="147"/>
      <c r="B3" s="212" t="s">
        <v>981</v>
      </c>
      <c r="C3" s="151" t="s">
        <v>1660</v>
      </c>
      <c r="D3" s="211" t="s">
        <v>1672</v>
      </c>
      <c r="E3" s="211" t="s">
        <v>1673</v>
      </c>
      <c r="F3" s="211"/>
      <c r="G3" s="212" t="s">
        <v>1808</v>
      </c>
    </row>
    <row r="4" spans="1:16">
      <c r="A4" s="148"/>
      <c r="B4" s="149">
        <v>19.399999999999999</v>
      </c>
      <c r="C4" s="149"/>
      <c r="D4" s="214">
        <v>9.5</v>
      </c>
      <c r="E4" s="214"/>
      <c r="F4" s="214"/>
      <c r="P4" s="214"/>
    </row>
    <row r="5" spans="1:16">
      <c r="A5" s="148" t="s">
        <v>49</v>
      </c>
      <c r="B5" s="149">
        <v>20</v>
      </c>
      <c r="C5" s="149"/>
      <c r="D5" s="214">
        <v>9.5</v>
      </c>
      <c r="E5" s="214"/>
      <c r="F5" s="214"/>
      <c r="P5" s="214"/>
    </row>
    <row r="6" spans="1:16">
      <c r="A6" s="148"/>
      <c r="B6" s="149">
        <v>17.2</v>
      </c>
      <c r="C6" s="149"/>
      <c r="D6" s="214">
        <v>9.5</v>
      </c>
      <c r="E6" s="214"/>
      <c r="F6" s="214"/>
      <c r="P6" s="214"/>
    </row>
    <row r="7" spans="1:16">
      <c r="A7" s="147" t="s">
        <v>51</v>
      </c>
      <c r="B7" s="149">
        <v>20</v>
      </c>
      <c r="C7" s="149"/>
      <c r="D7" s="214">
        <v>9.4</v>
      </c>
      <c r="E7" s="214"/>
      <c r="F7" s="214"/>
      <c r="P7" s="214"/>
    </row>
    <row r="8" spans="1:16">
      <c r="A8" s="147"/>
      <c r="B8" s="149">
        <v>10.7</v>
      </c>
      <c r="C8" s="149"/>
      <c r="D8" s="214">
        <v>9.1</v>
      </c>
      <c r="E8" s="214"/>
      <c r="F8" s="214"/>
      <c r="P8" s="214"/>
    </row>
    <row r="9" spans="1:16">
      <c r="A9" s="148" t="s">
        <v>53</v>
      </c>
      <c r="B9" s="149">
        <v>13.3</v>
      </c>
      <c r="C9" s="149"/>
      <c r="D9" s="214">
        <v>8.8000000000000007</v>
      </c>
      <c r="E9" s="1090">
        <v>8.8000000000000007</v>
      </c>
      <c r="F9" s="214"/>
      <c r="P9" s="214"/>
    </row>
    <row r="10" spans="1:16">
      <c r="A10" s="148"/>
      <c r="B10" s="149">
        <v>14.6</v>
      </c>
      <c r="C10" s="149">
        <v>14.6</v>
      </c>
      <c r="D10" s="214">
        <v>8.6999999999999993</v>
      </c>
      <c r="E10" s="214">
        <v>8.5</v>
      </c>
      <c r="F10" s="214"/>
      <c r="P10" s="214"/>
    </row>
    <row r="11" spans="1:16">
      <c r="A11" s="148" t="s">
        <v>430</v>
      </c>
      <c r="B11" s="150">
        <v>11.6</v>
      </c>
      <c r="C11" s="150">
        <v>12.8</v>
      </c>
      <c r="D11" s="214">
        <v>8.5</v>
      </c>
      <c r="E11" s="214">
        <v>8.5</v>
      </c>
      <c r="F11" s="214"/>
      <c r="P11" s="214"/>
    </row>
    <row r="12" spans="1:16">
      <c r="A12" s="148"/>
      <c r="B12" s="150">
        <v>12.9</v>
      </c>
      <c r="C12" s="150">
        <v>13.1</v>
      </c>
      <c r="D12" s="214">
        <v>8.4</v>
      </c>
      <c r="E12" s="214">
        <v>8.5</v>
      </c>
      <c r="F12" s="214"/>
      <c r="P12" s="214"/>
    </row>
    <row r="13" spans="1:16">
      <c r="A13" s="148" t="s">
        <v>529</v>
      </c>
      <c r="B13" s="149">
        <v>6.8</v>
      </c>
      <c r="C13" s="149">
        <v>7.1</v>
      </c>
      <c r="D13" s="214">
        <v>8.5</v>
      </c>
      <c r="E13" s="214">
        <v>8.6</v>
      </c>
      <c r="F13" s="214"/>
      <c r="P13" s="214"/>
    </row>
    <row r="14" spans="1:16">
      <c r="A14" s="148"/>
      <c r="B14" s="149">
        <v>4</v>
      </c>
      <c r="C14" s="149">
        <v>4.3</v>
      </c>
      <c r="D14" s="214">
        <v>8.6</v>
      </c>
      <c r="E14" s="214">
        <v>8.6</v>
      </c>
      <c r="F14" s="214"/>
      <c r="P14" s="214"/>
    </row>
    <row r="15" spans="1:16">
      <c r="A15" s="148" t="s">
        <v>434</v>
      </c>
      <c r="B15" s="149">
        <v>4.8</v>
      </c>
      <c r="C15" s="149">
        <v>4</v>
      </c>
      <c r="D15" s="214">
        <v>8.6</v>
      </c>
      <c r="E15" s="214">
        <v>8.6999999999999993</v>
      </c>
      <c r="F15" s="214"/>
      <c r="P15" s="214"/>
    </row>
    <row r="16" spans="1:16">
      <c r="A16" s="147"/>
      <c r="B16" s="149">
        <v>4.5999999999999996</v>
      </c>
      <c r="C16" s="149">
        <v>4.5999999999999996</v>
      </c>
      <c r="D16" s="214">
        <v>8.6999999999999993</v>
      </c>
      <c r="E16" s="214">
        <v>8.8000000000000007</v>
      </c>
      <c r="F16" s="214"/>
      <c r="P16" s="214"/>
    </row>
    <row r="17" spans="1:16">
      <c r="A17" s="147" t="s">
        <v>534</v>
      </c>
      <c r="B17" s="149">
        <v>4.2</v>
      </c>
      <c r="C17" s="149">
        <v>4.2</v>
      </c>
      <c r="D17" s="214">
        <v>8.6999999999999993</v>
      </c>
      <c r="E17" s="214">
        <v>8.8000000000000007</v>
      </c>
      <c r="F17" s="214"/>
      <c r="P17" s="214"/>
    </row>
    <row r="18" spans="1:16">
      <c r="A18" s="148"/>
      <c r="B18" s="149">
        <v>4.4000000000000004</v>
      </c>
      <c r="C18" s="149">
        <v>4.4000000000000004</v>
      </c>
      <c r="D18" s="214">
        <v>8.6999999999999993</v>
      </c>
      <c r="E18" s="214">
        <v>8.8000000000000007</v>
      </c>
      <c r="F18" s="214"/>
      <c r="P18" s="214"/>
    </row>
    <row r="19" spans="1:16">
      <c r="A19" s="148" t="s">
        <v>438</v>
      </c>
      <c r="B19" s="149">
        <v>4.2</v>
      </c>
      <c r="C19" s="149">
        <v>4.3</v>
      </c>
      <c r="D19" s="214">
        <v>8.6999999999999993</v>
      </c>
      <c r="E19" s="214">
        <v>8.9</v>
      </c>
      <c r="F19" s="214"/>
      <c r="G19" s="172" t="str">
        <f>IF(Content!$E$1=1,G20,G21)</f>
        <v>Джерело: ДССУ, розрахунки НБУ.</v>
      </c>
      <c r="P19" s="214"/>
    </row>
    <row r="20" spans="1:16">
      <c r="A20" s="147"/>
      <c r="B20" s="150">
        <v>3.4</v>
      </c>
      <c r="C20" s="150"/>
      <c r="D20" s="214">
        <v>8.6999999999999993</v>
      </c>
      <c r="E20" s="214"/>
      <c r="F20" s="214"/>
      <c r="G20" s="153" t="s">
        <v>55</v>
      </c>
      <c r="P20" s="214"/>
    </row>
    <row r="21" spans="1:16">
      <c r="A21" s="147" t="s">
        <v>890</v>
      </c>
      <c r="B21" s="150">
        <v>3.4</v>
      </c>
      <c r="C21" s="150"/>
      <c r="D21" s="214">
        <v>8.6999999999999993</v>
      </c>
      <c r="E21" s="214"/>
      <c r="F21" s="214"/>
      <c r="G21" s="153" t="s">
        <v>56</v>
      </c>
      <c r="P21" s="214"/>
    </row>
    <row r="22" spans="1:16">
      <c r="A22" s="148"/>
      <c r="B22" s="149">
        <v>3.4</v>
      </c>
      <c r="C22" s="149"/>
      <c r="D22" s="214">
        <v>8.6999999999999993</v>
      </c>
      <c r="E22" s="214"/>
      <c r="F22" s="214"/>
      <c r="P22" s="214"/>
    </row>
    <row r="23" spans="1:16">
      <c r="A23" s="148" t="s">
        <v>892</v>
      </c>
      <c r="B23" s="149">
        <v>3.3</v>
      </c>
      <c r="C23" s="149"/>
      <c r="D23" s="214">
        <v>8.6999999999999993</v>
      </c>
      <c r="E23" s="214"/>
      <c r="F23" s="214"/>
      <c r="P23" s="214"/>
    </row>
    <row r="25" spans="1:16">
      <c r="B25" s="214"/>
      <c r="C25" s="214"/>
      <c r="D25" s="214"/>
      <c r="E25" s="214"/>
    </row>
    <row r="26" spans="1:16">
      <c r="B26" s="214"/>
      <c r="C26" s="214"/>
      <c r="D26" s="214"/>
      <c r="E26" s="214"/>
    </row>
    <row r="27" spans="1:16">
      <c r="B27" s="214"/>
      <c r="C27" s="214"/>
      <c r="D27" s="214"/>
      <c r="E27" s="214"/>
    </row>
    <row r="28" spans="1:16">
      <c r="B28" s="214"/>
      <c r="C28" s="214"/>
      <c r="D28" s="214"/>
      <c r="E28" s="214"/>
    </row>
    <row r="29" spans="1:16">
      <c r="B29" s="214"/>
      <c r="C29" s="214"/>
      <c r="D29" s="214"/>
      <c r="E29" s="214"/>
    </row>
    <row r="30" spans="1:16">
      <c r="B30" s="214"/>
      <c r="C30" s="214"/>
      <c r="D30" s="214"/>
      <c r="E30" s="214"/>
    </row>
    <row r="31" spans="1:16">
      <c r="B31" s="214"/>
      <c r="C31" s="214"/>
      <c r="D31" s="214"/>
      <c r="E31" s="214"/>
    </row>
    <row r="32" spans="1:16">
      <c r="B32" s="214"/>
      <c r="C32" s="214"/>
      <c r="D32" s="214"/>
      <c r="E32" s="214"/>
    </row>
    <row r="33" spans="2:5">
      <c r="B33" s="214"/>
      <c r="C33" s="214"/>
      <c r="D33" s="214"/>
      <c r="E33" s="214"/>
    </row>
    <row r="34" spans="2:5">
      <c r="B34" s="214"/>
      <c r="C34" s="214"/>
      <c r="D34" s="214"/>
      <c r="E34" s="214"/>
    </row>
    <row r="35" spans="2:5">
      <c r="B35" s="214"/>
      <c r="C35" s="214"/>
      <c r="D35" s="214"/>
      <c r="E35" s="214"/>
    </row>
    <row r="36" spans="2:5">
      <c r="B36" s="214"/>
      <c r="C36" s="214"/>
      <c r="D36" s="214"/>
      <c r="E36" s="214"/>
    </row>
    <row r="37" spans="2:5">
      <c r="B37" s="214"/>
      <c r="C37" s="214"/>
      <c r="D37" s="214"/>
      <c r="E37" s="214"/>
    </row>
    <row r="38" spans="2:5">
      <c r="B38" s="214"/>
      <c r="C38" s="214"/>
      <c r="D38" s="214"/>
      <c r="E38" s="214"/>
    </row>
    <row r="39" spans="2:5">
      <c r="B39" s="214"/>
      <c r="C39" s="214"/>
      <c r="D39" s="214"/>
      <c r="E39" s="214"/>
    </row>
    <row r="40" spans="2:5">
      <c r="B40" s="214"/>
      <c r="C40" s="214"/>
      <c r="D40" s="214"/>
      <c r="E40" s="214"/>
    </row>
    <row r="41" spans="2:5">
      <c r="B41" s="214"/>
      <c r="C41" s="214"/>
      <c r="D41" s="214"/>
      <c r="E41" s="214"/>
    </row>
    <row r="42" spans="2:5">
      <c r="B42" s="214"/>
      <c r="C42" s="214"/>
      <c r="D42" s="214"/>
      <c r="E42" s="214"/>
    </row>
    <row r="43" spans="2:5">
      <c r="B43" s="214"/>
      <c r="C43" s="214"/>
      <c r="D43" s="214"/>
      <c r="E43" s="214"/>
    </row>
    <row r="44" spans="2:5">
      <c r="B44" s="214"/>
      <c r="C44" s="214"/>
      <c r="D44" s="214"/>
      <c r="E44" s="214"/>
    </row>
    <row r="45" spans="2:5">
      <c r="B45" s="214"/>
      <c r="C45" s="214"/>
    </row>
    <row r="46" spans="2:5">
      <c r="B46" s="214"/>
    </row>
    <row r="47" spans="2:5">
      <c r="B47" s="214"/>
    </row>
    <row r="48" spans="2:5">
      <c r="B48" s="214"/>
    </row>
    <row r="49" spans="2:2">
      <c r="B49" s="214"/>
    </row>
    <row r="50" spans="2:2">
      <c r="B50" s="214"/>
    </row>
    <row r="51" spans="2:2">
      <c r="B51" s="2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35"/>
  <sheetViews>
    <sheetView showGridLines="0" zoomScaleNormal="100" workbookViewId="0">
      <selection activeCell="J1" sqref="J1"/>
    </sheetView>
  </sheetViews>
  <sheetFormatPr defaultColWidth="8.6640625" defaultRowHeight="13.2"/>
  <cols>
    <col min="1" max="1" width="8.6640625" style="720"/>
    <col min="2" max="2" width="18.6640625" style="720" customWidth="1"/>
    <col min="3" max="5" width="8.6640625" style="720"/>
    <col min="6" max="8" width="8.6640625" style="734"/>
    <col min="9" max="16384" width="8.6640625" style="720"/>
  </cols>
  <sheetData>
    <row r="1" spans="1:12">
      <c r="A1" s="28" t="s">
        <v>167</v>
      </c>
      <c r="B1" s="714" t="str">
        <f>IF(Content!$E$1=1,B2,B3)</f>
        <v>Поточний рахунок, % від ВВП (п.ш.)</v>
      </c>
      <c r="C1" s="714" t="str">
        <f>IF(Content!$E$1=1,C2,C3)</f>
        <v>Поточний рахунок, % від ВВП (попередній прогноз, п.ш.)</v>
      </c>
      <c r="D1" s="714" t="str">
        <f>IF(Content!$E$1=1,D2,D3)</f>
        <v>Баланс товарів</v>
      </c>
      <c r="E1" s="714" t="str">
        <f>IF(Content!$E$1=1,E2,E3)</f>
        <v xml:space="preserve">Баланс послуг </v>
      </c>
      <c r="F1" s="714" t="str">
        <f>IF(Content!$E$1=1,F2,F3)</f>
        <v>Первинні доходи (сальдо)</v>
      </c>
      <c r="G1" s="714" t="str">
        <f>IF(Content!$E$1=1,G2,G3)</f>
        <v>Вторинні доходи (сальдо)</v>
      </c>
      <c r="H1" s="717"/>
      <c r="I1" s="718"/>
      <c r="J1" s="714" t="str">
        <f>IF(Content!$E$1=1,J2,J3)</f>
        <v>Сальдо поточного рахунку, млрд дол.</v>
      </c>
      <c r="K1" s="719"/>
      <c r="L1" s="719"/>
    </row>
    <row r="2" spans="1:12" hidden="1">
      <c r="A2" s="721"/>
      <c r="B2" s="718" t="s">
        <v>580</v>
      </c>
      <c r="C2" s="718" t="s">
        <v>581</v>
      </c>
      <c r="D2" s="718" t="s">
        <v>582</v>
      </c>
      <c r="E2" s="718" t="s">
        <v>583</v>
      </c>
      <c r="F2" s="722" t="s">
        <v>584</v>
      </c>
      <c r="G2" s="722" t="s">
        <v>585</v>
      </c>
      <c r="H2" s="717"/>
      <c r="I2" s="718"/>
      <c r="J2" s="723" t="s">
        <v>586</v>
      </c>
      <c r="K2" s="719"/>
      <c r="L2" s="719"/>
    </row>
    <row r="3" spans="1:12" hidden="1">
      <c r="A3" s="721"/>
      <c r="B3" s="718" t="s">
        <v>587</v>
      </c>
      <c r="C3" s="718" t="s">
        <v>588</v>
      </c>
      <c r="D3" s="718" t="s">
        <v>173</v>
      </c>
      <c r="E3" s="718" t="s">
        <v>174</v>
      </c>
      <c r="F3" s="722" t="s">
        <v>774</v>
      </c>
      <c r="G3" s="722" t="s">
        <v>775</v>
      </c>
      <c r="H3" s="717"/>
      <c r="I3" s="718"/>
      <c r="J3" s="723" t="s">
        <v>589</v>
      </c>
      <c r="K3" s="719"/>
      <c r="L3" s="719"/>
    </row>
    <row r="4" spans="1:12">
      <c r="A4" s="724">
        <v>2015</v>
      </c>
      <c r="B4" s="725">
        <v>1.8</v>
      </c>
      <c r="C4" s="725">
        <v>1.8</v>
      </c>
      <c r="D4" s="725">
        <v>-3.5</v>
      </c>
      <c r="E4" s="725">
        <v>1.1000000000000001</v>
      </c>
      <c r="F4" s="726">
        <v>0.4</v>
      </c>
      <c r="G4" s="726">
        <v>3.6</v>
      </c>
      <c r="H4" s="727"/>
      <c r="I4" s="728"/>
      <c r="J4" s="719"/>
      <c r="K4" s="719"/>
      <c r="L4" s="719"/>
    </row>
    <row r="5" spans="1:12">
      <c r="A5" s="724">
        <v>2016</v>
      </c>
      <c r="B5" s="725">
        <v>-1.4</v>
      </c>
      <c r="C5" s="725">
        <v>-1.4</v>
      </c>
      <c r="D5" s="725">
        <v>-6.9</v>
      </c>
      <c r="E5" s="725">
        <v>0.5</v>
      </c>
      <c r="F5" s="726">
        <v>1.5</v>
      </c>
      <c r="G5" s="726">
        <v>3.6</v>
      </c>
      <c r="H5" s="727"/>
      <c r="I5" s="728"/>
      <c r="J5" s="719"/>
      <c r="K5" s="719"/>
      <c r="L5" s="719"/>
    </row>
    <row r="6" spans="1:12">
      <c r="A6" s="724">
        <v>2017</v>
      </c>
      <c r="B6" s="725">
        <v>-2.2000000000000002</v>
      </c>
      <c r="C6" s="725">
        <v>-2.2000000000000002</v>
      </c>
      <c r="D6" s="725">
        <v>-9.6999999999999993</v>
      </c>
      <c r="E6" s="725">
        <v>1</v>
      </c>
      <c r="F6" s="726">
        <v>2.6</v>
      </c>
      <c r="G6" s="726">
        <v>3.6</v>
      </c>
      <c r="H6" s="727"/>
      <c r="I6" s="728"/>
      <c r="J6" s="719"/>
      <c r="K6" s="719"/>
      <c r="L6" s="719"/>
    </row>
    <row r="7" spans="1:12">
      <c r="A7" s="724">
        <v>2018</v>
      </c>
      <c r="B7" s="725">
        <v>-3.6</v>
      </c>
      <c r="C7" s="725">
        <v>-2.7</v>
      </c>
      <c r="D7" s="725">
        <v>-13</v>
      </c>
      <c r="E7" s="725">
        <v>1.5</v>
      </c>
      <c r="F7" s="726">
        <v>3.2</v>
      </c>
      <c r="G7" s="726">
        <v>3.7</v>
      </c>
      <c r="H7" s="727"/>
      <c r="I7" s="728"/>
      <c r="J7" s="719"/>
      <c r="K7" s="719"/>
      <c r="L7" s="719"/>
    </row>
    <row r="8" spans="1:12">
      <c r="A8" s="724">
        <v>2019</v>
      </c>
      <c r="B8" s="725">
        <v>-3.1</v>
      </c>
      <c r="C8" s="725">
        <v>-2.5</v>
      </c>
      <c r="D8" s="725">
        <v>-13.7</v>
      </c>
      <c r="E8" s="725">
        <v>1.9</v>
      </c>
      <c r="F8" s="726">
        <v>3.4</v>
      </c>
      <c r="G8" s="726">
        <v>3.9</v>
      </c>
      <c r="H8" s="727"/>
      <c r="I8" s="728"/>
      <c r="J8" s="719"/>
      <c r="K8" s="719"/>
      <c r="L8" s="719"/>
    </row>
    <row r="9" spans="1:12">
      <c r="A9" s="724">
        <v>2020</v>
      </c>
      <c r="B9" s="725">
        <v>-3.6</v>
      </c>
      <c r="C9" s="725">
        <v>-2.8</v>
      </c>
      <c r="D9" s="725">
        <v>-14.1</v>
      </c>
      <c r="E9" s="725">
        <v>0.5</v>
      </c>
      <c r="F9" s="726">
        <v>4</v>
      </c>
      <c r="G9" s="726">
        <v>4</v>
      </c>
      <c r="H9" s="727"/>
      <c r="I9" s="728"/>
      <c r="J9" s="719"/>
      <c r="K9" s="719"/>
      <c r="L9" s="719"/>
    </row>
    <row r="10" spans="1:12">
      <c r="A10" s="724">
        <v>2021</v>
      </c>
      <c r="B10" s="725">
        <v>-3.9</v>
      </c>
      <c r="C10" s="725">
        <v>0</v>
      </c>
      <c r="D10" s="725">
        <v>-15.2</v>
      </c>
      <c r="E10" s="725">
        <v>0.9</v>
      </c>
      <c r="F10" s="726">
        <v>4.0999999999999996</v>
      </c>
      <c r="G10" s="726">
        <v>4</v>
      </c>
      <c r="H10" s="731"/>
      <c r="I10" s="728"/>
      <c r="J10" s="719"/>
      <c r="K10" s="719"/>
      <c r="L10" s="719"/>
    </row>
    <row r="11" spans="1:12">
      <c r="A11" s="732"/>
      <c r="B11" s="729"/>
      <c r="C11" s="729"/>
      <c r="D11" s="730"/>
      <c r="E11" s="730"/>
      <c r="F11" s="731"/>
      <c r="G11" s="731"/>
      <c r="H11" s="731"/>
      <c r="I11" s="728"/>
      <c r="J11" s="719"/>
      <c r="K11" s="719"/>
      <c r="L11" s="719"/>
    </row>
    <row r="12" spans="1:12">
      <c r="A12" s="732"/>
      <c r="B12" s="729"/>
      <c r="C12" s="729"/>
      <c r="D12" s="729"/>
      <c r="E12" s="729"/>
      <c r="F12" s="729"/>
      <c r="G12" s="729"/>
      <c r="H12" s="731"/>
      <c r="I12" s="728"/>
      <c r="J12" s="719"/>
      <c r="K12" s="719"/>
      <c r="L12" s="719"/>
    </row>
    <row r="13" spans="1:12">
      <c r="A13" s="732"/>
      <c r="B13" s="729"/>
      <c r="C13" s="729"/>
      <c r="D13" s="729"/>
      <c r="E13" s="729"/>
      <c r="F13" s="729"/>
      <c r="G13" s="729"/>
      <c r="H13" s="731"/>
      <c r="I13" s="728"/>
      <c r="J13" s="719"/>
      <c r="K13" s="719"/>
      <c r="L13" s="719"/>
    </row>
    <row r="14" spans="1:12">
      <c r="A14" s="732"/>
      <c r="B14" s="729"/>
      <c r="C14" s="729"/>
      <c r="D14" s="729"/>
      <c r="E14" s="729"/>
      <c r="F14" s="729"/>
      <c r="G14" s="729"/>
      <c r="H14" s="731"/>
      <c r="I14" s="728"/>
      <c r="J14" s="719"/>
      <c r="K14" s="719"/>
      <c r="L14" s="719"/>
    </row>
    <row r="15" spans="1:12">
      <c r="A15" s="732"/>
      <c r="B15" s="729"/>
      <c r="C15" s="729"/>
      <c r="D15" s="729"/>
      <c r="E15" s="729"/>
      <c r="F15" s="729"/>
      <c r="G15" s="729"/>
      <c r="H15" s="731"/>
      <c r="I15" s="728"/>
      <c r="J15" s="719"/>
      <c r="K15" s="719"/>
      <c r="L15" s="719"/>
    </row>
    <row r="16" spans="1:12">
      <c r="A16" s="732"/>
      <c r="B16" s="729"/>
      <c r="C16" s="729"/>
      <c r="D16" s="729"/>
      <c r="E16" s="729"/>
      <c r="F16" s="729"/>
      <c r="G16" s="729"/>
      <c r="H16" s="731"/>
      <c r="I16" s="728"/>
      <c r="J16" s="719"/>
      <c r="K16" s="719"/>
      <c r="L16" s="719"/>
    </row>
    <row r="17" spans="1:12">
      <c r="A17" s="732"/>
      <c r="B17" s="729"/>
      <c r="C17" s="729"/>
      <c r="D17" s="729"/>
      <c r="E17" s="729"/>
      <c r="F17" s="729"/>
      <c r="G17" s="729"/>
      <c r="H17" s="731"/>
      <c r="I17" s="728"/>
      <c r="J17" s="719"/>
      <c r="K17" s="719"/>
      <c r="L17" s="719"/>
    </row>
    <row r="18" spans="1:12">
      <c r="A18" s="733"/>
      <c r="B18" s="729"/>
      <c r="C18" s="729"/>
      <c r="D18" s="729"/>
      <c r="E18" s="729"/>
      <c r="F18" s="729"/>
      <c r="G18" s="729"/>
      <c r="H18" s="727"/>
      <c r="I18" s="728"/>
      <c r="K18" s="719"/>
      <c r="L18" s="719"/>
    </row>
    <row r="19" spans="1:12">
      <c r="A19" s="733"/>
      <c r="B19" s="729"/>
      <c r="C19" s="729"/>
      <c r="D19" s="729"/>
      <c r="E19" s="729"/>
      <c r="F19" s="729"/>
      <c r="G19" s="729"/>
      <c r="H19" s="727"/>
      <c r="I19" s="728"/>
      <c r="K19" s="719"/>
      <c r="L19" s="719"/>
    </row>
    <row r="20" spans="1:12">
      <c r="A20" s="733"/>
      <c r="B20" s="729"/>
      <c r="C20" s="729"/>
      <c r="D20" s="729"/>
      <c r="E20" s="729"/>
      <c r="F20" s="729"/>
      <c r="G20" s="729"/>
      <c r="H20" s="727"/>
      <c r="I20" s="728"/>
      <c r="K20" s="719"/>
      <c r="L20" s="719"/>
    </row>
    <row r="21" spans="1:12">
      <c r="A21" s="733"/>
      <c r="B21" s="729"/>
      <c r="C21" s="729"/>
      <c r="D21" s="729"/>
      <c r="E21" s="729"/>
      <c r="F21" s="729"/>
      <c r="G21" s="729"/>
      <c r="H21" s="727"/>
      <c r="I21" s="728"/>
      <c r="J21" s="714" t="str">
        <f>IF(Content!$E$1=1,J22,J23)</f>
        <v>Джерело: НБУ.</v>
      </c>
      <c r="K21" s="719"/>
      <c r="L21" s="719"/>
    </row>
    <row r="22" spans="1:12">
      <c r="A22" s="733"/>
      <c r="B22" s="729"/>
      <c r="C22" s="729"/>
      <c r="D22" s="729"/>
      <c r="E22" s="729"/>
      <c r="F22" s="729"/>
      <c r="G22" s="729"/>
      <c r="H22" s="727"/>
      <c r="I22" s="728"/>
      <c r="J22" s="734" t="s">
        <v>86</v>
      </c>
      <c r="K22" s="719"/>
      <c r="L22" s="719"/>
    </row>
    <row r="23" spans="1:12">
      <c r="A23" s="733"/>
      <c r="B23" s="725"/>
      <c r="C23" s="725"/>
      <c r="D23" s="728"/>
      <c r="E23" s="735"/>
      <c r="F23" s="727"/>
      <c r="G23" s="727"/>
      <c r="H23" s="727"/>
      <c r="I23" s="728"/>
      <c r="J23" s="734" t="s">
        <v>87</v>
      </c>
      <c r="K23" s="719"/>
      <c r="L23" s="719"/>
    </row>
    <row r="24" spans="1:12">
      <c r="A24" s="733"/>
      <c r="B24" s="725"/>
      <c r="C24" s="725"/>
      <c r="D24" s="735"/>
      <c r="E24" s="735"/>
      <c r="F24" s="727"/>
      <c r="G24" s="727"/>
      <c r="H24" s="727"/>
      <c r="I24" s="728"/>
      <c r="J24" s="719"/>
      <c r="K24" s="719"/>
      <c r="L24" s="719"/>
    </row>
    <row r="25" spans="1:12">
      <c r="A25" s="733"/>
      <c r="B25" s="725"/>
      <c r="C25" s="725"/>
      <c r="D25" s="735"/>
      <c r="E25" s="735"/>
      <c r="F25" s="727"/>
      <c r="G25" s="727"/>
      <c r="H25" s="727"/>
      <c r="I25" s="728"/>
      <c r="J25" s="719"/>
      <c r="K25" s="719"/>
      <c r="L25" s="719"/>
    </row>
    <row r="26" spans="1:12">
      <c r="A26" s="733"/>
      <c r="B26" s="725"/>
      <c r="C26" s="725"/>
      <c r="D26" s="728"/>
      <c r="E26" s="735"/>
      <c r="F26" s="727"/>
      <c r="G26" s="727"/>
      <c r="H26" s="727"/>
      <c r="I26" s="728"/>
      <c r="J26" s="719"/>
      <c r="K26" s="719"/>
      <c r="L26" s="719"/>
    </row>
    <row r="27" spans="1:12">
      <c r="A27" s="733"/>
      <c r="B27" s="725"/>
      <c r="C27" s="725"/>
      <c r="D27" s="725"/>
      <c r="E27" s="735"/>
      <c r="F27" s="727"/>
      <c r="G27" s="727"/>
      <c r="H27" s="727"/>
      <c r="I27" s="728"/>
      <c r="J27" s="719"/>
      <c r="K27" s="719"/>
      <c r="L27" s="719"/>
    </row>
    <row r="28" spans="1:12">
      <c r="A28" s="733"/>
      <c r="B28" s="725"/>
      <c r="C28" s="725"/>
      <c r="D28" s="725"/>
      <c r="E28" s="735"/>
      <c r="F28" s="727"/>
      <c r="G28" s="727"/>
      <c r="H28" s="727"/>
      <c r="I28" s="728"/>
      <c r="J28" s="719"/>
      <c r="K28" s="719"/>
      <c r="L28" s="719"/>
    </row>
    <row r="29" spans="1:12">
      <c r="A29" s="733"/>
      <c r="B29" s="725"/>
      <c r="C29" s="725"/>
      <c r="D29" s="725"/>
      <c r="E29" s="735"/>
      <c r="F29" s="727"/>
      <c r="G29" s="727"/>
      <c r="H29" s="727"/>
      <c r="I29" s="728"/>
      <c r="J29" s="719"/>
      <c r="K29" s="719"/>
      <c r="L29" s="719"/>
    </row>
    <row r="30" spans="1:12">
      <c r="A30" s="733"/>
      <c r="B30" s="725"/>
      <c r="C30" s="725"/>
      <c r="D30" s="728"/>
      <c r="E30" s="735"/>
      <c r="F30" s="727"/>
      <c r="G30" s="727"/>
      <c r="H30" s="727"/>
      <c r="I30" s="728"/>
      <c r="J30" s="719"/>
      <c r="K30" s="719"/>
      <c r="L30" s="719"/>
    </row>
    <row r="31" spans="1:12">
      <c r="A31" s="733"/>
      <c r="B31" s="725"/>
      <c r="C31" s="725"/>
      <c r="D31" s="728"/>
      <c r="E31" s="735"/>
      <c r="F31" s="727"/>
      <c r="G31" s="727"/>
      <c r="H31" s="727"/>
      <c r="I31" s="728"/>
      <c r="J31" s="719"/>
      <c r="K31" s="719"/>
      <c r="L31" s="719"/>
    </row>
    <row r="32" spans="1:12">
      <c r="A32" s="733"/>
      <c r="B32" s="725"/>
      <c r="C32" s="725"/>
      <c r="D32" s="728"/>
      <c r="E32" s="735"/>
      <c r="F32" s="727"/>
      <c r="G32" s="727"/>
      <c r="H32" s="727"/>
      <c r="I32" s="728"/>
      <c r="J32" s="719"/>
      <c r="K32" s="719"/>
      <c r="L32" s="719"/>
    </row>
    <row r="33" spans="1:12">
      <c r="A33" s="733"/>
      <c r="B33" s="725"/>
      <c r="C33" s="725"/>
      <c r="D33" s="728"/>
      <c r="E33" s="735"/>
      <c r="F33" s="736"/>
      <c r="G33" s="736"/>
      <c r="H33" s="736"/>
      <c r="I33" s="728"/>
      <c r="J33" s="719"/>
      <c r="K33" s="719"/>
      <c r="L33" s="719"/>
    </row>
    <row r="34" spans="1:12">
      <c r="A34" s="733"/>
      <c r="B34" s="725"/>
      <c r="C34" s="725"/>
      <c r="D34" s="728"/>
      <c r="E34" s="735"/>
      <c r="F34" s="727"/>
      <c r="G34" s="727"/>
      <c r="H34" s="727"/>
      <c r="I34" s="728"/>
      <c r="J34" s="719"/>
      <c r="K34" s="719"/>
      <c r="L34" s="719"/>
    </row>
    <row r="35" spans="1:12">
      <c r="A35" s="733"/>
      <c r="B35" s="725"/>
      <c r="C35" s="725"/>
      <c r="D35" s="728"/>
      <c r="E35" s="735"/>
      <c r="F35" s="727"/>
      <c r="G35" s="727"/>
      <c r="H35" s="727"/>
      <c r="I35" s="728"/>
      <c r="J35" s="719"/>
      <c r="K35" s="719"/>
      <c r="L35" s="71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">
    <tabColor theme="3"/>
  </sheetPr>
  <dimension ref="A1:O150"/>
  <sheetViews>
    <sheetView showGridLines="0" zoomScaleNormal="100" workbookViewId="0">
      <selection activeCell="A20" sqref="A20"/>
    </sheetView>
  </sheetViews>
  <sheetFormatPr defaultRowHeight="13.2"/>
  <cols>
    <col min="1" max="1" width="14.33203125" customWidth="1"/>
    <col min="2" max="2" width="11.33203125" customWidth="1"/>
    <col min="3" max="4" width="11" customWidth="1"/>
  </cols>
  <sheetData>
    <row r="1" spans="1:6">
      <c r="A1" s="28" t="s">
        <v>167</v>
      </c>
      <c r="B1" t="str">
        <f>IF(Content!$E$1=1,B2,B3)</f>
        <v>США</v>
      </c>
      <c r="C1" t="str">
        <f>IF(Content!$E$1=1,C2,C3)</f>
        <v>Саудівська Аравія</v>
      </c>
      <c r="D1" t="str">
        <f>IF(Content!$E$1=1,D2,D3)</f>
        <v>Росія</v>
      </c>
      <c r="F1" t="str">
        <f>IF(Content!$E$1=1,F2,F3)</f>
        <v>Обсяги виробництва нафти світовими лідерами, млн бар./добу</v>
      </c>
    </row>
    <row r="2" spans="1:6" hidden="1">
      <c r="A2" s="28"/>
      <c r="B2" s="1" t="s">
        <v>474</v>
      </c>
      <c r="C2" s="1" t="s">
        <v>1232</v>
      </c>
      <c r="D2" s="1" t="s">
        <v>215</v>
      </c>
      <c r="F2" s="1" t="s">
        <v>1227</v>
      </c>
    </row>
    <row r="3" spans="1:6" hidden="1">
      <c r="B3" t="s">
        <v>476</v>
      </c>
      <c r="C3" t="s">
        <v>1231</v>
      </c>
      <c r="D3" t="s">
        <v>194</v>
      </c>
      <c r="F3" s="1" t="s">
        <v>1229</v>
      </c>
    </row>
    <row r="4" spans="1:6">
      <c r="A4" s="814">
        <v>42370</v>
      </c>
      <c r="B4" s="809">
        <v>9.1999999999999993</v>
      </c>
      <c r="C4" s="810">
        <v>10.199999999999999</v>
      </c>
      <c r="D4" s="810">
        <v>10.84</v>
      </c>
    </row>
    <row r="5" spans="1:6">
      <c r="A5" s="814">
        <v>42401</v>
      </c>
      <c r="B5" s="809">
        <v>9.06</v>
      </c>
      <c r="C5" s="810">
        <v>10.199999999999999</v>
      </c>
      <c r="D5" s="810">
        <v>10.83</v>
      </c>
    </row>
    <row r="6" spans="1:6">
      <c r="A6" s="814">
        <v>42430</v>
      </c>
      <c r="B6" s="809">
        <v>9.08</v>
      </c>
      <c r="C6" s="810">
        <v>10.199999999999999</v>
      </c>
      <c r="D6" s="810">
        <v>10.82</v>
      </c>
    </row>
    <row r="7" spans="1:6">
      <c r="A7" s="814">
        <v>42461</v>
      </c>
      <c r="B7" s="809">
        <v>8.8699999999999992</v>
      </c>
      <c r="C7" s="810">
        <v>10.199999999999999</v>
      </c>
      <c r="D7" s="810">
        <v>10.75</v>
      </c>
    </row>
    <row r="8" spans="1:6">
      <c r="A8" s="814">
        <v>42491</v>
      </c>
      <c r="B8" s="809">
        <v>8.82</v>
      </c>
      <c r="C8" s="810">
        <v>10.3</v>
      </c>
      <c r="D8" s="810">
        <v>10.76</v>
      </c>
    </row>
    <row r="9" spans="1:6">
      <c r="A9" s="814">
        <v>42522</v>
      </c>
      <c r="B9" s="809">
        <v>8.67</v>
      </c>
      <c r="C9" s="810">
        <v>10.5</v>
      </c>
      <c r="D9" s="810">
        <v>10.77</v>
      </c>
    </row>
    <row r="10" spans="1:6">
      <c r="A10" s="814">
        <v>42552</v>
      </c>
      <c r="B10" s="809">
        <v>8.64</v>
      </c>
      <c r="C10" s="810">
        <v>10.63</v>
      </c>
      <c r="D10" s="810">
        <v>10.78</v>
      </c>
    </row>
    <row r="11" spans="1:6">
      <c r="A11" s="814">
        <v>42583</v>
      </c>
      <c r="B11" s="809">
        <v>8.67</v>
      </c>
      <c r="C11" s="810">
        <v>10.6</v>
      </c>
      <c r="D11" s="810">
        <v>10.64</v>
      </c>
    </row>
    <row r="12" spans="1:6">
      <c r="A12" s="814">
        <v>42614</v>
      </c>
      <c r="B12" s="809">
        <v>8.52</v>
      </c>
      <c r="C12" s="810">
        <v>10.56</v>
      </c>
      <c r="D12" s="810">
        <v>11.04</v>
      </c>
    </row>
    <row r="13" spans="1:6">
      <c r="A13" s="814">
        <v>42644</v>
      </c>
      <c r="B13" s="809">
        <v>8.7899999999999991</v>
      </c>
      <c r="C13" s="810">
        <v>10.55</v>
      </c>
      <c r="D13" s="810">
        <v>11.15</v>
      </c>
    </row>
    <row r="14" spans="1:6">
      <c r="A14" s="814">
        <v>42675</v>
      </c>
      <c r="B14" s="809">
        <v>8.89</v>
      </c>
      <c r="C14" s="810">
        <v>10.6</v>
      </c>
      <c r="D14" s="810">
        <v>11.13</v>
      </c>
    </row>
    <row r="15" spans="1:6">
      <c r="A15" s="814">
        <v>42705</v>
      </c>
      <c r="B15" s="809">
        <v>8.7799999999999994</v>
      </c>
      <c r="C15" s="810">
        <v>10.5</v>
      </c>
      <c r="D15" s="810">
        <v>11.13</v>
      </c>
    </row>
    <row r="16" spans="1:6">
      <c r="A16" s="814">
        <v>42736</v>
      </c>
      <c r="B16" s="809">
        <v>8.84</v>
      </c>
      <c r="C16" s="810">
        <v>9.98</v>
      </c>
      <c r="D16" s="810">
        <v>11.04</v>
      </c>
    </row>
    <row r="17" spans="1:15">
      <c r="A17" s="814">
        <v>42767</v>
      </c>
      <c r="B17" s="809">
        <v>9.08</v>
      </c>
      <c r="C17" s="810">
        <v>10</v>
      </c>
      <c r="D17" s="810">
        <v>11.03</v>
      </c>
    </row>
    <row r="18" spans="1:15">
      <c r="A18" s="814">
        <v>42795</v>
      </c>
      <c r="B18" s="809">
        <v>9.14</v>
      </c>
      <c r="C18" s="810">
        <v>9.9499999999999993</v>
      </c>
      <c r="D18" s="810">
        <v>10.98</v>
      </c>
      <c r="F18" t="str">
        <f>IF(Content!$E$1=1,F19,F20)</f>
        <v>Джерело: U.S. Energy Information Administration, Міністерство енергетики Російської Федерації.</v>
      </c>
      <c r="O18" s="105"/>
    </row>
    <row r="19" spans="1:15">
      <c r="A19" s="814">
        <v>42826</v>
      </c>
      <c r="B19" s="809">
        <v>9.09</v>
      </c>
      <c r="C19" s="810">
        <v>9.98</v>
      </c>
      <c r="D19" s="810">
        <v>10.92</v>
      </c>
      <c r="F19" s="2" t="s">
        <v>1228</v>
      </c>
    </row>
    <row r="20" spans="1:15">
      <c r="A20" s="814">
        <v>42856</v>
      </c>
      <c r="B20" s="809">
        <v>9.17</v>
      </c>
      <c r="C20" s="810">
        <v>10.050000000000001</v>
      </c>
      <c r="D20" s="810">
        <v>10.88</v>
      </c>
      <c r="F20" s="2" t="s">
        <v>1230</v>
      </c>
    </row>
    <row r="21" spans="1:15">
      <c r="A21" s="814">
        <v>42887</v>
      </c>
      <c r="B21" s="809">
        <v>9.07</v>
      </c>
      <c r="C21" s="810">
        <v>10.25</v>
      </c>
      <c r="D21" s="810">
        <v>10.87</v>
      </c>
    </row>
    <row r="22" spans="1:15">
      <c r="A22" s="814">
        <v>42917</v>
      </c>
      <c r="B22" s="809">
        <v>9.23</v>
      </c>
      <c r="C22" s="810">
        <v>10.199999999999999</v>
      </c>
      <c r="D22" s="810">
        <v>10.88</v>
      </c>
    </row>
    <row r="23" spans="1:15">
      <c r="A23" s="814">
        <v>42948</v>
      </c>
      <c r="B23" s="809">
        <v>9.24</v>
      </c>
      <c r="C23" s="810">
        <v>10.14</v>
      </c>
      <c r="D23" s="810">
        <v>10.84</v>
      </c>
    </row>
    <row r="24" spans="1:15">
      <c r="A24" s="814">
        <v>42979</v>
      </c>
      <c r="B24" s="809">
        <v>9.5</v>
      </c>
      <c r="C24" s="810">
        <v>10.19</v>
      </c>
      <c r="D24" s="810">
        <v>10.83</v>
      </c>
    </row>
    <row r="25" spans="1:15">
      <c r="A25" s="814">
        <v>43009</v>
      </c>
      <c r="B25" s="809">
        <v>9.6999999999999993</v>
      </c>
      <c r="C25" s="810">
        <v>10.16</v>
      </c>
      <c r="D25" s="810">
        <v>10.86</v>
      </c>
    </row>
    <row r="26" spans="1:15">
      <c r="A26" s="814">
        <v>43040</v>
      </c>
      <c r="B26" s="809">
        <v>10.1</v>
      </c>
      <c r="C26" s="810">
        <v>10.130000000000001</v>
      </c>
      <c r="D26" s="810">
        <v>10.87</v>
      </c>
    </row>
    <row r="27" spans="1:15">
      <c r="A27" s="814">
        <v>43070</v>
      </c>
      <c r="B27" s="809">
        <v>10.039999999999999</v>
      </c>
      <c r="C27" s="810">
        <v>10.06</v>
      </c>
      <c r="D27" s="810">
        <v>10.88</v>
      </c>
    </row>
    <row r="28" spans="1:15">
      <c r="A28" s="814">
        <v>43101</v>
      </c>
      <c r="B28" s="809">
        <v>10</v>
      </c>
      <c r="C28" s="810">
        <v>10.16</v>
      </c>
      <c r="D28" s="810">
        <v>10.88</v>
      </c>
    </row>
    <row r="29" spans="1:15">
      <c r="A29" s="814">
        <v>43132</v>
      </c>
      <c r="B29" s="809">
        <v>10.25</v>
      </c>
      <c r="C29" s="810">
        <v>10.1</v>
      </c>
      <c r="D29" s="810">
        <v>10.88</v>
      </c>
    </row>
    <row r="30" spans="1:15">
      <c r="A30" s="814">
        <v>43160</v>
      </c>
      <c r="B30" s="809">
        <v>10.46</v>
      </c>
      <c r="C30" s="810">
        <v>10.050000000000001</v>
      </c>
      <c r="D30" s="810">
        <v>10.9</v>
      </c>
    </row>
    <row r="31" spans="1:15">
      <c r="A31" s="814">
        <v>43191</v>
      </c>
      <c r="B31" s="809">
        <v>10.48</v>
      </c>
      <c r="C31" s="810">
        <v>10.06</v>
      </c>
      <c r="D31" s="810">
        <v>10.89</v>
      </c>
    </row>
    <row r="32" spans="1:15">
      <c r="A32" s="814">
        <v>43221</v>
      </c>
      <c r="B32" s="809">
        <v>10.46</v>
      </c>
      <c r="C32" s="810">
        <v>10.119999999999999</v>
      </c>
      <c r="D32" s="810">
        <v>10.9</v>
      </c>
    </row>
    <row r="33" spans="1:4">
      <c r="A33" s="814">
        <v>43252</v>
      </c>
      <c r="B33" s="809">
        <v>10.67</v>
      </c>
      <c r="C33" s="810">
        <v>10.42</v>
      </c>
      <c r="D33" s="810">
        <v>10.99</v>
      </c>
    </row>
    <row r="34" spans="1:4">
      <c r="A34" s="814">
        <v>43282</v>
      </c>
      <c r="B34" s="809">
        <v>10.93</v>
      </c>
      <c r="C34" s="810">
        <v>10.48</v>
      </c>
      <c r="D34" s="810">
        <v>11.14</v>
      </c>
    </row>
    <row r="35" spans="1:4">
      <c r="A35" s="814">
        <v>43313</v>
      </c>
      <c r="B35" s="809">
        <v>11.35</v>
      </c>
      <c r="C35" s="810">
        <v>10.42</v>
      </c>
      <c r="D35" s="810">
        <v>11.14</v>
      </c>
    </row>
    <row r="36" spans="1:4">
      <c r="A36" s="814">
        <v>43344</v>
      </c>
      <c r="B36" s="809">
        <v>11.48</v>
      </c>
      <c r="C36" s="810">
        <v>10.52</v>
      </c>
      <c r="D36" s="810">
        <v>11.29</v>
      </c>
    </row>
    <row r="37" spans="1:4">
      <c r="A37" s="814">
        <v>43374</v>
      </c>
      <c r="B37" s="809">
        <v>11.4</v>
      </c>
      <c r="C37" s="810">
        <v>10.72</v>
      </c>
      <c r="D37" s="810">
        <v>11.33</v>
      </c>
    </row>
    <row r="38" spans="1:4" ht="13.8">
      <c r="A38" s="814">
        <v>43405</v>
      </c>
      <c r="B38" s="810">
        <v>11.68</v>
      </c>
      <c r="C38" s="810">
        <v>10.92</v>
      </c>
      <c r="D38" s="811">
        <v>11.37</v>
      </c>
    </row>
    <row r="39" spans="1:4" ht="13.8">
      <c r="A39" s="814">
        <v>43435</v>
      </c>
      <c r="B39" s="810">
        <v>11.68</v>
      </c>
      <c r="C39" s="810">
        <v>10.4</v>
      </c>
      <c r="D39" s="812">
        <v>11.5</v>
      </c>
    </row>
    <row r="40" spans="1:4" ht="13.8">
      <c r="A40" s="814">
        <v>43466</v>
      </c>
      <c r="B40" s="812">
        <v>11.75</v>
      </c>
      <c r="C40" s="810"/>
      <c r="D40" s="810"/>
    </row>
    <row r="41" spans="1:4">
      <c r="A41" s="815"/>
      <c r="B41" s="116"/>
      <c r="C41" s="117"/>
      <c r="D41" s="117"/>
    </row>
    <row r="42" spans="1:4">
      <c r="A42" s="808"/>
      <c r="B42" s="813" t="s">
        <v>1233</v>
      </c>
      <c r="C42" s="117"/>
      <c r="D42" s="117"/>
    </row>
    <row r="43" spans="1:4">
      <c r="A43" s="115"/>
      <c r="B43" s="116"/>
      <c r="C43" s="117"/>
      <c r="D43" s="117"/>
    </row>
    <row r="44" spans="1:4">
      <c r="A44" s="115"/>
      <c r="B44" s="116"/>
      <c r="C44" s="117"/>
      <c r="D44" s="117"/>
    </row>
    <row r="45" spans="1:4">
      <c r="A45" s="115"/>
      <c r="B45" s="116"/>
      <c r="C45" s="117"/>
      <c r="D45" s="117"/>
    </row>
    <row r="46" spans="1:4">
      <c r="A46" s="115"/>
      <c r="B46" s="116"/>
      <c r="C46" s="117"/>
      <c r="D46" s="117"/>
    </row>
    <row r="47" spans="1:4">
      <c r="A47" s="118"/>
      <c r="B47" s="119"/>
      <c r="C47" s="117"/>
      <c r="D47" s="117"/>
    </row>
    <row r="48" spans="1:4">
      <c r="A48" s="115"/>
      <c r="B48" s="116"/>
      <c r="C48" s="117"/>
      <c r="D48" s="117"/>
    </row>
    <row r="49" spans="1:4">
      <c r="A49" s="115"/>
      <c r="B49" s="116"/>
      <c r="C49" s="117"/>
      <c r="D49" s="117"/>
    </row>
    <row r="50" spans="1:4">
      <c r="A50" s="115"/>
      <c r="B50" s="116"/>
      <c r="C50" s="117"/>
      <c r="D50" s="117"/>
    </row>
    <row r="51" spans="1:4">
      <c r="A51" s="115"/>
      <c r="B51" s="116"/>
      <c r="C51" s="117"/>
      <c r="D51" s="117"/>
    </row>
    <row r="52" spans="1:4">
      <c r="A52" s="115"/>
      <c r="B52" s="116"/>
      <c r="C52" s="117"/>
      <c r="D52" s="117"/>
    </row>
    <row r="53" spans="1:4">
      <c r="A53" s="115"/>
      <c r="B53" s="116"/>
      <c r="C53" s="117"/>
      <c r="D53" s="117"/>
    </row>
    <row r="54" spans="1:4">
      <c r="A54" s="115"/>
      <c r="B54" s="116"/>
      <c r="C54" s="117"/>
      <c r="D54" s="117"/>
    </row>
    <row r="55" spans="1:4">
      <c r="A55" s="118"/>
      <c r="B55" s="119"/>
      <c r="C55" s="117"/>
      <c r="D55" s="117"/>
    </row>
    <row r="56" spans="1:4">
      <c r="A56" s="115"/>
      <c r="B56" s="116"/>
      <c r="C56" s="117"/>
      <c r="D56" s="117"/>
    </row>
    <row r="57" spans="1:4">
      <c r="A57" s="115"/>
      <c r="B57" s="116"/>
      <c r="C57" s="117"/>
      <c r="D57" s="117"/>
    </row>
    <row r="58" spans="1:4">
      <c r="A58" s="115"/>
      <c r="B58" s="116"/>
      <c r="C58" s="117"/>
      <c r="D58" s="117"/>
    </row>
    <row r="59" spans="1:4">
      <c r="A59" s="115"/>
      <c r="B59" s="116"/>
      <c r="C59" s="117"/>
      <c r="D59" s="117"/>
    </row>
    <row r="60" spans="1:4">
      <c r="A60" s="118"/>
      <c r="B60" s="119"/>
      <c r="C60" s="117"/>
      <c r="D60" s="117"/>
    </row>
    <row r="61" spans="1:4">
      <c r="A61" s="115"/>
      <c r="B61" s="116"/>
      <c r="C61" s="117"/>
      <c r="D61" s="117"/>
    </row>
    <row r="62" spans="1:4">
      <c r="A62" s="115"/>
      <c r="B62" s="116"/>
      <c r="C62" s="117"/>
      <c r="D62" s="117"/>
    </row>
    <row r="63" spans="1:4">
      <c r="A63" s="115"/>
      <c r="B63" s="116"/>
      <c r="C63" s="117"/>
      <c r="D63" s="117"/>
    </row>
    <row r="64" spans="1:4">
      <c r="A64" s="118"/>
      <c r="B64" s="116"/>
      <c r="C64" s="117"/>
      <c r="D64" s="117"/>
    </row>
    <row r="65" spans="1:4">
      <c r="A65" s="118"/>
      <c r="B65" s="116"/>
      <c r="C65" s="117"/>
      <c r="D65" s="117"/>
    </row>
    <row r="66" spans="1:4">
      <c r="A66" s="115"/>
      <c r="B66" s="116"/>
      <c r="C66" s="117"/>
      <c r="D66" s="117"/>
    </row>
    <row r="67" spans="1:4">
      <c r="A67" s="115"/>
      <c r="B67" s="116"/>
      <c r="C67" s="117"/>
      <c r="D67" s="117"/>
    </row>
    <row r="68" spans="1:4">
      <c r="A68" s="118"/>
      <c r="B68" s="116"/>
      <c r="C68" s="117"/>
      <c r="D68" s="117"/>
    </row>
    <row r="69" spans="1:4">
      <c r="A69" s="115"/>
      <c r="B69" s="116"/>
      <c r="C69" s="117"/>
      <c r="D69" s="117"/>
    </row>
    <row r="70" spans="1:4">
      <c r="A70" s="118"/>
      <c r="B70" s="116"/>
      <c r="C70" s="117"/>
      <c r="D70" s="117"/>
    </row>
    <row r="71" spans="1:4">
      <c r="A71" s="115"/>
      <c r="B71" s="116"/>
      <c r="C71" s="117"/>
      <c r="D71" s="117"/>
    </row>
    <row r="72" spans="1:4">
      <c r="A72" s="118"/>
      <c r="B72" s="116"/>
      <c r="C72" s="117"/>
      <c r="D72" s="117"/>
    </row>
    <row r="73" spans="1:4">
      <c r="A73" s="118"/>
      <c r="B73" s="116"/>
      <c r="C73" s="117"/>
      <c r="D73" s="117"/>
    </row>
    <row r="74" spans="1:4">
      <c r="A74" s="118"/>
      <c r="B74" s="116"/>
      <c r="C74" s="117"/>
      <c r="D74" s="117"/>
    </row>
    <row r="75" spans="1:4">
      <c r="A75" s="118"/>
      <c r="B75" s="116"/>
      <c r="C75" s="117"/>
      <c r="D75" s="117"/>
    </row>
    <row r="76" spans="1:4">
      <c r="A76" s="118"/>
      <c r="B76" s="116"/>
      <c r="C76" s="117"/>
      <c r="D76" s="117"/>
    </row>
    <row r="77" spans="1:4">
      <c r="A77" s="118"/>
      <c r="B77" s="116"/>
      <c r="C77" s="117"/>
      <c r="D77" s="117"/>
    </row>
    <row r="78" spans="1:4">
      <c r="A78" s="118"/>
      <c r="B78" s="116"/>
      <c r="C78" s="117"/>
      <c r="D78" s="117"/>
    </row>
    <row r="79" spans="1:4">
      <c r="A79" s="118"/>
      <c r="B79" s="116"/>
      <c r="C79" s="117"/>
      <c r="D79" s="117"/>
    </row>
    <row r="80" spans="1:4">
      <c r="A80" s="118"/>
      <c r="B80" s="116"/>
      <c r="C80" s="117"/>
      <c r="D80" s="117"/>
    </row>
    <row r="81" spans="1:4">
      <c r="A81" s="118"/>
      <c r="B81" s="116"/>
      <c r="C81" s="117"/>
      <c r="D81" s="117"/>
    </row>
    <row r="82" spans="1:4">
      <c r="A82" s="118"/>
      <c r="B82" s="116"/>
      <c r="C82" s="117"/>
      <c r="D82" s="117"/>
    </row>
    <row r="83" spans="1:4">
      <c r="A83" s="118"/>
      <c r="B83" s="116"/>
      <c r="C83" s="117"/>
      <c r="D83" s="117"/>
    </row>
    <row r="84" spans="1:4">
      <c r="A84" s="118"/>
      <c r="B84" s="116"/>
      <c r="C84" s="117"/>
      <c r="D84" s="117"/>
    </row>
    <row r="85" spans="1:4">
      <c r="A85" s="118"/>
      <c r="B85" s="116"/>
      <c r="C85" s="117"/>
      <c r="D85" s="117"/>
    </row>
    <row r="86" spans="1:4">
      <c r="A86" s="118"/>
      <c r="B86" s="119"/>
      <c r="C86" s="117"/>
      <c r="D86" s="117"/>
    </row>
    <row r="87" spans="1:4">
      <c r="A87" s="118"/>
      <c r="B87" s="116"/>
      <c r="C87" s="117"/>
      <c r="D87" s="117"/>
    </row>
    <row r="88" spans="1:4">
      <c r="A88" s="118"/>
      <c r="B88" s="116"/>
      <c r="C88" s="117"/>
      <c r="D88" s="117"/>
    </row>
    <row r="89" spans="1:4">
      <c r="A89" s="118"/>
      <c r="B89" s="116"/>
      <c r="C89" s="117"/>
      <c r="D89" s="117"/>
    </row>
    <row r="90" spans="1:4">
      <c r="A90" s="118"/>
      <c r="B90" s="116"/>
      <c r="C90" s="117"/>
      <c r="D90" s="117"/>
    </row>
    <row r="91" spans="1:4">
      <c r="A91" s="118"/>
      <c r="B91" s="116"/>
      <c r="C91" s="117"/>
      <c r="D91" s="117"/>
    </row>
    <row r="92" spans="1:4">
      <c r="A92" s="118"/>
      <c r="B92" s="116"/>
      <c r="C92" s="117"/>
      <c r="D92" s="117"/>
    </row>
    <row r="93" spans="1:4">
      <c r="A93" s="118"/>
      <c r="B93" s="116"/>
      <c r="C93" s="117"/>
      <c r="D93" s="117"/>
    </row>
    <row r="94" spans="1:4">
      <c r="A94" s="118"/>
      <c r="B94" s="116"/>
      <c r="C94" s="117"/>
      <c r="D94" s="117"/>
    </row>
    <row r="95" spans="1:4">
      <c r="A95" s="118"/>
      <c r="B95" s="116"/>
      <c r="C95" s="117"/>
      <c r="D95" s="117"/>
    </row>
    <row r="96" spans="1:4">
      <c r="A96" s="118"/>
      <c r="B96" s="116"/>
      <c r="C96" s="117"/>
      <c r="D96" s="117"/>
    </row>
    <row r="97" spans="1:4">
      <c r="A97" s="118"/>
      <c r="B97" s="116"/>
      <c r="C97" s="117"/>
      <c r="D97" s="117"/>
    </row>
    <row r="98" spans="1:4">
      <c r="A98" s="118"/>
      <c r="B98" s="116"/>
      <c r="C98" s="117"/>
      <c r="D98" s="117"/>
    </row>
    <row r="99" spans="1:4">
      <c r="A99" s="118"/>
      <c r="B99" s="116"/>
      <c r="C99" s="117"/>
      <c r="D99" s="117"/>
    </row>
    <row r="100" spans="1:4">
      <c r="A100" s="118"/>
      <c r="B100" s="116"/>
      <c r="C100" s="117"/>
      <c r="D100" s="117"/>
    </row>
    <row r="101" spans="1:4">
      <c r="A101" s="118"/>
      <c r="B101" s="116"/>
      <c r="C101" s="117"/>
      <c r="D101" s="117"/>
    </row>
    <row r="102" spans="1:4">
      <c r="A102" s="118"/>
      <c r="B102" s="116"/>
      <c r="C102" s="117"/>
      <c r="D102" s="117"/>
    </row>
    <row r="103" spans="1:4">
      <c r="A103" s="118"/>
      <c r="B103" s="116"/>
      <c r="C103" s="117"/>
      <c r="D103" s="117"/>
    </row>
    <row r="104" spans="1:4">
      <c r="A104" s="118"/>
      <c r="B104" s="116"/>
      <c r="C104" s="117"/>
      <c r="D104" s="117"/>
    </row>
    <row r="105" spans="1:4">
      <c r="A105" s="118"/>
      <c r="B105" s="116"/>
      <c r="C105" s="117"/>
      <c r="D105" s="117"/>
    </row>
    <row r="106" spans="1:4">
      <c r="A106" s="118"/>
      <c r="B106" s="119"/>
      <c r="C106" s="117"/>
      <c r="D106" s="117"/>
    </row>
    <row r="107" spans="1:4">
      <c r="A107" s="118"/>
      <c r="B107" s="119"/>
      <c r="C107" s="117"/>
      <c r="D107" s="117"/>
    </row>
    <row r="108" spans="1:4">
      <c r="A108" s="118"/>
      <c r="B108" s="119"/>
      <c r="C108" s="117"/>
      <c r="D108" s="117"/>
    </row>
    <row r="109" spans="1:4">
      <c r="A109" s="115"/>
      <c r="B109" s="116"/>
      <c r="C109" s="117"/>
      <c r="D109" s="117"/>
    </row>
    <row r="110" spans="1:4">
      <c r="A110" s="118"/>
      <c r="B110" s="116"/>
      <c r="C110" s="117"/>
      <c r="D110" s="117"/>
    </row>
    <row r="111" spans="1:4">
      <c r="A111" s="118"/>
      <c r="B111" s="116"/>
      <c r="C111" s="117"/>
      <c r="D111" s="117"/>
    </row>
    <row r="112" spans="1:4">
      <c r="A112" s="118"/>
      <c r="B112" s="119"/>
      <c r="C112" s="117"/>
      <c r="D112" s="117"/>
    </row>
    <row r="113" spans="1:4">
      <c r="A113" s="118"/>
      <c r="B113" s="119"/>
      <c r="C113" s="117"/>
      <c r="D113" s="117"/>
    </row>
    <row r="114" spans="1:4">
      <c r="A114" s="118"/>
      <c r="B114" s="119"/>
      <c r="C114" s="117"/>
      <c r="D114" s="117"/>
    </row>
    <row r="115" spans="1:4">
      <c r="A115" s="118"/>
      <c r="B115" s="116"/>
      <c r="C115" s="117"/>
      <c r="D115" s="117"/>
    </row>
    <row r="116" spans="1:4">
      <c r="A116" s="118"/>
      <c r="B116" s="116"/>
      <c r="C116" s="117"/>
      <c r="D116" s="117"/>
    </row>
    <row r="117" spans="1:4">
      <c r="A117" s="118"/>
      <c r="B117" s="116"/>
      <c r="C117" s="117"/>
      <c r="D117" s="117"/>
    </row>
    <row r="118" spans="1:4">
      <c r="A118" s="118"/>
      <c r="B118" s="116"/>
      <c r="C118" s="117"/>
      <c r="D118" s="117"/>
    </row>
    <row r="119" spans="1:4">
      <c r="A119" s="118"/>
      <c r="B119" s="116"/>
      <c r="C119" s="117"/>
      <c r="D119" s="117"/>
    </row>
    <row r="120" spans="1:4">
      <c r="A120" s="118"/>
      <c r="B120" s="116"/>
      <c r="C120" s="117"/>
      <c r="D120" s="117"/>
    </row>
    <row r="121" spans="1:4">
      <c r="A121" s="120"/>
      <c r="B121" s="121"/>
      <c r="C121" s="117"/>
      <c r="D121" s="117"/>
    </row>
    <row r="122" spans="1:4">
      <c r="A122" s="120"/>
      <c r="B122" s="121"/>
      <c r="C122" s="117"/>
      <c r="D122" s="117"/>
    </row>
    <row r="123" spans="1:4">
      <c r="A123" s="120"/>
      <c r="B123" s="121"/>
      <c r="C123" s="117"/>
      <c r="D123" s="117"/>
    </row>
    <row r="124" spans="1:4">
      <c r="A124" s="120"/>
      <c r="B124" s="121"/>
      <c r="C124" s="117"/>
      <c r="D124" s="117"/>
    </row>
    <row r="125" spans="1:4">
      <c r="A125" s="120"/>
      <c r="B125" s="121"/>
      <c r="C125" s="117"/>
      <c r="D125" s="117"/>
    </row>
    <row r="126" spans="1:4">
      <c r="A126" s="120"/>
      <c r="B126" s="121"/>
      <c r="C126" s="117"/>
      <c r="D126" s="117"/>
    </row>
    <row r="127" spans="1:4">
      <c r="A127" s="120"/>
      <c r="B127" s="121"/>
      <c r="C127" s="117"/>
      <c r="D127" s="117"/>
    </row>
    <row r="128" spans="1:4">
      <c r="A128" s="120"/>
      <c r="B128" s="121"/>
      <c r="C128" s="117"/>
      <c r="D128" s="117"/>
    </row>
    <row r="129" spans="1:4">
      <c r="A129" s="120"/>
      <c r="B129" s="121"/>
      <c r="C129" s="117"/>
      <c r="D129" s="117"/>
    </row>
    <row r="130" spans="1:4">
      <c r="A130" s="120"/>
      <c r="B130" s="121"/>
      <c r="C130" s="117"/>
      <c r="D130" s="117"/>
    </row>
    <row r="131" spans="1:4">
      <c r="A131" s="120"/>
      <c r="B131" s="121"/>
      <c r="C131" s="117"/>
      <c r="D131" s="117"/>
    </row>
    <row r="132" spans="1:4">
      <c r="A132" s="120"/>
      <c r="B132" s="121"/>
      <c r="C132" s="117"/>
      <c r="D132" s="117"/>
    </row>
    <row r="133" spans="1:4">
      <c r="A133" s="120"/>
      <c r="B133" s="121"/>
      <c r="C133" s="117"/>
      <c r="D133" s="117"/>
    </row>
    <row r="134" spans="1:4">
      <c r="A134" s="120"/>
      <c r="B134" s="121"/>
      <c r="C134" s="117"/>
      <c r="D134" s="117"/>
    </row>
    <row r="135" spans="1:4">
      <c r="A135" s="120"/>
      <c r="B135" s="121"/>
      <c r="C135" s="117"/>
      <c r="D135" s="117"/>
    </row>
    <row r="136" spans="1:4">
      <c r="A136" s="120"/>
      <c r="B136" s="121"/>
      <c r="C136" s="117"/>
      <c r="D136" s="117"/>
    </row>
    <row r="137" spans="1:4">
      <c r="A137" s="120"/>
      <c r="B137" s="121"/>
      <c r="C137" s="117"/>
      <c r="D137" s="117"/>
    </row>
    <row r="138" spans="1:4">
      <c r="A138" s="120"/>
      <c r="B138" s="121"/>
      <c r="C138" s="117"/>
      <c r="D138" s="117"/>
    </row>
    <row r="139" spans="1:4">
      <c r="A139" s="120"/>
      <c r="B139" s="121"/>
      <c r="C139" s="117"/>
      <c r="D139" s="117"/>
    </row>
    <row r="140" spans="1:4">
      <c r="A140" s="120"/>
      <c r="B140" s="121"/>
      <c r="C140" s="117"/>
      <c r="D140" s="117"/>
    </row>
    <row r="141" spans="1:4">
      <c r="A141" s="120"/>
      <c r="B141" s="121"/>
      <c r="C141" s="117"/>
      <c r="D141" s="117"/>
    </row>
    <row r="142" spans="1:4">
      <c r="A142" s="120"/>
      <c r="B142" s="121"/>
      <c r="C142" s="117"/>
      <c r="D142" s="117"/>
    </row>
    <row r="143" spans="1:4">
      <c r="A143" s="120"/>
      <c r="B143" s="121"/>
      <c r="C143" s="117"/>
      <c r="D143" s="117"/>
    </row>
    <row r="144" spans="1:4">
      <c r="A144" s="120"/>
      <c r="B144" s="121"/>
      <c r="C144" s="117"/>
      <c r="D144" s="117"/>
    </row>
    <row r="145" spans="1:4">
      <c r="A145" s="120"/>
      <c r="B145" s="121"/>
      <c r="C145" s="117"/>
      <c r="D145" s="117"/>
    </row>
    <row r="146" spans="1:4">
      <c r="A146" s="120"/>
      <c r="B146" s="121"/>
      <c r="C146" s="117"/>
      <c r="D146" s="117"/>
    </row>
    <row r="147" spans="1:4">
      <c r="A147" s="120"/>
      <c r="B147" s="121"/>
      <c r="C147" s="117"/>
      <c r="D147" s="117"/>
    </row>
    <row r="148" spans="1:4">
      <c r="A148" s="120"/>
      <c r="B148" s="121"/>
      <c r="C148" s="117"/>
      <c r="D148" s="117"/>
    </row>
    <row r="149" spans="1:4">
      <c r="A149" s="120"/>
      <c r="B149" s="121"/>
      <c r="C149" s="117"/>
      <c r="D149" s="117"/>
    </row>
    <row r="150" spans="1:4">
      <c r="A150" s="120"/>
      <c r="B150" s="121"/>
      <c r="C150" s="117"/>
      <c r="D150" s="117"/>
    </row>
  </sheetData>
  <hyperlinks>
    <hyperlink ref="A1" location="Content!A1" display="&lt;&lt;"/>
    <hyperlink ref="B35" r:id="rId1" display="https://www.eia.gov/dnav/pet/hist/LeafHandler.ashx?n=PET&amp;s=MCRFPUS2&amp;f=M"/>
    <hyperlink ref="B36" r:id="rId2" display="https://www.eia.gov/dnav/pet/hist/LeafHandler.ashx?n=PET&amp;s=MCRFPUS2&amp;f=M"/>
    <hyperlink ref="B34" r:id="rId3" display="https://www.eia.gov/dnav/pet/hist/LeafHandler.ashx?n=PET&amp;s=MCRFPUS2&amp;f=M"/>
    <hyperlink ref="B33" r:id="rId4" display="https://www.eia.gov/dnav/pet/hist/LeafHandler.ashx?n=PET&amp;s=MCRFPUS2&amp;f=M"/>
    <hyperlink ref="B32" r:id="rId5" display="https://www.eia.gov/dnav/pet/hist/LeafHandler.ashx?n=PET&amp;s=MCRFPUS2&amp;f=M"/>
  </hyperlinks>
  <pageMargins left="0.7" right="0.7" top="0.75" bottom="0.75" header="0.3" footer="0.3"/>
  <pageSetup paperSize="9" orientation="portrait" r:id="rId6"/>
  <drawing r:id="rId7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Q68"/>
  <sheetViews>
    <sheetView showGridLines="0" zoomScaleNormal="100" workbookViewId="0">
      <selection activeCell="B31" sqref="B31"/>
    </sheetView>
  </sheetViews>
  <sheetFormatPr defaultColWidth="8.6640625" defaultRowHeight="13.2"/>
  <cols>
    <col min="1" max="6" width="8.6640625" style="145"/>
    <col min="7" max="7" width="13.109375" style="145" bestFit="1" customWidth="1"/>
    <col min="8" max="16384" width="8.6640625" style="145"/>
  </cols>
  <sheetData>
    <row r="1" spans="1:17">
      <c r="A1" s="28" t="s">
        <v>167</v>
      </c>
      <c r="B1" s="172" t="str">
        <f>IF(Content!$E$1=1,B2,B3)</f>
        <v>РЕОК, 12.1999=1 (п. ш.)</v>
      </c>
      <c r="C1" s="172" t="str">
        <f>IF(Content!$E$1=1,C2,C3)</f>
        <v>Баланс енергоносіїв, млрд дол.</v>
      </c>
      <c r="D1" s="172" t="str">
        <f>IF(Content!$E$1=1,D2,D3)</f>
        <v>Торговельний баланс (без енергоносіїв), млрд дол.</v>
      </c>
      <c r="E1" s="172"/>
      <c r="H1" s="172" t="str">
        <f>IF(Content!$E$1=1,H2,H3)</f>
        <v>РЕОК гривні та торговельний баланс</v>
      </c>
    </row>
    <row r="2" spans="1:17" hidden="1">
      <c r="B2" t="s">
        <v>1670</v>
      </c>
      <c r="C2" t="s">
        <v>1668</v>
      </c>
      <c r="D2" t="s">
        <v>1669</v>
      </c>
      <c r="E2" s="146"/>
      <c r="H2" s="146" t="s">
        <v>1771</v>
      </c>
    </row>
    <row r="3" spans="1:17" hidden="1">
      <c r="B3" t="s">
        <v>1667</v>
      </c>
      <c r="C3" t="s">
        <v>1665</v>
      </c>
      <c r="D3" t="s">
        <v>1666</v>
      </c>
      <c r="E3" s="146"/>
      <c r="H3" s="146" t="s">
        <v>1664</v>
      </c>
    </row>
    <row r="4" spans="1:17">
      <c r="B4" s="149">
        <v>1.0760000000000001</v>
      </c>
      <c r="C4" s="149">
        <v>-8.1999999999999993</v>
      </c>
      <c r="D4" s="149">
        <v>5.0999999999999996</v>
      </c>
      <c r="E4" s="149"/>
      <c r="M4" s="214"/>
      <c r="N4" s="214"/>
      <c r="O4" s="214"/>
      <c r="P4" s="214"/>
      <c r="Q4" s="214"/>
    </row>
    <row r="5" spans="1:17">
      <c r="A5" s="145">
        <v>2007</v>
      </c>
      <c r="B5" s="149">
        <v>1.0669999999999999</v>
      </c>
      <c r="C5" s="149">
        <v>-11.3</v>
      </c>
      <c r="D5" s="149">
        <v>3.2</v>
      </c>
      <c r="E5" s="149"/>
      <c r="M5" s="214"/>
      <c r="N5" s="214"/>
      <c r="O5" s="214"/>
      <c r="P5" s="214"/>
      <c r="Q5" s="214"/>
    </row>
    <row r="6" spans="1:17">
      <c r="B6" s="149">
        <v>1.1180000000000001</v>
      </c>
      <c r="C6" s="149">
        <v>-15.6</v>
      </c>
      <c r="D6" s="149">
        <v>1.2</v>
      </c>
      <c r="E6" s="149"/>
      <c r="M6" s="214"/>
      <c r="N6" s="214"/>
      <c r="O6" s="214"/>
      <c r="P6" s="214"/>
      <c r="Q6" s="214"/>
    </row>
    <row r="7" spans="1:17">
      <c r="A7" s="145">
        <v>2009</v>
      </c>
      <c r="B7" s="149">
        <v>0.94299999999999995</v>
      </c>
      <c r="C7" s="149">
        <v>-11.9</v>
      </c>
      <c r="D7" s="149">
        <v>10</v>
      </c>
      <c r="E7" s="149"/>
      <c r="M7" s="214"/>
      <c r="N7" s="214"/>
      <c r="O7" s="214"/>
      <c r="P7" s="214"/>
      <c r="Q7" s="214"/>
    </row>
    <row r="8" spans="1:17">
      <c r="B8" s="149">
        <v>0.98499999999999999</v>
      </c>
      <c r="C8" s="149">
        <v>-15.8</v>
      </c>
      <c r="D8" s="149">
        <v>11.9</v>
      </c>
      <c r="E8" s="149"/>
      <c r="M8" s="214"/>
      <c r="N8" s="214"/>
      <c r="O8" s="214"/>
      <c r="P8" s="214"/>
      <c r="Q8" s="214"/>
    </row>
    <row r="9" spans="1:17">
      <c r="A9" s="145">
        <v>2011</v>
      </c>
      <c r="B9" s="149">
        <v>0.97599999999999998</v>
      </c>
      <c r="C9" s="149">
        <v>-22.7</v>
      </c>
      <c r="D9" s="149">
        <v>12.6</v>
      </c>
      <c r="E9" s="149"/>
      <c r="M9" s="214"/>
      <c r="N9" s="214"/>
      <c r="O9" s="214"/>
      <c r="P9" s="214"/>
      <c r="Q9" s="214"/>
    </row>
    <row r="10" spans="1:17">
      <c r="B10" s="149">
        <v>0.99</v>
      </c>
      <c r="C10" s="149">
        <v>-22.7</v>
      </c>
      <c r="D10" s="149">
        <v>8.3000000000000007</v>
      </c>
      <c r="E10" s="149"/>
      <c r="M10" s="214"/>
      <c r="N10" s="214"/>
      <c r="O10" s="214"/>
      <c r="P10" s="214"/>
      <c r="Q10" s="214"/>
    </row>
    <row r="11" spans="1:17">
      <c r="A11" s="145">
        <v>2013</v>
      </c>
      <c r="B11" s="149">
        <v>0.94499999999999995</v>
      </c>
      <c r="C11" s="149">
        <v>-18.399999999999999</v>
      </c>
      <c r="D11" s="149">
        <v>2.7</v>
      </c>
      <c r="E11" s="149"/>
      <c r="M11" s="214"/>
      <c r="N11" s="214"/>
      <c r="O11" s="214"/>
      <c r="P11" s="214"/>
      <c r="Q11" s="214"/>
    </row>
    <row r="12" spans="1:17">
      <c r="B12" s="149">
        <v>0.76400000000000001</v>
      </c>
      <c r="C12" s="149">
        <v>-13</v>
      </c>
      <c r="D12" s="149">
        <v>8.4</v>
      </c>
      <c r="E12" s="149"/>
      <c r="M12" s="214"/>
      <c r="N12" s="214"/>
      <c r="O12" s="214"/>
      <c r="P12" s="214"/>
      <c r="Q12" s="214"/>
    </row>
    <row r="13" spans="1:17">
      <c r="A13" s="145">
        <v>2015</v>
      </c>
      <c r="B13" s="149">
        <v>0.75</v>
      </c>
      <c r="C13" s="149">
        <v>-10.4</v>
      </c>
      <c r="D13" s="149">
        <v>8</v>
      </c>
      <c r="E13" s="149"/>
      <c r="M13" s="214"/>
      <c r="N13" s="214"/>
      <c r="O13" s="214"/>
      <c r="P13" s="214"/>
      <c r="Q13" s="214"/>
    </row>
    <row r="14" spans="1:17">
      <c r="B14" s="149">
        <v>0.75600000000000001</v>
      </c>
      <c r="C14" s="149">
        <v>-7.4</v>
      </c>
      <c r="D14" s="149">
        <v>1</v>
      </c>
      <c r="E14" s="149"/>
      <c r="M14" s="214"/>
      <c r="N14" s="214"/>
      <c r="O14" s="214"/>
      <c r="P14" s="214"/>
      <c r="Q14" s="214"/>
    </row>
    <row r="15" spans="1:17">
      <c r="A15" s="145">
        <v>2017</v>
      </c>
      <c r="B15" s="149">
        <v>0.78400000000000003</v>
      </c>
      <c r="C15" s="149">
        <v>-10.9</v>
      </c>
      <c r="D15" s="149">
        <v>2.2999999999999998</v>
      </c>
      <c r="E15" s="149"/>
      <c r="M15" s="214"/>
      <c r="N15" s="214"/>
      <c r="O15" s="214"/>
      <c r="P15" s="214"/>
      <c r="Q15" s="214"/>
    </row>
    <row r="16" spans="1:17">
      <c r="B16" s="149">
        <v>0.83099999999999996</v>
      </c>
      <c r="C16" s="149">
        <v>-12.6</v>
      </c>
      <c r="D16" s="149">
        <v>1.1000000000000001</v>
      </c>
      <c r="E16" s="149"/>
      <c r="M16" s="214"/>
      <c r="N16" s="214"/>
      <c r="O16" s="214"/>
      <c r="P16" s="214"/>
      <c r="Q16" s="214"/>
    </row>
    <row r="17" spans="1:15">
      <c r="A17" s="145">
        <v>2019</v>
      </c>
      <c r="B17" s="149">
        <v>0.88500000000000001</v>
      </c>
      <c r="C17" s="149">
        <v>-11.7</v>
      </c>
      <c r="D17" s="149">
        <v>-0.1</v>
      </c>
      <c r="E17" s="149"/>
      <c r="L17" s="214"/>
      <c r="M17" s="214"/>
      <c r="N17" s="214"/>
      <c r="O17" s="214"/>
    </row>
    <row r="18" spans="1:15">
      <c r="B18" s="149">
        <v>0.878</v>
      </c>
      <c r="C18" s="149">
        <v>-11.4</v>
      </c>
      <c r="D18" s="149">
        <v>-2.2000000000000002</v>
      </c>
      <c r="E18" s="149"/>
      <c r="L18" s="214"/>
      <c r="M18" s="214"/>
      <c r="N18" s="214"/>
      <c r="O18" s="214"/>
    </row>
    <row r="19" spans="1:15">
      <c r="A19" s="145">
        <v>2021</v>
      </c>
      <c r="B19" s="149">
        <v>0.85499999999999998</v>
      </c>
      <c r="C19" s="149">
        <v>-11.3</v>
      </c>
      <c r="D19" s="149">
        <v>-3</v>
      </c>
      <c r="E19" s="149"/>
      <c r="L19" s="214"/>
      <c r="M19" s="214"/>
      <c r="N19" s="214"/>
      <c r="O19" s="214"/>
    </row>
    <row r="20" spans="1:15">
      <c r="B20" s="891"/>
      <c r="C20" s="891"/>
      <c r="D20" s="891"/>
    </row>
    <row r="21" spans="1:15">
      <c r="B21" s="891"/>
      <c r="C21" s="891"/>
      <c r="D21" s="891"/>
    </row>
    <row r="22" spans="1:15">
      <c r="B22" s="892"/>
      <c r="C22" s="892"/>
      <c r="D22" s="892"/>
      <c r="E22" s="214"/>
      <c r="H22" s="172" t="str">
        <f>IF(Content!$E$1=1,H23,H24)</f>
        <v>Джерело: НБУ.</v>
      </c>
    </row>
    <row r="23" spans="1:15">
      <c r="B23" s="892"/>
      <c r="C23" s="892"/>
      <c r="D23" s="892"/>
      <c r="E23" s="214"/>
      <c r="H23" s="153" t="s">
        <v>86</v>
      </c>
    </row>
    <row r="24" spans="1:15">
      <c r="B24" s="892"/>
      <c r="C24" s="892"/>
      <c r="D24" s="892"/>
      <c r="E24" s="214"/>
      <c r="H24" s="153" t="s">
        <v>87</v>
      </c>
    </row>
    <row r="25" spans="1:15">
      <c r="B25" s="892"/>
      <c r="C25" s="892"/>
      <c r="D25" s="892"/>
      <c r="E25" s="214"/>
    </row>
    <row r="26" spans="1:15">
      <c r="B26" s="892"/>
      <c r="C26" s="892"/>
      <c r="D26" s="892"/>
      <c r="E26" s="214"/>
    </row>
    <row r="27" spans="1:15">
      <c r="B27" s="892"/>
      <c r="C27" s="892"/>
      <c r="D27" s="892"/>
      <c r="E27" s="214"/>
    </row>
    <row r="28" spans="1:15">
      <c r="B28" s="892"/>
      <c r="C28" s="892"/>
      <c r="D28" s="892"/>
      <c r="E28" s="214"/>
    </row>
    <row r="29" spans="1:15">
      <c r="B29" s="892"/>
      <c r="C29" s="892"/>
      <c r="D29" s="892"/>
      <c r="E29" s="214"/>
    </row>
    <row r="30" spans="1:15">
      <c r="B30" s="892"/>
      <c r="C30" s="892"/>
      <c r="D30" s="892"/>
      <c r="E30" s="214"/>
    </row>
    <row r="31" spans="1:15">
      <c r="B31" s="892"/>
      <c r="C31" s="892"/>
      <c r="D31" s="892"/>
      <c r="E31" s="214"/>
    </row>
    <row r="32" spans="1:15">
      <c r="B32" s="892"/>
      <c r="C32" s="892"/>
      <c r="D32" s="892"/>
      <c r="E32" s="214"/>
    </row>
    <row r="33" spans="2:5">
      <c r="B33" s="892"/>
      <c r="C33" s="892"/>
      <c r="D33" s="892"/>
      <c r="E33" s="214"/>
    </row>
    <row r="34" spans="2:5">
      <c r="B34" s="892"/>
      <c r="C34" s="892"/>
      <c r="D34" s="892"/>
      <c r="E34" s="214"/>
    </row>
    <row r="35" spans="2:5">
      <c r="B35" s="892"/>
      <c r="C35" s="892"/>
      <c r="D35" s="892"/>
      <c r="E35" s="214"/>
    </row>
    <row r="36" spans="2:5">
      <c r="B36" s="892"/>
      <c r="C36" s="892"/>
      <c r="D36" s="892"/>
      <c r="E36" s="214"/>
    </row>
    <row r="37" spans="2:5">
      <c r="B37" s="892"/>
      <c r="C37" s="892"/>
      <c r="D37" s="892"/>
      <c r="E37" s="214"/>
    </row>
    <row r="38" spans="2:5">
      <c r="B38" s="892"/>
      <c r="C38" s="892"/>
      <c r="D38" s="892"/>
      <c r="E38" s="214"/>
    </row>
    <row r="39" spans="2:5">
      <c r="B39" s="892"/>
      <c r="C39" s="892"/>
      <c r="D39" s="892"/>
      <c r="E39" s="214"/>
    </row>
    <row r="40" spans="2:5">
      <c r="B40" s="892"/>
      <c r="C40" s="892"/>
      <c r="D40" s="892"/>
      <c r="E40" s="214"/>
    </row>
    <row r="41" spans="2:5">
      <c r="B41" s="892"/>
      <c r="C41" s="892"/>
      <c r="D41" s="892"/>
      <c r="E41" s="214"/>
    </row>
    <row r="42" spans="2:5">
      <c r="B42" s="892"/>
      <c r="C42" s="892"/>
      <c r="D42" s="892"/>
      <c r="E42" s="214"/>
    </row>
    <row r="43" spans="2:5">
      <c r="B43" s="214"/>
      <c r="C43" s="214"/>
      <c r="D43" s="214"/>
      <c r="E43" s="214"/>
    </row>
    <row r="44" spans="2:5">
      <c r="B44" s="214"/>
      <c r="C44" s="214"/>
      <c r="D44" s="214"/>
      <c r="E44" s="214"/>
    </row>
    <row r="45" spans="2:5">
      <c r="B45" s="214"/>
      <c r="C45" s="214"/>
      <c r="D45" s="214"/>
      <c r="E45" s="214"/>
    </row>
    <row r="46" spans="2:5">
      <c r="B46" s="214"/>
      <c r="C46" s="214"/>
      <c r="D46" s="214"/>
      <c r="E46" s="214"/>
    </row>
    <row r="47" spans="2:5">
      <c r="B47" s="214"/>
      <c r="C47" s="214"/>
      <c r="D47" s="214"/>
      <c r="E47" s="214"/>
    </row>
    <row r="48" spans="2:5">
      <c r="B48" s="214"/>
      <c r="C48" s="214"/>
      <c r="D48" s="214"/>
      <c r="E48" s="214"/>
    </row>
    <row r="49" spans="2:5">
      <c r="B49" s="214"/>
      <c r="C49" s="214"/>
      <c r="D49" s="214"/>
      <c r="E49" s="214"/>
    </row>
    <row r="50" spans="2:5">
      <c r="B50" s="214"/>
      <c r="C50" s="214"/>
      <c r="D50" s="214"/>
      <c r="E50" s="214"/>
    </row>
    <row r="51" spans="2:5">
      <c r="B51" s="214"/>
      <c r="C51" s="214"/>
      <c r="D51" s="214"/>
      <c r="E51" s="214"/>
    </row>
    <row r="52" spans="2:5">
      <c r="B52" s="214"/>
      <c r="C52" s="214"/>
      <c r="D52" s="214"/>
      <c r="E52" s="214"/>
    </row>
    <row r="53" spans="2:5">
      <c r="B53" s="214"/>
      <c r="C53" s="214"/>
      <c r="D53" s="214"/>
      <c r="E53" s="214"/>
    </row>
    <row r="54" spans="2:5">
      <c r="B54" s="214"/>
      <c r="C54" s="214"/>
      <c r="D54" s="214"/>
      <c r="E54" s="214"/>
    </row>
    <row r="55" spans="2:5">
      <c r="B55" s="214"/>
      <c r="C55" s="214"/>
      <c r="D55" s="214"/>
      <c r="E55" s="214"/>
    </row>
    <row r="56" spans="2:5">
      <c r="B56" s="214"/>
      <c r="C56" s="214"/>
      <c r="D56" s="214"/>
      <c r="E56" s="214"/>
    </row>
    <row r="57" spans="2:5">
      <c r="B57" s="214"/>
      <c r="C57" s="214"/>
      <c r="D57" s="214"/>
      <c r="E57" s="214"/>
    </row>
    <row r="58" spans="2:5">
      <c r="B58" s="214"/>
      <c r="C58" s="214"/>
      <c r="D58" s="214"/>
      <c r="E58" s="214"/>
    </row>
    <row r="59" spans="2:5">
      <c r="B59" s="214"/>
      <c r="C59" s="214"/>
      <c r="D59" s="214"/>
      <c r="E59" s="214"/>
    </row>
    <row r="60" spans="2:5">
      <c r="B60" s="214"/>
      <c r="C60" s="214"/>
      <c r="D60" s="214"/>
      <c r="E60" s="214"/>
    </row>
    <row r="61" spans="2:5">
      <c r="B61" s="214"/>
      <c r="C61" s="214"/>
      <c r="D61" s="214"/>
      <c r="E61" s="214"/>
    </row>
    <row r="62" spans="2:5">
      <c r="B62" s="214"/>
      <c r="C62" s="214"/>
      <c r="D62" s="214"/>
      <c r="E62" s="214"/>
    </row>
    <row r="63" spans="2:5">
      <c r="B63" s="214"/>
      <c r="C63" s="214"/>
      <c r="D63" s="214"/>
      <c r="E63" s="214"/>
    </row>
    <row r="64" spans="2:5">
      <c r="B64" s="214"/>
      <c r="C64" s="214"/>
      <c r="D64" s="214"/>
      <c r="E64" s="214"/>
    </row>
    <row r="65" spans="2:5">
      <c r="B65" s="214"/>
      <c r="C65" s="214"/>
      <c r="D65" s="214"/>
      <c r="E65" s="214"/>
    </row>
    <row r="66" spans="2:5">
      <c r="B66" s="214"/>
      <c r="C66" s="214"/>
      <c r="D66" s="214"/>
      <c r="E66" s="214"/>
    </row>
    <row r="67" spans="2:5">
      <c r="B67" s="214"/>
      <c r="C67" s="214"/>
      <c r="D67" s="214"/>
      <c r="E67" s="214"/>
    </row>
    <row r="68" spans="2:5">
      <c r="B68" s="214"/>
      <c r="C68" s="214"/>
      <c r="D68" s="214"/>
      <c r="E68" s="2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P46"/>
  <sheetViews>
    <sheetView showGridLines="0" zoomScaleNormal="100" workbookViewId="0">
      <selection activeCell="A2" sqref="A2:XFD3"/>
    </sheetView>
  </sheetViews>
  <sheetFormatPr defaultColWidth="8.6640625" defaultRowHeight="13.2"/>
  <cols>
    <col min="1" max="16384" width="8.6640625" style="720"/>
  </cols>
  <sheetData>
    <row r="1" spans="1:16">
      <c r="A1" s="742" t="s">
        <v>167</v>
      </c>
      <c r="B1" s="714" t="str">
        <f>IF(Content!$E$1=1,B2,B3)</f>
        <v>Ціна, дол. США/тис. м3 (п. ш.)</v>
      </c>
      <c r="C1" s="714" t="str">
        <f>IF(Content!$E$1=1,C2,C3)</f>
        <v>Ціна, дол. США/тис. м3 (попередній прогноз, п. ш.)</v>
      </c>
      <c r="D1" s="714" t="str">
        <f>IF(Content!$E$1=1,D2,D3)</f>
        <v>Обсяги, млрд м3</v>
      </c>
      <c r="E1" s="714" t="str">
        <f>IF(Content!$E$1=1,E2,E3)</f>
        <v>Обсяги, млрд м3 (попередній прогноз)</v>
      </c>
      <c r="F1" s="719"/>
      <c r="G1" s="719"/>
      <c r="H1" s="714" t="str">
        <f>IF(Content!$E$1=1,H2,H3)</f>
        <v>Імпорт газу</v>
      </c>
    </row>
    <row r="2" spans="1:16" ht="15.6" hidden="1">
      <c r="B2" s="719" t="s">
        <v>590</v>
      </c>
      <c r="C2" s="719" t="s">
        <v>591</v>
      </c>
      <c r="D2" s="719" t="s">
        <v>1061</v>
      </c>
      <c r="E2" s="719" t="s">
        <v>592</v>
      </c>
      <c r="F2" s="719"/>
      <c r="G2" s="719"/>
      <c r="H2" s="719" t="s">
        <v>776</v>
      </c>
    </row>
    <row r="3" spans="1:16" ht="15.6" hidden="1">
      <c r="B3" s="719" t="s">
        <v>593</v>
      </c>
      <c r="C3" s="719" t="s">
        <v>594</v>
      </c>
      <c r="D3" s="719" t="s">
        <v>595</v>
      </c>
      <c r="E3" s="719" t="s">
        <v>596</v>
      </c>
      <c r="H3" s="719" t="s">
        <v>777</v>
      </c>
    </row>
    <row r="4" spans="1:16">
      <c r="B4" s="725">
        <v>197.4</v>
      </c>
      <c r="C4" s="725">
        <v>197.4</v>
      </c>
      <c r="D4" s="725">
        <v>2.6</v>
      </c>
      <c r="E4" s="725"/>
      <c r="M4" s="739"/>
      <c r="N4" s="739"/>
      <c r="O4" s="739"/>
      <c r="P4" s="739"/>
    </row>
    <row r="5" spans="1:16">
      <c r="A5" s="720" t="s">
        <v>45</v>
      </c>
      <c r="B5" s="725">
        <v>179.4</v>
      </c>
      <c r="C5" s="725">
        <v>179.4</v>
      </c>
      <c r="D5" s="725">
        <v>0.4</v>
      </c>
      <c r="E5" s="725"/>
      <c r="M5" s="739"/>
      <c r="N5" s="739"/>
      <c r="O5" s="739"/>
      <c r="P5" s="739"/>
    </row>
    <row r="6" spans="1:16">
      <c r="B6" s="725">
        <v>191.5</v>
      </c>
      <c r="C6" s="725">
        <v>191.5</v>
      </c>
      <c r="D6" s="725">
        <v>3.2</v>
      </c>
      <c r="E6" s="725"/>
      <c r="M6" s="739"/>
      <c r="N6" s="739"/>
      <c r="O6" s="739"/>
      <c r="P6" s="739"/>
    </row>
    <row r="7" spans="1:16">
      <c r="A7" s="720" t="s">
        <v>47</v>
      </c>
      <c r="B7" s="725">
        <v>210.8</v>
      </c>
      <c r="C7" s="725">
        <v>210.9</v>
      </c>
      <c r="D7" s="725">
        <v>4.7</v>
      </c>
      <c r="E7" s="725"/>
      <c r="M7" s="739"/>
      <c r="N7" s="739"/>
      <c r="O7" s="739"/>
      <c r="P7" s="739"/>
    </row>
    <row r="8" spans="1:16">
      <c r="B8" s="725">
        <v>241.8</v>
      </c>
      <c r="C8" s="725">
        <v>241.8</v>
      </c>
      <c r="D8" s="725">
        <v>4.2</v>
      </c>
      <c r="E8" s="725"/>
      <c r="M8" s="739"/>
      <c r="N8" s="739"/>
      <c r="O8" s="739"/>
      <c r="P8" s="739"/>
    </row>
    <row r="9" spans="1:16">
      <c r="A9" s="720" t="s">
        <v>49</v>
      </c>
      <c r="B9" s="725">
        <v>213.3</v>
      </c>
      <c r="C9" s="725">
        <v>213.3</v>
      </c>
      <c r="D9" s="725">
        <v>2.9</v>
      </c>
      <c r="E9" s="725"/>
      <c r="M9" s="739"/>
      <c r="N9" s="739"/>
      <c r="O9" s="739"/>
      <c r="P9" s="739"/>
    </row>
    <row r="10" spans="1:16">
      <c r="B10" s="725">
        <v>215.8</v>
      </c>
      <c r="C10" s="725">
        <v>215.8</v>
      </c>
      <c r="D10" s="725">
        <v>3.5</v>
      </c>
      <c r="E10" s="725"/>
      <c r="M10" s="739"/>
      <c r="N10" s="739"/>
      <c r="O10" s="739"/>
      <c r="P10" s="739"/>
    </row>
    <row r="11" spans="1:16">
      <c r="A11" s="720" t="s">
        <v>51</v>
      </c>
      <c r="B11" s="725">
        <v>250.9</v>
      </c>
      <c r="C11" s="725">
        <v>250.9</v>
      </c>
      <c r="D11" s="725">
        <v>3.3</v>
      </c>
      <c r="E11" s="725"/>
      <c r="M11" s="739"/>
      <c r="N11" s="739"/>
      <c r="O11" s="739"/>
      <c r="P11" s="739"/>
    </row>
    <row r="12" spans="1:16">
      <c r="B12" s="725">
        <v>289.45417901240444</v>
      </c>
      <c r="C12" s="725">
        <v>289.5</v>
      </c>
      <c r="D12" s="725">
        <v>1.8</v>
      </c>
      <c r="E12" s="725"/>
      <c r="M12" s="739"/>
      <c r="N12" s="739"/>
      <c r="O12" s="739"/>
      <c r="P12" s="739"/>
    </row>
    <row r="13" spans="1:16">
      <c r="A13" s="720" t="s">
        <v>53</v>
      </c>
      <c r="B13" s="725">
        <v>274.84377708919959</v>
      </c>
      <c r="C13" s="725">
        <v>274.8</v>
      </c>
      <c r="D13" s="725">
        <v>2.6</v>
      </c>
      <c r="E13" s="725"/>
      <c r="M13" s="739"/>
      <c r="N13" s="739"/>
      <c r="O13" s="739"/>
      <c r="P13" s="739"/>
    </row>
    <row r="14" spans="1:16">
      <c r="B14" s="725">
        <v>303.45928480543279</v>
      </c>
      <c r="C14" s="725">
        <f>B14</f>
        <v>303.45928480543279</v>
      </c>
      <c r="D14" s="725">
        <v>3.8</v>
      </c>
      <c r="E14" s="725"/>
      <c r="M14" s="739"/>
      <c r="N14" s="739"/>
      <c r="O14" s="739"/>
      <c r="P14" s="739"/>
    </row>
    <row r="15" spans="1:16">
      <c r="A15" s="720" t="s">
        <v>430</v>
      </c>
      <c r="B15" s="725">
        <v>343.14647016322084</v>
      </c>
      <c r="C15" s="725">
        <v>351.8</v>
      </c>
      <c r="D15" s="725">
        <v>2.5</v>
      </c>
      <c r="E15" s="725">
        <v>1.9</v>
      </c>
      <c r="M15" s="739"/>
      <c r="N15" s="739"/>
      <c r="O15" s="739"/>
      <c r="P15" s="739"/>
    </row>
    <row r="16" spans="1:16">
      <c r="B16" s="725">
        <v>301.10000000000002</v>
      </c>
      <c r="C16" s="725">
        <v>357.7</v>
      </c>
      <c r="D16" s="725">
        <v>2.2999999999999998</v>
      </c>
      <c r="E16" s="725">
        <v>3</v>
      </c>
      <c r="M16" s="739"/>
      <c r="N16" s="739"/>
      <c r="O16" s="739"/>
      <c r="P16" s="739"/>
    </row>
    <row r="17" spans="1:16">
      <c r="A17" s="720" t="s">
        <v>529</v>
      </c>
      <c r="B17" s="725">
        <v>285</v>
      </c>
      <c r="C17" s="725">
        <v>338.4</v>
      </c>
      <c r="D17" s="725">
        <v>3.1</v>
      </c>
      <c r="E17" s="725">
        <v>3.1</v>
      </c>
      <c r="M17" s="739"/>
      <c r="N17" s="739"/>
      <c r="O17" s="739"/>
      <c r="P17" s="739"/>
    </row>
    <row r="18" spans="1:16">
      <c r="B18" s="725">
        <v>276.60000000000002</v>
      </c>
      <c r="C18" s="725">
        <v>333.2</v>
      </c>
      <c r="D18" s="725">
        <v>2.8</v>
      </c>
      <c r="E18" s="725">
        <v>2.8</v>
      </c>
      <c r="M18" s="739"/>
      <c r="N18" s="739"/>
      <c r="O18" s="739"/>
      <c r="P18" s="739"/>
    </row>
    <row r="19" spans="1:16">
      <c r="A19" s="720" t="s">
        <v>434</v>
      </c>
      <c r="B19" s="725">
        <v>289.89999999999998</v>
      </c>
      <c r="C19" s="725">
        <v>349.7</v>
      </c>
      <c r="D19" s="725">
        <v>2.4</v>
      </c>
      <c r="E19" s="725">
        <v>1.6</v>
      </c>
      <c r="M19" s="739"/>
      <c r="N19" s="739"/>
      <c r="O19" s="739"/>
      <c r="P19" s="739"/>
    </row>
    <row r="20" spans="1:16">
      <c r="B20" s="725">
        <v>290</v>
      </c>
      <c r="C20" s="725">
        <v>343.3</v>
      </c>
      <c r="D20" s="725">
        <v>2.7</v>
      </c>
      <c r="E20" s="725">
        <v>2.7</v>
      </c>
      <c r="M20" s="739"/>
      <c r="N20" s="739"/>
      <c r="O20" s="739"/>
      <c r="P20" s="739"/>
    </row>
    <row r="21" spans="1:16">
      <c r="A21" s="720" t="s">
        <v>534</v>
      </c>
      <c r="B21" s="725">
        <v>276.5</v>
      </c>
      <c r="C21" s="725">
        <v>324.5</v>
      </c>
      <c r="D21" s="725">
        <v>2</v>
      </c>
      <c r="E21" s="725">
        <v>2</v>
      </c>
      <c r="M21" s="739"/>
      <c r="N21" s="739"/>
      <c r="O21" s="739"/>
      <c r="P21" s="739"/>
    </row>
    <row r="22" spans="1:16">
      <c r="B22" s="725">
        <v>276.7</v>
      </c>
      <c r="C22" s="725">
        <v>324</v>
      </c>
      <c r="D22" s="725">
        <v>2.4</v>
      </c>
      <c r="E22" s="725">
        <v>2.4</v>
      </c>
      <c r="M22" s="739"/>
      <c r="N22" s="739"/>
      <c r="O22" s="739"/>
      <c r="P22" s="739"/>
    </row>
    <row r="23" spans="1:16">
      <c r="A23" s="720" t="s">
        <v>438</v>
      </c>
      <c r="B23" s="725">
        <v>291.7</v>
      </c>
      <c r="C23" s="725">
        <v>333.3</v>
      </c>
      <c r="D23" s="725">
        <v>2.4</v>
      </c>
      <c r="E23" s="725">
        <v>2.4</v>
      </c>
      <c r="M23" s="739"/>
      <c r="N23" s="739"/>
      <c r="O23" s="739"/>
      <c r="P23" s="739"/>
    </row>
    <row r="24" spans="1:16">
      <c r="B24" s="725">
        <v>300</v>
      </c>
      <c r="D24" s="725">
        <v>2.1</v>
      </c>
      <c r="M24" s="739"/>
      <c r="N24" s="739"/>
      <c r="O24" s="739"/>
      <c r="P24" s="739"/>
    </row>
    <row r="25" spans="1:16">
      <c r="A25" s="720" t="s">
        <v>890</v>
      </c>
      <c r="B25" s="725">
        <v>289.8</v>
      </c>
      <c r="D25" s="725">
        <v>2.2000000000000002</v>
      </c>
      <c r="M25" s="739"/>
      <c r="N25" s="739"/>
      <c r="O25" s="739"/>
      <c r="P25" s="739"/>
    </row>
    <row r="26" spans="1:16">
      <c r="B26" s="725">
        <v>286.7</v>
      </c>
      <c r="C26" s="739"/>
      <c r="D26" s="725">
        <v>2.4</v>
      </c>
      <c r="E26" s="739"/>
      <c r="H26" s="714" t="str">
        <f>IF(Content!$E$1=1,H27,H28)</f>
        <v>Джерело: НБУ.</v>
      </c>
      <c r="M26" s="739"/>
      <c r="N26" s="739"/>
      <c r="O26" s="739"/>
      <c r="P26" s="739"/>
    </row>
    <row r="27" spans="1:16">
      <c r="A27" s="720" t="s">
        <v>892</v>
      </c>
      <c r="B27" s="725">
        <v>305</v>
      </c>
      <c r="C27" s="739"/>
      <c r="D27" s="725">
        <v>2.2999999999999998</v>
      </c>
      <c r="E27" s="739"/>
      <c r="H27" s="734" t="s">
        <v>86</v>
      </c>
      <c r="M27" s="739"/>
      <c r="N27" s="739"/>
      <c r="O27" s="739"/>
      <c r="P27" s="739"/>
    </row>
    <row r="28" spans="1:16">
      <c r="B28" s="739"/>
      <c r="C28" s="739"/>
      <c r="D28" s="739"/>
      <c r="E28" s="739"/>
      <c r="H28" s="734" t="s">
        <v>87</v>
      </c>
    </row>
    <row r="29" spans="1:16">
      <c r="B29" s="739"/>
      <c r="C29" s="739"/>
      <c r="D29" s="739"/>
      <c r="E29" s="739"/>
    </row>
    <row r="30" spans="1:16">
      <c r="B30" s="739"/>
      <c r="C30" s="739"/>
      <c r="D30" s="739"/>
      <c r="E30" s="739"/>
    </row>
    <row r="31" spans="1:16">
      <c r="B31" s="739"/>
      <c r="C31" s="739"/>
      <c r="D31" s="739"/>
      <c r="E31" s="739"/>
    </row>
    <row r="32" spans="1:16">
      <c r="B32" s="739"/>
      <c r="C32" s="739"/>
      <c r="D32" s="739"/>
      <c r="E32" s="739"/>
    </row>
    <row r="33" spans="2:5">
      <c r="B33" s="739"/>
      <c r="C33" s="739"/>
      <c r="D33" s="739"/>
      <c r="E33" s="739"/>
    </row>
    <row r="34" spans="2:5">
      <c r="B34" s="739"/>
      <c r="C34" s="739"/>
      <c r="D34" s="739"/>
      <c r="E34" s="739"/>
    </row>
    <row r="35" spans="2:5">
      <c r="B35" s="739"/>
      <c r="C35" s="739"/>
      <c r="D35" s="739"/>
      <c r="E35" s="739"/>
    </row>
    <row r="36" spans="2:5">
      <c r="B36" s="739"/>
      <c r="C36" s="739"/>
      <c r="D36" s="739"/>
      <c r="E36" s="739"/>
    </row>
    <row r="37" spans="2:5">
      <c r="B37" s="739"/>
      <c r="C37" s="739"/>
      <c r="D37" s="739"/>
      <c r="E37" s="739"/>
    </row>
    <row r="38" spans="2:5">
      <c r="B38" s="739"/>
      <c r="C38" s="739"/>
      <c r="D38" s="739"/>
      <c r="E38" s="739"/>
    </row>
    <row r="39" spans="2:5">
      <c r="B39" s="739"/>
      <c r="C39" s="739"/>
      <c r="D39" s="739"/>
      <c r="E39" s="739"/>
    </row>
    <row r="40" spans="2:5">
      <c r="B40" s="739"/>
      <c r="C40" s="739"/>
      <c r="D40" s="739"/>
      <c r="E40" s="739"/>
    </row>
    <row r="41" spans="2:5">
      <c r="B41" s="739"/>
      <c r="C41" s="739"/>
      <c r="D41" s="739"/>
      <c r="E41" s="739"/>
    </row>
    <row r="42" spans="2:5">
      <c r="B42" s="739"/>
      <c r="C42" s="739"/>
      <c r="D42" s="739"/>
      <c r="E42" s="739"/>
    </row>
    <row r="43" spans="2:5">
      <c r="B43" s="739"/>
      <c r="C43" s="739"/>
      <c r="D43" s="739"/>
      <c r="E43" s="739"/>
    </row>
    <row r="44" spans="2:5">
      <c r="B44" s="739"/>
      <c r="C44" s="739"/>
      <c r="D44" s="739"/>
      <c r="E44" s="739"/>
    </row>
    <row r="45" spans="2:5">
      <c r="B45" s="739"/>
      <c r="C45" s="739"/>
      <c r="D45" s="739"/>
      <c r="E45" s="739"/>
    </row>
    <row r="46" spans="2:5">
      <c r="B46" s="739"/>
      <c r="C46" s="739"/>
      <c r="D46" s="739"/>
      <c r="E46" s="73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R35"/>
  <sheetViews>
    <sheetView showGridLines="0" zoomScaleNormal="100" workbookViewId="0">
      <selection activeCell="F2" sqref="A2:XFD3"/>
    </sheetView>
  </sheetViews>
  <sheetFormatPr defaultColWidth="8.6640625" defaultRowHeight="13.2"/>
  <cols>
    <col min="1" max="5" width="8.6640625" style="720"/>
    <col min="6" max="8" width="8.6640625" style="734"/>
    <col min="9" max="16384" width="8.6640625" style="720"/>
  </cols>
  <sheetData>
    <row r="1" spans="1:18">
      <c r="A1" s="28" t="s">
        <v>167</v>
      </c>
      <c r="B1" s="714" t="str">
        <f>IF(Content!$E$1=1,B2,B3)</f>
        <v xml:space="preserve">Прямі іноземні інвестиції </v>
      </c>
      <c r="C1" s="714" t="str">
        <f>IF(Content!$E$1=1,C2,C3)</f>
        <v>Готівкова валюта поза банками</v>
      </c>
      <c r="D1" s="714" t="str">
        <f>IF(Content!$E$1=1,D2,D3)</f>
        <v>Інші</v>
      </c>
      <c r="E1" s="714" t="str">
        <f>IF(Content!$E$1=1,E2,E3)</f>
        <v>Фінансовий рахунок</v>
      </c>
      <c r="F1" s="714" t="str">
        <f>IF(Content!$E$1=1,F2,F3)</f>
        <v>Фінансовий рахунок (попередній прогноз)</v>
      </c>
      <c r="G1" s="722"/>
      <c r="H1" s="717"/>
      <c r="I1" s="718"/>
      <c r="J1" s="714" t="str">
        <f>IF(Content!$E$1=1,J2,J3)</f>
        <v>Фінансовий рахунок:чисті зовнішні зобов'язання, млрд дол.</v>
      </c>
      <c r="K1" s="719"/>
      <c r="L1" s="719"/>
    </row>
    <row r="2" spans="1:18" hidden="1">
      <c r="A2" s="721"/>
      <c r="B2" s="718" t="s">
        <v>597</v>
      </c>
      <c r="C2" s="718" t="s">
        <v>598</v>
      </c>
      <c r="D2" s="718" t="s">
        <v>135</v>
      </c>
      <c r="E2" s="718" t="s">
        <v>217</v>
      </c>
      <c r="F2" s="722" t="s">
        <v>599</v>
      </c>
      <c r="G2" s="722"/>
      <c r="H2" s="717"/>
      <c r="I2" s="718"/>
      <c r="J2" s="723" t="s">
        <v>1662</v>
      </c>
      <c r="K2" s="719"/>
      <c r="L2" s="719"/>
    </row>
    <row r="3" spans="1:18" hidden="1">
      <c r="A3" s="721"/>
      <c r="B3" s="718" t="s">
        <v>219</v>
      </c>
      <c r="C3" s="718" t="s">
        <v>220</v>
      </c>
      <c r="D3" s="718" t="s">
        <v>128</v>
      </c>
      <c r="E3" s="718" t="s">
        <v>221</v>
      </c>
      <c r="F3" s="722" t="s">
        <v>600</v>
      </c>
      <c r="G3" s="722"/>
      <c r="H3" s="717"/>
      <c r="I3" s="718"/>
      <c r="J3" s="723" t="s">
        <v>1663</v>
      </c>
      <c r="K3" s="719"/>
      <c r="L3" s="719"/>
    </row>
    <row r="4" spans="1:18">
      <c r="A4" s="737">
        <v>2015</v>
      </c>
      <c r="B4" s="1070">
        <v>3</v>
      </c>
      <c r="C4" s="1070">
        <v>0.2</v>
      </c>
      <c r="D4" s="1070">
        <v>-4.4000000000000004</v>
      </c>
      <c r="E4" s="1070">
        <v>-1.2</v>
      </c>
      <c r="F4" s="1070">
        <v>-1.2</v>
      </c>
      <c r="G4" s="726"/>
      <c r="H4" s="727"/>
      <c r="I4" s="728"/>
      <c r="J4" s="719"/>
      <c r="K4" s="719"/>
      <c r="L4" s="719"/>
      <c r="Q4" s="1091"/>
      <c r="R4" s="1091"/>
    </row>
    <row r="5" spans="1:18">
      <c r="A5" s="737">
        <v>2016</v>
      </c>
      <c r="B5" s="1070">
        <v>3.3</v>
      </c>
      <c r="C5" s="1070">
        <v>2.7</v>
      </c>
      <c r="D5" s="1070">
        <v>-3.4</v>
      </c>
      <c r="E5" s="1070">
        <v>2.6</v>
      </c>
      <c r="F5" s="1070">
        <v>2.6</v>
      </c>
      <c r="G5" s="726"/>
      <c r="H5" s="727"/>
      <c r="I5" s="728"/>
      <c r="J5" s="719"/>
      <c r="K5" s="719"/>
      <c r="L5" s="719"/>
      <c r="R5" s="1091"/>
    </row>
    <row r="6" spans="1:18">
      <c r="A6" s="737">
        <v>2017</v>
      </c>
      <c r="B6" s="1070">
        <v>2.6</v>
      </c>
      <c r="C6" s="1070">
        <v>-0.4</v>
      </c>
      <c r="D6" s="1070">
        <v>2.8</v>
      </c>
      <c r="E6" s="1070">
        <v>5</v>
      </c>
      <c r="F6" s="1070">
        <v>5</v>
      </c>
      <c r="G6" s="726"/>
      <c r="H6" s="727"/>
      <c r="I6" s="728"/>
      <c r="J6" s="719"/>
      <c r="K6" s="719"/>
      <c r="L6" s="719"/>
      <c r="R6" s="1091"/>
    </row>
    <row r="7" spans="1:18">
      <c r="A7" s="737">
        <v>2018</v>
      </c>
      <c r="B7" s="1070">
        <v>2.4</v>
      </c>
      <c r="C7" s="1070">
        <v>-2.1</v>
      </c>
      <c r="D7" s="1070">
        <v>7.2</v>
      </c>
      <c r="E7" s="1070">
        <v>7.5</v>
      </c>
      <c r="F7" s="1070">
        <v>4.2</v>
      </c>
      <c r="G7" s="726"/>
      <c r="H7" s="727"/>
      <c r="I7" s="728"/>
      <c r="J7" s="719"/>
      <c r="K7" s="719"/>
      <c r="L7" s="719"/>
      <c r="R7" s="1091"/>
    </row>
    <row r="8" spans="1:18">
      <c r="A8" s="737">
        <v>2019</v>
      </c>
      <c r="B8" s="1070">
        <v>2.5</v>
      </c>
      <c r="C8" s="1070">
        <v>-0.5</v>
      </c>
      <c r="D8" s="1070">
        <v>1.4</v>
      </c>
      <c r="E8" s="1070">
        <v>3.4</v>
      </c>
      <c r="F8" s="1070">
        <v>1.9</v>
      </c>
      <c r="G8" s="726"/>
      <c r="H8" s="727"/>
      <c r="I8" s="728"/>
      <c r="J8" s="719"/>
      <c r="K8" s="719"/>
      <c r="L8" s="719"/>
      <c r="R8" s="1091"/>
    </row>
    <row r="9" spans="1:18">
      <c r="A9" s="737">
        <v>2020</v>
      </c>
      <c r="B9" s="1070">
        <v>3</v>
      </c>
      <c r="C9" s="1070">
        <v>-0.4</v>
      </c>
      <c r="D9" s="1070">
        <v>3</v>
      </c>
      <c r="E9" s="1070">
        <v>5.5</v>
      </c>
      <c r="F9" s="1070">
        <v>3.9</v>
      </c>
      <c r="G9" s="726"/>
      <c r="H9" s="727"/>
      <c r="I9" s="728"/>
      <c r="J9" s="719"/>
      <c r="K9" s="719"/>
      <c r="L9" s="719"/>
      <c r="R9" s="1091"/>
    </row>
    <row r="10" spans="1:18">
      <c r="A10" s="737">
        <v>2021</v>
      </c>
      <c r="B10" s="1070">
        <v>3</v>
      </c>
      <c r="C10" s="1070">
        <v>-0.1</v>
      </c>
      <c r="D10" s="1070">
        <v>2.6</v>
      </c>
      <c r="E10" s="1070">
        <v>5.5</v>
      </c>
      <c r="F10" s="1070"/>
      <c r="G10" s="726"/>
      <c r="H10" s="731"/>
      <c r="I10" s="728"/>
      <c r="J10" s="719"/>
      <c r="K10" s="719"/>
      <c r="L10" s="719"/>
      <c r="R10" s="1091"/>
    </row>
    <row r="11" spans="1:18">
      <c r="A11" s="732"/>
      <c r="B11" s="729"/>
      <c r="C11" s="729"/>
      <c r="D11" s="730"/>
      <c r="E11" s="730"/>
      <c r="F11" s="731"/>
      <c r="G11" s="731"/>
      <c r="H11" s="731"/>
      <c r="I11" s="728"/>
      <c r="J11" s="719"/>
      <c r="K11" s="719"/>
      <c r="L11" s="719"/>
      <c r="R11" s="1091"/>
    </row>
    <row r="12" spans="1:18">
      <c r="A12" s="737"/>
      <c r="B12" s="729"/>
      <c r="C12" s="729"/>
      <c r="D12" s="729"/>
      <c r="E12" s="729"/>
      <c r="F12" s="729"/>
      <c r="G12" s="731"/>
      <c r="H12" s="731"/>
      <c r="I12" s="728"/>
      <c r="J12" s="719"/>
      <c r="K12" s="719"/>
      <c r="L12" s="719"/>
    </row>
    <row r="13" spans="1:18">
      <c r="A13" s="737"/>
      <c r="B13" s="729"/>
      <c r="C13" s="729"/>
      <c r="D13" s="729"/>
      <c r="E13" s="729"/>
      <c r="F13" s="729"/>
      <c r="G13" s="731"/>
      <c r="H13" s="731"/>
      <c r="I13" s="728"/>
      <c r="J13" s="719"/>
      <c r="K13" s="719"/>
      <c r="L13" s="719"/>
    </row>
    <row r="14" spans="1:18">
      <c r="A14" s="737"/>
      <c r="B14" s="729"/>
      <c r="C14" s="729"/>
      <c r="D14" s="729"/>
      <c r="E14" s="729"/>
      <c r="F14" s="729"/>
      <c r="G14" s="731"/>
      <c r="H14" s="731"/>
      <c r="I14" s="728"/>
      <c r="J14" s="719"/>
      <c r="K14" s="719"/>
      <c r="L14" s="719"/>
    </row>
    <row r="15" spans="1:18">
      <c r="A15" s="737"/>
      <c r="B15" s="729"/>
      <c r="C15" s="729"/>
      <c r="D15" s="729"/>
      <c r="E15" s="729"/>
      <c r="F15" s="729"/>
      <c r="G15" s="731"/>
      <c r="H15" s="731"/>
      <c r="I15" s="728"/>
      <c r="J15" s="719"/>
      <c r="K15" s="719"/>
      <c r="L15" s="719"/>
    </row>
    <row r="16" spans="1:18">
      <c r="A16" s="737"/>
      <c r="B16" s="729"/>
      <c r="C16" s="729"/>
      <c r="D16" s="729"/>
      <c r="E16" s="729"/>
      <c r="F16" s="729"/>
      <c r="G16" s="731"/>
      <c r="H16" s="731"/>
      <c r="I16" s="728"/>
      <c r="J16" s="719"/>
      <c r="K16" s="719"/>
      <c r="L16" s="719"/>
    </row>
    <row r="17" spans="1:12">
      <c r="A17" s="737"/>
      <c r="B17" s="729"/>
      <c r="C17" s="729"/>
      <c r="D17" s="729"/>
      <c r="E17" s="729"/>
      <c r="F17" s="729"/>
      <c r="G17" s="731"/>
      <c r="H17" s="731"/>
      <c r="I17" s="728"/>
      <c r="J17" s="719"/>
      <c r="K17" s="719"/>
      <c r="L17" s="719"/>
    </row>
    <row r="18" spans="1:12">
      <c r="A18" s="737"/>
      <c r="B18" s="729"/>
      <c r="C18" s="729"/>
      <c r="D18" s="729"/>
      <c r="E18" s="729"/>
      <c r="F18" s="729"/>
      <c r="G18" s="727"/>
      <c r="H18" s="727"/>
      <c r="I18" s="728"/>
      <c r="J18" s="719"/>
      <c r="K18" s="719"/>
      <c r="L18" s="719"/>
    </row>
    <row r="19" spans="1:12">
      <c r="A19" s="737"/>
      <c r="B19" s="729"/>
      <c r="C19" s="729"/>
      <c r="D19" s="729"/>
      <c r="E19" s="729"/>
      <c r="F19" s="729"/>
      <c r="G19" s="727"/>
      <c r="H19" s="727"/>
      <c r="I19" s="728"/>
      <c r="K19" s="719"/>
      <c r="L19" s="719"/>
    </row>
    <row r="20" spans="1:12">
      <c r="A20" s="733"/>
      <c r="B20" s="729"/>
      <c r="C20" s="729"/>
      <c r="D20" s="729"/>
      <c r="E20" s="729"/>
      <c r="F20" s="729"/>
      <c r="G20" s="727"/>
      <c r="H20" s="727"/>
      <c r="I20" s="728"/>
      <c r="K20" s="719"/>
      <c r="L20" s="719"/>
    </row>
    <row r="21" spans="1:12">
      <c r="A21" s="733"/>
      <c r="B21" s="729"/>
      <c r="C21" s="729"/>
      <c r="D21" s="729"/>
      <c r="E21" s="729"/>
      <c r="F21" s="729"/>
      <c r="G21" s="727"/>
      <c r="H21" s="727"/>
      <c r="I21" s="728"/>
      <c r="K21" s="719"/>
      <c r="L21" s="719"/>
    </row>
    <row r="22" spans="1:12">
      <c r="A22" s="733"/>
      <c r="B22" s="729"/>
      <c r="C22" s="729"/>
      <c r="D22" s="729"/>
      <c r="E22" s="729"/>
      <c r="F22" s="729"/>
      <c r="G22" s="727"/>
      <c r="H22" s="727"/>
      <c r="I22" s="728"/>
      <c r="J22" s="719"/>
      <c r="K22" s="719"/>
      <c r="L22" s="719"/>
    </row>
    <row r="23" spans="1:12">
      <c r="A23" s="733"/>
      <c r="B23" s="725"/>
      <c r="C23" s="725"/>
      <c r="D23" s="728"/>
      <c r="E23" s="735"/>
      <c r="F23" s="727"/>
      <c r="G23" s="727"/>
      <c r="H23" s="727"/>
      <c r="I23" s="728"/>
      <c r="J23" s="714" t="str">
        <f>IF(Content!$E$1=1,J24,J25)</f>
        <v>Джерело: НБУ.</v>
      </c>
      <c r="K23" s="719"/>
      <c r="L23" s="719"/>
    </row>
    <row r="24" spans="1:12">
      <c r="A24" s="733"/>
      <c r="B24" s="725"/>
      <c r="C24" s="725"/>
      <c r="D24" s="735"/>
      <c r="E24" s="735"/>
      <c r="F24" s="727"/>
      <c r="G24" s="727"/>
      <c r="H24" s="727"/>
      <c r="I24" s="728"/>
      <c r="J24" s="734" t="s">
        <v>86</v>
      </c>
      <c r="K24" s="719"/>
      <c r="L24" s="719"/>
    </row>
    <row r="25" spans="1:12">
      <c r="A25" s="733"/>
      <c r="B25" s="725"/>
      <c r="C25" s="725"/>
      <c r="D25" s="735"/>
      <c r="E25" s="735"/>
      <c r="F25" s="727"/>
      <c r="G25" s="727"/>
      <c r="H25" s="727"/>
      <c r="I25" s="728"/>
      <c r="J25" s="734" t="s">
        <v>87</v>
      </c>
      <c r="K25" s="719"/>
      <c r="L25" s="719"/>
    </row>
    <row r="26" spans="1:12">
      <c r="A26" s="733"/>
      <c r="B26" s="725"/>
      <c r="C26" s="725"/>
      <c r="D26" s="728"/>
      <c r="E26" s="735"/>
      <c r="F26" s="727"/>
      <c r="G26" s="727"/>
      <c r="H26" s="727"/>
      <c r="I26" s="728"/>
      <c r="J26" s="719"/>
      <c r="K26" s="719"/>
      <c r="L26" s="719"/>
    </row>
    <row r="27" spans="1:12">
      <c r="A27" s="733"/>
      <c r="B27" s="725"/>
      <c r="C27" s="725"/>
      <c r="D27" s="725"/>
      <c r="E27" s="735"/>
      <c r="F27" s="727"/>
      <c r="G27" s="727"/>
      <c r="H27" s="727"/>
      <c r="I27" s="728"/>
      <c r="J27" s="719"/>
      <c r="K27" s="719"/>
      <c r="L27" s="719"/>
    </row>
    <row r="28" spans="1:12">
      <c r="A28" s="733"/>
      <c r="B28" s="725"/>
      <c r="C28" s="725"/>
      <c r="D28" s="725"/>
      <c r="E28" s="735"/>
      <c r="F28" s="727"/>
      <c r="G28" s="727"/>
      <c r="H28" s="727"/>
      <c r="I28" s="728"/>
      <c r="J28" s="719"/>
      <c r="K28" s="719"/>
      <c r="L28" s="719"/>
    </row>
    <row r="29" spans="1:12">
      <c r="A29" s="733"/>
      <c r="B29" s="725"/>
      <c r="C29" s="725"/>
      <c r="D29" s="725"/>
      <c r="E29" s="735"/>
      <c r="F29" s="727"/>
      <c r="G29" s="727"/>
      <c r="H29" s="727"/>
      <c r="I29" s="728"/>
      <c r="J29" s="719"/>
      <c r="K29" s="719"/>
      <c r="L29" s="719"/>
    </row>
    <row r="30" spans="1:12">
      <c r="A30" s="733"/>
      <c r="B30" s="725"/>
      <c r="C30" s="725"/>
      <c r="D30" s="728"/>
      <c r="E30" s="735"/>
      <c r="F30" s="727"/>
      <c r="G30" s="727"/>
      <c r="H30" s="727"/>
      <c r="I30" s="728"/>
      <c r="J30" s="719"/>
      <c r="K30" s="719"/>
      <c r="L30" s="719"/>
    </row>
    <row r="31" spans="1:12">
      <c r="A31" s="733"/>
      <c r="B31" s="725"/>
      <c r="C31" s="725"/>
      <c r="D31" s="728"/>
      <c r="E31" s="735"/>
      <c r="F31" s="727"/>
      <c r="G31" s="727"/>
      <c r="H31" s="727"/>
      <c r="I31" s="728"/>
      <c r="J31" s="719"/>
      <c r="K31" s="719"/>
      <c r="L31" s="719"/>
    </row>
    <row r="32" spans="1:12">
      <c r="A32" s="733"/>
      <c r="B32" s="725"/>
      <c r="C32" s="725"/>
      <c r="D32" s="728"/>
      <c r="E32" s="735"/>
      <c r="F32" s="727"/>
      <c r="G32" s="727"/>
      <c r="H32" s="727"/>
      <c r="I32" s="728"/>
      <c r="J32" s="719"/>
      <c r="K32" s="719"/>
      <c r="L32" s="719"/>
    </row>
    <row r="33" spans="1:12">
      <c r="A33" s="733"/>
      <c r="B33" s="725"/>
      <c r="C33" s="725"/>
      <c r="D33" s="728"/>
      <c r="E33" s="735"/>
      <c r="F33" s="736"/>
      <c r="G33" s="736"/>
      <c r="H33" s="736"/>
      <c r="I33" s="728"/>
      <c r="J33" s="719"/>
      <c r="K33" s="719"/>
      <c r="L33" s="719"/>
    </row>
    <row r="34" spans="1:12">
      <c r="A34" s="733"/>
      <c r="B34" s="725"/>
      <c r="C34" s="725"/>
      <c r="D34" s="728"/>
      <c r="E34" s="735"/>
      <c r="F34" s="727"/>
      <c r="G34" s="727"/>
      <c r="H34" s="727"/>
      <c r="I34" s="728"/>
      <c r="J34" s="719"/>
      <c r="K34" s="719"/>
      <c r="L34" s="719"/>
    </row>
    <row r="35" spans="1:12">
      <c r="A35" s="733"/>
      <c r="B35" s="725"/>
      <c r="C35" s="725"/>
      <c r="D35" s="728"/>
      <c r="E35" s="735"/>
      <c r="F35" s="727"/>
      <c r="G35" s="727"/>
      <c r="H35" s="727"/>
      <c r="I35" s="728"/>
      <c r="J35" s="719"/>
      <c r="K35" s="719"/>
      <c r="L35" s="71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R41"/>
  <sheetViews>
    <sheetView showGridLines="0" zoomScaleNormal="100" workbookViewId="0">
      <selection activeCell="F28" sqref="F28"/>
    </sheetView>
  </sheetViews>
  <sheetFormatPr defaultColWidth="8.6640625" defaultRowHeight="13.2"/>
  <cols>
    <col min="1" max="1" width="8.6640625" style="720"/>
    <col min="2" max="8" width="9.6640625" style="720" customWidth="1"/>
    <col min="9" max="16384" width="8.6640625" style="720"/>
  </cols>
  <sheetData>
    <row r="1" spans="1:18">
      <c r="A1" s="28" t="s">
        <v>167</v>
      </c>
      <c r="B1" s="714" t="str">
        <f>IF(Content!$E$1=1,B2,B3)</f>
        <v>У місяцях імпорту майбутнього періоду (п. ш.)</v>
      </c>
      <c r="C1" s="714" t="str">
        <f>IF(Content!$E$1=1,C2,C3)</f>
        <v>У місяцях імпорту майбутнього періоду (попередній прогноз, п. ш.)</v>
      </c>
      <c r="D1" s="714" t="str">
        <f>IF(Content!$E$1=1,D2,D3)</f>
        <v>Валові міжнародні резерви</v>
      </c>
      <c r="E1" s="714" t="str">
        <f>IF(Content!$E$1=1,E2,E3)</f>
        <v>Валові міжнародні резерви (попередній прогноз)</v>
      </c>
      <c r="F1" s="738"/>
      <c r="G1" s="738"/>
      <c r="H1" s="714" t="str">
        <f>IF(Content!$E$1=1,H2,H3)</f>
        <v>Міжнародні резерви</v>
      </c>
      <c r="K1" s="741"/>
    </row>
    <row r="2" spans="1:18" hidden="1">
      <c r="B2" s="723" t="s">
        <v>601</v>
      </c>
      <c r="C2" s="723" t="s">
        <v>602</v>
      </c>
      <c r="D2" s="723" t="s">
        <v>603</v>
      </c>
      <c r="E2" s="723" t="s">
        <v>604</v>
      </c>
      <c r="F2" s="738"/>
      <c r="G2" s="738"/>
      <c r="H2" s="723" t="s">
        <v>1605</v>
      </c>
    </row>
    <row r="3" spans="1:18" hidden="1">
      <c r="B3" s="213" t="s">
        <v>605</v>
      </c>
      <c r="C3" s="213" t="s">
        <v>606</v>
      </c>
      <c r="D3" s="723" t="s">
        <v>607</v>
      </c>
      <c r="E3" s="723" t="s">
        <v>608</v>
      </c>
      <c r="F3" s="738"/>
      <c r="G3" s="738"/>
      <c r="H3" s="723" t="s">
        <v>607</v>
      </c>
    </row>
    <row r="4" spans="1:18">
      <c r="B4" s="725">
        <v>2.8</v>
      </c>
      <c r="C4" s="725">
        <v>2.8</v>
      </c>
      <c r="D4" s="725">
        <v>15.1</v>
      </c>
      <c r="E4" s="725"/>
      <c r="G4" s="739"/>
      <c r="M4" s="739"/>
      <c r="N4" s="739"/>
      <c r="O4" s="739"/>
      <c r="P4" s="739"/>
    </row>
    <row r="5" spans="1:18">
      <c r="A5" s="720" t="s">
        <v>49</v>
      </c>
      <c r="B5" s="725">
        <v>3.3</v>
      </c>
      <c r="C5" s="725">
        <v>3.3</v>
      </c>
      <c r="D5" s="725">
        <v>18</v>
      </c>
      <c r="E5" s="725"/>
      <c r="G5" s="739"/>
      <c r="M5" s="739"/>
      <c r="N5" s="739"/>
      <c r="O5" s="739"/>
      <c r="P5" s="739"/>
      <c r="R5" s="739"/>
    </row>
    <row r="6" spans="1:18">
      <c r="B6" s="725">
        <v>3.2</v>
      </c>
      <c r="C6" s="725">
        <v>3.2</v>
      </c>
      <c r="D6" s="725">
        <v>18.600000000000001</v>
      </c>
      <c r="E6" s="725"/>
      <c r="G6" s="739"/>
      <c r="M6" s="739"/>
      <c r="N6" s="739"/>
      <c r="O6" s="739"/>
      <c r="P6" s="739"/>
      <c r="R6" s="739"/>
    </row>
    <row r="7" spans="1:18">
      <c r="A7" s="720" t="s">
        <v>51</v>
      </c>
      <c r="B7" s="725">
        <v>3.2</v>
      </c>
      <c r="C7" s="725">
        <v>3.2</v>
      </c>
      <c r="D7" s="725">
        <v>18.8</v>
      </c>
      <c r="E7" s="725"/>
      <c r="G7" s="739"/>
      <c r="M7" s="739"/>
      <c r="N7" s="739"/>
      <c r="O7" s="739"/>
      <c r="P7" s="739"/>
      <c r="R7" s="739"/>
    </row>
    <row r="8" spans="1:18">
      <c r="B8" s="725">
        <v>3</v>
      </c>
      <c r="C8" s="725">
        <v>3.1</v>
      </c>
      <c r="D8" s="740">
        <v>18.2</v>
      </c>
      <c r="E8" s="725"/>
      <c r="G8" s="739"/>
      <c r="M8" s="739"/>
      <c r="N8" s="739"/>
      <c r="O8" s="739"/>
      <c r="P8" s="739"/>
      <c r="R8" s="739"/>
    </row>
    <row r="9" spans="1:18">
      <c r="A9" s="720" t="s">
        <v>53</v>
      </c>
      <c r="B9" s="725">
        <v>2.9</v>
      </c>
      <c r="C9" s="725">
        <v>3</v>
      </c>
      <c r="D9" s="740">
        <v>18</v>
      </c>
      <c r="E9" s="725"/>
      <c r="G9" s="739"/>
      <c r="M9" s="739"/>
      <c r="N9" s="739"/>
      <c r="O9" s="739"/>
      <c r="P9" s="739"/>
      <c r="R9" s="739"/>
    </row>
    <row r="10" spans="1:18">
      <c r="B10" s="725">
        <v>2.7</v>
      </c>
      <c r="C10" s="725">
        <v>2.8</v>
      </c>
      <c r="D10" s="740">
        <v>16.600000000000001</v>
      </c>
      <c r="E10" s="725">
        <v>16.600000000000001</v>
      </c>
      <c r="M10" s="739"/>
      <c r="N10" s="739"/>
      <c r="O10" s="739"/>
      <c r="P10" s="739"/>
      <c r="R10" s="739"/>
    </row>
    <row r="11" spans="1:18">
      <c r="A11" s="720" t="s">
        <v>430</v>
      </c>
      <c r="B11" s="725">
        <v>3.4</v>
      </c>
      <c r="C11" s="725">
        <v>3.2</v>
      </c>
      <c r="D11" s="740">
        <v>20.8</v>
      </c>
      <c r="E11" s="725">
        <v>19.2</v>
      </c>
      <c r="M11" s="739"/>
      <c r="N11" s="739"/>
      <c r="O11" s="739"/>
      <c r="P11" s="739"/>
      <c r="R11" s="739"/>
    </row>
    <row r="12" spans="1:18">
      <c r="B12" s="725">
        <v>3.2</v>
      </c>
      <c r="C12" s="725">
        <v>3</v>
      </c>
      <c r="D12" s="740">
        <v>20</v>
      </c>
      <c r="E12" s="725">
        <v>17.899999999999999</v>
      </c>
      <c r="F12" s="739"/>
      <c r="G12" s="739"/>
      <c r="M12" s="739"/>
      <c r="N12" s="739"/>
      <c r="O12" s="739"/>
      <c r="P12" s="739"/>
      <c r="R12" s="739"/>
    </row>
    <row r="13" spans="1:18">
      <c r="A13" s="720" t="s">
        <v>529</v>
      </c>
      <c r="B13" s="725">
        <v>3.5</v>
      </c>
      <c r="C13" s="725">
        <v>3.2</v>
      </c>
      <c r="D13" s="740">
        <v>21.7</v>
      </c>
      <c r="E13" s="725">
        <v>19.2</v>
      </c>
      <c r="G13" s="739"/>
      <c r="M13" s="739"/>
      <c r="N13" s="739"/>
      <c r="O13" s="739"/>
      <c r="P13" s="739"/>
      <c r="R13" s="739"/>
    </row>
    <row r="14" spans="1:18">
      <c r="B14" s="725">
        <v>3.1</v>
      </c>
      <c r="C14" s="725">
        <v>2.9</v>
      </c>
      <c r="D14" s="740">
        <v>19.600000000000001</v>
      </c>
      <c r="E14" s="725">
        <v>17.7</v>
      </c>
      <c r="G14" s="739"/>
      <c r="M14" s="739"/>
      <c r="N14" s="739"/>
      <c r="O14" s="739"/>
      <c r="P14" s="739"/>
      <c r="R14" s="739"/>
    </row>
    <row r="15" spans="1:18">
      <c r="A15" s="720" t="s">
        <v>434</v>
      </c>
      <c r="B15" s="725">
        <v>3.3</v>
      </c>
      <c r="C15" s="725">
        <v>3</v>
      </c>
      <c r="D15" s="740">
        <v>20.6</v>
      </c>
      <c r="E15" s="725">
        <v>18.600000000000001</v>
      </c>
      <c r="G15" s="739"/>
      <c r="M15" s="739"/>
      <c r="N15" s="739"/>
      <c r="O15" s="739"/>
      <c r="P15" s="739"/>
      <c r="R15" s="739"/>
    </row>
    <row r="16" spans="1:18">
      <c r="B16" s="725">
        <v>3.4</v>
      </c>
      <c r="C16" s="725">
        <v>3.2</v>
      </c>
      <c r="D16" s="740">
        <v>21.8</v>
      </c>
      <c r="E16" s="725">
        <v>19.600000000000001</v>
      </c>
      <c r="G16" s="739"/>
      <c r="M16" s="739"/>
      <c r="N16" s="739"/>
      <c r="O16" s="739"/>
      <c r="P16" s="739"/>
      <c r="R16" s="739"/>
    </row>
    <row r="17" spans="1:18">
      <c r="A17" s="720" t="s">
        <v>534</v>
      </c>
      <c r="B17" s="725">
        <v>3.5</v>
      </c>
      <c r="C17" s="725">
        <v>3.2</v>
      </c>
      <c r="D17" s="740">
        <v>22.5</v>
      </c>
      <c r="E17" s="725">
        <v>20.3</v>
      </c>
      <c r="G17" s="739"/>
      <c r="M17" s="739"/>
      <c r="N17" s="739"/>
      <c r="O17" s="739"/>
      <c r="P17" s="739"/>
      <c r="R17" s="739"/>
    </row>
    <row r="18" spans="1:18">
      <c r="B18" s="725">
        <v>3.4</v>
      </c>
      <c r="C18" s="725">
        <v>3.1</v>
      </c>
      <c r="D18" s="740">
        <v>21.9</v>
      </c>
      <c r="E18" s="725">
        <v>19.5</v>
      </c>
      <c r="G18" s="739"/>
      <c r="M18" s="739"/>
      <c r="N18" s="739"/>
      <c r="O18" s="739"/>
      <c r="P18" s="739"/>
      <c r="R18" s="739"/>
    </row>
    <row r="19" spans="1:18">
      <c r="A19" s="720" t="s">
        <v>438</v>
      </c>
      <c r="B19" s="725">
        <v>3.3</v>
      </c>
      <c r="C19" s="725">
        <v>3</v>
      </c>
      <c r="D19" s="740">
        <v>21.4</v>
      </c>
      <c r="E19" s="725">
        <v>19.100000000000001</v>
      </c>
      <c r="G19" s="739"/>
      <c r="M19" s="739"/>
      <c r="N19" s="739"/>
      <c r="O19" s="739"/>
      <c r="P19" s="739"/>
      <c r="R19" s="739"/>
    </row>
    <row r="20" spans="1:18">
      <c r="B20" s="725">
        <v>3.4</v>
      </c>
      <c r="D20" s="740">
        <v>22.5</v>
      </c>
      <c r="M20" s="739"/>
      <c r="N20" s="739"/>
      <c r="O20" s="739"/>
      <c r="P20" s="739"/>
      <c r="R20" s="739"/>
    </row>
    <row r="21" spans="1:18">
      <c r="A21" s="720" t="s">
        <v>890</v>
      </c>
      <c r="B21" s="725">
        <v>3.4</v>
      </c>
      <c r="D21" s="740">
        <v>22.7</v>
      </c>
      <c r="M21" s="739"/>
      <c r="N21" s="739"/>
      <c r="O21" s="739"/>
      <c r="P21" s="739"/>
      <c r="R21" s="739"/>
    </row>
    <row r="22" spans="1:18">
      <c r="B22" s="725">
        <v>3.2</v>
      </c>
      <c r="C22" s="739"/>
      <c r="D22" s="740">
        <v>21.9</v>
      </c>
      <c r="E22" s="739"/>
      <c r="H22" s="714" t="str">
        <f>IF(Content!$E$1=1,H23,H24)</f>
        <v>Джерело: НБУ.</v>
      </c>
      <c r="M22" s="739"/>
      <c r="N22" s="739"/>
      <c r="O22" s="739"/>
      <c r="P22" s="739"/>
      <c r="R22" s="739"/>
    </row>
    <row r="23" spans="1:18">
      <c r="A23" s="720" t="s">
        <v>892</v>
      </c>
      <c r="B23" s="725">
        <v>3.1</v>
      </c>
      <c r="C23" s="739"/>
      <c r="D23" s="740">
        <v>21.4</v>
      </c>
      <c r="E23" s="739"/>
      <c r="H23" s="734" t="s">
        <v>86</v>
      </c>
      <c r="M23" s="739"/>
      <c r="N23" s="739"/>
      <c r="O23" s="739"/>
      <c r="P23" s="739"/>
      <c r="R23" s="739"/>
    </row>
    <row r="24" spans="1:18">
      <c r="B24" s="739"/>
      <c r="C24" s="739"/>
      <c r="D24" s="739"/>
      <c r="E24" s="739"/>
      <c r="H24" s="734" t="s">
        <v>87</v>
      </c>
      <c r="P24" s="739"/>
    </row>
    <row r="25" spans="1:18">
      <c r="B25" s="739"/>
      <c r="C25" s="739"/>
      <c r="D25" s="739"/>
      <c r="E25" s="739"/>
    </row>
    <row r="26" spans="1:18">
      <c r="B26" s="739"/>
      <c r="C26" s="739"/>
      <c r="D26" s="739"/>
      <c r="E26" s="739"/>
    </row>
    <row r="27" spans="1:18">
      <c r="B27" s="739"/>
      <c r="C27" s="739"/>
      <c r="D27" s="739"/>
      <c r="E27" s="739"/>
    </row>
    <row r="28" spans="1:18">
      <c r="B28" s="739"/>
      <c r="C28" s="739"/>
      <c r="D28" s="739"/>
      <c r="E28" s="739"/>
    </row>
    <row r="29" spans="1:18">
      <c r="B29" s="739"/>
      <c r="C29" s="739"/>
      <c r="D29" s="739"/>
      <c r="E29" s="739"/>
    </row>
    <row r="30" spans="1:18">
      <c r="B30" s="739"/>
      <c r="C30" s="739"/>
      <c r="D30" s="739"/>
      <c r="E30" s="739"/>
    </row>
    <row r="31" spans="1:18">
      <c r="B31" s="739"/>
      <c r="C31" s="739"/>
      <c r="D31" s="739"/>
      <c r="E31" s="739"/>
    </row>
    <row r="32" spans="1:18">
      <c r="B32" s="739"/>
      <c r="C32" s="739"/>
      <c r="D32" s="739"/>
      <c r="E32" s="739"/>
    </row>
    <row r="33" spans="2:5">
      <c r="B33" s="739"/>
      <c r="C33" s="739"/>
      <c r="D33" s="739"/>
      <c r="E33" s="739"/>
    </row>
    <row r="34" spans="2:5">
      <c r="B34" s="739"/>
      <c r="C34" s="739"/>
      <c r="D34" s="739"/>
      <c r="E34" s="739"/>
    </row>
    <row r="35" spans="2:5">
      <c r="B35" s="739"/>
      <c r="C35" s="739"/>
      <c r="D35" s="739"/>
      <c r="E35" s="739"/>
    </row>
    <row r="36" spans="2:5">
      <c r="B36" s="739"/>
      <c r="C36" s="739"/>
      <c r="D36" s="739"/>
      <c r="E36" s="739"/>
    </row>
    <row r="37" spans="2:5">
      <c r="B37" s="739"/>
      <c r="C37" s="739"/>
      <c r="D37" s="739"/>
      <c r="E37" s="739"/>
    </row>
    <row r="38" spans="2:5">
      <c r="B38" s="739"/>
      <c r="C38" s="739"/>
      <c r="D38" s="739"/>
      <c r="E38" s="739"/>
    </row>
    <row r="39" spans="2:5">
      <c r="B39" s="739"/>
      <c r="C39" s="739"/>
      <c r="D39" s="739"/>
      <c r="E39" s="739"/>
    </row>
    <row r="40" spans="2:5">
      <c r="B40" s="739"/>
      <c r="C40" s="739"/>
      <c r="D40" s="739"/>
      <c r="E40" s="739"/>
    </row>
    <row r="41" spans="2:5">
      <c r="B41" s="739"/>
      <c r="C41" s="739"/>
      <c r="D41" s="739"/>
      <c r="E41" s="73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114"/>
  <sheetViews>
    <sheetView showGridLines="0" zoomScaleNormal="100" workbookViewId="0">
      <selection activeCell="A2" sqref="A2:XFD3"/>
    </sheetView>
  </sheetViews>
  <sheetFormatPr defaultColWidth="9.109375" defaultRowHeight="13.2"/>
  <cols>
    <col min="1" max="1" width="9.109375" style="80" customWidth="1"/>
    <col min="2" max="4" width="10.109375" style="80" customWidth="1"/>
    <col min="5" max="5" width="9.109375" style="80" customWidth="1"/>
    <col min="6" max="16384" width="9.109375" style="86"/>
  </cols>
  <sheetData>
    <row r="1" spans="1:15">
      <c r="A1" s="28" t="s">
        <v>167</v>
      </c>
      <c r="B1" s="43" t="str">
        <f>IF(Content!$E$1=1,B2,B3)</f>
        <v>Готівка поза банками (М0)</v>
      </c>
      <c r="C1" s="43" t="str">
        <f>IF(Content!$E$1=1,C2,C3)</f>
        <v>Готівка в касах банків</v>
      </c>
      <c r="D1" s="43" t="str">
        <f>IF(Content!$E$1=1,D2,D3)</f>
        <v>Коррахунки в НБУ</v>
      </c>
      <c r="F1" s="43" t="str">
        <f>IF(Content!$E$1=1,F2,F3)</f>
        <v xml:space="preserve">Грошова база (компоненти), млрд грн
</v>
      </c>
    </row>
    <row r="2" spans="1:15" hidden="1">
      <c r="A2" s="875"/>
      <c r="B2" s="73" t="s">
        <v>422</v>
      </c>
      <c r="C2" s="73" t="s">
        <v>423</v>
      </c>
      <c r="D2" s="73" t="s">
        <v>424</v>
      </c>
      <c r="F2" s="85" t="s">
        <v>425</v>
      </c>
    </row>
    <row r="3" spans="1:15" hidden="1">
      <c r="A3" s="86"/>
      <c r="B3" s="73" t="s">
        <v>426</v>
      </c>
      <c r="C3" s="73" t="s">
        <v>427</v>
      </c>
      <c r="D3" s="73" t="s">
        <v>428</v>
      </c>
      <c r="F3" s="93" t="s">
        <v>429</v>
      </c>
    </row>
    <row r="4" spans="1:15" s="97" customFormat="1">
      <c r="A4" s="94" t="s">
        <v>247</v>
      </c>
      <c r="B4" s="82">
        <v>290.8</v>
      </c>
      <c r="C4" s="82">
        <v>20.7</v>
      </c>
      <c r="D4" s="82">
        <v>45.4</v>
      </c>
      <c r="E4" s="96"/>
      <c r="L4" s="887"/>
      <c r="M4" s="887"/>
      <c r="N4" s="887"/>
      <c r="O4" s="274"/>
    </row>
    <row r="5" spans="1:15" s="97" customFormat="1">
      <c r="A5" s="94" t="s">
        <v>179</v>
      </c>
      <c r="B5" s="82">
        <v>307.8</v>
      </c>
      <c r="C5" s="82">
        <v>23.2</v>
      </c>
      <c r="D5" s="82">
        <v>50.7</v>
      </c>
      <c r="E5" s="96" t="s">
        <v>388</v>
      </c>
      <c r="L5" s="887"/>
      <c r="M5" s="887"/>
      <c r="N5" s="887"/>
      <c r="O5" s="274"/>
    </row>
    <row r="6" spans="1:15" s="97" customFormat="1">
      <c r="A6" s="94" t="s">
        <v>180</v>
      </c>
      <c r="B6" s="82">
        <v>306.39999999999998</v>
      </c>
      <c r="C6" s="82">
        <v>23.6</v>
      </c>
      <c r="D6" s="82">
        <v>43.4</v>
      </c>
      <c r="E6" s="96"/>
      <c r="L6" s="887"/>
      <c r="M6" s="887"/>
      <c r="N6" s="887"/>
      <c r="O6" s="274"/>
    </row>
    <row r="7" spans="1:15" s="97" customFormat="1">
      <c r="A7" s="94" t="s">
        <v>51</v>
      </c>
      <c r="B7" s="82">
        <v>332.5</v>
      </c>
      <c r="C7" s="82">
        <v>29</v>
      </c>
      <c r="D7" s="82">
        <v>37.5</v>
      </c>
      <c r="E7" s="96" t="s">
        <v>51</v>
      </c>
      <c r="L7" s="887"/>
      <c r="M7" s="887"/>
      <c r="N7" s="887"/>
      <c r="O7" s="274"/>
    </row>
    <row r="8" spans="1:15" s="97" customFormat="1">
      <c r="A8" s="94" t="s">
        <v>212</v>
      </c>
      <c r="B8" s="82">
        <v>323.39999999999998</v>
      </c>
      <c r="C8" s="82">
        <v>25.9</v>
      </c>
      <c r="D8" s="82">
        <v>43.8</v>
      </c>
      <c r="E8" s="96"/>
      <c r="L8" s="887"/>
      <c r="M8" s="887"/>
      <c r="N8" s="887"/>
      <c r="O8" s="274"/>
    </row>
    <row r="9" spans="1:15" s="97" customFormat="1">
      <c r="A9" s="94" t="s">
        <v>181</v>
      </c>
      <c r="B9" s="82">
        <v>343.9</v>
      </c>
      <c r="C9" s="82">
        <v>29.7</v>
      </c>
      <c r="D9" s="82">
        <v>46.4</v>
      </c>
      <c r="E9" s="96" t="s">
        <v>256</v>
      </c>
      <c r="L9" s="887"/>
      <c r="M9" s="887"/>
      <c r="N9" s="887"/>
      <c r="O9" s="274"/>
    </row>
    <row r="10" spans="1:15" s="97" customFormat="1">
      <c r="A10" s="94" t="s">
        <v>402</v>
      </c>
      <c r="B10" s="82">
        <v>347.3</v>
      </c>
      <c r="C10" s="82">
        <v>27.7</v>
      </c>
      <c r="D10" s="82">
        <v>49.3</v>
      </c>
      <c r="E10" s="96"/>
      <c r="L10" s="887"/>
      <c r="M10" s="887"/>
      <c r="N10" s="887"/>
      <c r="O10" s="274"/>
    </row>
    <row r="11" spans="1:15" s="97" customFormat="1">
      <c r="A11" s="94" t="s">
        <v>430</v>
      </c>
      <c r="B11" s="82">
        <v>364.8</v>
      </c>
      <c r="C11" s="82">
        <v>35.4</v>
      </c>
      <c r="D11" s="82">
        <v>35.6</v>
      </c>
      <c r="E11" s="96" t="s">
        <v>430</v>
      </c>
      <c r="L11" s="887"/>
      <c r="M11" s="887"/>
      <c r="N11" s="887"/>
      <c r="O11" s="274"/>
    </row>
    <row r="12" spans="1:15" s="97" customFormat="1">
      <c r="A12" s="94" t="s">
        <v>431</v>
      </c>
      <c r="B12" s="82">
        <v>360.3</v>
      </c>
      <c r="C12" s="82">
        <v>29.1</v>
      </c>
      <c r="D12" s="82">
        <v>51</v>
      </c>
      <c r="E12" s="96"/>
      <c r="L12" s="887"/>
      <c r="M12" s="887"/>
      <c r="N12" s="887"/>
      <c r="O12" s="274"/>
    </row>
    <row r="13" spans="1:15" s="97" customFormat="1">
      <c r="A13" s="94" t="s">
        <v>432</v>
      </c>
      <c r="B13" s="82">
        <v>373.9</v>
      </c>
      <c r="C13" s="82">
        <v>32.9</v>
      </c>
      <c r="D13" s="82">
        <v>51.9</v>
      </c>
      <c r="E13" s="96" t="s">
        <v>1691</v>
      </c>
      <c r="L13" s="887"/>
      <c r="M13" s="887"/>
      <c r="N13" s="887"/>
      <c r="O13" s="274"/>
    </row>
    <row r="14" spans="1:15" s="97" customFormat="1">
      <c r="A14" s="94" t="s">
        <v>433</v>
      </c>
      <c r="B14" s="82">
        <v>374.1</v>
      </c>
      <c r="C14" s="82">
        <v>30.2</v>
      </c>
      <c r="D14" s="82">
        <v>53.4</v>
      </c>
      <c r="E14" s="96"/>
      <c r="L14" s="887"/>
      <c r="M14" s="887"/>
      <c r="N14" s="887"/>
      <c r="O14" s="274"/>
    </row>
    <row r="15" spans="1:15" s="97" customFormat="1">
      <c r="A15" s="94" t="s">
        <v>434</v>
      </c>
      <c r="B15" s="82">
        <v>391.1</v>
      </c>
      <c r="C15" s="82">
        <v>37.1</v>
      </c>
      <c r="D15" s="82">
        <v>54.3</v>
      </c>
      <c r="E15" s="96" t="s">
        <v>434</v>
      </c>
      <c r="L15" s="887"/>
      <c r="M15" s="887"/>
      <c r="N15" s="887"/>
      <c r="O15" s="274"/>
    </row>
    <row r="16" spans="1:15" s="97" customFormat="1">
      <c r="A16" s="94" t="s">
        <v>435</v>
      </c>
      <c r="B16" s="82">
        <v>382.5</v>
      </c>
      <c r="C16" s="82">
        <v>31.7</v>
      </c>
      <c r="D16" s="82">
        <v>54.7</v>
      </c>
      <c r="E16" s="96"/>
      <c r="L16" s="887"/>
      <c r="M16" s="887"/>
      <c r="N16" s="887"/>
      <c r="O16" s="274"/>
    </row>
    <row r="17" spans="1:15" s="97" customFormat="1">
      <c r="A17" s="94" t="s">
        <v>436</v>
      </c>
      <c r="B17" s="82">
        <v>397.9</v>
      </c>
      <c r="C17" s="82">
        <v>36.1</v>
      </c>
      <c r="D17" s="82">
        <v>55.9</v>
      </c>
      <c r="E17" s="96" t="s">
        <v>1692</v>
      </c>
      <c r="L17" s="887"/>
      <c r="M17" s="887"/>
      <c r="N17" s="887"/>
      <c r="O17" s="274"/>
    </row>
    <row r="18" spans="1:15" s="97" customFormat="1">
      <c r="A18" s="94" t="s">
        <v>437</v>
      </c>
      <c r="B18" s="82">
        <v>398.1</v>
      </c>
      <c r="C18" s="82">
        <v>33</v>
      </c>
      <c r="D18" s="82">
        <v>57.2</v>
      </c>
      <c r="E18" s="96"/>
      <c r="L18" s="887"/>
      <c r="M18" s="887"/>
      <c r="N18" s="887"/>
      <c r="O18" s="274"/>
    </row>
    <row r="19" spans="1:15" s="97" customFormat="1">
      <c r="A19" s="94" t="s">
        <v>438</v>
      </c>
      <c r="B19" s="82">
        <v>414.8</v>
      </c>
      <c r="C19" s="82">
        <v>40.200000000000003</v>
      </c>
      <c r="D19" s="82">
        <v>58.9</v>
      </c>
      <c r="E19" s="96" t="s">
        <v>438</v>
      </c>
      <c r="F19" s="43" t="str">
        <f>IF(Content!$E$1=1,F20,F21)</f>
        <v>Джерело: НБУ.</v>
      </c>
      <c r="L19" s="887"/>
      <c r="M19" s="887"/>
      <c r="N19" s="887"/>
      <c r="O19" s="274"/>
    </row>
    <row r="20" spans="1:15" s="97" customFormat="1">
      <c r="A20" s="94" t="s">
        <v>1474</v>
      </c>
      <c r="B20" s="82">
        <v>405.5</v>
      </c>
      <c r="C20" s="82">
        <v>34</v>
      </c>
      <c r="D20" s="82">
        <v>59.1</v>
      </c>
      <c r="E20" s="96"/>
      <c r="F20" s="181" t="s">
        <v>86</v>
      </c>
      <c r="L20" s="887"/>
      <c r="M20" s="887"/>
      <c r="N20" s="887"/>
    </row>
    <row r="21" spans="1:15" s="97" customFormat="1">
      <c r="A21" s="94" t="s">
        <v>1475</v>
      </c>
      <c r="B21" s="82">
        <v>419.4</v>
      </c>
      <c r="C21" s="82">
        <v>38.4</v>
      </c>
      <c r="D21" s="82">
        <v>60.2</v>
      </c>
      <c r="E21" s="96" t="s">
        <v>1693</v>
      </c>
      <c r="F21" s="182" t="s">
        <v>87</v>
      </c>
      <c r="L21" s="887"/>
      <c r="M21" s="887"/>
      <c r="N21" s="887"/>
    </row>
    <row r="22" spans="1:15" s="97" customFormat="1">
      <c r="A22" s="94" t="s">
        <v>1476</v>
      </c>
      <c r="B22" s="82">
        <v>419.7</v>
      </c>
      <c r="C22" s="82">
        <v>35.4</v>
      </c>
      <c r="D22" s="82">
        <v>62.4</v>
      </c>
      <c r="E22" s="96"/>
      <c r="L22" s="887"/>
      <c r="M22" s="887"/>
      <c r="N22" s="887"/>
    </row>
    <row r="23" spans="1:15" s="97" customFormat="1">
      <c r="A23" s="94" t="s">
        <v>892</v>
      </c>
      <c r="B23" s="82">
        <v>438</v>
      </c>
      <c r="C23" s="82">
        <v>43.3</v>
      </c>
      <c r="D23" s="82">
        <v>64.5</v>
      </c>
      <c r="E23" s="96" t="s">
        <v>892</v>
      </c>
      <c r="L23" s="887"/>
      <c r="M23" s="887"/>
      <c r="N23" s="887"/>
    </row>
    <row r="24" spans="1:15" s="97" customFormat="1">
      <c r="A24" s="98"/>
      <c r="B24" s="95"/>
      <c r="C24" s="95"/>
      <c r="D24" s="95"/>
      <c r="E24" s="80"/>
    </row>
    <row r="25" spans="1:15" s="97" customFormat="1">
      <c r="A25" s="98"/>
      <c r="B25" s="95"/>
      <c r="C25" s="95"/>
      <c r="D25" s="95"/>
      <c r="E25" s="80"/>
    </row>
    <row r="26" spans="1:15" s="97" customFormat="1">
      <c r="A26" s="98"/>
      <c r="B26" s="95"/>
      <c r="C26" s="95"/>
      <c r="D26" s="95"/>
      <c r="E26" s="80"/>
    </row>
    <row r="27" spans="1:15" s="97" customFormat="1">
      <c r="A27" s="98"/>
      <c r="B27" s="95"/>
      <c r="C27" s="95"/>
      <c r="D27" s="95"/>
      <c r="E27" s="80"/>
    </row>
    <row r="28" spans="1:15" s="97" customFormat="1">
      <c r="A28" s="98"/>
      <c r="B28" s="95"/>
      <c r="C28" s="95"/>
      <c r="D28" s="95"/>
      <c r="E28" s="80"/>
    </row>
    <row r="29" spans="1:15" s="97" customFormat="1">
      <c r="A29" s="98"/>
      <c r="B29" s="95"/>
      <c r="C29" s="95"/>
      <c r="D29" s="95"/>
      <c r="E29" s="80"/>
    </row>
    <row r="30" spans="1:15" s="97" customFormat="1">
      <c r="A30" s="98"/>
      <c r="B30" s="95"/>
      <c r="C30" s="95"/>
      <c r="D30" s="95"/>
      <c r="E30" s="80"/>
    </row>
    <row r="31" spans="1:15" s="97" customFormat="1">
      <c r="A31" s="98"/>
      <c r="B31" s="95"/>
      <c r="C31" s="95"/>
      <c r="D31" s="95"/>
      <c r="E31" s="80"/>
    </row>
    <row r="32" spans="1:15" s="97" customFormat="1">
      <c r="A32" s="98"/>
      <c r="B32" s="95"/>
      <c r="C32" s="95"/>
      <c r="D32" s="95"/>
      <c r="E32" s="80"/>
    </row>
    <row r="33" spans="1:5" s="97" customFormat="1">
      <c r="A33" s="98"/>
      <c r="B33" s="95"/>
      <c r="C33" s="95"/>
      <c r="D33" s="95"/>
      <c r="E33" s="80"/>
    </row>
    <row r="34" spans="1:5" s="97" customFormat="1">
      <c r="A34" s="98"/>
      <c r="B34" s="95"/>
      <c r="C34" s="95"/>
      <c r="D34" s="95"/>
      <c r="E34" s="80"/>
    </row>
    <row r="35" spans="1:5" s="97" customFormat="1">
      <c r="A35" s="98"/>
      <c r="B35" s="95"/>
      <c r="C35" s="95"/>
      <c r="D35" s="95"/>
      <c r="E35" s="80"/>
    </row>
    <row r="36" spans="1:5" s="97" customFormat="1">
      <c r="A36" s="98"/>
      <c r="B36" s="95"/>
      <c r="C36" s="95"/>
      <c r="D36" s="95"/>
      <c r="E36" s="80"/>
    </row>
    <row r="37" spans="1:5" s="97" customFormat="1">
      <c r="A37" s="98"/>
      <c r="B37" s="95"/>
      <c r="C37" s="95"/>
      <c r="D37" s="95"/>
      <c r="E37" s="80"/>
    </row>
    <row r="38" spans="1:5" s="97" customFormat="1">
      <c r="A38" s="98"/>
      <c r="B38" s="95"/>
      <c r="C38" s="95"/>
      <c r="D38" s="95"/>
      <c r="E38" s="80"/>
    </row>
    <row r="39" spans="1:5" s="97" customFormat="1">
      <c r="A39" s="98"/>
      <c r="B39" s="95"/>
      <c r="C39" s="95"/>
      <c r="D39" s="95"/>
      <c r="E39" s="80"/>
    </row>
    <row r="40" spans="1:5" s="97" customFormat="1">
      <c r="A40" s="98"/>
      <c r="B40" s="95"/>
      <c r="C40" s="95"/>
      <c r="D40" s="95"/>
      <c r="E40" s="80"/>
    </row>
    <row r="41" spans="1:5" s="97" customFormat="1">
      <c r="A41" s="98"/>
      <c r="B41" s="95"/>
      <c r="C41" s="95"/>
      <c r="D41" s="95"/>
      <c r="E41" s="80"/>
    </row>
    <row r="42" spans="1:5" s="97" customFormat="1">
      <c r="A42" s="98"/>
      <c r="B42" s="95"/>
      <c r="C42" s="95"/>
      <c r="D42" s="95"/>
      <c r="E42" s="80"/>
    </row>
    <row r="43" spans="1:5" s="97" customFormat="1">
      <c r="A43" s="98"/>
      <c r="B43" s="95"/>
      <c r="C43" s="95"/>
      <c r="D43" s="95"/>
      <c r="E43" s="80"/>
    </row>
    <row r="106" spans="3:4">
      <c r="C106" s="99"/>
      <c r="D106" s="99"/>
    </row>
    <row r="107" spans="3:4">
      <c r="C107" s="99"/>
      <c r="D107" s="99"/>
    </row>
    <row r="108" spans="3:4">
      <c r="C108" s="99"/>
      <c r="D108" s="99"/>
    </row>
    <row r="109" spans="3:4">
      <c r="C109" s="99"/>
      <c r="D109" s="99"/>
    </row>
    <row r="110" spans="3:4">
      <c r="C110" s="99"/>
      <c r="D110" s="99"/>
    </row>
    <row r="111" spans="3:4">
      <c r="C111" s="99"/>
      <c r="D111" s="99"/>
    </row>
    <row r="112" spans="3:4">
      <c r="C112" s="99"/>
      <c r="D112" s="99"/>
    </row>
    <row r="113" spans="3:4">
      <c r="C113" s="99"/>
      <c r="D113" s="99"/>
    </row>
    <row r="114" spans="3:4">
      <c r="C114" s="99"/>
      <c r="D114" s="9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47"/>
  <sheetViews>
    <sheetView showGridLines="0" zoomScaleNormal="100" workbookViewId="0">
      <selection activeCell="A2" sqref="A2:XFD3"/>
    </sheetView>
  </sheetViews>
  <sheetFormatPr defaultColWidth="9.109375" defaultRowHeight="13.2"/>
  <cols>
    <col min="1" max="3" width="9.109375" style="80" customWidth="1"/>
    <col min="4" max="4" width="9.109375" style="80"/>
    <col min="5" max="5" width="9.109375" style="86" customWidth="1"/>
    <col min="6" max="16384" width="9.109375" style="86"/>
  </cols>
  <sheetData>
    <row r="1" spans="1:15">
      <c r="A1" s="162" t="s">
        <v>167</v>
      </c>
      <c r="B1" s="43" t="str">
        <f>IF(Content!$E$1=1,B2,B3)</f>
        <v>Готівка поза банками (М0)</v>
      </c>
      <c r="C1" s="43" t="str">
        <f>IF(Content!$E$1=1,C2,C3)</f>
        <v>Грошова маса</v>
      </c>
      <c r="D1" s="43" t="str">
        <f>IF(Content!$E$1=1,D2,D3)</f>
        <v>Грошова база</v>
      </c>
      <c r="E1" s="43"/>
      <c r="F1" s="43" t="str">
        <f>IF(Content!$E$1=1,F2,F3)</f>
        <v xml:space="preserve">Монетарні показники, % р/р
</v>
      </c>
      <c r="G1" s="85"/>
    </row>
    <row r="2" spans="1:15" ht="66" hidden="1">
      <c r="A2" s="888"/>
      <c r="B2" s="73" t="s">
        <v>422</v>
      </c>
      <c r="C2" s="73" t="s">
        <v>439</v>
      </c>
      <c r="D2" s="73" t="s">
        <v>440</v>
      </c>
      <c r="E2" s="85"/>
      <c r="F2" s="1087" t="s">
        <v>1779</v>
      </c>
      <c r="G2" s="85"/>
    </row>
    <row r="3" spans="1:15" hidden="1">
      <c r="A3" s="100"/>
      <c r="B3" s="73" t="s">
        <v>426</v>
      </c>
      <c r="C3" s="73" t="s">
        <v>441</v>
      </c>
      <c r="D3" s="73" t="s">
        <v>442</v>
      </c>
      <c r="E3" s="85"/>
      <c r="F3" s="93" t="s">
        <v>743</v>
      </c>
      <c r="G3" s="85"/>
    </row>
    <row r="4" spans="1:15" s="97" customFormat="1">
      <c r="A4" s="1076" t="s">
        <v>247</v>
      </c>
      <c r="B4" s="82">
        <v>7.8</v>
      </c>
      <c r="C4" s="82">
        <v>6.7</v>
      </c>
      <c r="D4" s="82">
        <v>9.1</v>
      </c>
      <c r="E4" s="96"/>
      <c r="M4" s="887"/>
      <c r="N4" s="887"/>
      <c r="O4" s="887"/>
    </row>
    <row r="5" spans="1:15" s="97" customFormat="1">
      <c r="A5" s="1076" t="s">
        <v>179</v>
      </c>
      <c r="B5" s="82">
        <v>7.2</v>
      </c>
      <c r="C5" s="82">
        <v>6.5</v>
      </c>
      <c r="D5" s="82">
        <v>8.3000000000000007</v>
      </c>
      <c r="E5" s="96" t="s">
        <v>388</v>
      </c>
      <c r="M5" s="887"/>
      <c r="N5" s="887"/>
      <c r="O5" s="887"/>
    </row>
    <row r="6" spans="1:15" s="97" customFormat="1">
      <c r="A6" s="1076" t="s">
        <v>180</v>
      </c>
      <c r="B6" s="82">
        <v>4.7</v>
      </c>
      <c r="C6" s="82">
        <v>6.6</v>
      </c>
      <c r="D6" s="82">
        <v>5.0999999999999996</v>
      </c>
      <c r="E6" s="96"/>
      <c r="M6" s="887"/>
      <c r="N6" s="887"/>
      <c r="O6" s="887"/>
    </row>
    <row r="7" spans="1:15" s="97" customFormat="1">
      <c r="A7" s="1076" t="s">
        <v>51</v>
      </c>
      <c r="B7" s="82">
        <v>5.8</v>
      </c>
      <c r="C7" s="82">
        <v>9.6</v>
      </c>
      <c r="D7" s="82">
        <v>4.5999999999999996</v>
      </c>
      <c r="E7" s="96" t="s">
        <v>51</v>
      </c>
      <c r="M7" s="887"/>
      <c r="N7" s="887"/>
      <c r="O7" s="887"/>
    </row>
    <row r="8" spans="1:15" s="97" customFormat="1">
      <c r="A8" s="1076" t="s">
        <v>212</v>
      </c>
      <c r="B8" s="82">
        <v>11.2</v>
      </c>
      <c r="C8" s="82">
        <v>8.6999999999999993</v>
      </c>
      <c r="D8" s="82">
        <v>10.199999999999999</v>
      </c>
      <c r="E8" s="96"/>
      <c r="M8" s="887"/>
      <c r="N8" s="887"/>
      <c r="O8" s="887"/>
    </row>
    <row r="9" spans="1:15" s="97" customFormat="1">
      <c r="A9" s="1076" t="s">
        <v>181</v>
      </c>
      <c r="B9" s="82">
        <v>11.7</v>
      </c>
      <c r="C9" s="82">
        <v>9.9</v>
      </c>
      <c r="D9" s="82">
        <v>10</v>
      </c>
      <c r="E9" s="96" t="s">
        <v>256</v>
      </c>
      <c r="M9" s="887"/>
      <c r="N9" s="887"/>
      <c r="O9" s="887"/>
    </row>
    <row r="10" spans="1:15" s="97" customFormat="1">
      <c r="A10" s="1076" t="s">
        <v>402</v>
      </c>
      <c r="B10" s="82">
        <v>13.3</v>
      </c>
      <c r="C10" s="82">
        <v>11.1</v>
      </c>
      <c r="D10" s="82">
        <v>13.6</v>
      </c>
      <c r="E10" s="96"/>
      <c r="M10" s="887"/>
      <c r="N10" s="887"/>
      <c r="O10" s="887"/>
    </row>
    <row r="11" spans="1:15" s="97" customFormat="1">
      <c r="A11" s="1076" t="s">
        <v>430</v>
      </c>
      <c r="B11" s="82">
        <v>9.6999999999999993</v>
      </c>
      <c r="C11" s="82">
        <v>5.6</v>
      </c>
      <c r="D11" s="82">
        <v>9.1999999999999993</v>
      </c>
      <c r="E11" s="96" t="s">
        <v>430</v>
      </c>
      <c r="M11" s="887"/>
      <c r="N11" s="887"/>
      <c r="O11" s="887"/>
    </row>
    <row r="12" spans="1:15" s="97" customFormat="1">
      <c r="A12" s="1076" t="s">
        <v>431</v>
      </c>
      <c r="B12" s="82">
        <v>11.4</v>
      </c>
      <c r="C12" s="82">
        <v>8</v>
      </c>
      <c r="D12" s="82">
        <v>12</v>
      </c>
      <c r="E12" s="96"/>
      <c r="M12" s="887"/>
      <c r="N12" s="887"/>
      <c r="O12" s="887"/>
    </row>
    <row r="13" spans="1:15" s="97" customFormat="1">
      <c r="A13" s="1076" t="s">
        <v>432</v>
      </c>
      <c r="B13" s="82">
        <v>8.6999999999999993</v>
      </c>
      <c r="C13" s="82">
        <v>6.7</v>
      </c>
      <c r="D13" s="82">
        <v>9.1999999999999993</v>
      </c>
      <c r="E13" s="96" t="s">
        <v>1691</v>
      </c>
      <c r="M13" s="887"/>
      <c r="N13" s="887"/>
      <c r="O13" s="887"/>
    </row>
    <row r="14" spans="1:15" s="97" customFormat="1">
      <c r="A14" s="1076" t="s">
        <v>433</v>
      </c>
      <c r="B14" s="82">
        <v>7.7</v>
      </c>
      <c r="C14" s="82">
        <v>6.1</v>
      </c>
      <c r="D14" s="82">
        <v>7.9</v>
      </c>
      <c r="E14" s="96"/>
      <c r="M14" s="887"/>
      <c r="N14" s="887"/>
      <c r="O14" s="887"/>
    </row>
    <row r="15" spans="1:15" s="97" customFormat="1">
      <c r="A15" s="1076" t="s">
        <v>434</v>
      </c>
      <c r="B15" s="82">
        <v>7.2</v>
      </c>
      <c r="C15" s="82">
        <v>8.9</v>
      </c>
      <c r="D15" s="82">
        <v>10.7</v>
      </c>
      <c r="E15" s="96" t="s">
        <v>434</v>
      </c>
      <c r="M15" s="887"/>
      <c r="N15" s="887"/>
      <c r="O15" s="887"/>
    </row>
    <row r="16" spans="1:15" s="97" customFormat="1">
      <c r="A16" s="1076" t="s">
        <v>435</v>
      </c>
      <c r="B16" s="82">
        <v>6.2</v>
      </c>
      <c r="C16" s="82">
        <v>7.7</v>
      </c>
      <c r="D16" s="82">
        <v>6.5</v>
      </c>
      <c r="E16" s="96"/>
      <c r="M16" s="887"/>
      <c r="N16" s="887"/>
      <c r="O16" s="887"/>
    </row>
    <row r="17" spans="1:15" s="97" customFormat="1">
      <c r="A17" s="1076" t="s">
        <v>436</v>
      </c>
      <c r="B17" s="82">
        <v>6.4</v>
      </c>
      <c r="C17" s="82">
        <v>8.1</v>
      </c>
      <c r="D17" s="82">
        <v>6.8</v>
      </c>
      <c r="E17" s="96" t="s">
        <v>1692</v>
      </c>
      <c r="M17" s="887"/>
      <c r="N17" s="887"/>
      <c r="O17" s="887"/>
    </row>
    <row r="18" spans="1:15" s="97" customFormat="1">
      <c r="A18" s="1076" t="s">
        <v>437</v>
      </c>
      <c r="B18" s="82">
        <v>6.4</v>
      </c>
      <c r="C18" s="82">
        <v>7.7</v>
      </c>
      <c r="D18" s="82">
        <v>6.7</v>
      </c>
      <c r="E18" s="96"/>
      <c r="F18" s="43" t="str">
        <f>IF(Content!$E$1=1,F19,F20)</f>
        <v>Джерело: НБУ.</v>
      </c>
      <c r="M18" s="887"/>
      <c r="N18" s="887"/>
      <c r="O18" s="887"/>
    </row>
    <row r="19" spans="1:15" s="97" customFormat="1">
      <c r="A19" s="1076" t="s">
        <v>438</v>
      </c>
      <c r="B19" s="82">
        <v>6</v>
      </c>
      <c r="C19" s="82">
        <v>8.5</v>
      </c>
      <c r="D19" s="82">
        <v>6.5</v>
      </c>
      <c r="E19" s="96" t="s">
        <v>438</v>
      </c>
      <c r="F19" s="181" t="s">
        <v>86</v>
      </c>
      <c r="M19" s="887"/>
      <c r="N19" s="887"/>
      <c r="O19" s="887"/>
    </row>
    <row r="20" spans="1:15" s="97" customFormat="1">
      <c r="A20" s="1076" t="s">
        <v>1474</v>
      </c>
      <c r="B20" s="82">
        <v>6</v>
      </c>
      <c r="C20" s="82">
        <v>8.3000000000000007</v>
      </c>
      <c r="D20" s="82">
        <v>6.3</v>
      </c>
      <c r="E20" s="96"/>
      <c r="F20" s="182" t="s">
        <v>87</v>
      </c>
      <c r="M20" s="887"/>
      <c r="N20" s="887"/>
      <c r="O20" s="887"/>
    </row>
    <row r="21" spans="1:15" s="97" customFormat="1">
      <c r="A21" s="1076" t="s">
        <v>1475</v>
      </c>
      <c r="B21" s="82">
        <v>5.4</v>
      </c>
      <c r="C21" s="82">
        <v>7.5</v>
      </c>
      <c r="D21" s="82">
        <v>5.7</v>
      </c>
      <c r="E21" s="96" t="s">
        <v>1693</v>
      </c>
      <c r="M21" s="887"/>
      <c r="N21" s="887"/>
      <c r="O21" s="887"/>
    </row>
    <row r="22" spans="1:15" s="97" customFormat="1">
      <c r="A22" s="1076" t="s">
        <v>1476</v>
      </c>
      <c r="B22" s="82">
        <v>5.4</v>
      </c>
      <c r="C22" s="82">
        <v>8.3000000000000007</v>
      </c>
      <c r="D22" s="82">
        <v>6</v>
      </c>
      <c r="E22" s="96"/>
      <c r="M22" s="887"/>
      <c r="N22" s="887"/>
      <c r="O22" s="887"/>
    </row>
    <row r="23" spans="1:15" s="97" customFormat="1">
      <c r="A23" s="1076" t="s">
        <v>892</v>
      </c>
      <c r="B23" s="82">
        <v>5.6</v>
      </c>
      <c r="C23" s="82">
        <v>8.5</v>
      </c>
      <c r="D23" s="82">
        <v>6.2</v>
      </c>
      <c r="E23" s="96" t="s">
        <v>892</v>
      </c>
      <c r="M23" s="887"/>
      <c r="N23" s="887"/>
      <c r="O23" s="887"/>
    </row>
    <row r="24" spans="1:15" s="97" customFormat="1">
      <c r="A24" s="98"/>
      <c r="B24" s="99"/>
      <c r="C24" s="99"/>
      <c r="D24" s="99"/>
    </row>
    <row r="25" spans="1:15" s="97" customFormat="1">
      <c r="A25" s="98"/>
      <c r="B25" s="99"/>
      <c r="C25" s="99"/>
      <c r="D25" s="99"/>
    </row>
    <row r="26" spans="1:15" s="97" customFormat="1">
      <c r="A26" s="98"/>
      <c r="B26" s="99"/>
      <c r="C26" s="99"/>
      <c r="D26" s="99"/>
    </row>
    <row r="27" spans="1:15" s="97" customFormat="1">
      <c r="A27" s="98"/>
      <c r="B27" s="99"/>
      <c r="C27" s="99"/>
      <c r="D27" s="99"/>
    </row>
    <row r="28" spans="1:15" s="97" customFormat="1">
      <c r="A28" s="98"/>
      <c r="B28" s="99"/>
      <c r="C28" s="99"/>
      <c r="D28" s="99"/>
    </row>
    <row r="29" spans="1:15" s="97" customFormat="1">
      <c r="A29" s="98"/>
      <c r="B29" s="99"/>
      <c r="C29" s="99"/>
      <c r="D29" s="99"/>
    </row>
    <row r="30" spans="1:15" s="97" customFormat="1">
      <c r="A30" s="98"/>
      <c r="B30" s="99"/>
      <c r="C30" s="99"/>
      <c r="D30" s="99"/>
    </row>
    <row r="31" spans="1:15" s="97" customFormat="1">
      <c r="A31" s="98"/>
      <c r="B31" s="99"/>
      <c r="C31" s="99"/>
      <c r="D31" s="99"/>
    </row>
    <row r="32" spans="1:15" s="97" customFormat="1">
      <c r="A32" s="98"/>
      <c r="B32" s="99"/>
      <c r="C32" s="99"/>
      <c r="D32" s="99"/>
    </row>
    <row r="33" spans="1:6" s="97" customFormat="1">
      <c r="A33" s="98"/>
      <c r="B33" s="99"/>
      <c r="C33" s="99"/>
      <c r="D33" s="99"/>
    </row>
    <row r="34" spans="1:6" s="97" customFormat="1">
      <c r="A34" s="98"/>
      <c r="B34" s="99"/>
      <c r="C34" s="99"/>
      <c r="D34" s="99"/>
    </row>
    <row r="35" spans="1:6" s="97" customFormat="1">
      <c r="A35" s="98"/>
      <c r="B35" s="99"/>
      <c r="C35" s="99"/>
      <c r="D35" s="99"/>
    </row>
    <row r="36" spans="1:6" s="97" customFormat="1">
      <c r="A36" s="98"/>
      <c r="B36" s="99"/>
      <c r="C36" s="99"/>
      <c r="D36" s="99"/>
    </row>
    <row r="37" spans="1:6" s="97" customFormat="1">
      <c r="A37" s="98"/>
      <c r="B37" s="99"/>
      <c r="C37" s="99"/>
      <c r="D37" s="99"/>
    </row>
    <row r="38" spans="1:6" s="97" customFormat="1">
      <c r="A38" s="98"/>
      <c r="B38" s="99"/>
      <c r="C38" s="99"/>
      <c r="D38" s="99"/>
    </row>
    <row r="39" spans="1:6" s="97" customFormat="1">
      <c r="A39" s="98"/>
      <c r="B39" s="99"/>
      <c r="C39" s="99"/>
      <c r="D39" s="99"/>
    </row>
    <row r="40" spans="1:6" s="97" customFormat="1">
      <c r="A40" s="98"/>
      <c r="B40" s="99"/>
      <c r="C40" s="99"/>
      <c r="D40" s="99"/>
    </row>
    <row r="41" spans="1:6" s="97" customFormat="1">
      <c r="A41" s="98"/>
      <c r="B41" s="99"/>
      <c r="C41" s="99"/>
      <c r="D41" s="99"/>
    </row>
    <row r="42" spans="1:6" s="97" customFormat="1">
      <c r="A42" s="98"/>
      <c r="B42" s="99"/>
      <c r="C42" s="99"/>
      <c r="D42" s="99"/>
    </row>
    <row r="43" spans="1:6" s="97" customFormat="1">
      <c r="A43" s="98"/>
      <c r="B43" s="99"/>
      <c r="C43" s="99"/>
      <c r="D43" s="99"/>
    </row>
    <row r="44" spans="1:6">
      <c r="B44" s="99"/>
      <c r="C44" s="99"/>
      <c r="D44" s="99"/>
      <c r="F44" s="97"/>
    </row>
    <row r="45" spans="1:6">
      <c r="F45" s="97"/>
    </row>
    <row r="46" spans="1:6">
      <c r="F46" s="97"/>
    </row>
    <row r="47" spans="1:6">
      <c r="F47" s="9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23"/>
  <sheetViews>
    <sheetView showGridLines="0" zoomScaleNormal="100" workbookViewId="0">
      <selection activeCell="A2" sqref="A2:XFD3"/>
    </sheetView>
  </sheetViews>
  <sheetFormatPr defaultColWidth="9.109375" defaultRowHeight="13.2"/>
  <cols>
    <col min="1" max="16384" width="9.109375" style="1072"/>
  </cols>
  <sheetData>
    <row r="1" spans="1:5">
      <c r="A1" s="162" t="s">
        <v>167</v>
      </c>
      <c r="B1" s="43" t="str">
        <f>IF(Content!$E$1=1,B2,B3)</f>
        <v>Поточний прогноз</v>
      </c>
      <c r="C1" s="43" t="str">
        <f>IF(Content!$E$1=1,C2,C3)</f>
        <v>Попередній прогноз</v>
      </c>
      <c r="E1" s="43" t="str">
        <f>IF(Content!$E$1=1,E2,E3)</f>
        <v>Індекс РЕОКу гривні, IV.16=1</v>
      </c>
    </row>
    <row r="2" spans="1:5" hidden="1">
      <c r="B2" s="1074" t="s">
        <v>746</v>
      </c>
      <c r="C2" s="1074" t="s">
        <v>747</v>
      </c>
      <c r="D2" s="1074"/>
      <c r="E2" s="1074" t="s">
        <v>1689</v>
      </c>
    </row>
    <row r="3" spans="1:5" hidden="1">
      <c r="B3" s="1075" t="s">
        <v>744</v>
      </c>
      <c r="C3" s="1075" t="s">
        <v>745</v>
      </c>
      <c r="D3" s="1074"/>
      <c r="E3" s="1074" t="s">
        <v>1690</v>
      </c>
    </row>
    <row r="4" spans="1:5">
      <c r="A4" s="1072" t="s">
        <v>48</v>
      </c>
      <c r="B4" s="1073">
        <v>0.98</v>
      </c>
      <c r="C4" s="1073">
        <v>0.98</v>
      </c>
      <c r="D4" s="1074"/>
    </row>
    <row r="5" spans="1:5">
      <c r="A5" s="1072" t="s">
        <v>49</v>
      </c>
      <c r="B5" s="1073">
        <v>1</v>
      </c>
      <c r="C5" s="1073">
        <v>1</v>
      </c>
      <c r="D5" s="1074" t="str">
        <f>A5</f>
        <v>II.17</v>
      </c>
    </row>
    <row r="6" spans="1:5">
      <c r="A6" s="1072" t="s">
        <v>50</v>
      </c>
      <c r="B6" s="1073">
        <v>1.02</v>
      </c>
      <c r="C6" s="1073">
        <v>1.02</v>
      </c>
      <c r="D6" s="1074"/>
    </row>
    <row r="7" spans="1:5">
      <c r="A7" s="1072" t="s">
        <v>51</v>
      </c>
      <c r="B7" s="1073">
        <v>1.01</v>
      </c>
      <c r="C7" s="1073">
        <v>1.01</v>
      </c>
      <c r="D7" s="1074" t="str">
        <f>A7</f>
        <v>IV.17</v>
      </c>
    </row>
    <row r="8" spans="1:5">
      <c r="A8" s="1072" t="s">
        <v>52</v>
      </c>
      <c r="B8" s="1073">
        <v>0.99</v>
      </c>
      <c r="C8" s="1073">
        <v>0.99</v>
      </c>
      <c r="D8" s="1074"/>
    </row>
    <row r="9" spans="1:5">
      <c r="A9" s="1072" t="s">
        <v>53</v>
      </c>
      <c r="B9" s="1073">
        <v>1.08</v>
      </c>
      <c r="C9" s="1073">
        <v>1.08</v>
      </c>
      <c r="D9" s="1074" t="str">
        <f>A9</f>
        <v>II.18</v>
      </c>
    </row>
    <row r="10" spans="1:5">
      <c r="A10" s="1072" t="s">
        <v>54</v>
      </c>
      <c r="B10" s="1073">
        <v>1.07</v>
      </c>
      <c r="C10" s="1073">
        <v>1.07</v>
      </c>
      <c r="D10" s="1074"/>
    </row>
    <row r="11" spans="1:5">
      <c r="A11" s="1072" t="s">
        <v>430</v>
      </c>
      <c r="B11" s="1073">
        <v>1.1000000000000001</v>
      </c>
      <c r="C11" s="1073">
        <v>1.03</v>
      </c>
      <c r="D11" s="1074" t="str">
        <f>A11</f>
        <v>IV.18</v>
      </c>
    </row>
    <row r="12" spans="1:5">
      <c r="A12" s="1072" t="s">
        <v>528</v>
      </c>
      <c r="B12" s="1073">
        <v>1.1200000000000001</v>
      </c>
      <c r="C12" s="1073">
        <v>1.06</v>
      </c>
      <c r="D12" s="1074"/>
    </row>
    <row r="13" spans="1:5">
      <c r="A13" s="1072" t="s">
        <v>529</v>
      </c>
      <c r="B13" s="1073">
        <v>1.1399999999999999</v>
      </c>
      <c r="C13" s="1073">
        <v>1.1299999999999999</v>
      </c>
      <c r="D13" s="1074" t="str">
        <f>A13</f>
        <v>II.19</v>
      </c>
    </row>
    <row r="14" spans="1:5">
      <c r="A14" s="1072" t="s">
        <v>530</v>
      </c>
      <c r="B14" s="1073">
        <v>1.1299999999999999</v>
      </c>
      <c r="C14" s="1073">
        <v>1.1100000000000001</v>
      </c>
      <c r="D14" s="1074"/>
    </row>
    <row r="15" spans="1:5">
      <c r="A15" s="1072" t="s">
        <v>434</v>
      </c>
      <c r="B15" s="1073">
        <v>1.1200000000000001</v>
      </c>
      <c r="C15" s="1073">
        <v>1.06</v>
      </c>
      <c r="D15" s="1074" t="str">
        <f>A15</f>
        <v>IV.19</v>
      </c>
    </row>
    <row r="16" spans="1:5">
      <c r="A16" s="1072" t="s">
        <v>532</v>
      </c>
      <c r="B16" s="1073">
        <v>1.1299999999999999</v>
      </c>
      <c r="C16" s="1073">
        <v>1.07</v>
      </c>
      <c r="D16" s="1074"/>
    </row>
    <row r="17" spans="1:5">
      <c r="A17" s="1072" t="s">
        <v>534</v>
      </c>
      <c r="B17" s="1073">
        <v>1.1399999999999999</v>
      </c>
      <c r="C17" s="1073">
        <v>1.1200000000000001</v>
      </c>
      <c r="D17" s="1074" t="str">
        <f>A17</f>
        <v>II.20</v>
      </c>
    </row>
    <row r="18" spans="1:5">
      <c r="A18" s="1072" t="s">
        <v>535</v>
      </c>
      <c r="B18" s="1073">
        <v>1.1200000000000001</v>
      </c>
      <c r="C18" s="1073">
        <v>1.1000000000000001</v>
      </c>
      <c r="D18" s="1074"/>
      <c r="E18" s="43" t="str">
        <f>IF(Content!$E$1=1,E19,E20)</f>
        <v>Джерело: НБУ.</v>
      </c>
    </row>
    <row r="19" spans="1:5">
      <c r="A19" s="1072" t="s">
        <v>438</v>
      </c>
      <c r="B19" s="1073">
        <v>1.1000000000000001</v>
      </c>
      <c r="C19" s="1073">
        <v>1.06</v>
      </c>
      <c r="D19" s="1074" t="str">
        <f>A19</f>
        <v>IV.20</v>
      </c>
      <c r="E19" s="181" t="s">
        <v>86</v>
      </c>
    </row>
    <row r="20" spans="1:5">
      <c r="A20" s="1072" t="s">
        <v>889</v>
      </c>
      <c r="B20" s="1073">
        <v>1.1100000000000001</v>
      </c>
      <c r="C20" s="1073"/>
      <c r="D20" s="1074"/>
      <c r="E20" s="182" t="s">
        <v>87</v>
      </c>
    </row>
    <row r="21" spans="1:5">
      <c r="A21" s="1072" t="s">
        <v>890</v>
      </c>
      <c r="B21" s="1073">
        <v>1.1100000000000001</v>
      </c>
      <c r="C21" s="1073"/>
      <c r="D21" s="1074" t="str">
        <f>A21</f>
        <v>II.21</v>
      </c>
    </row>
    <row r="22" spans="1:5">
      <c r="A22" s="1072" t="s">
        <v>891</v>
      </c>
      <c r="B22" s="1073">
        <v>1.1000000000000001</v>
      </c>
      <c r="C22" s="1073"/>
      <c r="D22" s="1074"/>
    </row>
    <row r="23" spans="1:5">
      <c r="A23" s="1072" t="s">
        <v>892</v>
      </c>
      <c r="B23" s="1073">
        <v>1.08</v>
      </c>
      <c r="C23" s="1073"/>
      <c r="D23" s="1074" t="str">
        <f>A23</f>
        <v>IV.21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9">
    <tabColor theme="9"/>
  </sheetPr>
  <dimension ref="A1:V21"/>
  <sheetViews>
    <sheetView showGridLines="0" zoomScaleNormal="100" workbookViewId="0">
      <selection activeCell="A2" sqref="A2:XFD3"/>
    </sheetView>
  </sheetViews>
  <sheetFormatPr defaultColWidth="9.109375" defaultRowHeight="13.8"/>
  <cols>
    <col min="1" max="1" width="8" style="238" bestFit="1" customWidth="1"/>
    <col min="2" max="2" width="6.33203125" style="238" customWidth="1"/>
    <col min="3" max="3" width="5.5546875" style="238" bestFit="1" customWidth="1"/>
    <col min="4" max="5" width="6.5546875" style="238" bestFit="1" customWidth="1"/>
    <col min="6" max="10" width="6.109375" style="238" customWidth="1"/>
    <col min="11" max="11" width="6.44140625" style="238" customWidth="1"/>
    <col min="12" max="15" width="4.6640625" style="238" bestFit="1" customWidth="1"/>
    <col min="16" max="19" width="4.109375" style="238" bestFit="1" customWidth="1"/>
    <col min="20" max="20" width="5.5546875" style="238" customWidth="1"/>
    <col min="21" max="16384" width="9.109375" style="238"/>
  </cols>
  <sheetData>
    <row r="1" spans="1:22">
      <c r="A1" s="162" t="s">
        <v>167</v>
      </c>
      <c r="B1" s="228" t="str">
        <f>IF(Content!$E$1=1,B2,B3)</f>
        <v>ВВП</v>
      </c>
      <c r="C1" s="228"/>
      <c r="D1" s="816">
        <v>-0.9</v>
      </c>
      <c r="E1" s="816">
        <v>-0.7</v>
      </c>
      <c r="F1" s="816">
        <v>-0.5</v>
      </c>
      <c r="G1" s="816">
        <v>-0.3</v>
      </c>
      <c r="H1" s="816">
        <v>0.3</v>
      </c>
      <c r="I1" s="816">
        <v>0.5</v>
      </c>
      <c r="J1" s="816">
        <v>0.7</v>
      </c>
      <c r="K1" s="816">
        <v>0.9</v>
      </c>
      <c r="L1" s="228"/>
      <c r="M1" s="228" t="str">
        <f>IF(Content!$E$1=1,M2,M3)</f>
        <v>Прогноз реального ВВП, % р/р</v>
      </c>
      <c r="N1" s="236"/>
      <c r="O1" s="236"/>
      <c r="P1" s="236"/>
      <c r="Q1" s="236"/>
      <c r="R1" s="236"/>
      <c r="S1" s="236"/>
      <c r="T1" s="237"/>
      <c r="U1" s="237"/>
    </row>
    <row r="2" spans="1:22" hidden="1">
      <c r="A2" s="147"/>
      <c r="B2" s="151" t="s">
        <v>572</v>
      </c>
      <c r="C2" s="239"/>
      <c r="D2" s="239"/>
      <c r="E2" s="239"/>
      <c r="F2" s="239"/>
      <c r="G2" s="239"/>
      <c r="H2" s="239"/>
      <c r="I2" s="239"/>
      <c r="J2" s="239"/>
      <c r="K2" s="240"/>
      <c r="L2" s="236"/>
      <c r="M2" s="237" t="s">
        <v>806</v>
      </c>
      <c r="N2" s="236"/>
      <c r="O2" s="236"/>
      <c r="P2" s="236"/>
      <c r="Q2" s="236"/>
      <c r="R2" s="236"/>
      <c r="S2" s="236"/>
      <c r="T2" s="237"/>
      <c r="U2" s="237"/>
    </row>
    <row r="3" spans="1:22" hidden="1">
      <c r="A3" s="147"/>
      <c r="B3" s="151" t="s">
        <v>574</v>
      </c>
      <c r="C3" s="241"/>
      <c r="D3" s="241"/>
      <c r="E3" s="241"/>
      <c r="F3" s="241"/>
      <c r="G3" s="241"/>
      <c r="H3" s="241"/>
      <c r="I3" s="241"/>
      <c r="J3" s="241"/>
      <c r="K3" s="237"/>
      <c r="L3" s="237"/>
      <c r="M3" s="237" t="s">
        <v>1852</v>
      </c>
      <c r="N3" s="237"/>
      <c r="O3" s="237"/>
      <c r="P3" s="237"/>
      <c r="Q3" s="237"/>
      <c r="R3" s="237"/>
      <c r="S3" s="237"/>
      <c r="T3" s="237"/>
      <c r="U3" s="237"/>
    </row>
    <row r="4" spans="1:22">
      <c r="B4" s="242"/>
      <c r="C4" s="243"/>
      <c r="D4" s="244"/>
      <c r="E4" s="244"/>
      <c r="F4" s="244"/>
      <c r="G4" s="244"/>
      <c r="H4" s="244"/>
      <c r="I4" s="244"/>
      <c r="J4" s="244"/>
      <c r="K4" s="237"/>
      <c r="L4" s="237"/>
      <c r="M4" s="1065"/>
      <c r="N4" s="1066"/>
      <c r="O4" s="1066"/>
      <c r="P4" s="1066"/>
      <c r="Q4" s="1066"/>
      <c r="R4" s="1066"/>
      <c r="S4" s="1066"/>
      <c r="T4" s="1066"/>
      <c r="U4" s="1066"/>
      <c r="V4" s="817"/>
    </row>
    <row r="5" spans="1:22">
      <c r="A5" s="238">
        <v>2016</v>
      </c>
      <c r="B5" s="242">
        <v>2.4</v>
      </c>
      <c r="C5" s="243"/>
      <c r="D5" s="244"/>
      <c r="E5" s="244"/>
      <c r="F5" s="244"/>
      <c r="G5" s="244"/>
      <c r="H5" s="244"/>
      <c r="I5" s="244"/>
      <c r="J5" s="244"/>
      <c r="K5" s="237"/>
      <c r="L5" s="237"/>
      <c r="M5" s="1065"/>
      <c r="N5" s="1066"/>
      <c r="O5" s="1066"/>
      <c r="P5" s="1066"/>
      <c r="Q5" s="1066"/>
      <c r="R5" s="1066"/>
      <c r="S5" s="1066"/>
      <c r="T5" s="1066"/>
      <c r="U5" s="1066"/>
      <c r="V5" s="817"/>
    </row>
    <row r="6" spans="1:22">
      <c r="A6" s="238">
        <v>2017</v>
      </c>
      <c r="B6" s="242">
        <v>2.5</v>
      </c>
      <c r="C6" s="243">
        <v>2.5245128636079102</v>
      </c>
      <c r="D6" s="244"/>
      <c r="E6" s="244"/>
      <c r="F6" s="244"/>
      <c r="G6" s="244"/>
      <c r="H6" s="244"/>
      <c r="I6" s="244"/>
      <c r="J6" s="244"/>
      <c r="K6" s="237"/>
      <c r="L6" s="237"/>
      <c r="M6" s="1065"/>
      <c r="N6" s="1066"/>
      <c r="O6" s="1066"/>
      <c r="P6" s="1066"/>
      <c r="Q6" s="1066"/>
      <c r="R6" s="1066"/>
      <c r="S6" s="1066"/>
      <c r="T6" s="1066"/>
      <c r="U6" s="1066"/>
      <c r="V6" s="817"/>
    </row>
    <row r="7" spans="1:22">
      <c r="A7" s="238">
        <v>2018</v>
      </c>
      <c r="B7" s="242">
        <v>3.3</v>
      </c>
      <c r="C7" s="243">
        <v>2.8439863664329903</v>
      </c>
      <c r="D7" s="244">
        <v>0.15945999999999971</v>
      </c>
      <c r="E7" s="244">
        <v>9.4870000000000232E-2</v>
      </c>
      <c r="F7" s="244">
        <v>7.5790000000000024E-2</v>
      </c>
      <c r="G7" s="244">
        <v>0.10098999999999991</v>
      </c>
      <c r="H7" s="244">
        <v>7.768461538461531E-2</v>
      </c>
      <c r="I7" s="244">
        <v>5.8300000000000018E-2</v>
      </c>
      <c r="J7" s="244">
        <v>7.2976923076923259E-2</v>
      </c>
      <c r="K7" s="244">
        <v>0.12266153846153824</v>
      </c>
      <c r="M7" s="1067"/>
      <c r="N7" s="817"/>
      <c r="O7" s="817"/>
      <c r="P7" s="817"/>
      <c r="Q7" s="817"/>
      <c r="R7" s="817"/>
      <c r="S7" s="817"/>
      <c r="T7" s="817"/>
      <c r="U7" s="817"/>
      <c r="V7" s="817"/>
    </row>
    <row r="8" spans="1:22">
      <c r="A8" s="238">
        <v>2019</v>
      </c>
      <c r="B8" s="242">
        <v>2.5</v>
      </c>
      <c r="C8" s="243">
        <v>-1.2395772977900839</v>
      </c>
      <c r="D8" s="244">
        <v>1.3824699999999996</v>
      </c>
      <c r="E8" s="244">
        <v>0.82242000000000015</v>
      </c>
      <c r="F8" s="244">
        <v>0.65706000000000042</v>
      </c>
      <c r="G8" s="244">
        <v>0.87553999999999998</v>
      </c>
      <c r="H8" s="244">
        <v>0.67349230769230761</v>
      </c>
      <c r="I8" s="244">
        <v>0.50543076923076957</v>
      </c>
      <c r="J8" s="244">
        <v>0.63263076923076933</v>
      </c>
      <c r="K8" s="244">
        <v>1.0634384615384613</v>
      </c>
      <c r="M8" s="1067"/>
      <c r="N8" s="817"/>
      <c r="O8" s="817"/>
      <c r="P8" s="817"/>
      <c r="Q8" s="817"/>
      <c r="R8" s="817"/>
      <c r="S8" s="817"/>
      <c r="T8" s="817"/>
      <c r="U8" s="817"/>
      <c r="V8" s="817"/>
    </row>
    <row r="9" spans="1:22">
      <c r="A9" s="238">
        <v>2020</v>
      </c>
      <c r="B9" s="242">
        <v>2.9</v>
      </c>
      <c r="C9" s="243">
        <v>-2.4635790202679377</v>
      </c>
      <c r="D9" s="244">
        <v>1.9823800000000009</v>
      </c>
      <c r="E9" s="244">
        <v>1.1793100000000001</v>
      </c>
      <c r="F9" s="244">
        <v>0.94218999999999919</v>
      </c>
      <c r="G9" s="244">
        <v>1.2554700000000003</v>
      </c>
      <c r="H9" s="244">
        <v>0.96574615384615403</v>
      </c>
      <c r="I9" s="244">
        <v>0.72476153846153779</v>
      </c>
      <c r="J9" s="244">
        <v>0.90716153846153846</v>
      </c>
      <c r="K9" s="244">
        <v>1.524907692307693</v>
      </c>
      <c r="M9" s="1067"/>
      <c r="N9" s="817"/>
      <c r="O9" s="817"/>
      <c r="P9" s="817"/>
      <c r="Q9" s="817"/>
      <c r="R9" s="817"/>
      <c r="S9" s="817"/>
      <c r="T9" s="817"/>
      <c r="U9" s="817"/>
      <c r="V9" s="817"/>
    </row>
    <row r="10" spans="1:22">
      <c r="A10" s="238">
        <v>2021</v>
      </c>
      <c r="B10" s="242">
        <v>3.7</v>
      </c>
      <c r="C10" s="243">
        <v>-2.5322784304693817</v>
      </c>
      <c r="D10" s="244">
        <v>2.3054000000000006</v>
      </c>
      <c r="E10" s="244">
        <v>1.3714599999999999</v>
      </c>
      <c r="F10" s="244">
        <v>1.0957099999999995</v>
      </c>
      <c r="G10" s="244">
        <v>1.4600400000000002</v>
      </c>
      <c r="H10" s="244">
        <v>1.1231076923076924</v>
      </c>
      <c r="I10" s="244">
        <v>0.84285384615384573</v>
      </c>
      <c r="J10" s="244">
        <v>1.0549692307692307</v>
      </c>
      <c r="K10" s="244">
        <v>1.7733846153846158</v>
      </c>
      <c r="M10" s="1067"/>
      <c r="N10" s="817"/>
      <c r="O10" s="817"/>
      <c r="P10" s="817"/>
      <c r="Q10" s="817"/>
      <c r="R10" s="817"/>
      <c r="S10" s="817"/>
      <c r="T10" s="817"/>
      <c r="U10" s="817"/>
      <c r="V10" s="817"/>
    </row>
    <row r="11" spans="1:22">
      <c r="B11" s="217"/>
      <c r="M11" s="817"/>
      <c r="N11" s="817"/>
      <c r="O11" s="817"/>
      <c r="P11" s="817"/>
      <c r="Q11" s="817"/>
      <c r="R11" s="817"/>
      <c r="S11" s="817"/>
      <c r="T11" s="817"/>
      <c r="U11" s="817"/>
      <c r="V11" s="817"/>
    </row>
    <row r="12" spans="1:22">
      <c r="B12" s="235"/>
      <c r="C12" s="235"/>
      <c r="M12" s="817"/>
      <c r="N12" s="817"/>
      <c r="O12" s="817"/>
      <c r="P12" s="817"/>
      <c r="Q12" s="817"/>
      <c r="R12" s="817"/>
      <c r="S12" s="817"/>
      <c r="T12" s="817"/>
      <c r="U12" s="817"/>
      <c r="V12" s="817"/>
    </row>
    <row r="13" spans="1:22">
      <c r="B13" s="235"/>
      <c r="C13" s="235"/>
      <c r="M13" s="817"/>
      <c r="N13" s="817"/>
      <c r="O13" s="817"/>
      <c r="P13" s="817"/>
      <c r="Q13" s="817"/>
      <c r="R13" s="817"/>
      <c r="S13" s="817"/>
      <c r="T13" s="817"/>
      <c r="U13" s="817"/>
      <c r="V13" s="817"/>
    </row>
    <row r="14" spans="1:22">
      <c r="B14" s="235"/>
      <c r="C14" s="235"/>
      <c r="M14" s="817"/>
      <c r="N14" s="817"/>
      <c r="O14" s="817"/>
      <c r="P14" s="817"/>
      <c r="Q14" s="817"/>
      <c r="R14" s="817"/>
      <c r="S14" s="817"/>
      <c r="T14" s="817"/>
      <c r="U14" s="817"/>
      <c r="V14" s="817"/>
    </row>
    <row r="15" spans="1:22">
      <c r="B15" s="235"/>
      <c r="C15" s="235"/>
      <c r="M15" s="817"/>
      <c r="N15" s="817"/>
      <c r="O15" s="817"/>
      <c r="P15" s="817"/>
      <c r="Q15" s="817"/>
      <c r="R15" s="817"/>
      <c r="S15" s="817"/>
      <c r="T15" s="817"/>
      <c r="U15" s="817"/>
      <c r="V15" s="817"/>
    </row>
    <row r="16" spans="1:22">
      <c r="B16" s="235"/>
      <c r="C16" s="235"/>
      <c r="M16" s="817"/>
      <c r="N16" s="817"/>
      <c r="O16" s="817"/>
      <c r="P16" s="817"/>
      <c r="Q16" s="817"/>
      <c r="R16" s="817"/>
      <c r="S16" s="817"/>
      <c r="T16" s="817"/>
      <c r="U16" s="817"/>
      <c r="V16" s="817"/>
    </row>
    <row r="17" spans="2:22">
      <c r="B17" s="235"/>
      <c r="C17" s="235"/>
      <c r="M17" s="817"/>
      <c r="N17" s="817"/>
      <c r="O17" s="817"/>
      <c r="P17" s="817"/>
      <c r="Q17" s="817"/>
      <c r="R17" s="817"/>
      <c r="S17" s="817"/>
      <c r="T17" s="817"/>
      <c r="U17" s="817"/>
      <c r="V17" s="817"/>
    </row>
    <row r="18" spans="2:22">
      <c r="B18" s="235"/>
      <c r="C18" s="235"/>
      <c r="M18" s="817"/>
      <c r="N18" s="817"/>
      <c r="O18" s="817"/>
      <c r="P18" s="817"/>
      <c r="Q18" s="817"/>
      <c r="R18" s="817"/>
      <c r="S18" s="817"/>
      <c r="T18" s="817"/>
      <c r="U18" s="817"/>
      <c r="V18" s="817"/>
    </row>
    <row r="19" spans="2:22">
      <c r="M19" s="172" t="str">
        <f>IF(Content!$E$1=1,M20,M21)</f>
        <v>Джерело: розрахунки НБУ.</v>
      </c>
    </row>
    <row r="20" spans="2:22">
      <c r="M20" s="181" t="s">
        <v>75</v>
      </c>
    </row>
    <row r="21" spans="2:22">
      <c r="M21" s="182" t="s">
        <v>77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40">
    <tabColor theme="9"/>
  </sheetPr>
  <dimension ref="A1:AR45"/>
  <sheetViews>
    <sheetView showGridLines="0" zoomScaleNormal="100" workbookViewId="0">
      <selection activeCell="W30" sqref="W30"/>
    </sheetView>
  </sheetViews>
  <sheetFormatPr defaultRowHeight="13.2"/>
  <cols>
    <col min="1" max="1" width="6.88671875" style="250" customWidth="1"/>
    <col min="2" max="2" width="5.109375" style="250" bestFit="1" customWidth="1"/>
    <col min="3" max="6" width="5.33203125" style="250" bestFit="1" customWidth="1"/>
    <col min="7" max="10" width="5.109375" style="250" bestFit="1" customWidth="1"/>
    <col min="11" max="20" width="4.5546875" style="250" customWidth="1"/>
    <col min="21" max="21" width="4.6640625" style="250" bestFit="1" customWidth="1"/>
    <col min="22" max="23" width="4.109375" style="250" bestFit="1" customWidth="1"/>
    <col min="24" max="24" width="4.6640625" style="250" bestFit="1" customWidth="1"/>
    <col min="25" max="27" width="4.109375" style="250" bestFit="1" customWidth="1"/>
    <col min="28" max="28" width="5.109375" style="250" bestFit="1" customWidth="1"/>
    <col min="29" max="268" width="9.109375" style="250"/>
    <col min="269" max="269" width="5.44140625" style="250" bestFit="1" customWidth="1"/>
    <col min="270" max="270" width="5.109375" style="250" bestFit="1" customWidth="1"/>
    <col min="271" max="274" width="5.33203125" style="250" bestFit="1" customWidth="1"/>
    <col min="275" max="278" width="5.109375" style="250" bestFit="1" customWidth="1"/>
    <col min="279" max="279" width="9.109375" style="250"/>
    <col min="280" max="283" width="4.109375" style="250" bestFit="1" customWidth="1"/>
    <col min="284" max="287" width="3.5546875" style="250" bestFit="1" customWidth="1"/>
    <col min="288" max="524" width="9.109375" style="250"/>
    <col min="525" max="525" width="5.44140625" style="250" bestFit="1" customWidth="1"/>
    <col min="526" max="526" width="5.109375" style="250" bestFit="1" customWidth="1"/>
    <col min="527" max="530" width="5.33203125" style="250" bestFit="1" customWidth="1"/>
    <col min="531" max="534" width="5.109375" style="250" bestFit="1" customWidth="1"/>
    <col min="535" max="535" width="9.109375" style="250"/>
    <col min="536" max="539" width="4.109375" style="250" bestFit="1" customWidth="1"/>
    <col min="540" max="543" width="3.5546875" style="250" bestFit="1" customWidth="1"/>
    <col min="544" max="780" width="9.109375" style="250"/>
    <col min="781" max="781" width="5.44140625" style="250" bestFit="1" customWidth="1"/>
    <col min="782" max="782" width="5.109375" style="250" bestFit="1" customWidth="1"/>
    <col min="783" max="786" width="5.33203125" style="250" bestFit="1" customWidth="1"/>
    <col min="787" max="790" width="5.109375" style="250" bestFit="1" customWidth="1"/>
    <col min="791" max="791" width="9.109375" style="250"/>
    <col min="792" max="795" width="4.109375" style="250" bestFit="1" customWidth="1"/>
    <col min="796" max="799" width="3.5546875" style="250" bestFit="1" customWidth="1"/>
    <col min="800" max="1036" width="9.109375" style="250"/>
    <col min="1037" max="1037" width="5.44140625" style="250" bestFit="1" customWidth="1"/>
    <col min="1038" max="1038" width="5.109375" style="250" bestFit="1" customWidth="1"/>
    <col min="1039" max="1042" width="5.33203125" style="250" bestFit="1" customWidth="1"/>
    <col min="1043" max="1046" width="5.109375" style="250" bestFit="1" customWidth="1"/>
    <col min="1047" max="1047" width="9.109375" style="250"/>
    <col min="1048" max="1051" width="4.109375" style="250" bestFit="1" customWidth="1"/>
    <col min="1052" max="1055" width="3.5546875" style="250" bestFit="1" customWidth="1"/>
    <col min="1056" max="1292" width="9.109375" style="250"/>
    <col min="1293" max="1293" width="5.44140625" style="250" bestFit="1" customWidth="1"/>
    <col min="1294" max="1294" width="5.109375" style="250" bestFit="1" customWidth="1"/>
    <col min="1295" max="1298" width="5.33203125" style="250" bestFit="1" customWidth="1"/>
    <col min="1299" max="1302" width="5.109375" style="250" bestFit="1" customWidth="1"/>
    <col min="1303" max="1303" width="9.109375" style="250"/>
    <col min="1304" max="1307" width="4.109375" style="250" bestFit="1" customWidth="1"/>
    <col min="1308" max="1311" width="3.5546875" style="250" bestFit="1" customWidth="1"/>
    <col min="1312" max="1548" width="9.109375" style="250"/>
    <col min="1549" max="1549" width="5.44140625" style="250" bestFit="1" customWidth="1"/>
    <col min="1550" max="1550" width="5.109375" style="250" bestFit="1" customWidth="1"/>
    <col min="1551" max="1554" width="5.33203125" style="250" bestFit="1" customWidth="1"/>
    <col min="1555" max="1558" width="5.109375" style="250" bestFit="1" customWidth="1"/>
    <col min="1559" max="1559" width="9.109375" style="250"/>
    <col min="1560" max="1563" width="4.109375" style="250" bestFit="1" customWidth="1"/>
    <col min="1564" max="1567" width="3.5546875" style="250" bestFit="1" customWidth="1"/>
    <col min="1568" max="1804" width="9.109375" style="250"/>
    <col min="1805" max="1805" width="5.44140625" style="250" bestFit="1" customWidth="1"/>
    <col min="1806" max="1806" width="5.109375" style="250" bestFit="1" customWidth="1"/>
    <col min="1807" max="1810" width="5.33203125" style="250" bestFit="1" customWidth="1"/>
    <col min="1811" max="1814" width="5.109375" style="250" bestFit="1" customWidth="1"/>
    <col min="1815" max="1815" width="9.109375" style="250"/>
    <col min="1816" max="1819" width="4.109375" style="250" bestFit="1" customWidth="1"/>
    <col min="1820" max="1823" width="3.5546875" style="250" bestFit="1" customWidth="1"/>
    <col min="1824" max="2060" width="9.109375" style="250"/>
    <col min="2061" max="2061" width="5.44140625" style="250" bestFit="1" customWidth="1"/>
    <col min="2062" max="2062" width="5.109375" style="250" bestFit="1" customWidth="1"/>
    <col min="2063" max="2066" width="5.33203125" style="250" bestFit="1" customWidth="1"/>
    <col min="2067" max="2070" width="5.109375" style="250" bestFit="1" customWidth="1"/>
    <col min="2071" max="2071" width="9.109375" style="250"/>
    <col min="2072" max="2075" width="4.109375" style="250" bestFit="1" customWidth="1"/>
    <col min="2076" max="2079" width="3.5546875" style="250" bestFit="1" customWidth="1"/>
    <col min="2080" max="2316" width="9.109375" style="250"/>
    <col min="2317" max="2317" width="5.44140625" style="250" bestFit="1" customWidth="1"/>
    <col min="2318" max="2318" width="5.109375" style="250" bestFit="1" customWidth="1"/>
    <col min="2319" max="2322" width="5.33203125" style="250" bestFit="1" customWidth="1"/>
    <col min="2323" max="2326" width="5.109375" style="250" bestFit="1" customWidth="1"/>
    <col min="2327" max="2327" width="9.109375" style="250"/>
    <col min="2328" max="2331" width="4.109375" style="250" bestFit="1" customWidth="1"/>
    <col min="2332" max="2335" width="3.5546875" style="250" bestFit="1" customWidth="1"/>
    <col min="2336" max="2572" width="9.109375" style="250"/>
    <col min="2573" max="2573" width="5.44140625" style="250" bestFit="1" customWidth="1"/>
    <col min="2574" max="2574" width="5.109375" style="250" bestFit="1" customWidth="1"/>
    <col min="2575" max="2578" width="5.33203125" style="250" bestFit="1" customWidth="1"/>
    <col min="2579" max="2582" width="5.109375" style="250" bestFit="1" customWidth="1"/>
    <col min="2583" max="2583" width="9.109375" style="250"/>
    <col min="2584" max="2587" width="4.109375" style="250" bestFit="1" customWidth="1"/>
    <col min="2588" max="2591" width="3.5546875" style="250" bestFit="1" customWidth="1"/>
    <col min="2592" max="2828" width="9.109375" style="250"/>
    <col min="2829" max="2829" width="5.44140625" style="250" bestFit="1" customWidth="1"/>
    <col min="2830" max="2830" width="5.109375" style="250" bestFit="1" customWidth="1"/>
    <col min="2831" max="2834" width="5.33203125" style="250" bestFit="1" customWidth="1"/>
    <col min="2835" max="2838" width="5.109375" style="250" bestFit="1" customWidth="1"/>
    <col min="2839" max="2839" width="9.109375" style="250"/>
    <col min="2840" max="2843" width="4.109375" style="250" bestFit="1" customWidth="1"/>
    <col min="2844" max="2847" width="3.5546875" style="250" bestFit="1" customWidth="1"/>
    <col min="2848" max="3084" width="9.109375" style="250"/>
    <col min="3085" max="3085" width="5.44140625" style="250" bestFit="1" customWidth="1"/>
    <col min="3086" max="3086" width="5.109375" style="250" bestFit="1" customWidth="1"/>
    <col min="3087" max="3090" width="5.33203125" style="250" bestFit="1" customWidth="1"/>
    <col min="3091" max="3094" width="5.109375" style="250" bestFit="1" customWidth="1"/>
    <col min="3095" max="3095" width="9.109375" style="250"/>
    <col min="3096" max="3099" width="4.109375" style="250" bestFit="1" customWidth="1"/>
    <col min="3100" max="3103" width="3.5546875" style="250" bestFit="1" customWidth="1"/>
    <col min="3104" max="3340" width="9.109375" style="250"/>
    <col min="3341" max="3341" width="5.44140625" style="250" bestFit="1" customWidth="1"/>
    <col min="3342" max="3342" width="5.109375" style="250" bestFit="1" customWidth="1"/>
    <col min="3343" max="3346" width="5.33203125" style="250" bestFit="1" customWidth="1"/>
    <col min="3347" max="3350" width="5.109375" style="250" bestFit="1" customWidth="1"/>
    <col min="3351" max="3351" width="9.109375" style="250"/>
    <col min="3352" max="3355" width="4.109375" style="250" bestFit="1" customWidth="1"/>
    <col min="3356" max="3359" width="3.5546875" style="250" bestFit="1" customWidth="1"/>
    <col min="3360" max="3596" width="9.109375" style="250"/>
    <col min="3597" max="3597" width="5.44140625" style="250" bestFit="1" customWidth="1"/>
    <col min="3598" max="3598" width="5.109375" style="250" bestFit="1" customWidth="1"/>
    <col min="3599" max="3602" width="5.33203125" style="250" bestFit="1" customWidth="1"/>
    <col min="3603" max="3606" width="5.109375" style="250" bestFit="1" customWidth="1"/>
    <col min="3607" max="3607" width="9.109375" style="250"/>
    <col min="3608" max="3611" width="4.109375" style="250" bestFit="1" customWidth="1"/>
    <col min="3612" max="3615" width="3.5546875" style="250" bestFit="1" customWidth="1"/>
    <col min="3616" max="3852" width="9.109375" style="250"/>
    <col min="3853" max="3853" width="5.44140625" style="250" bestFit="1" customWidth="1"/>
    <col min="3854" max="3854" width="5.109375" style="250" bestFit="1" customWidth="1"/>
    <col min="3855" max="3858" width="5.33203125" style="250" bestFit="1" customWidth="1"/>
    <col min="3859" max="3862" width="5.109375" style="250" bestFit="1" customWidth="1"/>
    <col min="3863" max="3863" width="9.109375" style="250"/>
    <col min="3864" max="3867" width="4.109375" style="250" bestFit="1" customWidth="1"/>
    <col min="3868" max="3871" width="3.5546875" style="250" bestFit="1" customWidth="1"/>
    <col min="3872" max="4108" width="9.109375" style="250"/>
    <col min="4109" max="4109" width="5.44140625" style="250" bestFit="1" customWidth="1"/>
    <col min="4110" max="4110" width="5.109375" style="250" bestFit="1" customWidth="1"/>
    <col min="4111" max="4114" width="5.33203125" style="250" bestFit="1" customWidth="1"/>
    <col min="4115" max="4118" width="5.109375" style="250" bestFit="1" customWidth="1"/>
    <col min="4119" max="4119" width="9.109375" style="250"/>
    <col min="4120" max="4123" width="4.109375" style="250" bestFit="1" customWidth="1"/>
    <col min="4124" max="4127" width="3.5546875" style="250" bestFit="1" customWidth="1"/>
    <col min="4128" max="4364" width="9.109375" style="250"/>
    <col min="4365" max="4365" width="5.44140625" style="250" bestFit="1" customWidth="1"/>
    <col min="4366" max="4366" width="5.109375" style="250" bestFit="1" customWidth="1"/>
    <col min="4367" max="4370" width="5.33203125" style="250" bestFit="1" customWidth="1"/>
    <col min="4371" max="4374" width="5.109375" style="250" bestFit="1" customWidth="1"/>
    <col min="4375" max="4375" width="9.109375" style="250"/>
    <col min="4376" max="4379" width="4.109375" style="250" bestFit="1" customWidth="1"/>
    <col min="4380" max="4383" width="3.5546875" style="250" bestFit="1" customWidth="1"/>
    <col min="4384" max="4620" width="9.109375" style="250"/>
    <col min="4621" max="4621" width="5.44140625" style="250" bestFit="1" customWidth="1"/>
    <col min="4622" max="4622" width="5.109375" style="250" bestFit="1" customWidth="1"/>
    <col min="4623" max="4626" width="5.33203125" style="250" bestFit="1" customWidth="1"/>
    <col min="4627" max="4630" width="5.109375" style="250" bestFit="1" customWidth="1"/>
    <col min="4631" max="4631" width="9.109375" style="250"/>
    <col min="4632" max="4635" width="4.109375" style="250" bestFit="1" customWidth="1"/>
    <col min="4636" max="4639" width="3.5546875" style="250" bestFit="1" customWidth="1"/>
    <col min="4640" max="4876" width="9.109375" style="250"/>
    <col min="4877" max="4877" width="5.44140625" style="250" bestFit="1" customWidth="1"/>
    <col min="4878" max="4878" width="5.109375" style="250" bestFit="1" customWidth="1"/>
    <col min="4879" max="4882" width="5.33203125" style="250" bestFit="1" customWidth="1"/>
    <col min="4883" max="4886" width="5.109375" style="250" bestFit="1" customWidth="1"/>
    <col min="4887" max="4887" width="9.109375" style="250"/>
    <col min="4888" max="4891" width="4.109375" style="250" bestFit="1" customWidth="1"/>
    <col min="4892" max="4895" width="3.5546875" style="250" bestFit="1" customWidth="1"/>
    <col min="4896" max="5132" width="9.109375" style="250"/>
    <col min="5133" max="5133" width="5.44140625" style="250" bestFit="1" customWidth="1"/>
    <col min="5134" max="5134" width="5.109375" style="250" bestFit="1" customWidth="1"/>
    <col min="5135" max="5138" width="5.33203125" style="250" bestFit="1" customWidth="1"/>
    <col min="5139" max="5142" width="5.109375" style="250" bestFit="1" customWidth="1"/>
    <col min="5143" max="5143" width="9.109375" style="250"/>
    <col min="5144" max="5147" width="4.109375" style="250" bestFit="1" customWidth="1"/>
    <col min="5148" max="5151" width="3.5546875" style="250" bestFit="1" customWidth="1"/>
    <col min="5152" max="5388" width="9.109375" style="250"/>
    <col min="5389" max="5389" width="5.44140625" style="250" bestFit="1" customWidth="1"/>
    <col min="5390" max="5390" width="5.109375" style="250" bestFit="1" customWidth="1"/>
    <col min="5391" max="5394" width="5.33203125" style="250" bestFit="1" customWidth="1"/>
    <col min="5395" max="5398" width="5.109375" style="250" bestFit="1" customWidth="1"/>
    <col min="5399" max="5399" width="9.109375" style="250"/>
    <col min="5400" max="5403" width="4.109375" style="250" bestFit="1" customWidth="1"/>
    <col min="5404" max="5407" width="3.5546875" style="250" bestFit="1" customWidth="1"/>
    <col min="5408" max="5644" width="9.109375" style="250"/>
    <col min="5645" max="5645" width="5.44140625" style="250" bestFit="1" customWidth="1"/>
    <col min="5646" max="5646" width="5.109375" style="250" bestFit="1" customWidth="1"/>
    <col min="5647" max="5650" width="5.33203125" style="250" bestFit="1" customWidth="1"/>
    <col min="5651" max="5654" width="5.109375" style="250" bestFit="1" customWidth="1"/>
    <col min="5655" max="5655" width="9.109375" style="250"/>
    <col min="5656" max="5659" width="4.109375" style="250" bestFit="1" customWidth="1"/>
    <col min="5660" max="5663" width="3.5546875" style="250" bestFit="1" customWidth="1"/>
    <col min="5664" max="5900" width="9.109375" style="250"/>
    <col min="5901" max="5901" width="5.44140625" style="250" bestFit="1" customWidth="1"/>
    <col min="5902" max="5902" width="5.109375" style="250" bestFit="1" customWidth="1"/>
    <col min="5903" max="5906" width="5.33203125" style="250" bestFit="1" customWidth="1"/>
    <col min="5907" max="5910" width="5.109375" style="250" bestFit="1" customWidth="1"/>
    <col min="5911" max="5911" width="9.109375" style="250"/>
    <col min="5912" max="5915" width="4.109375" style="250" bestFit="1" customWidth="1"/>
    <col min="5916" max="5919" width="3.5546875" style="250" bestFit="1" customWidth="1"/>
    <col min="5920" max="6156" width="9.109375" style="250"/>
    <col min="6157" max="6157" width="5.44140625" style="250" bestFit="1" customWidth="1"/>
    <col min="6158" max="6158" width="5.109375" style="250" bestFit="1" customWidth="1"/>
    <col min="6159" max="6162" width="5.33203125" style="250" bestFit="1" customWidth="1"/>
    <col min="6163" max="6166" width="5.109375" style="250" bestFit="1" customWidth="1"/>
    <col min="6167" max="6167" width="9.109375" style="250"/>
    <col min="6168" max="6171" width="4.109375" style="250" bestFit="1" customWidth="1"/>
    <col min="6172" max="6175" width="3.5546875" style="250" bestFit="1" customWidth="1"/>
    <col min="6176" max="6412" width="9.109375" style="250"/>
    <col min="6413" max="6413" width="5.44140625" style="250" bestFit="1" customWidth="1"/>
    <col min="6414" max="6414" width="5.109375" style="250" bestFit="1" customWidth="1"/>
    <col min="6415" max="6418" width="5.33203125" style="250" bestFit="1" customWidth="1"/>
    <col min="6419" max="6422" width="5.109375" style="250" bestFit="1" customWidth="1"/>
    <col min="6423" max="6423" width="9.109375" style="250"/>
    <col min="6424" max="6427" width="4.109375" style="250" bestFit="1" customWidth="1"/>
    <col min="6428" max="6431" width="3.5546875" style="250" bestFit="1" customWidth="1"/>
    <col min="6432" max="6668" width="9.109375" style="250"/>
    <col min="6669" max="6669" width="5.44140625" style="250" bestFit="1" customWidth="1"/>
    <col min="6670" max="6670" width="5.109375" style="250" bestFit="1" customWidth="1"/>
    <col min="6671" max="6674" width="5.33203125" style="250" bestFit="1" customWidth="1"/>
    <col min="6675" max="6678" width="5.109375" style="250" bestFit="1" customWidth="1"/>
    <col min="6679" max="6679" width="9.109375" style="250"/>
    <col min="6680" max="6683" width="4.109375" style="250" bestFit="1" customWidth="1"/>
    <col min="6684" max="6687" width="3.5546875" style="250" bestFit="1" customWidth="1"/>
    <col min="6688" max="6924" width="9.109375" style="250"/>
    <col min="6925" max="6925" width="5.44140625" style="250" bestFit="1" customWidth="1"/>
    <col min="6926" max="6926" width="5.109375" style="250" bestFit="1" customWidth="1"/>
    <col min="6927" max="6930" width="5.33203125" style="250" bestFit="1" customWidth="1"/>
    <col min="6931" max="6934" width="5.109375" style="250" bestFit="1" customWidth="1"/>
    <col min="6935" max="6935" width="9.109375" style="250"/>
    <col min="6936" max="6939" width="4.109375" style="250" bestFit="1" customWidth="1"/>
    <col min="6940" max="6943" width="3.5546875" style="250" bestFit="1" customWidth="1"/>
    <col min="6944" max="7180" width="9.109375" style="250"/>
    <col min="7181" max="7181" width="5.44140625" style="250" bestFit="1" customWidth="1"/>
    <col min="7182" max="7182" width="5.109375" style="250" bestFit="1" customWidth="1"/>
    <col min="7183" max="7186" width="5.33203125" style="250" bestFit="1" customWidth="1"/>
    <col min="7187" max="7190" width="5.109375" style="250" bestFit="1" customWidth="1"/>
    <col min="7191" max="7191" width="9.109375" style="250"/>
    <col min="7192" max="7195" width="4.109375" style="250" bestFit="1" customWidth="1"/>
    <col min="7196" max="7199" width="3.5546875" style="250" bestFit="1" customWidth="1"/>
    <col min="7200" max="7436" width="9.109375" style="250"/>
    <col min="7437" max="7437" width="5.44140625" style="250" bestFit="1" customWidth="1"/>
    <col min="7438" max="7438" width="5.109375" style="250" bestFit="1" customWidth="1"/>
    <col min="7439" max="7442" width="5.33203125" style="250" bestFit="1" customWidth="1"/>
    <col min="7443" max="7446" width="5.109375" style="250" bestFit="1" customWidth="1"/>
    <col min="7447" max="7447" width="9.109375" style="250"/>
    <col min="7448" max="7451" width="4.109375" style="250" bestFit="1" customWidth="1"/>
    <col min="7452" max="7455" width="3.5546875" style="250" bestFit="1" customWidth="1"/>
    <col min="7456" max="7692" width="9.109375" style="250"/>
    <col min="7693" max="7693" width="5.44140625" style="250" bestFit="1" customWidth="1"/>
    <col min="7694" max="7694" width="5.109375" style="250" bestFit="1" customWidth="1"/>
    <col min="7695" max="7698" width="5.33203125" style="250" bestFit="1" customWidth="1"/>
    <col min="7699" max="7702" width="5.109375" style="250" bestFit="1" customWidth="1"/>
    <col min="7703" max="7703" width="9.109375" style="250"/>
    <col min="7704" max="7707" width="4.109375" style="250" bestFit="1" customWidth="1"/>
    <col min="7708" max="7711" width="3.5546875" style="250" bestFit="1" customWidth="1"/>
    <col min="7712" max="7948" width="9.109375" style="250"/>
    <col min="7949" max="7949" width="5.44140625" style="250" bestFit="1" customWidth="1"/>
    <col min="7950" max="7950" width="5.109375" style="250" bestFit="1" customWidth="1"/>
    <col min="7951" max="7954" width="5.33203125" style="250" bestFit="1" customWidth="1"/>
    <col min="7955" max="7958" width="5.109375" style="250" bestFit="1" customWidth="1"/>
    <col min="7959" max="7959" width="9.109375" style="250"/>
    <col min="7960" max="7963" width="4.109375" style="250" bestFit="1" customWidth="1"/>
    <col min="7964" max="7967" width="3.5546875" style="250" bestFit="1" customWidth="1"/>
    <col min="7968" max="8204" width="9.109375" style="250"/>
    <col min="8205" max="8205" width="5.44140625" style="250" bestFit="1" customWidth="1"/>
    <col min="8206" max="8206" width="5.109375" style="250" bestFit="1" customWidth="1"/>
    <col min="8207" max="8210" width="5.33203125" style="250" bestFit="1" customWidth="1"/>
    <col min="8211" max="8214" width="5.109375" style="250" bestFit="1" customWidth="1"/>
    <col min="8215" max="8215" width="9.109375" style="250"/>
    <col min="8216" max="8219" width="4.109375" style="250" bestFit="1" customWidth="1"/>
    <col min="8220" max="8223" width="3.5546875" style="250" bestFit="1" customWidth="1"/>
    <col min="8224" max="8460" width="9.109375" style="250"/>
    <col min="8461" max="8461" width="5.44140625" style="250" bestFit="1" customWidth="1"/>
    <col min="8462" max="8462" width="5.109375" style="250" bestFit="1" customWidth="1"/>
    <col min="8463" max="8466" width="5.33203125" style="250" bestFit="1" customWidth="1"/>
    <col min="8467" max="8470" width="5.109375" style="250" bestFit="1" customWidth="1"/>
    <col min="8471" max="8471" width="9.109375" style="250"/>
    <col min="8472" max="8475" width="4.109375" style="250" bestFit="1" customWidth="1"/>
    <col min="8476" max="8479" width="3.5546875" style="250" bestFit="1" customWidth="1"/>
    <col min="8480" max="8716" width="9.109375" style="250"/>
    <col min="8717" max="8717" width="5.44140625" style="250" bestFit="1" customWidth="1"/>
    <col min="8718" max="8718" width="5.109375" style="250" bestFit="1" customWidth="1"/>
    <col min="8719" max="8722" width="5.33203125" style="250" bestFit="1" customWidth="1"/>
    <col min="8723" max="8726" width="5.109375" style="250" bestFit="1" customWidth="1"/>
    <col min="8727" max="8727" width="9.109375" style="250"/>
    <col min="8728" max="8731" width="4.109375" style="250" bestFit="1" customWidth="1"/>
    <col min="8732" max="8735" width="3.5546875" style="250" bestFit="1" customWidth="1"/>
    <col min="8736" max="8972" width="9.109375" style="250"/>
    <col min="8973" max="8973" width="5.44140625" style="250" bestFit="1" customWidth="1"/>
    <col min="8974" max="8974" width="5.109375" style="250" bestFit="1" customWidth="1"/>
    <col min="8975" max="8978" width="5.33203125" style="250" bestFit="1" customWidth="1"/>
    <col min="8979" max="8982" width="5.109375" style="250" bestFit="1" customWidth="1"/>
    <col min="8983" max="8983" width="9.109375" style="250"/>
    <col min="8984" max="8987" width="4.109375" style="250" bestFit="1" customWidth="1"/>
    <col min="8988" max="8991" width="3.5546875" style="250" bestFit="1" customWidth="1"/>
    <col min="8992" max="9228" width="9.109375" style="250"/>
    <col min="9229" max="9229" width="5.44140625" style="250" bestFit="1" customWidth="1"/>
    <col min="9230" max="9230" width="5.109375" style="250" bestFit="1" customWidth="1"/>
    <col min="9231" max="9234" width="5.33203125" style="250" bestFit="1" customWidth="1"/>
    <col min="9235" max="9238" width="5.109375" style="250" bestFit="1" customWidth="1"/>
    <col min="9239" max="9239" width="9.109375" style="250"/>
    <col min="9240" max="9243" width="4.109375" style="250" bestFit="1" customWidth="1"/>
    <col min="9244" max="9247" width="3.5546875" style="250" bestFit="1" customWidth="1"/>
    <col min="9248" max="9484" width="9.109375" style="250"/>
    <col min="9485" max="9485" width="5.44140625" style="250" bestFit="1" customWidth="1"/>
    <col min="9486" max="9486" width="5.109375" style="250" bestFit="1" customWidth="1"/>
    <col min="9487" max="9490" width="5.33203125" style="250" bestFit="1" customWidth="1"/>
    <col min="9491" max="9494" width="5.109375" style="250" bestFit="1" customWidth="1"/>
    <col min="9495" max="9495" width="9.109375" style="250"/>
    <col min="9496" max="9499" width="4.109375" style="250" bestFit="1" customWidth="1"/>
    <col min="9500" max="9503" width="3.5546875" style="250" bestFit="1" customWidth="1"/>
    <col min="9504" max="9740" width="9.109375" style="250"/>
    <col min="9741" max="9741" width="5.44140625" style="250" bestFit="1" customWidth="1"/>
    <col min="9742" max="9742" width="5.109375" style="250" bestFit="1" customWidth="1"/>
    <col min="9743" max="9746" width="5.33203125" style="250" bestFit="1" customWidth="1"/>
    <col min="9747" max="9750" width="5.109375" style="250" bestFit="1" customWidth="1"/>
    <col min="9751" max="9751" width="9.109375" style="250"/>
    <col min="9752" max="9755" width="4.109375" style="250" bestFit="1" customWidth="1"/>
    <col min="9756" max="9759" width="3.5546875" style="250" bestFit="1" customWidth="1"/>
    <col min="9760" max="9996" width="9.109375" style="250"/>
    <col min="9997" max="9997" width="5.44140625" style="250" bestFit="1" customWidth="1"/>
    <col min="9998" max="9998" width="5.109375" style="250" bestFit="1" customWidth="1"/>
    <col min="9999" max="10002" width="5.33203125" style="250" bestFit="1" customWidth="1"/>
    <col min="10003" max="10006" width="5.109375" style="250" bestFit="1" customWidth="1"/>
    <col min="10007" max="10007" width="9.109375" style="250"/>
    <col min="10008" max="10011" width="4.109375" style="250" bestFit="1" customWidth="1"/>
    <col min="10012" max="10015" width="3.5546875" style="250" bestFit="1" customWidth="1"/>
    <col min="10016" max="10252" width="9.109375" style="250"/>
    <col min="10253" max="10253" width="5.44140625" style="250" bestFit="1" customWidth="1"/>
    <col min="10254" max="10254" width="5.109375" style="250" bestFit="1" customWidth="1"/>
    <col min="10255" max="10258" width="5.33203125" style="250" bestFit="1" customWidth="1"/>
    <col min="10259" max="10262" width="5.109375" style="250" bestFit="1" customWidth="1"/>
    <col min="10263" max="10263" width="9.109375" style="250"/>
    <col min="10264" max="10267" width="4.109375" style="250" bestFit="1" customWidth="1"/>
    <col min="10268" max="10271" width="3.5546875" style="250" bestFit="1" customWidth="1"/>
    <col min="10272" max="10508" width="9.109375" style="250"/>
    <col min="10509" max="10509" width="5.44140625" style="250" bestFit="1" customWidth="1"/>
    <col min="10510" max="10510" width="5.109375" style="250" bestFit="1" customWidth="1"/>
    <col min="10511" max="10514" width="5.33203125" style="250" bestFit="1" customWidth="1"/>
    <col min="10515" max="10518" width="5.109375" style="250" bestFit="1" customWidth="1"/>
    <col min="10519" max="10519" width="9.109375" style="250"/>
    <col min="10520" max="10523" width="4.109375" style="250" bestFit="1" customWidth="1"/>
    <col min="10524" max="10527" width="3.5546875" style="250" bestFit="1" customWidth="1"/>
    <col min="10528" max="10764" width="9.109375" style="250"/>
    <col min="10765" max="10765" width="5.44140625" style="250" bestFit="1" customWidth="1"/>
    <col min="10766" max="10766" width="5.109375" style="250" bestFit="1" customWidth="1"/>
    <col min="10767" max="10770" width="5.33203125" style="250" bestFit="1" customWidth="1"/>
    <col min="10771" max="10774" width="5.109375" style="250" bestFit="1" customWidth="1"/>
    <col min="10775" max="10775" width="9.109375" style="250"/>
    <col min="10776" max="10779" width="4.109375" style="250" bestFit="1" customWidth="1"/>
    <col min="10780" max="10783" width="3.5546875" style="250" bestFit="1" customWidth="1"/>
    <col min="10784" max="11020" width="9.109375" style="250"/>
    <col min="11021" max="11021" width="5.44140625" style="250" bestFit="1" customWidth="1"/>
    <col min="11022" max="11022" width="5.109375" style="250" bestFit="1" customWidth="1"/>
    <col min="11023" max="11026" width="5.33203125" style="250" bestFit="1" customWidth="1"/>
    <col min="11027" max="11030" width="5.109375" style="250" bestFit="1" customWidth="1"/>
    <col min="11031" max="11031" width="9.109375" style="250"/>
    <col min="11032" max="11035" width="4.109375" style="250" bestFit="1" customWidth="1"/>
    <col min="11036" max="11039" width="3.5546875" style="250" bestFit="1" customWidth="1"/>
    <col min="11040" max="11276" width="9.109375" style="250"/>
    <col min="11277" max="11277" width="5.44140625" style="250" bestFit="1" customWidth="1"/>
    <col min="11278" max="11278" width="5.109375" style="250" bestFit="1" customWidth="1"/>
    <col min="11279" max="11282" width="5.33203125" style="250" bestFit="1" customWidth="1"/>
    <col min="11283" max="11286" width="5.109375" style="250" bestFit="1" customWidth="1"/>
    <col min="11287" max="11287" width="9.109375" style="250"/>
    <col min="11288" max="11291" width="4.109375" style="250" bestFit="1" customWidth="1"/>
    <col min="11292" max="11295" width="3.5546875" style="250" bestFit="1" customWidth="1"/>
    <col min="11296" max="11532" width="9.109375" style="250"/>
    <col min="11533" max="11533" width="5.44140625" style="250" bestFit="1" customWidth="1"/>
    <col min="11534" max="11534" width="5.109375" style="250" bestFit="1" customWidth="1"/>
    <col min="11535" max="11538" width="5.33203125" style="250" bestFit="1" customWidth="1"/>
    <col min="11539" max="11542" width="5.109375" style="250" bestFit="1" customWidth="1"/>
    <col min="11543" max="11543" width="9.109375" style="250"/>
    <col min="11544" max="11547" width="4.109375" style="250" bestFit="1" customWidth="1"/>
    <col min="11548" max="11551" width="3.5546875" style="250" bestFit="1" customWidth="1"/>
    <col min="11552" max="11788" width="9.109375" style="250"/>
    <col min="11789" max="11789" width="5.44140625" style="250" bestFit="1" customWidth="1"/>
    <col min="11790" max="11790" width="5.109375" style="250" bestFit="1" customWidth="1"/>
    <col min="11791" max="11794" width="5.33203125" style="250" bestFit="1" customWidth="1"/>
    <col min="11795" max="11798" width="5.109375" style="250" bestFit="1" customWidth="1"/>
    <col min="11799" max="11799" width="9.109375" style="250"/>
    <col min="11800" max="11803" width="4.109375" style="250" bestFit="1" customWidth="1"/>
    <col min="11804" max="11807" width="3.5546875" style="250" bestFit="1" customWidth="1"/>
    <col min="11808" max="12044" width="9.109375" style="250"/>
    <col min="12045" max="12045" width="5.44140625" style="250" bestFit="1" customWidth="1"/>
    <col min="12046" max="12046" width="5.109375" style="250" bestFit="1" customWidth="1"/>
    <col min="12047" max="12050" width="5.33203125" style="250" bestFit="1" customWidth="1"/>
    <col min="12051" max="12054" width="5.109375" style="250" bestFit="1" customWidth="1"/>
    <col min="12055" max="12055" width="9.109375" style="250"/>
    <col min="12056" max="12059" width="4.109375" style="250" bestFit="1" customWidth="1"/>
    <col min="12060" max="12063" width="3.5546875" style="250" bestFit="1" customWidth="1"/>
    <col min="12064" max="12300" width="9.109375" style="250"/>
    <col min="12301" max="12301" width="5.44140625" style="250" bestFit="1" customWidth="1"/>
    <col min="12302" max="12302" width="5.109375" style="250" bestFit="1" customWidth="1"/>
    <col min="12303" max="12306" width="5.33203125" style="250" bestFit="1" customWidth="1"/>
    <col min="12307" max="12310" width="5.109375" style="250" bestFit="1" customWidth="1"/>
    <col min="12311" max="12311" width="9.109375" style="250"/>
    <col min="12312" max="12315" width="4.109375" style="250" bestFit="1" customWidth="1"/>
    <col min="12316" max="12319" width="3.5546875" style="250" bestFit="1" customWidth="1"/>
    <col min="12320" max="12556" width="9.109375" style="250"/>
    <col min="12557" max="12557" width="5.44140625" style="250" bestFit="1" customWidth="1"/>
    <col min="12558" max="12558" width="5.109375" style="250" bestFit="1" customWidth="1"/>
    <col min="12559" max="12562" width="5.33203125" style="250" bestFit="1" customWidth="1"/>
    <col min="12563" max="12566" width="5.109375" style="250" bestFit="1" customWidth="1"/>
    <col min="12567" max="12567" width="9.109375" style="250"/>
    <col min="12568" max="12571" width="4.109375" style="250" bestFit="1" customWidth="1"/>
    <col min="12572" max="12575" width="3.5546875" style="250" bestFit="1" customWidth="1"/>
    <col min="12576" max="12812" width="9.109375" style="250"/>
    <col min="12813" max="12813" width="5.44140625" style="250" bestFit="1" customWidth="1"/>
    <col min="12814" max="12814" width="5.109375" style="250" bestFit="1" customWidth="1"/>
    <col min="12815" max="12818" width="5.33203125" style="250" bestFit="1" customWidth="1"/>
    <col min="12819" max="12822" width="5.109375" style="250" bestFit="1" customWidth="1"/>
    <col min="12823" max="12823" width="9.109375" style="250"/>
    <col min="12824" max="12827" width="4.109375" style="250" bestFit="1" customWidth="1"/>
    <col min="12828" max="12831" width="3.5546875" style="250" bestFit="1" customWidth="1"/>
    <col min="12832" max="13068" width="9.109375" style="250"/>
    <col min="13069" max="13069" width="5.44140625" style="250" bestFit="1" customWidth="1"/>
    <col min="13070" max="13070" width="5.109375" style="250" bestFit="1" customWidth="1"/>
    <col min="13071" max="13074" width="5.33203125" style="250" bestFit="1" customWidth="1"/>
    <col min="13075" max="13078" width="5.109375" style="250" bestFit="1" customWidth="1"/>
    <col min="13079" max="13079" width="9.109375" style="250"/>
    <col min="13080" max="13083" width="4.109375" style="250" bestFit="1" customWidth="1"/>
    <col min="13084" max="13087" width="3.5546875" style="250" bestFit="1" customWidth="1"/>
    <col min="13088" max="13324" width="9.109375" style="250"/>
    <col min="13325" max="13325" width="5.44140625" style="250" bestFit="1" customWidth="1"/>
    <col min="13326" max="13326" width="5.109375" style="250" bestFit="1" customWidth="1"/>
    <col min="13327" max="13330" width="5.33203125" style="250" bestFit="1" customWidth="1"/>
    <col min="13331" max="13334" width="5.109375" style="250" bestFit="1" customWidth="1"/>
    <col min="13335" max="13335" width="9.109375" style="250"/>
    <col min="13336" max="13339" width="4.109375" style="250" bestFit="1" customWidth="1"/>
    <col min="13340" max="13343" width="3.5546875" style="250" bestFit="1" customWidth="1"/>
    <col min="13344" max="13580" width="9.109375" style="250"/>
    <col min="13581" max="13581" width="5.44140625" style="250" bestFit="1" customWidth="1"/>
    <col min="13582" max="13582" width="5.109375" style="250" bestFit="1" customWidth="1"/>
    <col min="13583" max="13586" width="5.33203125" style="250" bestFit="1" customWidth="1"/>
    <col min="13587" max="13590" width="5.109375" style="250" bestFit="1" customWidth="1"/>
    <col min="13591" max="13591" width="9.109375" style="250"/>
    <col min="13592" max="13595" width="4.109375" style="250" bestFit="1" customWidth="1"/>
    <col min="13596" max="13599" width="3.5546875" style="250" bestFit="1" customWidth="1"/>
    <col min="13600" max="13836" width="9.109375" style="250"/>
    <col min="13837" max="13837" width="5.44140625" style="250" bestFit="1" customWidth="1"/>
    <col min="13838" max="13838" width="5.109375" style="250" bestFit="1" customWidth="1"/>
    <col min="13839" max="13842" width="5.33203125" style="250" bestFit="1" customWidth="1"/>
    <col min="13843" max="13846" width="5.109375" style="250" bestFit="1" customWidth="1"/>
    <col min="13847" max="13847" width="9.109375" style="250"/>
    <col min="13848" max="13851" width="4.109375" style="250" bestFit="1" customWidth="1"/>
    <col min="13852" max="13855" width="3.5546875" style="250" bestFit="1" customWidth="1"/>
    <col min="13856" max="14092" width="9.109375" style="250"/>
    <col min="14093" max="14093" width="5.44140625" style="250" bestFit="1" customWidth="1"/>
    <col min="14094" max="14094" width="5.109375" style="250" bestFit="1" customWidth="1"/>
    <col min="14095" max="14098" width="5.33203125" style="250" bestFit="1" customWidth="1"/>
    <col min="14099" max="14102" width="5.109375" style="250" bestFit="1" customWidth="1"/>
    <col min="14103" max="14103" width="9.109375" style="250"/>
    <col min="14104" max="14107" width="4.109375" style="250" bestFit="1" customWidth="1"/>
    <col min="14108" max="14111" width="3.5546875" style="250" bestFit="1" customWidth="1"/>
    <col min="14112" max="14348" width="9.109375" style="250"/>
    <col min="14349" max="14349" width="5.44140625" style="250" bestFit="1" customWidth="1"/>
    <col min="14350" max="14350" width="5.109375" style="250" bestFit="1" customWidth="1"/>
    <col min="14351" max="14354" width="5.33203125" style="250" bestFit="1" customWidth="1"/>
    <col min="14355" max="14358" width="5.109375" style="250" bestFit="1" customWidth="1"/>
    <col min="14359" max="14359" width="9.109375" style="250"/>
    <col min="14360" max="14363" width="4.109375" style="250" bestFit="1" customWidth="1"/>
    <col min="14364" max="14367" width="3.5546875" style="250" bestFit="1" customWidth="1"/>
    <col min="14368" max="14604" width="9.109375" style="250"/>
    <col min="14605" max="14605" width="5.44140625" style="250" bestFit="1" customWidth="1"/>
    <col min="14606" max="14606" width="5.109375" style="250" bestFit="1" customWidth="1"/>
    <col min="14607" max="14610" width="5.33203125" style="250" bestFit="1" customWidth="1"/>
    <col min="14611" max="14614" width="5.109375" style="250" bestFit="1" customWidth="1"/>
    <col min="14615" max="14615" width="9.109375" style="250"/>
    <col min="14616" max="14619" width="4.109375" style="250" bestFit="1" customWidth="1"/>
    <col min="14620" max="14623" width="3.5546875" style="250" bestFit="1" customWidth="1"/>
    <col min="14624" max="14860" width="9.109375" style="250"/>
    <col min="14861" max="14861" width="5.44140625" style="250" bestFit="1" customWidth="1"/>
    <col min="14862" max="14862" width="5.109375" style="250" bestFit="1" customWidth="1"/>
    <col min="14863" max="14866" width="5.33203125" style="250" bestFit="1" customWidth="1"/>
    <col min="14867" max="14870" width="5.109375" style="250" bestFit="1" customWidth="1"/>
    <col min="14871" max="14871" width="9.109375" style="250"/>
    <col min="14872" max="14875" width="4.109375" style="250" bestFit="1" customWidth="1"/>
    <col min="14876" max="14879" width="3.5546875" style="250" bestFit="1" customWidth="1"/>
    <col min="14880" max="15116" width="9.109375" style="250"/>
    <col min="15117" max="15117" width="5.44140625" style="250" bestFit="1" customWidth="1"/>
    <col min="15118" max="15118" width="5.109375" style="250" bestFit="1" customWidth="1"/>
    <col min="15119" max="15122" width="5.33203125" style="250" bestFit="1" customWidth="1"/>
    <col min="15123" max="15126" width="5.109375" style="250" bestFit="1" customWidth="1"/>
    <col min="15127" max="15127" width="9.109375" style="250"/>
    <col min="15128" max="15131" width="4.109375" style="250" bestFit="1" customWidth="1"/>
    <col min="15132" max="15135" width="3.5546875" style="250" bestFit="1" customWidth="1"/>
    <col min="15136" max="15372" width="9.109375" style="250"/>
    <col min="15373" max="15373" width="5.44140625" style="250" bestFit="1" customWidth="1"/>
    <col min="15374" max="15374" width="5.109375" style="250" bestFit="1" customWidth="1"/>
    <col min="15375" max="15378" width="5.33203125" style="250" bestFit="1" customWidth="1"/>
    <col min="15379" max="15382" width="5.109375" style="250" bestFit="1" customWidth="1"/>
    <col min="15383" max="15383" width="9.109375" style="250"/>
    <col min="15384" max="15387" width="4.109375" style="250" bestFit="1" customWidth="1"/>
    <col min="15388" max="15391" width="3.5546875" style="250" bestFit="1" customWidth="1"/>
    <col min="15392" max="15628" width="9.109375" style="250"/>
    <col min="15629" max="15629" width="5.44140625" style="250" bestFit="1" customWidth="1"/>
    <col min="15630" max="15630" width="5.109375" style="250" bestFit="1" customWidth="1"/>
    <col min="15631" max="15634" width="5.33203125" style="250" bestFit="1" customWidth="1"/>
    <col min="15635" max="15638" width="5.109375" style="250" bestFit="1" customWidth="1"/>
    <col min="15639" max="15639" width="9.109375" style="250"/>
    <col min="15640" max="15643" width="4.109375" style="250" bestFit="1" customWidth="1"/>
    <col min="15644" max="15647" width="3.5546875" style="250" bestFit="1" customWidth="1"/>
    <col min="15648" max="15884" width="9.109375" style="250"/>
    <col min="15885" max="15885" width="5.44140625" style="250" bestFit="1" customWidth="1"/>
    <col min="15886" max="15886" width="5.109375" style="250" bestFit="1" customWidth="1"/>
    <col min="15887" max="15890" width="5.33203125" style="250" bestFit="1" customWidth="1"/>
    <col min="15891" max="15894" width="5.109375" style="250" bestFit="1" customWidth="1"/>
    <col min="15895" max="15895" width="9.109375" style="250"/>
    <col min="15896" max="15899" width="4.109375" style="250" bestFit="1" customWidth="1"/>
    <col min="15900" max="15903" width="3.5546875" style="250" bestFit="1" customWidth="1"/>
    <col min="15904" max="16140" width="9.109375" style="250"/>
    <col min="16141" max="16141" width="5.44140625" style="250" bestFit="1" customWidth="1"/>
    <col min="16142" max="16142" width="5.109375" style="250" bestFit="1" customWidth="1"/>
    <col min="16143" max="16146" width="5.33203125" style="250" bestFit="1" customWidth="1"/>
    <col min="16147" max="16150" width="5.109375" style="250" bestFit="1" customWidth="1"/>
    <col min="16151" max="16151" width="9.109375" style="250"/>
    <col min="16152" max="16155" width="4.109375" style="250" bestFit="1" customWidth="1"/>
    <col min="16156" max="16159" width="3.5546875" style="250" bestFit="1" customWidth="1"/>
    <col min="16160" max="16384" width="9.109375" style="250"/>
  </cols>
  <sheetData>
    <row r="1" spans="1:41">
      <c r="A1" s="162" t="s">
        <v>167</v>
      </c>
      <c r="B1" s="228" t="str">
        <f>IF(Content!$E$1=1,B2,B3)</f>
        <v>ІСЦ</v>
      </c>
      <c r="C1" s="240"/>
      <c r="D1" s="240">
        <v>-0.9</v>
      </c>
      <c r="E1" s="240">
        <v>-0.7</v>
      </c>
      <c r="F1" s="240">
        <v>-0.5</v>
      </c>
      <c r="G1" s="240">
        <v>-0.3</v>
      </c>
      <c r="H1" s="240">
        <v>0.3</v>
      </c>
      <c r="I1" s="240">
        <v>0.5</v>
      </c>
      <c r="J1" s="240">
        <v>0.7</v>
      </c>
      <c r="K1" s="240">
        <v>0.9</v>
      </c>
      <c r="L1" s="240"/>
      <c r="M1" s="240"/>
      <c r="N1" s="240"/>
      <c r="O1" s="240"/>
      <c r="P1" s="240"/>
      <c r="Q1" s="240"/>
      <c r="R1" s="240"/>
      <c r="S1" s="240"/>
      <c r="U1" s="228" t="str">
        <f>IF(Content!$E$1=1,U2,U3)</f>
        <v>Прогноз ІСЦ та інфляційні цілі, % р/р</v>
      </c>
      <c r="V1" s="251"/>
      <c r="W1" s="251"/>
      <c r="X1" s="251"/>
      <c r="Y1" s="251"/>
      <c r="Z1" s="251"/>
      <c r="AA1" s="251"/>
      <c r="AB1" s="251"/>
      <c r="AC1" s="246"/>
      <c r="AD1" s="246"/>
      <c r="AE1" s="246"/>
      <c r="AF1" s="246"/>
      <c r="AG1" s="246"/>
      <c r="AH1" s="246"/>
      <c r="AI1" s="246"/>
      <c r="AJ1" s="246"/>
      <c r="AK1" s="246"/>
      <c r="AL1" s="246"/>
      <c r="AM1" s="246"/>
      <c r="AN1" s="246"/>
      <c r="AO1" s="246"/>
    </row>
    <row r="2" spans="1:41" hidden="1">
      <c r="A2" s="252"/>
      <c r="B2" s="247" t="s">
        <v>0</v>
      </c>
      <c r="C2" s="247"/>
      <c r="D2" s="247"/>
      <c r="E2" s="248"/>
      <c r="F2" s="248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U2" s="246" t="s">
        <v>808</v>
      </c>
      <c r="V2" s="253"/>
      <c r="W2" s="253"/>
      <c r="X2" s="253"/>
      <c r="Y2" s="253"/>
      <c r="Z2" s="253"/>
      <c r="AA2" s="253"/>
      <c r="AB2" s="253"/>
      <c r="AC2" s="253"/>
      <c r="AD2" s="246"/>
      <c r="AE2" s="246"/>
      <c r="AF2" s="246"/>
      <c r="AG2" s="246"/>
      <c r="AH2" s="246"/>
      <c r="AI2" s="246"/>
      <c r="AJ2" s="246"/>
      <c r="AK2" s="246"/>
      <c r="AL2" s="246"/>
      <c r="AM2" s="246"/>
      <c r="AN2" s="246"/>
      <c r="AO2" s="246"/>
    </row>
    <row r="3" spans="1:41" hidden="1">
      <c r="B3" s="249" t="s">
        <v>11</v>
      </c>
      <c r="C3" s="245"/>
      <c r="D3" s="247"/>
      <c r="E3" s="248"/>
      <c r="F3" s="248"/>
      <c r="H3" s="246"/>
      <c r="I3" s="246"/>
      <c r="J3" s="246"/>
      <c r="K3" s="246"/>
      <c r="L3" s="246"/>
      <c r="M3" s="246" t="s">
        <v>1241</v>
      </c>
      <c r="N3" s="246" t="s">
        <v>800</v>
      </c>
      <c r="O3" s="246" t="s">
        <v>1242</v>
      </c>
      <c r="P3" s="246"/>
      <c r="Q3" s="246"/>
      <c r="R3" s="246"/>
      <c r="S3" s="246"/>
      <c r="U3" s="257" t="s">
        <v>1851</v>
      </c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</row>
    <row r="4" spans="1:41">
      <c r="B4" s="249">
        <v>15.1</v>
      </c>
      <c r="C4" s="1099">
        <v>15.1</v>
      </c>
      <c r="D4" s="245"/>
      <c r="E4" s="245"/>
      <c r="F4" s="245"/>
      <c r="G4" s="245"/>
      <c r="H4" s="245"/>
      <c r="I4" s="245"/>
      <c r="J4" s="245"/>
      <c r="K4" s="245"/>
      <c r="L4" s="246"/>
      <c r="M4" s="246">
        <v>9</v>
      </c>
      <c r="N4" s="246">
        <v>12</v>
      </c>
      <c r="O4" s="246">
        <v>15</v>
      </c>
      <c r="P4" s="246"/>
      <c r="Q4" s="246"/>
      <c r="R4" s="246"/>
      <c r="S4" s="246"/>
      <c r="T4" s="246"/>
      <c r="AC4" s="246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46"/>
      <c r="AO4" s="246"/>
    </row>
    <row r="5" spans="1:41">
      <c r="A5" s="250" t="s">
        <v>49</v>
      </c>
      <c r="B5" s="249">
        <v>15.6</v>
      </c>
      <c r="C5" s="1099">
        <v>15.6</v>
      </c>
      <c r="D5" s="245"/>
      <c r="E5" s="245"/>
      <c r="F5" s="245"/>
      <c r="G5" s="245"/>
      <c r="H5" s="245"/>
      <c r="I5" s="245"/>
      <c r="J5" s="245"/>
      <c r="K5" s="245"/>
      <c r="L5" s="246"/>
      <c r="M5" s="246">
        <v>9</v>
      </c>
      <c r="N5" s="246">
        <v>12</v>
      </c>
      <c r="O5" s="246">
        <v>15</v>
      </c>
      <c r="P5" s="246"/>
      <c r="Q5" s="246"/>
      <c r="R5" s="246"/>
      <c r="S5" s="246"/>
      <c r="T5" s="246"/>
      <c r="AC5" s="246"/>
      <c r="AD5" s="246"/>
      <c r="AE5" s="246"/>
      <c r="AF5" s="246"/>
      <c r="AG5" s="246"/>
      <c r="AH5" s="246"/>
      <c r="AI5" s="246"/>
      <c r="AJ5" s="246"/>
      <c r="AK5" s="246"/>
      <c r="AL5" s="246"/>
      <c r="AM5" s="246"/>
      <c r="AN5" s="246"/>
      <c r="AO5" s="246"/>
    </row>
    <row r="6" spans="1:41">
      <c r="B6" s="249">
        <v>16.399999999999999</v>
      </c>
      <c r="C6" s="1099">
        <v>16.399999999999999</v>
      </c>
      <c r="D6" s="245"/>
      <c r="E6" s="245"/>
      <c r="F6" s="245"/>
      <c r="G6" s="245"/>
      <c r="H6" s="245"/>
      <c r="I6" s="245"/>
      <c r="J6" s="245"/>
      <c r="K6" s="245"/>
      <c r="L6" s="246"/>
      <c r="M6" s="246">
        <v>7</v>
      </c>
      <c r="N6" s="246">
        <v>10</v>
      </c>
      <c r="O6" s="246">
        <v>13</v>
      </c>
      <c r="P6" s="246"/>
      <c r="Q6" s="246"/>
      <c r="R6" s="246"/>
      <c r="S6" s="246"/>
      <c r="T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</row>
    <row r="7" spans="1:41">
      <c r="A7" s="250" t="s">
        <v>51</v>
      </c>
      <c r="B7" s="249">
        <v>13.7</v>
      </c>
      <c r="C7" s="1099">
        <v>13.7</v>
      </c>
      <c r="D7" s="245"/>
      <c r="E7" s="245"/>
      <c r="F7" s="245"/>
      <c r="G7" s="245"/>
      <c r="H7" s="245"/>
      <c r="I7" s="245"/>
      <c r="J7" s="245"/>
      <c r="K7" s="245"/>
      <c r="L7" s="246"/>
      <c r="M7" s="246">
        <v>6</v>
      </c>
      <c r="N7" s="246">
        <v>8</v>
      </c>
      <c r="O7" s="246">
        <v>10</v>
      </c>
      <c r="P7" s="246"/>
      <c r="Q7" s="246"/>
      <c r="R7" s="246"/>
      <c r="S7" s="246"/>
      <c r="T7" s="246"/>
      <c r="AC7" s="246"/>
      <c r="AD7" s="246"/>
      <c r="AE7" s="246"/>
      <c r="AF7" s="246"/>
      <c r="AG7" s="246"/>
      <c r="AH7" s="246"/>
      <c r="AI7" s="254"/>
      <c r="AJ7" s="254"/>
      <c r="AK7" s="254"/>
      <c r="AL7" s="246"/>
      <c r="AM7" s="246"/>
      <c r="AN7" s="246"/>
      <c r="AO7" s="246"/>
    </row>
    <row r="8" spans="1:41">
      <c r="B8" s="249">
        <v>13.2</v>
      </c>
      <c r="C8" s="1099">
        <v>13.2</v>
      </c>
      <c r="D8" s="245"/>
      <c r="E8" s="245"/>
      <c r="F8" s="245"/>
      <c r="G8" s="245"/>
      <c r="H8" s="245"/>
      <c r="I8" s="245"/>
      <c r="J8" s="245"/>
      <c r="K8" s="245"/>
      <c r="L8" s="246"/>
      <c r="M8" s="246">
        <v>5.5</v>
      </c>
      <c r="N8" s="246">
        <v>7.5</v>
      </c>
      <c r="O8" s="246">
        <v>9.5</v>
      </c>
      <c r="P8" s="246"/>
      <c r="Q8" s="246"/>
      <c r="R8" s="246"/>
      <c r="S8" s="246"/>
      <c r="T8" s="246"/>
      <c r="AC8" s="246"/>
      <c r="AD8" s="246"/>
      <c r="AE8" s="246"/>
      <c r="AF8" s="246"/>
      <c r="AG8" s="246"/>
      <c r="AH8" s="246"/>
      <c r="AI8" s="254"/>
      <c r="AJ8" s="254"/>
      <c r="AK8" s="254"/>
      <c r="AL8" s="246"/>
      <c r="AM8" s="246"/>
      <c r="AN8" s="246"/>
      <c r="AO8" s="246"/>
    </row>
    <row r="9" spans="1:41">
      <c r="A9" s="250" t="s">
        <v>53</v>
      </c>
      <c r="B9" s="249">
        <v>9.9</v>
      </c>
      <c r="C9" s="1099">
        <v>9.9</v>
      </c>
      <c r="D9" s="245"/>
      <c r="E9" s="245"/>
      <c r="F9" s="245"/>
      <c r="G9" s="245"/>
      <c r="H9" s="245"/>
      <c r="I9" s="245"/>
      <c r="J9" s="245"/>
      <c r="K9" s="245"/>
      <c r="L9" s="254"/>
      <c r="M9" s="254">
        <v>5</v>
      </c>
      <c r="N9" s="254">
        <v>7</v>
      </c>
      <c r="O9" s="254">
        <v>9</v>
      </c>
      <c r="P9" s="254"/>
      <c r="Q9" s="254"/>
      <c r="R9" s="254"/>
      <c r="S9" s="254"/>
      <c r="T9" s="246"/>
      <c r="AC9" s="246"/>
      <c r="AD9" s="246"/>
      <c r="AE9" s="246"/>
      <c r="AF9" s="246"/>
      <c r="AG9" s="246"/>
      <c r="AH9" s="246"/>
      <c r="AI9" s="254"/>
      <c r="AJ9" s="254"/>
      <c r="AK9" s="254"/>
      <c r="AL9" s="246"/>
      <c r="AM9" s="246"/>
      <c r="AN9" s="246"/>
      <c r="AO9" s="246"/>
    </row>
    <row r="10" spans="1:41">
      <c r="B10" s="249">
        <v>8.9</v>
      </c>
      <c r="C10" s="1099">
        <v>8.9</v>
      </c>
      <c r="D10" s="245"/>
      <c r="E10" s="245"/>
      <c r="F10" s="245"/>
      <c r="G10" s="245"/>
      <c r="H10" s="245"/>
      <c r="I10" s="245"/>
      <c r="J10" s="245"/>
      <c r="K10" s="245"/>
      <c r="L10" s="254"/>
      <c r="M10" s="254">
        <v>4.5</v>
      </c>
      <c r="N10" s="254">
        <v>6.5</v>
      </c>
      <c r="O10" s="254">
        <v>8.5</v>
      </c>
      <c r="P10" s="254"/>
      <c r="Q10" s="254"/>
      <c r="R10" s="254"/>
      <c r="S10" s="254"/>
      <c r="T10" s="246"/>
      <c r="AC10" s="246"/>
      <c r="AD10" s="246"/>
      <c r="AE10" s="246"/>
      <c r="AF10" s="246"/>
      <c r="AG10" s="246"/>
      <c r="AH10" s="246"/>
      <c r="AI10" s="254"/>
      <c r="AJ10" s="254"/>
      <c r="AK10" s="254"/>
      <c r="AL10" s="246"/>
      <c r="AM10" s="246"/>
      <c r="AN10" s="246"/>
      <c r="AO10" s="246"/>
    </row>
    <row r="11" spans="1:41">
      <c r="A11" s="250" t="s">
        <v>430</v>
      </c>
      <c r="B11" s="249">
        <v>9.8000000000000007</v>
      </c>
      <c r="C11" s="245">
        <v>9.8000000000000007</v>
      </c>
      <c r="D11" s="244">
        <v>0</v>
      </c>
      <c r="E11" s="244">
        <v>0</v>
      </c>
      <c r="F11" s="244">
        <v>0</v>
      </c>
      <c r="G11" s="244">
        <v>0</v>
      </c>
      <c r="H11" s="244">
        <v>0</v>
      </c>
      <c r="I11" s="244">
        <v>0</v>
      </c>
      <c r="J11" s="244">
        <v>0</v>
      </c>
      <c r="K11" s="254">
        <v>0</v>
      </c>
      <c r="L11" s="254"/>
      <c r="M11" s="254">
        <v>4</v>
      </c>
      <c r="N11" s="254">
        <v>6</v>
      </c>
      <c r="O11" s="254">
        <v>8</v>
      </c>
      <c r="P11" s="254"/>
      <c r="Q11" s="254"/>
      <c r="R11" s="254"/>
      <c r="S11" s="254"/>
      <c r="T11" s="246"/>
      <c r="AC11" s="246"/>
      <c r="AD11" s="246"/>
      <c r="AE11" s="246"/>
      <c r="AF11" s="246"/>
      <c r="AG11" s="246"/>
      <c r="AH11" s="246"/>
      <c r="AI11" s="254"/>
      <c r="AJ11" s="254"/>
      <c r="AK11" s="254"/>
      <c r="AL11" s="246"/>
      <c r="AM11" s="246"/>
      <c r="AN11" s="246"/>
      <c r="AO11" s="246"/>
    </row>
    <row r="12" spans="1:41">
      <c r="B12" s="249">
        <v>8.4</v>
      </c>
      <c r="C12" s="245">
        <v>6.5479434540781334</v>
      </c>
      <c r="D12" s="244">
        <v>0.68838461538461526</v>
      </c>
      <c r="E12" s="244">
        <v>0.40953846153846085</v>
      </c>
      <c r="F12" s="244">
        <v>0.32715384615384613</v>
      </c>
      <c r="G12" s="244">
        <v>0.43595384615384702</v>
      </c>
      <c r="H12" s="244">
        <v>0.56674000000000113</v>
      </c>
      <c r="I12" s="244">
        <v>0.42530000000000001</v>
      </c>
      <c r="J12" s="244">
        <v>0.5323999999999991</v>
      </c>
      <c r="K12" s="254">
        <v>0.89489999999999981</v>
      </c>
      <c r="L12" s="254"/>
      <c r="M12" s="254">
        <v>3.75</v>
      </c>
      <c r="N12" s="254">
        <v>5.75</v>
      </c>
      <c r="O12" s="254">
        <v>7.75</v>
      </c>
      <c r="P12" s="254"/>
      <c r="Q12" s="254"/>
      <c r="R12" s="254"/>
      <c r="S12" s="254"/>
      <c r="AC12" s="246"/>
      <c r="AD12" s="246"/>
      <c r="AE12" s="246"/>
      <c r="AF12" s="246"/>
      <c r="AG12" s="246"/>
      <c r="AH12" s="246"/>
      <c r="AI12" s="255"/>
      <c r="AJ12" s="255"/>
      <c r="AK12" s="255"/>
      <c r="AL12" s="246"/>
      <c r="AM12" s="246"/>
      <c r="AN12" s="246"/>
      <c r="AO12" s="246"/>
    </row>
    <row r="13" spans="1:41">
      <c r="A13" s="250" t="s">
        <v>529</v>
      </c>
      <c r="B13" s="249">
        <v>8.4</v>
      </c>
      <c r="C13" s="245">
        <v>5.0967151173900564</v>
      </c>
      <c r="D13" s="244">
        <v>1.2367692307692315</v>
      </c>
      <c r="E13" s="244">
        <v>0.73569230769230798</v>
      </c>
      <c r="F13" s="244">
        <v>0.58783076923076893</v>
      </c>
      <c r="G13" s="244">
        <v>0.78325384615384541</v>
      </c>
      <c r="H13" s="244">
        <v>1.0182299999999991</v>
      </c>
      <c r="I13" s="244">
        <v>0.76417999999999964</v>
      </c>
      <c r="J13" s="244">
        <v>0.95640000000000036</v>
      </c>
      <c r="K13" s="254">
        <v>1.607800000000001</v>
      </c>
      <c r="L13" s="254"/>
      <c r="M13" s="254">
        <v>3.5</v>
      </c>
      <c r="N13" s="254">
        <v>5.5</v>
      </c>
      <c r="O13" s="254">
        <v>7.5</v>
      </c>
      <c r="P13" s="254"/>
      <c r="Q13" s="254"/>
      <c r="R13" s="254"/>
      <c r="S13" s="254"/>
      <c r="T13" s="246"/>
      <c r="U13" s="246"/>
      <c r="V13" s="1064"/>
      <c r="W13" s="246"/>
      <c r="X13" s="246"/>
      <c r="Y13" s="246"/>
      <c r="Z13" s="246"/>
      <c r="AA13" s="246"/>
      <c r="AB13" s="246"/>
      <c r="AC13" s="246"/>
      <c r="AD13" s="246"/>
      <c r="AE13" s="246"/>
      <c r="AF13" s="246"/>
      <c r="AG13" s="246"/>
      <c r="AH13" s="246"/>
      <c r="AI13" s="254"/>
      <c r="AJ13" s="254"/>
      <c r="AK13" s="254"/>
      <c r="AL13" s="246"/>
      <c r="AM13" s="246"/>
      <c r="AN13" s="246"/>
      <c r="AO13" s="246"/>
    </row>
    <row r="14" spans="1:41">
      <c r="B14" s="249">
        <v>7.7</v>
      </c>
      <c r="C14" s="245">
        <v>3.2747676265147216</v>
      </c>
      <c r="D14" s="244">
        <v>1.6391538461538464</v>
      </c>
      <c r="E14" s="244">
        <v>0.97507692307692295</v>
      </c>
      <c r="F14" s="244">
        <v>0.77907692307692333</v>
      </c>
      <c r="G14" s="244">
        <v>1.0380538461538462</v>
      </c>
      <c r="H14" s="244">
        <v>1.3494700000000002</v>
      </c>
      <c r="I14" s="244">
        <v>1.0128000000000004</v>
      </c>
      <c r="J14" s="244">
        <v>1.2675999999999998</v>
      </c>
      <c r="K14" s="254">
        <v>2.1309000000000005</v>
      </c>
      <c r="L14" s="254"/>
      <c r="M14" s="254">
        <v>3.25</v>
      </c>
      <c r="N14" s="254">
        <v>5.25</v>
      </c>
      <c r="O14" s="254">
        <v>7.25</v>
      </c>
      <c r="P14" s="254"/>
      <c r="Q14" s="254"/>
      <c r="R14" s="254"/>
      <c r="S14" s="254"/>
      <c r="T14" s="246"/>
      <c r="U14" s="246"/>
      <c r="V14" s="1064"/>
      <c r="W14" s="246"/>
      <c r="X14" s="246"/>
      <c r="Y14" s="246"/>
      <c r="Z14" s="246"/>
      <c r="AA14" s="246"/>
      <c r="AB14" s="246"/>
      <c r="AC14" s="246"/>
      <c r="AD14" s="246"/>
      <c r="AE14" s="246"/>
      <c r="AF14" s="246"/>
      <c r="AG14" s="246"/>
      <c r="AH14" s="246"/>
      <c r="AI14" s="255"/>
      <c r="AJ14" s="255"/>
      <c r="AK14" s="255"/>
      <c r="AL14" s="246"/>
      <c r="AM14" s="246"/>
      <c r="AN14" s="246"/>
      <c r="AO14" s="246"/>
    </row>
    <row r="15" spans="1:41">
      <c r="A15" s="250" t="s">
        <v>434</v>
      </c>
      <c r="B15" s="249">
        <v>6.3</v>
      </c>
      <c r="C15" s="245">
        <v>1.237304981602005</v>
      </c>
      <c r="D15" s="244">
        <v>1.8864615384615391</v>
      </c>
      <c r="E15" s="244">
        <v>1.1221538461538463</v>
      </c>
      <c r="F15" s="244">
        <v>0.89657692307692272</v>
      </c>
      <c r="G15" s="244">
        <v>1.1946846153846147</v>
      </c>
      <c r="H15" s="244">
        <v>1.5530899999999992</v>
      </c>
      <c r="I15" s="244">
        <v>1.1655499999999996</v>
      </c>
      <c r="J15" s="244">
        <v>1.4588000000000001</v>
      </c>
      <c r="K15" s="254">
        <v>2.4524000000000008</v>
      </c>
      <c r="L15" s="254"/>
      <c r="M15" s="254">
        <v>4</v>
      </c>
      <c r="N15" s="254">
        <v>5</v>
      </c>
      <c r="O15" s="254">
        <v>6</v>
      </c>
      <c r="P15" s="254"/>
      <c r="Q15" s="254"/>
      <c r="R15" s="254"/>
      <c r="S15" s="254"/>
      <c r="T15" s="246"/>
      <c r="U15" s="246"/>
      <c r="V15" s="1064"/>
      <c r="W15" s="246"/>
      <c r="X15" s="246"/>
      <c r="Y15" s="246"/>
      <c r="Z15" s="246"/>
      <c r="AA15" s="246"/>
      <c r="AB15" s="246"/>
      <c r="AC15" s="246"/>
      <c r="AD15" s="246"/>
      <c r="AE15" s="246"/>
      <c r="AF15" s="246"/>
      <c r="AG15" s="246"/>
      <c r="AH15" s="246"/>
      <c r="AI15" s="254"/>
      <c r="AJ15" s="254"/>
      <c r="AK15" s="254"/>
      <c r="AL15" s="246"/>
      <c r="AM15" s="246"/>
      <c r="AN15" s="246"/>
      <c r="AO15" s="246"/>
    </row>
    <row r="16" spans="1:41">
      <c r="B16" s="249">
        <v>6</v>
      </c>
      <c r="C16" s="245">
        <v>0.73742754465874683</v>
      </c>
      <c r="D16" s="244">
        <v>1.9553846153846153</v>
      </c>
      <c r="E16" s="244">
        <v>1.1632307692307693</v>
      </c>
      <c r="F16" s="244">
        <v>0.92935384615384575</v>
      </c>
      <c r="G16" s="244">
        <v>1.2383615384615383</v>
      </c>
      <c r="H16" s="244">
        <v>1.6098699999999999</v>
      </c>
      <c r="I16" s="244">
        <v>1.2081599999999995</v>
      </c>
      <c r="J16" s="244">
        <v>1.5122</v>
      </c>
      <c r="K16" s="254">
        <v>2.5419999999999998</v>
      </c>
      <c r="L16" s="254"/>
      <c r="M16" s="254">
        <v>4</v>
      </c>
      <c r="N16" s="254">
        <v>5</v>
      </c>
      <c r="O16" s="254">
        <v>6</v>
      </c>
      <c r="P16" s="254"/>
      <c r="Q16" s="254"/>
      <c r="R16" s="254"/>
      <c r="S16" s="254"/>
      <c r="V16" s="1064"/>
      <c r="W16" s="246"/>
      <c r="X16" s="246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254"/>
      <c r="AJ16" s="254"/>
      <c r="AK16" s="254"/>
      <c r="AL16" s="246"/>
      <c r="AM16" s="246"/>
      <c r="AN16" s="246"/>
      <c r="AO16" s="246"/>
    </row>
    <row r="17" spans="1:44">
      <c r="A17" s="250" t="s">
        <v>534</v>
      </c>
      <c r="B17" s="249">
        <v>6</v>
      </c>
      <c r="C17" s="245">
        <v>0.41179497957951927</v>
      </c>
      <c r="D17" s="244">
        <v>2.081461538461538</v>
      </c>
      <c r="E17" s="244">
        <v>1.2382538461538468</v>
      </c>
      <c r="F17" s="244">
        <v>0.9892846153846151</v>
      </c>
      <c r="G17" s="244">
        <v>1.3182307692307693</v>
      </c>
      <c r="H17" s="244">
        <v>1.7137000000000002</v>
      </c>
      <c r="I17" s="244">
        <v>1.2860699999999996</v>
      </c>
      <c r="J17" s="244">
        <v>1.6097300000000008</v>
      </c>
      <c r="K17" s="254">
        <v>2.7058999999999997</v>
      </c>
      <c r="L17" s="254"/>
      <c r="M17" s="254">
        <v>4</v>
      </c>
      <c r="N17" s="254">
        <v>5</v>
      </c>
      <c r="O17" s="254">
        <v>6</v>
      </c>
      <c r="P17" s="254"/>
      <c r="Q17" s="254"/>
      <c r="R17" s="254"/>
      <c r="S17" s="254"/>
      <c r="V17" s="1064"/>
      <c r="W17" s="246"/>
      <c r="X17" s="246"/>
      <c r="Y17" s="246"/>
      <c r="Z17" s="246"/>
      <c r="AA17" s="246"/>
      <c r="AB17" s="246"/>
      <c r="AC17" s="246"/>
      <c r="AD17" s="246"/>
      <c r="AE17" s="246"/>
      <c r="AF17" s="246"/>
      <c r="AG17" s="246"/>
      <c r="AH17" s="246"/>
      <c r="AI17" s="254"/>
      <c r="AJ17" s="254"/>
      <c r="AK17" s="254"/>
      <c r="AL17" s="246"/>
      <c r="AM17" s="246"/>
      <c r="AQ17" s="246"/>
      <c r="AR17" s="246"/>
    </row>
    <row r="18" spans="1:44">
      <c r="B18" s="249">
        <v>5.6</v>
      </c>
      <c r="C18" s="245">
        <v>-0.42782980856163633</v>
      </c>
      <c r="D18" s="244">
        <v>2.2200000000000006</v>
      </c>
      <c r="E18" s="244">
        <v>1.320623076923076</v>
      </c>
      <c r="F18" s="244">
        <v>1.0551153846153851</v>
      </c>
      <c r="G18" s="244">
        <v>1.4059461538461537</v>
      </c>
      <c r="H18" s="244">
        <v>1.8277299999999999</v>
      </c>
      <c r="I18" s="244">
        <v>1.3716500000000007</v>
      </c>
      <c r="J18" s="244">
        <v>1.7168099999999988</v>
      </c>
      <c r="K18" s="254">
        <v>2.886000000000001</v>
      </c>
      <c r="L18" s="254"/>
      <c r="M18" s="254">
        <v>4</v>
      </c>
      <c r="N18" s="254">
        <v>5</v>
      </c>
      <c r="O18" s="254">
        <v>6</v>
      </c>
      <c r="P18" s="254"/>
      <c r="Q18" s="254"/>
      <c r="R18" s="254"/>
      <c r="S18" s="254"/>
      <c r="U18" s="172" t="str">
        <f>IF(Content!$E$1=1,U19,U20)</f>
        <v>Джерело: розрахунки НБУ.</v>
      </c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54"/>
      <c r="AJ18" s="254"/>
      <c r="AK18" s="254"/>
      <c r="AL18" s="246"/>
      <c r="AM18" s="246"/>
    </row>
    <row r="19" spans="1:44">
      <c r="A19" s="250" t="s">
        <v>438</v>
      </c>
      <c r="B19" s="249">
        <v>5</v>
      </c>
      <c r="C19" s="245">
        <v>-1.2049769230769236</v>
      </c>
      <c r="D19" s="244">
        <v>2.2951538461538465</v>
      </c>
      <c r="E19" s="244">
        <v>1.3654076923076917</v>
      </c>
      <c r="F19" s="244">
        <v>1.0908461538461545</v>
      </c>
      <c r="G19" s="244">
        <v>1.4535692307692307</v>
      </c>
      <c r="H19" s="244">
        <v>1.88964</v>
      </c>
      <c r="I19" s="244">
        <v>1.4181000000000008</v>
      </c>
      <c r="J19" s="244">
        <v>1.7750299999999992</v>
      </c>
      <c r="K19" s="256">
        <v>2.9837000000000007</v>
      </c>
      <c r="L19" s="256"/>
      <c r="M19" s="256">
        <v>4</v>
      </c>
      <c r="N19" s="256">
        <v>5</v>
      </c>
      <c r="O19" s="256">
        <v>6</v>
      </c>
      <c r="P19" s="256"/>
      <c r="Q19" s="256"/>
      <c r="R19" s="256"/>
      <c r="S19" s="256"/>
      <c r="U19" s="181" t="s">
        <v>75</v>
      </c>
      <c r="AI19" s="254"/>
      <c r="AJ19" s="254"/>
      <c r="AK19" s="254"/>
    </row>
    <row r="20" spans="1:44">
      <c r="B20" s="249">
        <v>5.2</v>
      </c>
      <c r="C20" s="256">
        <v>-1.1050671096680347</v>
      </c>
      <c r="D20" s="256">
        <v>2.314923076923078</v>
      </c>
      <c r="E20" s="256">
        <v>1.3770923076923074</v>
      </c>
      <c r="F20" s="256">
        <v>1.1002230769230772</v>
      </c>
      <c r="G20" s="256">
        <v>1.4660538461538455</v>
      </c>
      <c r="H20" s="256">
        <v>1.9058699999999993</v>
      </c>
      <c r="I20" s="256">
        <v>1.4302900000000003</v>
      </c>
      <c r="J20" s="256">
        <v>1.7902199999999997</v>
      </c>
      <c r="K20" s="256">
        <v>3.0094000000000012</v>
      </c>
      <c r="L20" s="256"/>
      <c r="M20" s="256">
        <v>4</v>
      </c>
      <c r="N20" s="256">
        <v>5</v>
      </c>
      <c r="O20" s="256">
        <v>6</v>
      </c>
      <c r="P20" s="256"/>
      <c r="Q20" s="256"/>
      <c r="R20" s="256"/>
      <c r="S20" s="256"/>
      <c r="U20" s="182" t="s">
        <v>77</v>
      </c>
    </row>
    <row r="21" spans="1:44">
      <c r="A21" s="250" t="s">
        <v>890</v>
      </c>
      <c r="B21" s="249">
        <v>5.3</v>
      </c>
      <c r="C21" s="256">
        <v>-0.98085098098040646</v>
      </c>
      <c r="D21" s="256">
        <v>2.3200769230769227</v>
      </c>
      <c r="E21" s="256">
        <v>1.380223076923077</v>
      </c>
      <c r="F21" s="256">
        <v>1.1026769230769233</v>
      </c>
      <c r="G21" s="256">
        <v>1.4693307692307689</v>
      </c>
      <c r="H21" s="256">
        <v>1.9101299999999997</v>
      </c>
      <c r="I21" s="256">
        <v>1.4334800000000003</v>
      </c>
      <c r="J21" s="256">
        <v>1.7942900000000002</v>
      </c>
      <c r="K21" s="256">
        <v>3.0160999999999998</v>
      </c>
      <c r="L21" s="256"/>
      <c r="M21" s="256">
        <v>4</v>
      </c>
      <c r="N21" s="256">
        <v>5</v>
      </c>
      <c r="O21" s="256">
        <v>6</v>
      </c>
      <c r="P21" s="256"/>
      <c r="Q21" s="256"/>
      <c r="R21" s="256"/>
      <c r="S21" s="256"/>
    </row>
    <row r="22" spans="1:44">
      <c r="B22" s="249">
        <v>5.3</v>
      </c>
      <c r="C22" s="256">
        <v>-1.0337814637666307</v>
      </c>
      <c r="D22" s="256">
        <v>2.3310769230769233</v>
      </c>
      <c r="E22" s="256">
        <v>1.3867307692307689</v>
      </c>
      <c r="F22" s="256">
        <v>1.1079153846153846</v>
      </c>
      <c r="G22" s="256">
        <v>1.4763076923076923</v>
      </c>
      <c r="H22" s="256">
        <v>1.9192</v>
      </c>
      <c r="I22" s="256">
        <v>1.4402900000000001</v>
      </c>
      <c r="J22" s="256">
        <v>1.8027499999999996</v>
      </c>
      <c r="K22" s="256">
        <v>3.0304000000000002</v>
      </c>
      <c r="M22" s="250">
        <v>4</v>
      </c>
      <c r="N22" s="250">
        <v>5</v>
      </c>
      <c r="O22" s="250">
        <v>6</v>
      </c>
    </row>
    <row r="23" spans="1:44">
      <c r="A23" s="250" t="s">
        <v>892</v>
      </c>
      <c r="B23" s="249">
        <v>5</v>
      </c>
      <c r="C23" s="256">
        <v>-1.3370692307692309</v>
      </c>
      <c r="D23" s="256">
        <v>2.3439999999999999</v>
      </c>
      <c r="E23" s="256">
        <v>1.3944846153846153</v>
      </c>
      <c r="F23" s="256">
        <v>1.1140692307692308</v>
      </c>
      <c r="G23" s="256">
        <v>1.4845153846153847</v>
      </c>
      <c r="H23" s="256">
        <v>1.9298700000000002</v>
      </c>
      <c r="I23" s="256">
        <v>1.4482900000000001</v>
      </c>
      <c r="J23" s="256">
        <v>1.8128299999999999</v>
      </c>
      <c r="K23" s="256">
        <v>3.0472000000000001</v>
      </c>
      <c r="M23" s="250">
        <v>4</v>
      </c>
      <c r="N23" s="250">
        <v>5</v>
      </c>
      <c r="O23" s="250">
        <v>6</v>
      </c>
    </row>
    <row r="24" spans="1:44">
      <c r="U24" s="256"/>
      <c r="V24" s="256"/>
      <c r="AO24" s="246"/>
    </row>
    <row r="25" spans="1:44">
      <c r="U25" s="256"/>
      <c r="V25" s="256"/>
    </row>
    <row r="26" spans="1:44">
      <c r="B26" s="256"/>
      <c r="U26" s="256"/>
      <c r="V26" s="256"/>
    </row>
    <row r="27" spans="1:44">
      <c r="B27" s="256"/>
      <c r="U27" s="256"/>
      <c r="V27" s="256"/>
    </row>
    <row r="28" spans="1:44">
      <c r="B28" s="256"/>
      <c r="U28" s="256"/>
      <c r="V28" s="256"/>
    </row>
    <row r="29" spans="1:44">
      <c r="B29" s="256"/>
      <c r="U29" s="256"/>
      <c r="V29" s="256"/>
    </row>
    <row r="30" spans="1:44">
      <c r="B30" s="256"/>
      <c r="U30" s="256"/>
      <c r="V30" s="256"/>
    </row>
    <row r="31" spans="1:44">
      <c r="B31" s="256"/>
      <c r="U31" s="256"/>
      <c r="V31" s="256"/>
    </row>
    <row r="32" spans="1:44">
      <c r="B32" s="256"/>
      <c r="U32" s="256"/>
      <c r="V32" s="256"/>
    </row>
    <row r="33" spans="2:22">
      <c r="B33" s="256"/>
      <c r="U33" s="256"/>
      <c r="V33" s="256"/>
    </row>
    <row r="34" spans="2:22">
      <c r="B34" s="256"/>
      <c r="U34" s="256"/>
      <c r="V34" s="256"/>
    </row>
    <row r="35" spans="2:22">
      <c r="B35" s="256"/>
      <c r="U35" s="256"/>
      <c r="V35" s="256"/>
    </row>
    <row r="36" spans="2:22">
      <c r="B36" s="256"/>
      <c r="U36" s="256"/>
      <c r="V36" s="256"/>
    </row>
    <row r="37" spans="2:22">
      <c r="B37" s="256"/>
      <c r="U37" s="256"/>
      <c r="V37" s="256"/>
    </row>
    <row r="38" spans="2:22">
      <c r="B38" s="256"/>
      <c r="U38" s="256"/>
      <c r="V38" s="256"/>
    </row>
    <row r="39" spans="2:22">
      <c r="B39" s="256"/>
      <c r="U39" s="256"/>
      <c r="V39" s="256"/>
    </row>
    <row r="40" spans="2:22">
      <c r="B40" s="256"/>
      <c r="U40" s="256"/>
      <c r="V40" s="256"/>
    </row>
    <row r="41" spans="2:22">
      <c r="B41" s="256"/>
      <c r="U41" s="256"/>
      <c r="V41" s="256"/>
    </row>
    <row r="42" spans="2:22">
      <c r="B42" s="256"/>
      <c r="U42" s="256"/>
      <c r="V42" s="256"/>
    </row>
    <row r="43" spans="2:22">
      <c r="B43" s="256"/>
      <c r="U43" s="256"/>
      <c r="V43" s="256"/>
    </row>
    <row r="44" spans="2:22">
      <c r="B44" s="256"/>
      <c r="U44" s="256"/>
      <c r="V44" s="256"/>
    </row>
    <row r="45" spans="2:22">
      <c r="B45" s="256"/>
      <c r="U45" s="256"/>
      <c r="V45" s="256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">
    <tabColor theme="3"/>
  </sheetPr>
  <dimension ref="A1:R43"/>
  <sheetViews>
    <sheetView showGridLines="0" zoomScaleNormal="100" workbookViewId="0">
      <selection activeCell="A20" sqref="A20"/>
    </sheetView>
  </sheetViews>
  <sheetFormatPr defaultRowHeight="13.2"/>
  <sheetData>
    <row r="1" spans="1:9">
      <c r="A1" s="28" t="s">
        <v>167</v>
      </c>
      <c r="B1" t="str">
        <f>IF(Content!$E$1=1,B2,B3)</f>
        <v>UAwCPI</v>
      </c>
      <c r="C1" t="str">
        <f>IF(Content!$E$1=1,C2,C3)</f>
        <v>Єврозона</v>
      </c>
      <c r="D1" t="str">
        <f>IF(Content!$E$1=1,D2,D3)</f>
        <v>Росія</v>
      </c>
      <c r="E1" t="str">
        <f>IF(Content!$E$1=1,E2,E3)</f>
        <v>Китай</v>
      </c>
      <c r="F1" t="str">
        <f>IF(Content!$E$1=1,F2,F3)</f>
        <v>Білорусь</v>
      </c>
      <c r="G1" t="str">
        <f>IF(Content!$E$1=1,G2,G3)</f>
        <v>Польща</v>
      </c>
      <c r="I1" t="str">
        <f>IF(Content!$E$1=1,I2,I3)</f>
        <v>Індекс споживчих цін окремих країн – ОТП України та середньозважений показник ІСЦ країн – ОТП України (UAwCPI), % р/р</v>
      </c>
    </row>
    <row r="2" spans="1:9" hidden="1">
      <c r="A2" s="28"/>
      <c r="B2" t="s">
        <v>491</v>
      </c>
      <c r="C2" t="s">
        <v>463</v>
      </c>
      <c r="D2" t="s">
        <v>215</v>
      </c>
      <c r="E2" t="s">
        <v>358</v>
      </c>
      <c r="F2" t="s">
        <v>492</v>
      </c>
      <c r="G2" t="s">
        <v>214</v>
      </c>
      <c r="I2" s="1" t="s">
        <v>493</v>
      </c>
    </row>
    <row r="3" spans="1:9" hidden="1">
      <c r="B3" t="s">
        <v>491</v>
      </c>
      <c r="C3" t="s">
        <v>494</v>
      </c>
      <c r="D3" t="s">
        <v>194</v>
      </c>
      <c r="E3" t="s">
        <v>495</v>
      </c>
      <c r="F3" t="s">
        <v>496</v>
      </c>
      <c r="G3" t="s">
        <v>213</v>
      </c>
      <c r="I3" s="1" t="s">
        <v>739</v>
      </c>
    </row>
    <row r="4" spans="1:9">
      <c r="A4" s="102" t="s">
        <v>36</v>
      </c>
      <c r="B4" s="14">
        <v>3.99</v>
      </c>
      <c r="C4" s="14">
        <v>0.65</v>
      </c>
      <c r="D4" s="14">
        <v>6.4</v>
      </c>
      <c r="E4" s="14">
        <v>2.2400000000000002</v>
      </c>
      <c r="F4" s="14">
        <v>15.54</v>
      </c>
      <c r="G4" s="14">
        <v>0.77</v>
      </c>
      <c r="H4" s="2" t="s">
        <v>36</v>
      </c>
    </row>
    <row r="5" spans="1:9">
      <c r="A5" s="102" t="s">
        <v>37</v>
      </c>
      <c r="B5" s="14">
        <v>4.49</v>
      </c>
      <c r="C5" s="14">
        <v>0.56999999999999995</v>
      </c>
      <c r="D5" s="14">
        <v>7.58</v>
      </c>
      <c r="E5" s="14">
        <v>2.2400000000000002</v>
      </c>
      <c r="F5" s="14">
        <v>18.739999999999998</v>
      </c>
      <c r="G5" s="14">
        <v>0.37</v>
      </c>
      <c r="H5" s="2"/>
    </row>
    <row r="6" spans="1:9">
      <c r="A6" s="102" t="s">
        <v>38</v>
      </c>
      <c r="B6" s="14">
        <v>4.38</v>
      </c>
      <c r="C6" s="14">
        <v>0.35</v>
      </c>
      <c r="D6" s="14">
        <v>7.68</v>
      </c>
      <c r="E6" s="14">
        <v>2.11</v>
      </c>
      <c r="F6" s="14">
        <v>20.170000000000002</v>
      </c>
      <c r="G6" s="14">
        <v>-0.18</v>
      </c>
      <c r="H6" s="2" t="s">
        <v>38</v>
      </c>
    </row>
    <row r="7" spans="1:9">
      <c r="A7" s="102" t="s">
        <v>39</v>
      </c>
      <c r="B7" s="14">
        <v>4.53</v>
      </c>
      <c r="C7" s="14">
        <v>0.16</v>
      </c>
      <c r="D7" s="14">
        <v>9.58</v>
      </c>
      <c r="E7" s="14">
        <v>1.64</v>
      </c>
      <c r="F7" s="14">
        <v>17.95</v>
      </c>
      <c r="G7" s="14">
        <v>-0.57999999999999996</v>
      </c>
      <c r="H7" s="2"/>
    </row>
    <row r="8" spans="1:9">
      <c r="A8" s="102" t="s">
        <v>40</v>
      </c>
      <c r="B8" s="14">
        <v>5.66</v>
      </c>
      <c r="C8" s="14">
        <v>-0.31</v>
      </c>
      <c r="D8" s="14">
        <v>16.2</v>
      </c>
      <c r="E8" s="14">
        <v>1.37</v>
      </c>
      <c r="F8" s="14">
        <v>16.670000000000002</v>
      </c>
      <c r="G8" s="14">
        <v>-1.19</v>
      </c>
      <c r="H8" s="2" t="s">
        <v>40</v>
      </c>
    </row>
    <row r="9" spans="1:9">
      <c r="A9" s="102" t="s">
        <v>41</v>
      </c>
      <c r="B9" s="14">
        <v>5.56</v>
      </c>
      <c r="C9" s="14">
        <v>0.19</v>
      </c>
      <c r="D9" s="14">
        <v>15.81</v>
      </c>
      <c r="E9" s="14">
        <v>1.53</v>
      </c>
      <c r="F9" s="14">
        <v>14.1</v>
      </c>
      <c r="G9" s="14">
        <v>-0.76</v>
      </c>
      <c r="H9" s="2"/>
    </row>
    <row r="10" spans="1:9">
      <c r="A10" s="102" t="s">
        <v>42</v>
      </c>
      <c r="B10" s="14">
        <v>5.28</v>
      </c>
      <c r="C10" s="14">
        <v>0.09</v>
      </c>
      <c r="D10" s="14">
        <v>15.69</v>
      </c>
      <c r="E10" s="14">
        <v>1.77</v>
      </c>
      <c r="F10" s="14">
        <v>12.09</v>
      </c>
      <c r="G10" s="14">
        <v>-0.73</v>
      </c>
      <c r="H10" s="2" t="s">
        <v>42</v>
      </c>
    </row>
    <row r="11" spans="1:9">
      <c r="A11" s="102" t="s">
        <v>43</v>
      </c>
      <c r="B11" s="14">
        <v>4.9800000000000004</v>
      </c>
      <c r="C11" s="14">
        <v>0.17</v>
      </c>
      <c r="D11" s="14">
        <v>14.46</v>
      </c>
      <c r="E11" s="14">
        <v>1.5</v>
      </c>
      <c r="F11" s="14">
        <v>11.6</v>
      </c>
      <c r="G11" s="14">
        <v>-0.73</v>
      </c>
      <c r="H11" s="2"/>
    </row>
    <row r="12" spans="1:9">
      <c r="A12" s="102" t="s">
        <v>44</v>
      </c>
      <c r="B12" s="14">
        <v>3.56</v>
      </c>
      <c r="C12" s="14">
        <v>0.04</v>
      </c>
      <c r="D12" s="14">
        <v>8.35</v>
      </c>
      <c r="E12" s="14">
        <v>2.21</v>
      </c>
      <c r="F12" s="14">
        <v>12.36</v>
      </c>
      <c r="G12" s="14">
        <v>-0.96</v>
      </c>
      <c r="H12" s="2" t="s">
        <v>44</v>
      </c>
    </row>
    <row r="13" spans="1:9">
      <c r="A13" s="102" t="s">
        <v>45</v>
      </c>
      <c r="B13" s="14">
        <v>3.18</v>
      </c>
      <c r="C13" s="14">
        <v>-0.09</v>
      </c>
      <c r="D13" s="14">
        <v>7.35</v>
      </c>
      <c r="E13" s="14">
        <v>2.17</v>
      </c>
      <c r="F13" s="14">
        <v>12.36</v>
      </c>
      <c r="G13" s="14">
        <v>-0.98</v>
      </c>
      <c r="H13" s="2"/>
    </row>
    <row r="14" spans="1:9">
      <c r="A14" s="102" t="s">
        <v>46</v>
      </c>
      <c r="B14" s="14">
        <v>3.12</v>
      </c>
      <c r="C14" s="14">
        <v>0.27</v>
      </c>
      <c r="D14" s="14">
        <v>6.83</v>
      </c>
      <c r="E14" s="14">
        <v>1.83</v>
      </c>
      <c r="F14" s="14">
        <v>11.69</v>
      </c>
      <c r="G14" s="14">
        <v>-0.8</v>
      </c>
      <c r="H14" s="2" t="s">
        <v>46</v>
      </c>
    </row>
    <row r="15" spans="1:9">
      <c r="A15" s="102" t="s">
        <v>47</v>
      </c>
      <c r="B15" s="14">
        <v>3.07</v>
      </c>
      <c r="C15" s="14">
        <v>0.74</v>
      </c>
      <c r="D15" s="14">
        <v>5.75</v>
      </c>
      <c r="E15" s="14">
        <v>2.27</v>
      </c>
      <c r="F15" s="14">
        <v>10.99</v>
      </c>
      <c r="G15" s="14">
        <v>0.24</v>
      </c>
      <c r="H15" s="2"/>
    </row>
    <row r="16" spans="1:9">
      <c r="A16" s="102" t="s">
        <v>48</v>
      </c>
      <c r="B16" s="14">
        <v>3.14</v>
      </c>
      <c r="C16" s="14">
        <v>1.76</v>
      </c>
      <c r="D16" s="14">
        <v>4.6100000000000003</v>
      </c>
      <c r="E16" s="14">
        <v>1.43</v>
      </c>
      <c r="F16" s="14">
        <v>7.61</v>
      </c>
      <c r="G16" s="14">
        <v>1.96</v>
      </c>
      <c r="H16" s="2" t="s">
        <v>48</v>
      </c>
    </row>
    <row r="17" spans="1:18">
      <c r="A17" s="102" t="s">
        <v>388</v>
      </c>
      <c r="B17" s="14">
        <v>2.85</v>
      </c>
      <c r="C17" s="14">
        <v>1.52</v>
      </c>
      <c r="D17" s="14">
        <v>4.2</v>
      </c>
      <c r="E17" s="14">
        <v>1.43</v>
      </c>
      <c r="F17" s="14">
        <v>6.31</v>
      </c>
      <c r="G17" s="14">
        <v>1.77</v>
      </c>
      <c r="H17" s="2"/>
    </row>
    <row r="18" spans="1:18">
      <c r="A18" s="102" t="s">
        <v>445</v>
      </c>
      <c r="B18" s="14">
        <v>2.65</v>
      </c>
      <c r="C18" s="14">
        <v>1.45</v>
      </c>
      <c r="D18" s="14">
        <v>3.38</v>
      </c>
      <c r="E18" s="14">
        <v>1.54</v>
      </c>
      <c r="F18" s="14">
        <v>5.37</v>
      </c>
      <c r="G18" s="14">
        <v>1.83</v>
      </c>
      <c r="H18" s="2" t="s">
        <v>445</v>
      </c>
      <c r="I18" t="str">
        <f>IF(Content!$E$1=1,I19,I20)</f>
        <v xml:space="preserve">Джерело: Національні статистичні агенції, розрахунки НБУ. </v>
      </c>
    </row>
    <row r="19" spans="1:18">
      <c r="A19" s="102" t="s">
        <v>51</v>
      </c>
      <c r="B19" s="14">
        <v>2.58</v>
      </c>
      <c r="C19" s="14">
        <v>1.42</v>
      </c>
      <c r="D19" s="14">
        <v>2.58</v>
      </c>
      <c r="E19" s="14">
        <v>1.67</v>
      </c>
      <c r="F19" s="14">
        <v>4.92</v>
      </c>
      <c r="G19" s="14">
        <v>2.25</v>
      </c>
      <c r="H19" s="2"/>
      <c r="I19" s="2" t="s">
        <v>1734</v>
      </c>
      <c r="R19" s="105"/>
    </row>
    <row r="20" spans="1:18">
      <c r="A20" s="102" t="s">
        <v>52</v>
      </c>
      <c r="B20" s="14">
        <v>2.5099999999999998</v>
      </c>
      <c r="C20" s="14">
        <v>1.26</v>
      </c>
      <c r="D20" s="14">
        <v>2.2599999999999998</v>
      </c>
      <c r="E20" s="14">
        <v>1.97</v>
      </c>
      <c r="F20" s="14">
        <v>4.9000000000000004</v>
      </c>
      <c r="G20" s="14">
        <v>1.63</v>
      </c>
      <c r="H20" s="2" t="s">
        <v>52</v>
      </c>
      <c r="I20" s="832" t="s">
        <v>1793</v>
      </c>
    </row>
    <row r="21" spans="1:18">
      <c r="A21" s="102" t="s">
        <v>256</v>
      </c>
      <c r="B21" s="14">
        <v>2.72</v>
      </c>
      <c r="C21" s="14">
        <v>1.69</v>
      </c>
      <c r="D21" s="14">
        <v>2.37</v>
      </c>
      <c r="E21" s="14">
        <v>1.56</v>
      </c>
      <c r="F21" s="14">
        <v>4.51</v>
      </c>
      <c r="G21" s="14">
        <v>1.91</v>
      </c>
      <c r="H21" s="2"/>
    </row>
    <row r="22" spans="1:18">
      <c r="A22" s="102" t="s">
        <v>454</v>
      </c>
      <c r="B22" s="14">
        <v>3.22</v>
      </c>
      <c r="C22" s="14">
        <v>2.0699999999999998</v>
      </c>
      <c r="D22" s="14">
        <v>2.98</v>
      </c>
      <c r="E22" s="14">
        <v>2.0699999999999998</v>
      </c>
      <c r="F22" s="14">
        <v>4.8899999999999997</v>
      </c>
      <c r="G22" s="14">
        <v>2.0699999999999998</v>
      </c>
      <c r="H22" s="2"/>
    </row>
    <row r="23" spans="1:18">
      <c r="A23" s="102" t="s">
        <v>430</v>
      </c>
      <c r="B23" s="14">
        <v>3.33</v>
      </c>
      <c r="C23" s="14">
        <v>1.9</v>
      </c>
      <c r="D23" s="14">
        <v>3.86</v>
      </c>
      <c r="E23" s="14">
        <v>2.1</v>
      </c>
      <c r="F23" s="14">
        <v>5.21</v>
      </c>
      <c r="G23" s="14">
        <v>1.49</v>
      </c>
      <c r="H23" s="2" t="s">
        <v>430</v>
      </c>
    </row>
    <row r="24" spans="1:18">
      <c r="A24" s="13"/>
      <c r="B24" s="14"/>
      <c r="C24" s="14"/>
      <c r="D24" s="14"/>
      <c r="E24" s="14"/>
      <c r="F24" s="14"/>
      <c r="G24" s="14"/>
    </row>
    <row r="25" spans="1:18">
      <c r="A25" s="13"/>
      <c r="B25" s="14"/>
      <c r="C25" s="14"/>
      <c r="D25" s="14"/>
      <c r="E25" s="14"/>
      <c r="F25" s="14"/>
      <c r="G25" s="14"/>
    </row>
    <row r="26" spans="1:18">
      <c r="A26" s="13"/>
      <c r="B26" s="14"/>
      <c r="C26" s="14"/>
      <c r="D26" s="14"/>
      <c r="E26" s="14"/>
      <c r="F26" s="14"/>
      <c r="G26" s="14"/>
    </row>
    <row r="27" spans="1:18">
      <c r="A27" s="13"/>
      <c r="B27" s="14"/>
      <c r="C27" s="14"/>
      <c r="D27" s="14"/>
      <c r="E27" s="14"/>
      <c r="F27" s="14"/>
      <c r="G27" s="14"/>
    </row>
    <row r="28" spans="1:18">
      <c r="A28" s="13"/>
      <c r="B28" s="14"/>
      <c r="C28" s="14"/>
      <c r="D28" s="14"/>
      <c r="E28" s="14"/>
      <c r="F28" s="14"/>
      <c r="G28" s="14"/>
    </row>
    <row r="29" spans="1:18">
      <c r="A29" s="13"/>
      <c r="B29" s="14"/>
      <c r="C29" s="14"/>
      <c r="D29" s="14"/>
      <c r="E29" s="14"/>
      <c r="F29" s="14"/>
      <c r="G29" s="14"/>
    </row>
    <row r="30" spans="1:18">
      <c r="A30" s="13"/>
      <c r="B30" s="14"/>
      <c r="C30" s="14"/>
      <c r="D30" s="14"/>
      <c r="E30" s="14"/>
      <c r="F30" s="14"/>
      <c r="G30" s="14"/>
    </row>
    <row r="31" spans="1:18">
      <c r="A31" s="13"/>
      <c r="B31" s="14"/>
      <c r="C31" s="14"/>
      <c r="D31" s="14"/>
      <c r="E31" s="14"/>
      <c r="F31" s="14"/>
      <c r="G31" s="14"/>
    </row>
    <row r="32" spans="1:18">
      <c r="A32" s="13"/>
      <c r="B32" s="14"/>
      <c r="C32" s="14"/>
      <c r="D32" s="14"/>
      <c r="E32" s="14"/>
      <c r="F32" s="14"/>
      <c r="G32" s="14"/>
    </row>
    <row r="33" spans="1:7">
      <c r="A33" s="13"/>
      <c r="B33" s="14"/>
      <c r="C33" s="14"/>
      <c r="D33" s="14"/>
      <c r="E33" s="14"/>
      <c r="F33" s="14"/>
      <c r="G33" s="14"/>
    </row>
    <row r="34" spans="1:7">
      <c r="A34" s="13"/>
      <c r="B34" s="14"/>
      <c r="C34" s="14"/>
      <c r="D34" s="14"/>
      <c r="E34" s="14"/>
      <c r="F34" s="14"/>
      <c r="G34" s="14"/>
    </row>
    <row r="35" spans="1:7">
      <c r="A35" s="13"/>
      <c r="B35" s="14"/>
      <c r="C35" s="14"/>
      <c r="D35" s="14"/>
      <c r="E35" s="14"/>
      <c r="F35" s="14"/>
      <c r="G35" s="14"/>
    </row>
    <row r="36" spans="1:7">
      <c r="A36" s="13"/>
      <c r="B36" s="14"/>
      <c r="C36" s="14"/>
      <c r="D36" s="14"/>
      <c r="E36" s="14"/>
      <c r="F36" s="14"/>
      <c r="G36" s="14"/>
    </row>
    <row r="37" spans="1:7">
      <c r="B37" s="14"/>
      <c r="C37" s="14"/>
      <c r="D37" s="14"/>
      <c r="E37" s="14"/>
      <c r="F37" s="14"/>
      <c r="G37" s="14"/>
    </row>
    <row r="38" spans="1:7">
      <c r="B38" s="14"/>
      <c r="C38" s="14"/>
      <c r="D38" s="14"/>
      <c r="E38" s="14"/>
      <c r="F38" s="14"/>
      <c r="G38" s="14"/>
    </row>
    <row r="39" spans="1:7">
      <c r="B39" s="14"/>
      <c r="C39" s="14"/>
      <c r="D39" s="14"/>
      <c r="E39" s="14"/>
      <c r="F39" s="14"/>
      <c r="G39" s="14"/>
    </row>
    <row r="40" spans="1:7">
      <c r="B40" s="14"/>
      <c r="C40" s="14"/>
      <c r="D40" s="14"/>
      <c r="E40" s="14"/>
      <c r="F40" s="14"/>
      <c r="G40" s="14"/>
    </row>
    <row r="41" spans="1:7">
      <c r="B41" s="14"/>
      <c r="C41" s="14"/>
      <c r="D41" s="14"/>
      <c r="E41" s="14"/>
      <c r="F41" s="14"/>
      <c r="G41" s="14"/>
    </row>
    <row r="42" spans="1:7">
      <c r="B42" s="14"/>
      <c r="C42" s="14"/>
      <c r="D42" s="14"/>
      <c r="E42" s="14"/>
      <c r="F42" s="14"/>
      <c r="G42" s="14"/>
    </row>
    <row r="43" spans="1:7">
      <c r="B43" s="14"/>
      <c r="C43" s="14"/>
      <c r="D43" s="14"/>
      <c r="E43" s="14"/>
      <c r="F43" s="14"/>
      <c r="G43" s="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4">
    <tabColor theme="3"/>
  </sheetPr>
  <dimension ref="A1:Q808"/>
  <sheetViews>
    <sheetView showGridLines="0" zoomScaleNormal="100" workbookViewId="0">
      <selection activeCell="G20" sqref="G20"/>
    </sheetView>
  </sheetViews>
  <sheetFormatPr defaultRowHeight="13.2"/>
  <cols>
    <col min="1" max="1" width="13" customWidth="1"/>
    <col min="2" max="7" width="9.109375" customWidth="1"/>
    <col min="8" max="16" width="9.109375" style="828"/>
  </cols>
  <sheetData>
    <row r="1" spans="1:16">
      <c r="A1" s="28" t="s">
        <v>167</v>
      </c>
      <c r="B1" s="827" t="str">
        <f>IF(Content!$E$1=1,B2,B3)</f>
        <v>ФРС</v>
      </c>
      <c r="C1" s="827" t="str">
        <f>IF(Content!$E$1=1,C2,C3)</f>
        <v>Банк Росії</v>
      </c>
      <c r="D1" s="827" t="str">
        <f>IF(Content!$E$1=1,D2,D3)</f>
        <v>Банк Казахстану</v>
      </c>
      <c r="E1" s="827" t="str">
        <f>IF(Content!$E$1=1,E2,E3)</f>
        <v>Банк Чехії</v>
      </c>
      <c r="F1" s="827" t="str">
        <f>IF(Content!$E$1=1,F2,F3)</f>
        <v>Банк Туреччини</v>
      </c>
      <c r="G1" s="28"/>
      <c r="H1" s="828" t="str">
        <f>IF(Content!$E$1=1,H2,H3)</f>
        <v>Ключові процентні ставки окремих центральних банків країн світу, %</v>
      </c>
    </row>
    <row r="2" spans="1:16" hidden="1">
      <c r="A2" s="826"/>
      <c r="B2" s="827" t="s">
        <v>1309</v>
      </c>
      <c r="C2" s="827" t="s">
        <v>1310</v>
      </c>
      <c r="D2" s="827" t="s">
        <v>1311</v>
      </c>
      <c r="E2" s="827" t="s">
        <v>1312</v>
      </c>
      <c r="F2" s="827" t="s">
        <v>1313</v>
      </c>
      <c r="G2" s="28"/>
      <c r="H2" s="829" t="s">
        <v>1321</v>
      </c>
    </row>
    <row r="3" spans="1:16" hidden="1">
      <c r="A3" s="826"/>
      <c r="B3" s="827" t="s">
        <v>1314</v>
      </c>
      <c r="C3" s="827" t="s">
        <v>1315</v>
      </c>
      <c r="D3" s="827" t="s">
        <v>1316</v>
      </c>
      <c r="E3" s="827" t="s">
        <v>1317</v>
      </c>
      <c r="F3" s="827" t="s">
        <v>1318</v>
      </c>
      <c r="H3" s="781" t="s">
        <v>1854</v>
      </c>
    </row>
    <row r="4" spans="1:16">
      <c r="A4" s="826">
        <v>42370</v>
      </c>
      <c r="B4" s="893">
        <v>0.5</v>
      </c>
      <c r="C4" s="893">
        <v>11</v>
      </c>
      <c r="D4" s="893">
        <v>16</v>
      </c>
      <c r="E4" s="893">
        <v>0.05</v>
      </c>
      <c r="F4" s="893">
        <v>12.25</v>
      </c>
      <c r="G4" s="126"/>
      <c r="N4" s="803"/>
      <c r="O4" s="803"/>
      <c r="P4" s="803"/>
    </row>
    <row r="5" spans="1:16">
      <c r="A5" s="826">
        <v>42373</v>
      </c>
      <c r="B5" s="893">
        <v>0.5</v>
      </c>
      <c r="C5" s="893">
        <v>11</v>
      </c>
      <c r="D5" s="893">
        <v>16</v>
      </c>
      <c r="E5" s="893">
        <v>0.05</v>
      </c>
      <c r="F5" s="893">
        <v>12.25</v>
      </c>
      <c r="G5" s="126"/>
      <c r="H5" s="830"/>
      <c r="N5" s="803"/>
      <c r="O5" s="803"/>
      <c r="P5" s="803"/>
    </row>
    <row r="6" spans="1:16">
      <c r="A6" s="826">
        <v>42374</v>
      </c>
      <c r="B6" s="893">
        <v>0.5</v>
      </c>
      <c r="C6" s="893">
        <v>11</v>
      </c>
      <c r="D6" s="893">
        <v>16</v>
      </c>
      <c r="E6" s="893">
        <v>0.05</v>
      </c>
      <c r="F6" s="893">
        <v>12.25</v>
      </c>
      <c r="G6" s="126"/>
      <c r="H6" s="831"/>
      <c r="N6" s="803"/>
      <c r="O6" s="803"/>
      <c r="P6" s="803"/>
    </row>
    <row r="7" spans="1:16">
      <c r="A7" s="826">
        <v>42375</v>
      </c>
      <c r="B7" s="893">
        <v>0.5</v>
      </c>
      <c r="C7" s="893">
        <v>11</v>
      </c>
      <c r="D7" s="893">
        <v>16</v>
      </c>
      <c r="E7" s="893">
        <v>0.05</v>
      </c>
      <c r="F7" s="893">
        <v>12.25</v>
      </c>
      <c r="G7" s="126"/>
      <c r="H7" s="831"/>
      <c r="N7" s="803"/>
      <c r="O7" s="803"/>
      <c r="P7" s="803"/>
    </row>
    <row r="8" spans="1:16">
      <c r="A8" s="826">
        <v>42376</v>
      </c>
      <c r="B8" s="893">
        <v>0.5</v>
      </c>
      <c r="C8" s="893">
        <v>11</v>
      </c>
      <c r="D8" s="893">
        <v>16</v>
      </c>
      <c r="E8" s="893">
        <v>0.05</v>
      </c>
      <c r="F8" s="893">
        <v>12.25</v>
      </c>
      <c r="G8" s="126"/>
      <c r="N8" s="803"/>
      <c r="O8" s="803"/>
      <c r="P8" s="803"/>
    </row>
    <row r="9" spans="1:16">
      <c r="A9" s="826">
        <v>42377</v>
      </c>
      <c r="B9" s="893">
        <v>0.5</v>
      </c>
      <c r="C9" s="893">
        <v>11</v>
      </c>
      <c r="D9" s="893">
        <v>16</v>
      </c>
      <c r="E9" s="893">
        <v>0.05</v>
      </c>
      <c r="F9" s="893">
        <v>12.25</v>
      </c>
      <c r="G9" s="126"/>
      <c r="N9" s="803"/>
      <c r="O9" s="803"/>
      <c r="P9" s="803"/>
    </row>
    <row r="10" spans="1:16">
      <c r="A10" s="826">
        <v>42380</v>
      </c>
      <c r="B10" s="893">
        <v>0.5</v>
      </c>
      <c r="C10" s="893">
        <v>11</v>
      </c>
      <c r="D10" s="893">
        <v>16</v>
      </c>
      <c r="E10" s="893">
        <v>0.05</v>
      </c>
      <c r="F10" s="893">
        <v>12.25</v>
      </c>
      <c r="G10" s="126"/>
      <c r="N10" s="803"/>
      <c r="O10" s="803"/>
      <c r="P10" s="803"/>
    </row>
    <row r="11" spans="1:16">
      <c r="A11" s="826">
        <v>42381</v>
      </c>
      <c r="B11" s="893">
        <v>0.5</v>
      </c>
      <c r="C11" s="893">
        <v>11</v>
      </c>
      <c r="D11" s="893">
        <v>16</v>
      </c>
      <c r="E11" s="893">
        <v>0.05</v>
      </c>
      <c r="F11" s="893">
        <v>12.25</v>
      </c>
      <c r="G11" s="126"/>
      <c r="N11" s="803"/>
      <c r="O11" s="803"/>
      <c r="P11" s="803"/>
    </row>
    <row r="12" spans="1:16">
      <c r="A12" s="826">
        <v>42382</v>
      </c>
      <c r="B12" s="893">
        <v>0.5</v>
      </c>
      <c r="C12" s="893">
        <v>11</v>
      </c>
      <c r="D12" s="893">
        <v>16</v>
      </c>
      <c r="E12" s="893">
        <v>0.05</v>
      </c>
      <c r="F12" s="893">
        <v>12.25</v>
      </c>
      <c r="G12" s="126"/>
      <c r="N12" s="803"/>
      <c r="O12" s="803"/>
      <c r="P12" s="803"/>
    </row>
    <row r="13" spans="1:16">
      <c r="A13" s="826">
        <v>42383</v>
      </c>
      <c r="B13" s="893">
        <v>0.5</v>
      </c>
      <c r="C13" s="893">
        <v>11</v>
      </c>
      <c r="D13" s="893">
        <v>16</v>
      </c>
      <c r="E13" s="893">
        <v>0.05</v>
      </c>
      <c r="F13" s="893">
        <v>12.25</v>
      </c>
      <c r="G13" s="126"/>
      <c r="N13" s="803"/>
      <c r="O13" s="803"/>
      <c r="P13" s="803"/>
    </row>
    <row r="14" spans="1:16">
      <c r="A14" s="826">
        <v>42384</v>
      </c>
      <c r="B14" s="893">
        <v>0.5</v>
      </c>
      <c r="C14" s="893">
        <v>11</v>
      </c>
      <c r="D14" s="893">
        <v>16</v>
      </c>
      <c r="E14" s="893">
        <v>0.05</v>
      </c>
      <c r="F14" s="893">
        <v>12.25</v>
      </c>
      <c r="G14" s="126"/>
      <c r="N14" s="803"/>
      <c r="O14" s="803"/>
      <c r="P14" s="803"/>
    </row>
    <row r="15" spans="1:16">
      <c r="A15" s="826">
        <v>42387</v>
      </c>
      <c r="B15" s="893">
        <v>0.5</v>
      </c>
      <c r="C15" s="893">
        <v>11</v>
      </c>
      <c r="D15" s="893">
        <v>16</v>
      </c>
      <c r="E15" s="893">
        <v>0.05</v>
      </c>
      <c r="F15" s="893">
        <v>12.25</v>
      </c>
      <c r="G15" s="126"/>
      <c r="N15" s="803"/>
      <c r="O15" s="803"/>
      <c r="P15" s="803"/>
    </row>
    <row r="16" spans="1:16">
      <c r="A16" s="826">
        <v>42388</v>
      </c>
      <c r="B16" s="893">
        <v>0.5</v>
      </c>
      <c r="C16" s="893">
        <v>11</v>
      </c>
      <c r="D16" s="893">
        <v>16</v>
      </c>
      <c r="E16" s="893">
        <v>0.05</v>
      </c>
      <c r="F16" s="893">
        <v>12.25</v>
      </c>
      <c r="G16" s="126"/>
      <c r="N16" s="803"/>
      <c r="O16" s="803"/>
      <c r="P16" s="803"/>
    </row>
    <row r="17" spans="1:17">
      <c r="A17" s="826">
        <v>42389</v>
      </c>
      <c r="B17" s="893">
        <v>0.5</v>
      </c>
      <c r="C17" s="893">
        <v>11</v>
      </c>
      <c r="D17" s="893">
        <v>16</v>
      </c>
      <c r="E17" s="893">
        <v>0.05</v>
      </c>
      <c r="F17" s="893">
        <v>12.25</v>
      </c>
      <c r="G17" s="126"/>
      <c r="N17" s="803"/>
      <c r="O17" s="803"/>
      <c r="P17" s="803"/>
    </row>
    <row r="18" spans="1:17">
      <c r="A18" s="826">
        <v>42390</v>
      </c>
      <c r="B18" s="893">
        <v>0.5</v>
      </c>
      <c r="C18" s="893">
        <v>11</v>
      </c>
      <c r="D18" s="893">
        <v>16</v>
      </c>
      <c r="E18" s="893">
        <v>0.05</v>
      </c>
      <c r="F18" s="893">
        <v>12.25</v>
      </c>
      <c r="G18" s="126"/>
      <c r="H18" s="781" t="str">
        <f>IF(Content!$E$1=1,H19,H20)</f>
        <v>Джерело: Офіційні сторінки центральних банків.</v>
      </c>
      <c r="N18" s="803"/>
      <c r="O18" s="803"/>
      <c r="P18" s="803"/>
    </row>
    <row r="19" spans="1:17" ht="13.8">
      <c r="A19" s="826">
        <v>42391</v>
      </c>
      <c r="B19" s="893">
        <v>0.5</v>
      </c>
      <c r="C19" s="893">
        <v>11</v>
      </c>
      <c r="D19" s="893">
        <v>16</v>
      </c>
      <c r="E19" s="893">
        <v>0.05</v>
      </c>
      <c r="F19" s="893">
        <v>12.25</v>
      </c>
      <c r="G19" s="126"/>
      <c r="H19" s="832" t="s">
        <v>1319</v>
      </c>
      <c r="N19" s="803"/>
      <c r="O19" s="803"/>
      <c r="P19" s="803"/>
      <c r="Q19" s="107"/>
    </row>
    <row r="20" spans="1:17">
      <c r="A20" s="826">
        <v>42394</v>
      </c>
      <c r="B20" s="893">
        <v>0.5</v>
      </c>
      <c r="C20" s="893">
        <v>11</v>
      </c>
      <c r="D20" s="893">
        <v>16</v>
      </c>
      <c r="E20" s="893">
        <v>0.05</v>
      </c>
      <c r="F20" s="893">
        <v>12.25</v>
      </c>
      <c r="G20" s="126"/>
      <c r="H20" s="832" t="s">
        <v>1320</v>
      </c>
      <c r="N20" s="803"/>
      <c r="O20" s="803"/>
      <c r="P20" s="803"/>
    </row>
    <row r="21" spans="1:17">
      <c r="A21" s="826">
        <v>42395</v>
      </c>
      <c r="B21" s="893">
        <v>0.5</v>
      </c>
      <c r="C21" s="893">
        <v>11</v>
      </c>
      <c r="D21" s="893">
        <v>16</v>
      </c>
      <c r="E21" s="893">
        <v>0.05</v>
      </c>
      <c r="F21" s="893">
        <v>12.25</v>
      </c>
      <c r="G21" s="126"/>
      <c r="N21" s="803"/>
      <c r="O21" s="803"/>
      <c r="P21" s="803"/>
    </row>
    <row r="22" spans="1:17">
      <c r="A22" s="826">
        <v>42396</v>
      </c>
      <c r="B22" s="893">
        <v>0.5</v>
      </c>
      <c r="C22" s="893">
        <v>11</v>
      </c>
      <c r="D22" s="893">
        <v>16</v>
      </c>
      <c r="E22" s="893">
        <v>0.05</v>
      </c>
      <c r="F22" s="893">
        <v>12.25</v>
      </c>
      <c r="G22" s="126"/>
      <c r="N22" s="803"/>
      <c r="O22" s="803"/>
      <c r="P22" s="803"/>
    </row>
    <row r="23" spans="1:17">
      <c r="A23" s="826">
        <v>42397</v>
      </c>
      <c r="B23" s="893">
        <v>0.5</v>
      </c>
      <c r="C23" s="893">
        <v>11</v>
      </c>
      <c r="D23" s="893">
        <v>16</v>
      </c>
      <c r="E23" s="893">
        <v>0.05</v>
      </c>
      <c r="F23" s="893">
        <v>12.25</v>
      </c>
      <c r="G23" s="126"/>
      <c r="N23" s="803"/>
      <c r="O23" s="803"/>
      <c r="P23" s="803"/>
    </row>
    <row r="24" spans="1:17">
      <c r="A24" s="826">
        <v>42398</v>
      </c>
      <c r="B24" s="893">
        <v>0.5</v>
      </c>
      <c r="C24" s="893">
        <v>11</v>
      </c>
      <c r="D24" s="893">
        <v>16</v>
      </c>
      <c r="E24" s="893">
        <v>0.05</v>
      </c>
      <c r="F24" s="893">
        <v>12.25</v>
      </c>
      <c r="G24" s="126"/>
      <c r="N24" s="803"/>
      <c r="O24" s="803"/>
      <c r="P24" s="803"/>
    </row>
    <row r="25" spans="1:17">
      <c r="A25" s="826">
        <v>42401</v>
      </c>
      <c r="B25" s="893">
        <v>0.5</v>
      </c>
      <c r="C25" s="893">
        <v>11</v>
      </c>
      <c r="D25" s="893">
        <v>16</v>
      </c>
      <c r="E25" s="893">
        <v>0.05</v>
      </c>
      <c r="F25" s="893">
        <v>12.25</v>
      </c>
      <c r="G25" s="126"/>
      <c r="N25" s="803"/>
      <c r="O25" s="803"/>
      <c r="P25" s="803"/>
    </row>
    <row r="26" spans="1:17">
      <c r="A26" s="826">
        <v>42402</v>
      </c>
      <c r="B26" s="893">
        <v>0.5</v>
      </c>
      <c r="C26" s="893">
        <v>11</v>
      </c>
      <c r="D26" s="893">
        <v>17</v>
      </c>
      <c r="E26" s="893">
        <v>0.05</v>
      </c>
      <c r="F26" s="893">
        <v>12.25</v>
      </c>
      <c r="G26" s="126"/>
      <c r="N26" s="803"/>
      <c r="O26" s="803"/>
      <c r="P26" s="803"/>
    </row>
    <row r="27" spans="1:17">
      <c r="A27" s="826">
        <v>42403</v>
      </c>
      <c r="B27" s="893">
        <v>0.5</v>
      </c>
      <c r="C27" s="893">
        <v>11</v>
      </c>
      <c r="D27" s="893">
        <v>17</v>
      </c>
      <c r="E27" s="893">
        <v>0.05</v>
      </c>
      <c r="F27" s="893">
        <v>12.25</v>
      </c>
      <c r="G27" s="126"/>
      <c r="N27" s="803"/>
      <c r="O27" s="803"/>
      <c r="P27" s="803"/>
    </row>
    <row r="28" spans="1:17">
      <c r="A28" s="826">
        <v>42404</v>
      </c>
      <c r="B28" s="893">
        <v>0.5</v>
      </c>
      <c r="C28" s="893">
        <v>11</v>
      </c>
      <c r="D28" s="893">
        <v>17</v>
      </c>
      <c r="E28" s="893">
        <v>0.05</v>
      </c>
      <c r="F28" s="893">
        <v>12.25</v>
      </c>
      <c r="G28" s="126"/>
      <c r="N28" s="803"/>
      <c r="O28" s="803"/>
      <c r="P28" s="803"/>
    </row>
    <row r="29" spans="1:17">
      <c r="A29" s="826">
        <v>42405</v>
      </c>
      <c r="B29" s="893">
        <v>0.5</v>
      </c>
      <c r="C29" s="893">
        <v>11</v>
      </c>
      <c r="D29" s="893">
        <v>17</v>
      </c>
      <c r="E29" s="893">
        <v>0.05</v>
      </c>
      <c r="F29" s="893">
        <v>12.25</v>
      </c>
      <c r="G29" s="126"/>
      <c r="N29" s="803"/>
      <c r="O29" s="803"/>
      <c r="P29" s="803"/>
    </row>
    <row r="30" spans="1:17">
      <c r="A30" s="826">
        <v>42408</v>
      </c>
      <c r="B30" s="893">
        <v>0.5</v>
      </c>
      <c r="C30" s="893">
        <v>11</v>
      </c>
      <c r="D30" s="893">
        <v>17</v>
      </c>
      <c r="E30" s="893">
        <v>0.05</v>
      </c>
      <c r="F30" s="893">
        <v>12.25</v>
      </c>
      <c r="G30" s="126"/>
      <c r="N30" s="803"/>
      <c r="O30" s="803"/>
      <c r="P30" s="803"/>
    </row>
    <row r="31" spans="1:17">
      <c r="A31" s="826">
        <v>42409</v>
      </c>
      <c r="B31" s="893">
        <v>0.5</v>
      </c>
      <c r="C31" s="893">
        <v>11</v>
      </c>
      <c r="D31" s="893">
        <v>17</v>
      </c>
      <c r="E31" s="893">
        <v>0.05</v>
      </c>
      <c r="F31" s="893">
        <v>12.25</v>
      </c>
      <c r="G31" s="126"/>
      <c r="N31" s="803"/>
      <c r="O31" s="803"/>
      <c r="P31" s="803"/>
    </row>
    <row r="32" spans="1:17">
      <c r="A32" s="826">
        <v>42410</v>
      </c>
      <c r="B32" s="893">
        <v>0.5</v>
      </c>
      <c r="C32" s="893">
        <v>11</v>
      </c>
      <c r="D32" s="893">
        <v>17</v>
      </c>
      <c r="E32" s="893">
        <v>0.05</v>
      </c>
      <c r="F32" s="893">
        <v>12.25</v>
      </c>
      <c r="G32" s="126"/>
      <c r="N32" s="803"/>
      <c r="O32" s="803"/>
      <c r="P32" s="803"/>
    </row>
    <row r="33" spans="1:16">
      <c r="A33" s="826">
        <v>42411</v>
      </c>
      <c r="B33" s="893">
        <v>0.5</v>
      </c>
      <c r="C33" s="893">
        <v>11</v>
      </c>
      <c r="D33" s="893">
        <v>17</v>
      </c>
      <c r="E33" s="893">
        <v>0.05</v>
      </c>
      <c r="F33" s="893">
        <v>12.25</v>
      </c>
      <c r="G33" s="126"/>
      <c r="N33" s="803"/>
      <c r="O33" s="803"/>
      <c r="P33" s="803"/>
    </row>
    <row r="34" spans="1:16">
      <c r="A34" s="826">
        <v>42412</v>
      </c>
      <c r="B34" s="893">
        <v>0.5</v>
      </c>
      <c r="C34" s="893">
        <v>11</v>
      </c>
      <c r="D34" s="893">
        <v>17</v>
      </c>
      <c r="E34" s="893">
        <v>0.05</v>
      </c>
      <c r="F34" s="893">
        <v>12.25</v>
      </c>
      <c r="G34" s="126"/>
      <c r="N34" s="803"/>
      <c r="O34" s="803"/>
      <c r="P34" s="803"/>
    </row>
    <row r="35" spans="1:16">
      <c r="A35" s="826">
        <v>42415</v>
      </c>
      <c r="B35" s="893">
        <v>0.5</v>
      </c>
      <c r="C35" s="893">
        <v>11</v>
      </c>
      <c r="D35" s="893">
        <v>17</v>
      </c>
      <c r="E35" s="893">
        <v>0.05</v>
      </c>
      <c r="F35" s="893">
        <v>12.25</v>
      </c>
      <c r="G35" s="126"/>
      <c r="N35" s="803"/>
      <c r="O35" s="803"/>
      <c r="P35" s="803"/>
    </row>
    <row r="36" spans="1:16">
      <c r="A36" s="826">
        <v>42416</v>
      </c>
      <c r="B36" s="893">
        <v>0.5</v>
      </c>
      <c r="C36" s="893">
        <v>11</v>
      </c>
      <c r="D36" s="893">
        <v>17</v>
      </c>
      <c r="E36" s="893">
        <v>0.05</v>
      </c>
      <c r="F36" s="893">
        <v>12.25</v>
      </c>
      <c r="G36" s="126"/>
      <c r="N36" s="803"/>
      <c r="O36" s="803"/>
      <c r="P36" s="803"/>
    </row>
    <row r="37" spans="1:16">
      <c r="A37" s="826">
        <v>42417</v>
      </c>
      <c r="B37" s="893">
        <v>0.5</v>
      </c>
      <c r="C37" s="893">
        <v>11</v>
      </c>
      <c r="D37" s="893">
        <v>17</v>
      </c>
      <c r="E37" s="893">
        <v>0.05</v>
      </c>
      <c r="F37" s="893">
        <v>12.25</v>
      </c>
      <c r="G37" s="126"/>
      <c r="N37" s="803"/>
      <c r="O37" s="803"/>
      <c r="P37" s="803"/>
    </row>
    <row r="38" spans="1:16">
      <c r="A38" s="826">
        <v>42418</v>
      </c>
      <c r="B38" s="893">
        <v>0.5</v>
      </c>
      <c r="C38" s="893">
        <v>11</v>
      </c>
      <c r="D38" s="893">
        <v>17</v>
      </c>
      <c r="E38" s="893">
        <v>0.05</v>
      </c>
      <c r="F38" s="893">
        <v>12.25</v>
      </c>
      <c r="G38" s="126"/>
      <c r="N38" s="803"/>
      <c r="O38" s="803"/>
      <c r="P38" s="803"/>
    </row>
    <row r="39" spans="1:16">
      <c r="A39" s="826">
        <v>42419</v>
      </c>
      <c r="B39" s="893">
        <v>0.5</v>
      </c>
      <c r="C39" s="893">
        <v>11</v>
      </c>
      <c r="D39" s="893">
        <v>17</v>
      </c>
      <c r="E39" s="893">
        <v>0.05</v>
      </c>
      <c r="F39" s="893">
        <v>12.25</v>
      </c>
      <c r="G39" s="126"/>
      <c r="N39" s="803"/>
      <c r="O39" s="803"/>
      <c r="P39" s="803"/>
    </row>
    <row r="40" spans="1:16">
      <c r="A40" s="826">
        <v>42422</v>
      </c>
      <c r="B40" s="893">
        <v>0.5</v>
      </c>
      <c r="C40" s="893">
        <v>11</v>
      </c>
      <c r="D40" s="893">
        <v>17</v>
      </c>
      <c r="E40" s="893">
        <v>0.05</v>
      </c>
      <c r="F40" s="893">
        <v>12.25</v>
      </c>
      <c r="G40" s="126"/>
      <c r="N40" s="803"/>
      <c r="O40" s="803"/>
      <c r="P40" s="803"/>
    </row>
    <row r="41" spans="1:16">
      <c r="A41" s="826">
        <v>42423</v>
      </c>
      <c r="B41" s="893">
        <v>0.5</v>
      </c>
      <c r="C41" s="893">
        <v>11</v>
      </c>
      <c r="D41" s="893">
        <v>17</v>
      </c>
      <c r="E41" s="893">
        <v>0.05</v>
      </c>
      <c r="F41" s="893">
        <v>12.25</v>
      </c>
      <c r="G41" s="126"/>
      <c r="N41" s="803"/>
      <c r="O41" s="803"/>
      <c r="P41" s="803"/>
    </row>
    <row r="42" spans="1:16">
      <c r="A42" s="826">
        <v>42424</v>
      </c>
      <c r="B42" s="893">
        <v>0.5</v>
      </c>
      <c r="C42" s="893">
        <v>11</v>
      </c>
      <c r="D42" s="893">
        <v>17</v>
      </c>
      <c r="E42" s="893">
        <v>0.05</v>
      </c>
      <c r="F42" s="893">
        <v>12.25</v>
      </c>
      <c r="G42" s="126"/>
      <c r="N42" s="803"/>
      <c r="O42" s="803"/>
      <c r="P42" s="803"/>
    </row>
    <row r="43" spans="1:16">
      <c r="A43" s="826">
        <v>42425</v>
      </c>
      <c r="B43" s="893">
        <v>0.5</v>
      </c>
      <c r="C43" s="893">
        <v>11</v>
      </c>
      <c r="D43" s="893">
        <v>17</v>
      </c>
      <c r="E43" s="893">
        <v>0.05</v>
      </c>
      <c r="F43" s="893">
        <v>12.25</v>
      </c>
      <c r="G43" s="126"/>
      <c r="N43" s="803"/>
      <c r="O43" s="803"/>
      <c r="P43" s="803"/>
    </row>
    <row r="44" spans="1:16">
      <c r="A44" s="826">
        <v>42426</v>
      </c>
      <c r="B44" s="893">
        <v>0.5</v>
      </c>
      <c r="C44" s="893">
        <v>11</v>
      </c>
      <c r="D44" s="893">
        <v>17</v>
      </c>
      <c r="E44" s="893">
        <v>0.05</v>
      </c>
      <c r="F44" s="893">
        <v>12.25</v>
      </c>
      <c r="G44" s="126"/>
      <c r="N44" s="803"/>
      <c r="O44" s="803"/>
      <c r="P44" s="803"/>
    </row>
    <row r="45" spans="1:16">
      <c r="A45" s="826">
        <v>42429</v>
      </c>
      <c r="B45" s="893">
        <v>0.5</v>
      </c>
      <c r="C45" s="893">
        <v>11</v>
      </c>
      <c r="D45" s="893">
        <v>17</v>
      </c>
      <c r="E45" s="893">
        <v>0.05</v>
      </c>
      <c r="F45" s="893">
        <v>12.25</v>
      </c>
      <c r="G45" s="126"/>
      <c r="N45" s="803"/>
      <c r="O45" s="803"/>
      <c r="P45" s="803"/>
    </row>
    <row r="46" spans="1:16">
      <c r="A46" s="826">
        <v>42430</v>
      </c>
      <c r="B46" s="893">
        <v>0.5</v>
      </c>
      <c r="C46" s="893">
        <v>11</v>
      </c>
      <c r="D46" s="893">
        <v>17</v>
      </c>
      <c r="E46" s="893">
        <v>0.05</v>
      </c>
      <c r="F46" s="893">
        <v>12.25</v>
      </c>
      <c r="G46" s="126"/>
      <c r="N46" s="803"/>
      <c r="O46" s="803"/>
      <c r="P46" s="803"/>
    </row>
    <row r="47" spans="1:16">
      <c r="A47" s="826">
        <v>42431</v>
      </c>
      <c r="B47" s="893">
        <v>0.5</v>
      </c>
      <c r="C47" s="893">
        <v>11</v>
      </c>
      <c r="D47" s="893">
        <v>17</v>
      </c>
      <c r="E47" s="893">
        <v>0.05</v>
      </c>
      <c r="F47" s="893">
        <v>12.25</v>
      </c>
      <c r="G47" s="126"/>
      <c r="N47" s="803"/>
      <c r="O47" s="803"/>
      <c r="P47" s="803"/>
    </row>
    <row r="48" spans="1:16">
      <c r="A48" s="826">
        <v>42432</v>
      </c>
      <c r="B48" s="893">
        <v>0.5</v>
      </c>
      <c r="C48" s="893">
        <v>11</v>
      </c>
      <c r="D48" s="893">
        <v>17</v>
      </c>
      <c r="E48" s="893">
        <v>0.05</v>
      </c>
      <c r="F48" s="893">
        <v>12.25</v>
      </c>
      <c r="G48" s="126"/>
      <c r="N48" s="803"/>
      <c r="O48" s="803"/>
      <c r="P48" s="803"/>
    </row>
    <row r="49" spans="1:16">
      <c r="A49" s="826">
        <v>42433</v>
      </c>
      <c r="B49" s="893">
        <v>0.5</v>
      </c>
      <c r="C49" s="893">
        <v>11</v>
      </c>
      <c r="D49" s="893">
        <v>17</v>
      </c>
      <c r="E49" s="893">
        <v>0.05</v>
      </c>
      <c r="F49" s="893">
        <v>12.25</v>
      </c>
      <c r="G49" s="126"/>
      <c r="N49" s="803"/>
      <c r="O49" s="803"/>
      <c r="P49" s="803"/>
    </row>
    <row r="50" spans="1:16">
      <c r="A50" s="826">
        <v>42436</v>
      </c>
      <c r="B50" s="893">
        <v>0.5</v>
      </c>
      <c r="C50" s="893">
        <v>11</v>
      </c>
      <c r="D50" s="893">
        <v>17</v>
      </c>
      <c r="E50" s="893">
        <v>0.05</v>
      </c>
      <c r="F50" s="893">
        <v>12.25</v>
      </c>
      <c r="G50" s="126"/>
      <c r="N50" s="803"/>
      <c r="O50" s="803"/>
      <c r="P50" s="803"/>
    </row>
    <row r="51" spans="1:16">
      <c r="A51" s="826">
        <v>42437</v>
      </c>
      <c r="B51" s="893">
        <v>0.5</v>
      </c>
      <c r="C51" s="893">
        <v>11</v>
      </c>
      <c r="D51" s="893">
        <v>17</v>
      </c>
      <c r="E51" s="893">
        <v>0.05</v>
      </c>
      <c r="F51" s="893">
        <v>12.25</v>
      </c>
      <c r="G51" s="126"/>
      <c r="N51" s="803"/>
      <c r="O51" s="803"/>
      <c r="P51" s="803"/>
    </row>
    <row r="52" spans="1:16">
      <c r="A52" s="826">
        <v>42438</v>
      </c>
      <c r="B52" s="893">
        <v>0.5</v>
      </c>
      <c r="C52" s="893">
        <v>11</v>
      </c>
      <c r="D52" s="893">
        <v>17</v>
      </c>
      <c r="E52" s="893">
        <v>0.05</v>
      </c>
      <c r="F52" s="893">
        <v>12.25</v>
      </c>
      <c r="G52" s="126"/>
      <c r="N52" s="803"/>
      <c r="O52" s="803"/>
      <c r="P52" s="803"/>
    </row>
    <row r="53" spans="1:16">
      <c r="A53" s="826">
        <v>42439</v>
      </c>
      <c r="B53" s="893">
        <v>0.5</v>
      </c>
      <c r="C53" s="893">
        <v>11</v>
      </c>
      <c r="D53" s="893">
        <v>17</v>
      </c>
      <c r="E53" s="893">
        <v>0.05</v>
      </c>
      <c r="F53" s="893">
        <v>12.25</v>
      </c>
      <c r="G53" s="126"/>
      <c r="N53" s="803"/>
      <c r="O53" s="803"/>
      <c r="P53" s="803"/>
    </row>
    <row r="54" spans="1:16">
      <c r="A54" s="826">
        <v>42440</v>
      </c>
      <c r="B54" s="893">
        <v>0.5</v>
      </c>
      <c r="C54" s="893">
        <v>11</v>
      </c>
      <c r="D54" s="893">
        <v>17</v>
      </c>
      <c r="E54" s="893">
        <v>0.05</v>
      </c>
      <c r="F54" s="893">
        <v>12.25</v>
      </c>
      <c r="G54" s="126"/>
      <c r="N54" s="803"/>
      <c r="O54" s="803"/>
      <c r="P54" s="803"/>
    </row>
    <row r="55" spans="1:16">
      <c r="A55" s="826">
        <v>42443</v>
      </c>
      <c r="B55" s="893">
        <v>0.5</v>
      </c>
      <c r="C55" s="893">
        <v>11</v>
      </c>
      <c r="D55" s="893">
        <v>17</v>
      </c>
      <c r="E55" s="893">
        <v>0.05</v>
      </c>
      <c r="F55" s="893">
        <v>12.25</v>
      </c>
      <c r="G55" s="126"/>
      <c r="N55" s="803"/>
      <c r="O55" s="803"/>
      <c r="P55" s="803"/>
    </row>
    <row r="56" spans="1:16">
      <c r="A56" s="826">
        <v>42444</v>
      </c>
      <c r="B56" s="893">
        <v>0.5</v>
      </c>
      <c r="C56" s="893">
        <v>11</v>
      </c>
      <c r="D56" s="893">
        <v>17</v>
      </c>
      <c r="E56" s="893">
        <v>0.05</v>
      </c>
      <c r="F56" s="893">
        <v>12.25</v>
      </c>
      <c r="G56" s="126"/>
      <c r="N56" s="803"/>
      <c r="O56" s="803"/>
      <c r="P56" s="803"/>
    </row>
    <row r="57" spans="1:16">
      <c r="A57" s="826">
        <v>42445</v>
      </c>
      <c r="B57" s="893">
        <v>0.5</v>
      </c>
      <c r="C57" s="893">
        <v>11</v>
      </c>
      <c r="D57" s="893">
        <v>17</v>
      </c>
      <c r="E57" s="893">
        <v>0.05</v>
      </c>
      <c r="F57" s="893">
        <v>12.25</v>
      </c>
      <c r="G57" s="126"/>
      <c r="N57" s="803"/>
      <c r="O57" s="803"/>
      <c r="P57" s="803"/>
    </row>
    <row r="58" spans="1:16">
      <c r="A58" s="826">
        <v>42446</v>
      </c>
      <c r="B58" s="893">
        <v>0.5</v>
      </c>
      <c r="C58" s="893">
        <v>11</v>
      </c>
      <c r="D58" s="893">
        <v>17</v>
      </c>
      <c r="E58" s="893">
        <v>0.05</v>
      </c>
      <c r="F58" s="893">
        <v>12.25</v>
      </c>
      <c r="G58" s="126"/>
      <c r="N58" s="803"/>
      <c r="O58" s="803"/>
      <c r="P58" s="803"/>
    </row>
    <row r="59" spans="1:16">
      <c r="A59" s="826">
        <v>42447</v>
      </c>
      <c r="B59" s="893">
        <v>0.5</v>
      </c>
      <c r="C59" s="893">
        <v>11</v>
      </c>
      <c r="D59" s="893">
        <v>17</v>
      </c>
      <c r="E59" s="893">
        <v>0.05</v>
      </c>
      <c r="F59" s="893">
        <v>12.25</v>
      </c>
      <c r="G59" s="126"/>
      <c r="N59" s="803"/>
      <c r="O59" s="803"/>
      <c r="P59" s="803"/>
    </row>
    <row r="60" spans="1:16">
      <c r="A60" s="826">
        <v>42450</v>
      </c>
      <c r="B60" s="893">
        <v>0.5</v>
      </c>
      <c r="C60" s="893">
        <v>11</v>
      </c>
      <c r="D60" s="893">
        <v>17</v>
      </c>
      <c r="E60" s="893">
        <v>0.05</v>
      </c>
      <c r="F60" s="893">
        <v>12.25</v>
      </c>
      <c r="G60" s="126"/>
      <c r="N60" s="803"/>
      <c r="O60" s="803"/>
      <c r="P60" s="803"/>
    </row>
    <row r="61" spans="1:16">
      <c r="A61" s="826">
        <v>42451</v>
      </c>
      <c r="B61" s="893">
        <v>0.5</v>
      </c>
      <c r="C61" s="893">
        <v>11</v>
      </c>
      <c r="D61" s="893">
        <v>17</v>
      </c>
      <c r="E61" s="893">
        <v>0.05</v>
      </c>
      <c r="F61" s="893">
        <v>12.25</v>
      </c>
      <c r="G61" s="126"/>
      <c r="N61" s="803"/>
      <c r="O61" s="803"/>
      <c r="P61" s="803"/>
    </row>
    <row r="62" spans="1:16">
      <c r="A62" s="826">
        <v>42452</v>
      </c>
      <c r="B62" s="893">
        <v>0.5</v>
      </c>
      <c r="C62" s="893">
        <v>11</v>
      </c>
      <c r="D62" s="893">
        <v>17</v>
      </c>
      <c r="E62" s="893">
        <v>0.05</v>
      </c>
      <c r="F62" s="893">
        <v>12.25</v>
      </c>
      <c r="G62" s="126"/>
      <c r="N62" s="803"/>
      <c r="O62" s="803"/>
      <c r="P62" s="803"/>
    </row>
    <row r="63" spans="1:16">
      <c r="A63" s="826">
        <v>42453</v>
      </c>
      <c r="B63" s="893">
        <v>0.5</v>
      </c>
      <c r="C63" s="893">
        <v>11</v>
      </c>
      <c r="D63" s="893">
        <v>17</v>
      </c>
      <c r="E63" s="893">
        <v>0.05</v>
      </c>
      <c r="F63" s="893">
        <v>12.25</v>
      </c>
      <c r="G63" s="126"/>
      <c r="N63" s="803"/>
      <c r="O63" s="803"/>
      <c r="P63" s="803"/>
    </row>
    <row r="64" spans="1:16">
      <c r="A64" s="826">
        <v>42454</v>
      </c>
      <c r="B64" s="893">
        <v>0.5</v>
      </c>
      <c r="C64" s="893">
        <v>11</v>
      </c>
      <c r="D64" s="893">
        <v>17</v>
      </c>
      <c r="E64" s="893">
        <v>0.05</v>
      </c>
      <c r="F64" s="893">
        <v>12</v>
      </c>
      <c r="G64" s="126"/>
      <c r="N64" s="803"/>
      <c r="O64" s="803"/>
      <c r="P64" s="803"/>
    </row>
    <row r="65" spans="1:16">
      <c r="A65" s="826">
        <v>42457</v>
      </c>
      <c r="B65" s="893">
        <v>0.5</v>
      </c>
      <c r="C65" s="893">
        <v>11</v>
      </c>
      <c r="D65" s="893">
        <v>17</v>
      </c>
      <c r="E65" s="893">
        <v>0.05</v>
      </c>
      <c r="F65" s="893">
        <v>12</v>
      </c>
      <c r="G65" s="126"/>
      <c r="N65" s="803"/>
      <c r="O65" s="803"/>
      <c r="P65" s="803"/>
    </row>
    <row r="66" spans="1:16">
      <c r="A66" s="826">
        <v>42458</v>
      </c>
      <c r="B66" s="893">
        <v>0.5</v>
      </c>
      <c r="C66" s="893">
        <v>11</v>
      </c>
      <c r="D66" s="893">
        <v>17</v>
      </c>
      <c r="E66" s="893">
        <v>0.05</v>
      </c>
      <c r="F66" s="893">
        <v>12</v>
      </c>
      <c r="G66" s="126"/>
      <c r="N66" s="803"/>
      <c r="O66" s="803"/>
      <c r="P66" s="803"/>
    </row>
    <row r="67" spans="1:16">
      <c r="A67" s="826">
        <v>42459</v>
      </c>
      <c r="B67" s="893">
        <v>0.5</v>
      </c>
      <c r="C67" s="893">
        <v>11</v>
      </c>
      <c r="D67" s="893">
        <v>17</v>
      </c>
      <c r="E67" s="893">
        <v>0.05</v>
      </c>
      <c r="F67" s="893">
        <v>12</v>
      </c>
      <c r="G67" s="126"/>
      <c r="N67" s="803"/>
      <c r="O67" s="803"/>
      <c r="P67" s="803"/>
    </row>
    <row r="68" spans="1:16">
      <c r="A68" s="826">
        <v>42460</v>
      </c>
      <c r="B68" s="893">
        <v>0.5</v>
      </c>
      <c r="C68" s="893">
        <v>11</v>
      </c>
      <c r="D68" s="893">
        <v>17</v>
      </c>
      <c r="E68" s="893">
        <v>0.05</v>
      </c>
      <c r="F68" s="893">
        <v>12</v>
      </c>
      <c r="G68" s="126"/>
      <c r="N68" s="803"/>
      <c r="O68" s="803"/>
      <c r="P68" s="803"/>
    </row>
    <row r="69" spans="1:16">
      <c r="A69" s="826">
        <v>42461</v>
      </c>
      <c r="B69" s="893">
        <v>0.5</v>
      </c>
      <c r="C69" s="893">
        <v>11</v>
      </c>
      <c r="D69" s="893">
        <v>17</v>
      </c>
      <c r="E69" s="893">
        <v>0.05</v>
      </c>
      <c r="F69" s="893">
        <v>12</v>
      </c>
      <c r="G69" s="126"/>
      <c r="N69" s="803"/>
      <c r="O69" s="803"/>
      <c r="P69" s="803"/>
    </row>
    <row r="70" spans="1:16">
      <c r="A70" s="826">
        <v>42464</v>
      </c>
      <c r="B70" s="893">
        <v>0.5</v>
      </c>
      <c r="C70" s="893">
        <v>11</v>
      </c>
      <c r="D70" s="893">
        <v>17</v>
      </c>
      <c r="E70" s="893">
        <v>0.05</v>
      </c>
      <c r="F70" s="893">
        <v>12</v>
      </c>
      <c r="G70" s="126"/>
      <c r="N70" s="803"/>
      <c r="O70" s="803"/>
      <c r="P70" s="803"/>
    </row>
    <row r="71" spans="1:16">
      <c r="A71" s="826">
        <v>42465</v>
      </c>
      <c r="B71" s="893">
        <v>0.5</v>
      </c>
      <c r="C71" s="893">
        <v>11</v>
      </c>
      <c r="D71" s="893">
        <v>17</v>
      </c>
      <c r="E71" s="893">
        <v>0.05</v>
      </c>
      <c r="F71" s="893">
        <v>12</v>
      </c>
      <c r="G71" s="126"/>
      <c r="N71" s="803"/>
      <c r="O71" s="803"/>
      <c r="P71" s="803"/>
    </row>
    <row r="72" spans="1:16">
      <c r="A72" s="826">
        <v>42466</v>
      </c>
      <c r="B72" s="893">
        <v>0.5</v>
      </c>
      <c r="C72" s="893">
        <v>11</v>
      </c>
      <c r="D72" s="893">
        <v>17</v>
      </c>
      <c r="E72" s="893">
        <v>0.05</v>
      </c>
      <c r="F72" s="893">
        <v>12</v>
      </c>
      <c r="G72" s="126"/>
      <c r="N72" s="803"/>
      <c r="O72" s="803"/>
      <c r="P72" s="803"/>
    </row>
    <row r="73" spans="1:16">
      <c r="A73" s="826">
        <v>42467</v>
      </c>
      <c r="B73" s="893">
        <v>0.5</v>
      </c>
      <c r="C73" s="893">
        <v>11</v>
      </c>
      <c r="D73" s="893">
        <v>17</v>
      </c>
      <c r="E73" s="893">
        <v>0.05</v>
      </c>
      <c r="F73" s="893">
        <v>12</v>
      </c>
      <c r="G73" s="126"/>
      <c r="N73" s="803"/>
      <c r="O73" s="803"/>
      <c r="P73" s="803"/>
    </row>
    <row r="74" spans="1:16">
      <c r="A74" s="826">
        <v>42468</v>
      </c>
      <c r="B74" s="893">
        <v>0.5</v>
      </c>
      <c r="C74" s="893">
        <v>11</v>
      </c>
      <c r="D74" s="893">
        <v>17</v>
      </c>
      <c r="E74" s="893">
        <v>0.05</v>
      </c>
      <c r="F74" s="893">
        <v>12</v>
      </c>
      <c r="G74" s="126"/>
      <c r="N74" s="803"/>
      <c r="O74" s="803"/>
      <c r="P74" s="803"/>
    </row>
    <row r="75" spans="1:16">
      <c r="A75" s="826">
        <v>42471</v>
      </c>
      <c r="B75" s="893">
        <v>0.5</v>
      </c>
      <c r="C75" s="893">
        <v>11</v>
      </c>
      <c r="D75" s="893">
        <v>17</v>
      </c>
      <c r="E75" s="893">
        <v>0.05</v>
      </c>
      <c r="F75" s="893">
        <v>12</v>
      </c>
      <c r="G75" s="126"/>
      <c r="N75" s="803"/>
      <c r="O75" s="803"/>
      <c r="P75" s="803"/>
    </row>
    <row r="76" spans="1:16">
      <c r="A76" s="826">
        <v>42472</v>
      </c>
      <c r="B76" s="893">
        <v>0.5</v>
      </c>
      <c r="C76" s="893">
        <v>11</v>
      </c>
      <c r="D76" s="893">
        <v>17</v>
      </c>
      <c r="E76" s="893">
        <v>0.05</v>
      </c>
      <c r="F76" s="893">
        <v>12</v>
      </c>
      <c r="G76" s="126"/>
      <c r="N76" s="803"/>
      <c r="O76" s="803"/>
      <c r="P76" s="803"/>
    </row>
    <row r="77" spans="1:16">
      <c r="A77" s="826">
        <v>42473</v>
      </c>
      <c r="B77" s="893">
        <v>0.5</v>
      </c>
      <c r="C77" s="893">
        <v>11</v>
      </c>
      <c r="D77" s="893">
        <v>17</v>
      </c>
      <c r="E77" s="893">
        <v>0.05</v>
      </c>
      <c r="F77" s="893">
        <v>12</v>
      </c>
      <c r="G77" s="126"/>
      <c r="N77" s="803"/>
      <c r="O77" s="803"/>
      <c r="P77" s="803"/>
    </row>
    <row r="78" spans="1:16">
      <c r="A78" s="826">
        <v>42474</v>
      </c>
      <c r="B78" s="893">
        <v>0.5</v>
      </c>
      <c r="C78" s="893">
        <v>11</v>
      </c>
      <c r="D78" s="893">
        <v>17</v>
      </c>
      <c r="E78" s="893">
        <v>0.05</v>
      </c>
      <c r="F78" s="893">
        <v>12</v>
      </c>
      <c r="G78" s="126"/>
      <c r="N78" s="803"/>
      <c r="O78" s="803"/>
      <c r="P78" s="803"/>
    </row>
    <row r="79" spans="1:16">
      <c r="A79" s="826">
        <v>42475</v>
      </c>
      <c r="B79" s="893">
        <v>0.5</v>
      </c>
      <c r="C79" s="893">
        <v>11</v>
      </c>
      <c r="D79" s="893">
        <v>17</v>
      </c>
      <c r="E79" s="893">
        <v>0.05</v>
      </c>
      <c r="F79" s="893">
        <v>12</v>
      </c>
      <c r="G79" s="126"/>
      <c r="N79" s="803"/>
      <c r="O79" s="803"/>
      <c r="P79" s="803"/>
    </row>
    <row r="80" spans="1:16">
      <c r="A80" s="826">
        <v>42478</v>
      </c>
      <c r="B80" s="893">
        <v>0.5</v>
      </c>
      <c r="C80" s="893">
        <v>11</v>
      </c>
      <c r="D80" s="893">
        <v>17</v>
      </c>
      <c r="E80" s="893">
        <v>0.05</v>
      </c>
      <c r="F80" s="893">
        <v>12</v>
      </c>
      <c r="G80" s="126"/>
      <c r="N80" s="803"/>
      <c r="O80" s="803"/>
      <c r="P80" s="803"/>
    </row>
    <row r="81" spans="1:16">
      <c r="A81" s="826">
        <v>42479</v>
      </c>
      <c r="B81" s="893">
        <v>0.5</v>
      </c>
      <c r="C81" s="893">
        <v>11</v>
      </c>
      <c r="D81" s="893">
        <v>17</v>
      </c>
      <c r="E81" s="893">
        <v>0.05</v>
      </c>
      <c r="F81" s="893">
        <v>12</v>
      </c>
      <c r="G81" s="126"/>
      <c r="N81" s="803"/>
      <c r="O81" s="803"/>
      <c r="P81" s="803"/>
    </row>
    <row r="82" spans="1:16">
      <c r="A82" s="826">
        <v>42480</v>
      </c>
      <c r="B82" s="893">
        <v>0.5</v>
      </c>
      <c r="C82" s="893">
        <v>11</v>
      </c>
      <c r="D82" s="893">
        <v>17</v>
      </c>
      <c r="E82" s="893">
        <v>0.05</v>
      </c>
      <c r="F82" s="893">
        <v>12</v>
      </c>
      <c r="G82" s="126"/>
      <c r="N82" s="803"/>
      <c r="O82" s="803"/>
      <c r="P82" s="803"/>
    </row>
    <row r="83" spans="1:16">
      <c r="A83" s="826">
        <v>42481</v>
      </c>
      <c r="B83" s="893">
        <v>0.5</v>
      </c>
      <c r="C83" s="893">
        <v>11</v>
      </c>
      <c r="D83" s="893">
        <v>17</v>
      </c>
      <c r="E83" s="893">
        <v>0.05</v>
      </c>
      <c r="F83" s="893">
        <v>11.5</v>
      </c>
      <c r="G83" s="126"/>
      <c r="N83" s="803"/>
      <c r="O83" s="803"/>
      <c r="P83" s="803"/>
    </row>
    <row r="84" spans="1:16">
      <c r="A84" s="826">
        <v>42482</v>
      </c>
      <c r="B84" s="893">
        <v>0.5</v>
      </c>
      <c r="C84" s="893">
        <v>11</v>
      </c>
      <c r="D84" s="893">
        <v>17</v>
      </c>
      <c r="E84" s="893">
        <v>0.05</v>
      </c>
      <c r="F84" s="893">
        <v>11.5</v>
      </c>
      <c r="G84" s="126"/>
      <c r="N84" s="803"/>
      <c r="O84" s="803"/>
      <c r="P84" s="803"/>
    </row>
    <row r="85" spans="1:16">
      <c r="A85" s="826">
        <v>42485</v>
      </c>
      <c r="B85" s="893">
        <v>0.5</v>
      </c>
      <c r="C85" s="893">
        <v>11</v>
      </c>
      <c r="D85" s="893">
        <v>17</v>
      </c>
      <c r="E85" s="893">
        <v>0.05</v>
      </c>
      <c r="F85" s="893">
        <v>11.5</v>
      </c>
      <c r="G85" s="126"/>
      <c r="N85" s="803"/>
      <c r="O85" s="803"/>
      <c r="P85" s="803"/>
    </row>
    <row r="86" spans="1:16">
      <c r="A86" s="826">
        <v>42486</v>
      </c>
      <c r="B86" s="893">
        <v>0.5</v>
      </c>
      <c r="C86" s="893">
        <v>11</v>
      </c>
      <c r="D86" s="893">
        <v>17</v>
      </c>
      <c r="E86" s="893">
        <v>0.05</v>
      </c>
      <c r="F86" s="893">
        <v>11.5</v>
      </c>
      <c r="G86" s="126"/>
      <c r="N86" s="803"/>
      <c r="O86" s="803"/>
      <c r="P86" s="803"/>
    </row>
    <row r="87" spans="1:16">
      <c r="A87" s="826">
        <v>42487</v>
      </c>
      <c r="B87" s="893">
        <v>0.5</v>
      </c>
      <c r="C87" s="893">
        <v>11</v>
      </c>
      <c r="D87" s="893">
        <v>17</v>
      </c>
      <c r="E87" s="893">
        <v>0.05</v>
      </c>
      <c r="F87" s="893">
        <v>11.5</v>
      </c>
      <c r="G87" s="126"/>
      <c r="N87" s="803"/>
      <c r="O87" s="803"/>
      <c r="P87" s="803"/>
    </row>
    <row r="88" spans="1:16">
      <c r="A88" s="826">
        <v>42488</v>
      </c>
      <c r="B88" s="893">
        <v>0.5</v>
      </c>
      <c r="C88" s="893">
        <v>11</v>
      </c>
      <c r="D88" s="893">
        <v>17</v>
      </c>
      <c r="E88" s="893">
        <v>0.05</v>
      </c>
      <c r="F88" s="893">
        <v>11.5</v>
      </c>
      <c r="G88" s="126"/>
      <c r="N88" s="803"/>
      <c r="O88" s="803"/>
      <c r="P88" s="803"/>
    </row>
    <row r="89" spans="1:16">
      <c r="A89" s="826">
        <v>42489</v>
      </c>
      <c r="B89" s="893">
        <v>0.5</v>
      </c>
      <c r="C89" s="893">
        <v>11</v>
      </c>
      <c r="D89" s="893">
        <v>17</v>
      </c>
      <c r="E89" s="893">
        <v>0.05</v>
      </c>
      <c r="F89" s="893">
        <v>11.5</v>
      </c>
      <c r="G89" s="126"/>
      <c r="N89" s="803"/>
      <c r="O89" s="803"/>
      <c r="P89" s="803"/>
    </row>
    <row r="90" spans="1:16">
      <c r="A90" s="826">
        <v>42492</v>
      </c>
      <c r="B90" s="893">
        <v>0.5</v>
      </c>
      <c r="C90" s="893">
        <v>11</v>
      </c>
      <c r="D90" s="893">
        <v>17</v>
      </c>
      <c r="E90" s="893">
        <v>0.05</v>
      </c>
      <c r="F90" s="893">
        <v>11.5</v>
      </c>
      <c r="G90" s="126"/>
      <c r="N90" s="803"/>
      <c r="O90" s="803"/>
      <c r="P90" s="803"/>
    </row>
    <row r="91" spans="1:16">
      <c r="A91" s="826">
        <v>42493</v>
      </c>
      <c r="B91" s="893">
        <v>0.5</v>
      </c>
      <c r="C91" s="893">
        <v>11</v>
      </c>
      <c r="D91" s="893">
        <v>17</v>
      </c>
      <c r="E91" s="893">
        <v>0.05</v>
      </c>
      <c r="F91" s="893">
        <v>11.5</v>
      </c>
      <c r="G91" s="126"/>
      <c r="N91" s="803"/>
      <c r="O91" s="803"/>
      <c r="P91" s="803"/>
    </row>
    <row r="92" spans="1:16">
      <c r="A92" s="826">
        <v>42494</v>
      </c>
      <c r="B92" s="893">
        <v>0.5</v>
      </c>
      <c r="C92" s="893">
        <v>11</v>
      </c>
      <c r="D92" s="893">
        <v>17</v>
      </c>
      <c r="E92" s="893">
        <v>0.05</v>
      </c>
      <c r="F92" s="893">
        <v>11.5</v>
      </c>
      <c r="G92" s="126"/>
      <c r="N92" s="803"/>
      <c r="O92" s="803"/>
      <c r="P92" s="803"/>
    </row>
    <row r="93" spans="1:16">
      <c r="A93" s="826">
        <v>42495</v>
      </c>
      <c r="B93" s="893">
        <v>0.5</v>
      </c>
      <c r="C93" s="893">
        <v>11</v>
      </c>
      <c r="D93" s="893">
        <v>17</v>
      </c>
      <c r="E93" s="893">
        <v>0.05</v>
      </c>
      <c r="F93" s="893">
        <v>11.5</v>
      </c>
      <c r="G93" s="126"/>
      <c r="N93" s="803"/>
      <c r="O93" s="803"/>
      <c r="P93" s="803"/>
    </row>
    <row r="94" spans="1:16">
      <c r="A94" s="826">
        <v>42496</v>
      </c>
      <c r="B94" s="893">
        <v>0.5</v>
      </c>
      <c r="C94" s="893">
        <v>11</v>
      </c>
      <c r="D94" s="893">
        <v>15</v>
      </c>
      <c r="E94" s="893">
        <v>0.05</v>
      </c>
      <c r="F94" s="893">
        <v>11.5</v>
      </c>
      <c r="G94" s="126"/>
      <c r="N94" s="803"/>
      <c r="O94" s="803"/>
      <c r="P94" s="803"/>
    </row>
    <row r="95" spans="1:16">
      <c r="A95" s="826">
        <v>42499</v>
      </c>
      <c r="B95" s="893">
        <v>0.5</v>
      </c>
      <c r="C95" s="893">
        <v>11</v>
      </c>
      <c r="D95" s="893">
        <v>15</v>
      </c>
      <c r="E95" s="893">
        <v>0.05</v>
      </c>
      <c r="F95" s="893">
        <v>11.5</v>
      </c>
      <c r="G95" s="126"/>
      <c r="N95" s="803"/>
      <c r="O95" s="803"/>
      <c r="P95" s="803"/>
    </row>
    <row r="96" spans="1:16">
      <c r="A96" s="826">
        <v>42500</v>
      </c>
      <c r="B96" s="893">
        <v>0.5</v>
      </c>
      <c r="C96" s="893">
        <v>11</v>
      </c>
      <c r="D96" s="893">
        <v>15</v>
      </c>
      <c r="E96" s="893">
        <v>0.05</v>
      </c>
      <c r="F96" s="893">
        <v>11.5</v>
      </c>
      <c r="G96" s="126"/>
      <c r="N96" s="803"/>
      <c r="O96" s="803"/>
      <c r="P96" s="803"/>
    </row>
    <row r="97" spans="1:16">
      <c r="A97" s="826">
        <v>42501</v>
      </c>
      <c r="B97" s="893">
        <v>0.5</v>
      </c>
      <c r="C97" s="893">
        <v>11</v>
      </c>
      <c r="D97" s="893">
        <v>15</v>
      </c>
      <c r="E97" s="893">
        <v>0.05</v>
      </c>
      <c r="F97" s="893">
        <v>11.5</v>
      </c>
      <c r="G97" s="126"/>
      <c r="N97" s="803"/>
      <c r="O97" s="803"/>
      <c r="P97" s="803"/>
    </row>
    <row r="98" spans="1:16">
      <c r="A98" s="826">
        <v>42502</v>
      </c>
      <c r="B98" s="893">
        <v>0.5</v>
      </c>
      <c r="C98" s="893">
        <v>11</v>
      </c>
      <c r="D98" s="893">
        <v>15</v>
      </c>
      <c r="E98" s="893">
        <v>0.05</v>
      </c>
      <c r="F98" s="893">
        <v>11.5</v>
      </c>
      <c r="G98" s="126"/>
      <c r="N98" s="803"/>
      <c r="O98" s="803"/>
      <c r="P98" s="803"/>
    </row>
    <row r="99" spans="1:16">
      <c r="A99" s="826">
        <v>42503</v>
      </c>
      <c r="B99" s="893">
        <v>0.5</v>
      </c>
      <c r="C99" s="893">
        <v>11</v>
      </c>
      <c r="D99" s="893">
        <v>15</v>
      </c>
      <c r="E99" s="893">
        <v>0.05</v>
      </c>
      <c r="F99" s="893">
        <v>11.5</v>
      </c>
      <c r="G99" s="126"/>
      <c r="N99" s="803"/>
      <c r="O99" s="803"/>
      <c r="P99" s="803"/>
    </row>
    <row r="100" spans="1:16">
      <c r="A100" s="826">
        <v>42506</v>
      </c>
      <c r="B100" s="893">
        <v>0.5</v>
      </c>
      <c r="C100" s="893">
        <v>11</v>
      </c>
      <c r="D100" s="893">
        <v>15</v>
      </c>
      <c r="E100" s="893">
        <v>0.05</v>
      </c>
      <c r="F100" s="893">
        <v>11.5</v>
      </c>
      <c r="G100" s="126"/>
      <c r="N100" s="803"/>
      <c r="O100" s="803"/>
      <c r="P100" s="803"/>
    </row>
    <row r="101" spans="1:16">
      <c r="A101" s="826">
        <v>42507</v>
      </c>
      <c r="B101" s="893">
        <v>0.5</v>
      </c>
      <c r="C101" s="893">
        <v>11</v>
      </c>
      <c r="D101" s="893">
        <v>15</v>
      </c>
      <c r="E101" s="893">
        <v>0.05</v>
      </c>
      <c r="F101" s="893">
        <v>11.5</v>
      </c>
      <c r="G101" s="126"/>
      <c r="N101" s="803"/>
      <c r="O101" s="803"/>
      <c r="P101" s="803"/>
    </row>
    <row r="102" spans="1:16">
      <c r="A102" s="826">
        <v>42508</v>
      </c>
      <c r="B102" s="893">
        <v>0.5</v>
      </c>
      <c r="C102" s="893">
        <v>11</v>
      </c>
      <c r="D102" s="893">
        <v>15</v>
      </c>
      <c r="E102" s="893">
        <v>0.05</v>
      </c>
      <c r="F102" s="893">
        <v>11.5</v>
      </c>
      <c r="G102" s="126"/>
      <c r="N102" s="803"/>
      <c r="O102" s="803"/>
      <c r="P102" s="803"/>
    </row>
    <row r="103" spans="1:16">
      <c r="A103" s="826">
        <v>42509</v>
      </c>
      <c r="B103" s="893">
        <v>0.5</v>
      </c>
      <c r="C103" s="893">
        <v>11</v>
      </c>
      <c r="D103" s="893">
        <v>15</v>
      </c>
      <c r="E103" s="893">
        <v>0.05</v>
      </c>
      <c r="F103" s="893">
        <v>11.5</v>
      </c>
      <c r="G103" s="126"/>
      <c r="N103" s="803"/>
      <c r="O103" s="803"/>
      <c r="P103" s="803"/>
    </row>
    <row r="104" spans="1:16">
      <c r="A104" s="826">
        <v>42510</v>
      </c>
      <c r="B104" s="893">
        <v>0.5</v>
      </c>
      <c r="C104" s="893">
        <v>11</v>
      </c>
      <c r="D104" s="893">
        <v>15</v>
      </c>
      <c r="E104" s="893">
        <v>0.05</v>
      </c>
      <c r="F104" s="893">
        <v>11.5</v>
      </c>
      <c r="G104" s="126"/>
      <c r="N104" s="803"/>
      <c r="O104" s="803"/>
      <c r="P104" s="803"/>
    </row>
    <row r="105" spans="1:16">
      <c r="A105" s="826">
        <v>42513</v>
      </c>
      <c r="B105" s="893">
        <v>0.5</v>
      </c>
      <c r="C105" s="893">
        <v>11</v>
      </c>
      <c r="D105" s="893">
        <v>15</v>
      </c>
      <c r="E105" s="893">
        <v>0.05</v>
      </c>
      <c r="F105" s="893">
        <v>11.5</v>
      </c>
      <c r="G105" s="126"/>
      <c r="N105" s="803"/>
      <c r="O105" s="803"/>
      <c r="P105" s="803"/>
    </row>
    <row r="106" spans="1:16">
      <c r="A106" s="826">
        <v>42514</v>
      </c>
      <c r="B106" s="893">
        <v>0.5</v>
      </c>
      <c r="C106" s="893">
        <v>11</v>
      </c>
      <c r="D106" s="893">
        <v>15</v>
      </c>
      <c r="E106" s="893">
        <v>0.05</v>
      </c>
      <c r="F106" s="893">
        <v>11.5</v>
      </c>
      <c r="G106" s="126"/>
      <c r="N106" s="803"/>
      <c r="O106" s="803"/>
      <c r="P106" s="803"/>
    </row>
    <row r="107" spans="1:16">
      <c r="A107" s="826">
        <v>42515</v>
      </c>
      <c r="B107" s="893">
        <v>0.5</v>
      </c>
      <c r="C107" s="893">
        <v>11</v>
      </c>
      <c r="D107" s="893">
        <v>15</v>
      </c>
      <c r="E107" s="893">
        <v>0.05</v>
      </c>
      <c r="F107" s="893">
        <v>11</v>
      </c>
      <c r="G107" s="126"/>
      <c r="N107" s="803"/>
      <c r="O107" s="803"/>
      <c r="P107" s="803"/>
    </row>
    <row r="108" spans="1:16">
      <c r="A108" s="826">
        <v>42516</v>
      </c>
      <c r="B108" s="893">
        <v>0.5</v>
      </c>
      <c r="C108" s="893">
        <v>11</v>
      </c>
      <c r="D108" s="893">
        <v>15</v>
      </c>
      <c r="E108" s="893">
        <v>0.05</v>
      </c>
      <c r="F108" s="893">
        <v>11</v>
      </c>
      <c r="G108" s="126"/>
      <c r="N108" s="803"/>
      <c r="O108" s="803"/>
      <c r="P108" s="803"/>
    </row>
    <row r="109" spans="1:16">
      <c r="A109" s="826">
        <v>42517</v>
      </c>
      <c r="B109" s="893">
        <v>0.5</v>
      </c>
      <c r="C109" s="893">
        <v>11</v>
      </c>
      <c r="D109" s="893">
        <v>15</v>
      </c>
      <c r="E109" s="893">
        <v>0.05</v>
      </c>
      <c r="F109" s="893">
        <v>11</v>
      </c>
      <c r="G109" s="126"/>
      <c r="N109" s="803"/>
      <c r="O109" s="803"/>
      <c r="P109" s="803"/>
    </row>
    <row r="110" spans="1:16">
      <c r="A110" s="826">
        <v>42520</v>
      </c>
      <c r="B110" s="893">
        <v>0.5</v>
      </c>
      <c r="C110" s="893">
        <v>11</v>
      </c>
      <c r="D110" s="893">
        <v>15</v>
      </c>
      <c r="E110" s="893">
        <v>0.05</v>
      </c>
      <c r="F110" s="893">
        <v>11</v>
      </c>
      <c r="G110" s="126"/>
      <c r="N110" s="803"/>
      <c r="O110" s="803"/>
      <c r="P110" s="803"/>
    </row>
    <row r="111" spans="1:16">
      <c r="A111" s="826">
        <v>42521</v>
      </c>
      <c r="B111" s="893">
        <v>0.5</v>
      </c>
      <c r="C111" s="893">
        <v>11</v>
      </c>
      <c r="D111" s="893">
        <v>15</v>
      </c>
      <c r="E111" s="893">
        <v>0.05</v>
      </c>
      <c r="F111" s="893">
        <v>11</v>
      </c>
      <c r="G111" s="126"/>
      <c r="N111" s="803"/>
      <c r="O111" s="803"/>
      <c r="P111" s="803"/>
    </row>
    <row r="112" spans="1:16">
      <c r="A112" s="826">
        <v>42522</v>
      </c>
      <c r="B112" s="893">
        <v>0.5</v>
      </c>
      <c r="C112" s="893">
        <v>11</v>
      </c>
      <c r="D112" s="893">
        <v>15</v>
      </c>
      <c r="E112" s="893">
        <v>0.05</v>
      </c>
      <c r="F112" s="893">
        <v>11</v>
      </c>
      <c r="G112" s="126"/>
      <c r="N112" s="803"/>
      <c r="O112" s="803"/>
      <c r="P112" s="803"/>
    </row>
    <row r="113" spans="1:16">
      <c r="A113" s="826">
        <v>42523</v>
      </c>
      <c r="B113" s="893">
        <v>0.5</v>
      </c>
      <c r="C113" s="893">
        <v>11</v>
      </c>
      <c r="D113" s="893">
        <v>15</v>
      </c>
      <c r="E113" s="893">
        <v>0.05</v>
      </c>
      <c r="F113" s="893">
        <v>11</v>
      </c>
      <c r="G113" s="126"/>
      <c r="N113" s="803"/>
      <c r="O113" s="803"/>
      <c r="P113" s="803"/>
    </row>
    <row r="114" spans="1:16">
      <c r="A114" s="826">
        <v>42524</v>
      </c>
      <c r="B114" s="893">
        <v>0.5</v>
      </c>
      <c r="C114" s="893">
        <v>11</v>
      </c>
      <c r="D114" s="893">
        <v>15</v>
      </c>
      <c r="E114" s="893">
        <v>0.05</v>
      </c>
      <c r="F114" s="893">
        <v>11</v>
      </c>
      <c r="G114" s="126"/>
      <c r="N114" s="803"/>
      <c r="O114" s="803"/>
      <c r="P114" s="803"/>
    </row>
    <row r="115" spans="1:16">
      <c r="A115" s="826">
        <v>42527</v>
      </c>
      <c r="B115" s="893">
        <v>0.5</v>
      </c>
      <c r="C115" s="893">
        <v>11</v>
      </c>
      <c r="D115" s="893">
        <v>15</v>
      </c>
      <c r="E115" s="893">
        <v>0.05</v>
      </c>
      <c r="F115" s="893">
        <v>11</v>
      </c>
      <c r="G115" s="126"/>
      <c r="N115" s="803"/>
      <c r="O115" s="803"/>
      <c r="P115" s="803"/>
    </row>
    <row r="116" spans="1:16">
      <c r="A116" s="826">
        <v>42528</v>
      </c>
      <c r="B116" s="893">
        <v>0.5</v>
      </c>
      <c r="C116" s="893">
        <v>11</v>
      </c>
      <c r="D116" s="893">
        <v>15</v>
      </c>
      <c r="E116" s="893">
        <v>0.05</v>
      </c>
      <c r="F116" s="893">
        <v>11</v>
      </c>
      <c r="G116" s="126"/>
      <c r="N116" s="803"/>
      <c r="O116" s="803"/>
      <c r="P116" s="803"/>
    </row>
    <row r="117" spans="1:16">
      <c r="A117" s="826">
        <v>42529</v>
      </c>
      <c r="B117" s="893">
        <v>0.5</v>
      </c>
      <c r="C117" s="893">
        <v>11</v>
      </c>
      <c r="D117" s="893">
        <v>15</v>
      </c>
      <c r="E117" s="893">
        <v>0.05</v>
      </c>
      <c r="F117" s="893">
        <v>11</v>
      </c>
      <c r="G117" s="126"/>
      <c r="N117" s="803"/>
      <c r="O117" s="803"/>
      <c r="P117" s="803"/>
    </row>
    <row r="118" spans="1:16">
      <c r="A118" s="826">
        <v>42530</v>
      </c>
      <c r="B118" s="893">
        <v>0.5</v>
      </c>
      <c r="C118" s="893">
        <v>11</v>
      </c>
      <c r="D118" s="893">
        <v>15</v>
      </c>
      <c r="E118" s="893">
        <v>0.05</v>
      </c>
      <c r="F118" s="893">
        <v>11</v>
      </c>
      <c r="G118" s="126"/>
      <c r="N118" s="803"/>
      <c r="O118" s="803"/>
      <c r="P118" s="803"/>
    </row>
    <row r="119" spans="1:16">
      <c r="A119" s="826">
        <v>42531</v>
      </c>
      <c r="B119" s="893">
        <v>0.5</v>
      </c>
      <c r="C119" s="893">
        <v>11</v>
      </c>
      <c r="D119" s="893">
        <v>15</v>
      </c>
      <c r="E119" s="893">
        <v>0.05</v>
      </c>
      <c r="F119" s="893">
        <v>11</v>
      </c>
      <c r="G119" s="126"/>
      <c r="N119" s="803"/>
      <c r="O119" s="803"/>
      <c r="P119" s="803"/>
    </row>
    <row r="120" spans="1:16">
      <c r="A120" s="826">
        <v>42534</v>
      </c>
      <c r="B120" s="893">
        <v>0.5</v>
      </c>
      <c r="C120" s="893">
        <v>11</v>
      </c>
      <c r="D120" s="893">
        <v>15</v>
      </c>
      <c r="E120" s="893">
        <v>0.05</v>
      </c>
      <c r="F120" s="893">
        <v>11</v>
      </c>
      <c r="G120" s="126"/>
      <c r="N120" s="803"/>
      <c r="O120" s="803"/>
      <c r="P120" s="803"/>
    </row>
    <row r="121" spans="1:16">
      <c r="A121" s="826">
        <v>42535</v>
      </c>
      <c r="B121" s="893">
        <v>0.5</v>
      </c>
      <c r="C121" s="893">
        <v>10.5</v>
      </c>
      <c r="D121" s="893">
        <v>15</v>
      </c>
      <c r="E121" s="893">
        <v>0.05</v>
      </c>
      <c r="F121" s="893">
        <v>11</v>
      </c>
      <c r="G121" s="126"/>
      <c r="N121" s="803"/>
      <c r="O121" s="803"/>
      <c r="P121" s="803"/>
    </row>
    <row r="122" spans="1:16">
      <c r="A122" s="826">
        <v>42536</v>
      </c>
      <c r="B122" s="893">
        <v>0.5</v>
      </c>
      <c r="C122" s="893">
        <v>10.5</v>
      </c>
      <c r="D122" s="893">
        <v>15</v>
      </c>
      <c r="E122" s="893">
        <v>0.05</v>
      </c>
      <c r="F122" s="893">
        <v>11</v>
      </c>
      <c r="G122" s="126"/>
      <c r="N122" s="803"/>
      <c r="O122" s="803"/>
      <c r="P122" s="803"/>
    </row>
    <row r="123" spans="1:16">
      <c r="A123" s="826">
        <v>42537</v>
      </c>
      <c r="B123" s="893">
        <v>0.5</v>
      </c>
      <c r="C123" s="893">
        <v>10.5</v>
      </c>
      <c r="D123" s="893">
        <v>15</v>
      </c>
      <c r="E123" s="893">
        <v>0.05</v>
      </c>
      <c r="F123" s="893">
        <v>11</v>
      </c>
      <c r="G123" s="126"/>
      <c r="N123" s="803"/>
      <c r="O123" s="803"/>
      <c r="P123" s="803"/>
    </row>
    <row r="124" spans="1:16">
      <c r="A124" s="826">
        <v>42538</v>
      </c>
      <c r="B124" s="893">
        <v>0.5</v>
      </c>
      <c r="C124" s="893">
        <v>10.5</v>
      </c>
      <c r="D124" s="893">
        <v>15</v>
      </c>
      <c r="E124" s="893">
        <v>0.05</v>
      </c>
      <c r="F124" s="893">
        <v>11</v>
      </c>
      <c r="G124" s="126"/>
      <c r="N124" s="803"/>
      <c r="O124" s="803"/>
      <c r="P124" s="803"/>
    </row>
    <row r="125" spans="1:16">
      <c r="A125" s="826">
        <v>42541</v>
      </c>
      <c r="B125" s="893">
        <v>0.5</v>
      </c>
      <c r="C125" s="893">
        <v>10.5</v>
      </c>
      <c r="D125" s="893">
        <v>15</v>
      </c>
      <c r="E125" s="893">
        <v>0.05</v>
      </c>
      <c r="F125" s="893">
        <v>11</v>
      </c>
      <c r="G125" s="126"/>
      <c r="N125" s="803"/>
      <c r="O125" s="803"/>
      <c r="P125" s="803"/>
    </row>
    <row r="126" spans="1:16">
      <c r="A126" s="826">
        <v>42542</v>
      </c>
      <c r="B126" s="893">
        <v>0.5</v>
      </c>
      <c r="C126" s="893">
        <v>10.5</v>
      </c>
      <c r="D126" s="893">
        <v>15</v>
      </c>
      <c r="E126" s="893">
        <v>0.05</v>
      </c>
      <c r="F126" s="893">
        <v>11</v>
      </c>
      <c r="G126" s="126"/>
      <c r="N126" s="803"/>
      <c r="O126" s="803"/>
      <c r="P126" s="803"/>
    </row>
    <row r="127" spans="1:16">
      <c r="A127" s="826">
        <v>42543</v>
      </c>
      <c r="B127" s="893">
        <v>0.5</v>
      </c>
      <c r="C127" s="893">
        <v>10.5</v>
      </c>
      <c r="D127" s="893">
        <v>15</v>
      </c>
      <c r="E127" s="893">
        <v>0.05</v>
      </c>
      <c r="F127" s="893">
        <v>10.5</v>
      </c>
      <c r="G127" s="126"/>
      <c r="N127" s="803"/>
      <c r="O127" s="803"/>
      <c r="P127" s="803"/>
    </row>
    <row r="128" spans="1:16">
      <c r="A128" s="826">
        <v>42544</v>
      </c>
      <c r="B128" s="893">
        <v>0.5</v>
      </c>
      <c r="C128" s="893">
        <v>10.5</v>
      </c>
      <c r="D128" s="893">
        <v>15</v>
      </c>
      <c r="E128" s="893">
        <v>0.05</v>
      </c>
      <c r="F128" s="893">
        <v>10.5</v>
      </c>
      <c r="G128" s="126"/>
      <c r="N128" s="803"/>
      <c r="O128" s="803"/>
      <c r="P128" s="803"/>
    </row>
    <row r="129" spans="1:16">
      <c r="A129" s="826">
        <v>42545</v>
      </c>
      <c r="B129" s="893">
        <v>0.5</v>
      </c>
      <c r="C129" s="893">
        <v>10.5</v>
      </c>
      <c r="D129" s="893">
        <v>15</v>
      </c>
      <c r="E129" s="893">
        <v>0.05</v>
      </c>
      <c r="F129" s="893">
        <v>10.5</v>
      </c>
      <c r="G129" s="126"/>
      <c r="N129" s="803"/>
      <c r="O129" s="803"/>
      <c r="P129" s="803"/>
    </row>
    <row r="130" spans="1:16">
      <c r="A130" s="826">
        <v>42548</v>
      </c>
      <c r="B130" s="893">
        <v>0.5</v>
      </c>
      <c r="C130" s="893">
        <v>10.5</v>
      </c>
      <c r="D130" s="893">
        <v>15</v>
      </c>
      <c r="E130" s="893">
        <v>0.05</v>
      </c>
      <c r="F130" s="893">
        <v>10.5</v>
      </c>
      <c r="G130" s="126"/>
      <c r="N130" s="803"/>
      <c r="O130" s="803"/>
      <c r="P130" s="803"/>
    </row>
    <row r="131" spans="1:16">
      <c r="A131" s="826">
        <v>42549</v>
      </c>
      <c r="B131" s="893">
        <v>0.5</v>
      </c>
      <c r="C131" s="893">
        <v>10.5</v>
      </c>
      <c r="D131" s="893">
        <v>15</v>
      </c>
      <c r="E131" s="893">
        <v>0.05</v>
      </c>
      <c r="F131" s="893">
        <v>10.5</v>
      </c>
      <c r="G131" s="126"/>
      <c r="N131" s="803"/>
      <c r="O131" s="803"/>
      <c r="P131" s="803"/>
    </row>
    <row r="132" spans="1:16">
      <c r="A132" s="826">
        <v>42550</v>
      </c>
      <c r="B132" s="893">
        <v>0.5</v>
      </c>
      <c r="C132" s="893">
        <v>10.5</v>
      </c>
      <c r="D132" s="893">
        <v>15</v>
      </c>
      <c r="E132" s="893">
        <v>0.05</v>
      </c>
      <c r="F132" s="893">
        <v>10.5</v>
      </c>
      <c r="G132" s="126"/>
      <c r="N132" s="803"/>
      <c r="O132" s="803"/>
      <c r="P132" s="803"/>
    </row>
    <row r="133" spans="1:16">
      <c r="A133" s="826">
        <v>42551</v>
      </c>
      <c r="B133" s="893">
        <v>0.5</v>
      </c>
      <c r="C133" s="893">
        <v>10.5</v>
      </c>
      <c r="D133" s="893">
        <v>15</v>
      </c>
      <c r="E133" s="893">
        <v>0.05</v>
      </c>
      <c r="F133" s="893">
        <v>10.5</v>
      </c>
      <c r="G133" s="126"/>
      <c r="N133" s="803"/>
      <c r="O133" s="803"/>
      <c r="P133" s="803"/>
    </row>
    <row r="134" spans="1:16">
      <c r="A134" s="826">
        <v>42552</v>
      </c>
      <c r="B134" s="893">
        <v>0.5</v>
      </c>
      <c r="C134" s="893">
        <v>10.5</v>
      </c>
      <c r="D134" s="893">
        <v>15</v>
      </c>
      <c r="E134" s="893">
        <v>0.05</v>
      </c>
      <c r="F134" s="893">
        <v>10.5</v>
      </c>
      <c r="G134" s="126"/>
      <c r="N134" s="803"/>
      <c r="O134" s="803"/>
      <c r="P134" s="803"/>
    </row>
    <row r="135" spans="1:16">
      <c r="A135" s="826">
        <v>42555</v>
      </c>
      <c r="B135" s="893">
        <v>0.5</v>
      </c>
      <c r="C135" s="893">
        <v>10.5</v>
      </c>
      <c r="D135" s="893">
        <v>15</v>
      </c>
      <c r="E135" s="893">
        <v>0.05</v>
      </c>
      <c r="F135" s="893">
        <v>10.5</v>
      </c>
      <c r="G135" s="126"/>
      <c r="N135" s="803"/>
      <c r="O135" s="803"/>
      <c r="P135" s="803"/>
    </row>
    <row r="136" spans="1:16">
      <c r="A136" s="826">
        <v>42556</v>
      </c>
      <c r="B136" s="893">
        <v>0.5</v>
      </c>
      <c r="C136" s="893">
        <v>10.5</v>
      </c>
      <c r="D136" s="893">
        <v>15</v>
      </c>
      <c r="E136" s="893">
        <v>0.05</v>
      </c>
      <c r="F136" s="893">
        <v>10.5</v>
      </c>
      <c r="G136" s="126"/>
      <c r="N136" s="803"/>
      <c r="O136" s="803"/>
      <c r="P136" s="803"/>
    </row>
    <row r="137" spans="1:16">
      <c r="A137" s="826">
        <v>42557</v>
      </c>
      <c r="B137" s="893">
        <v>0.5</v>
      </c>
      <c r="C137" s="893">
        <v>10.5</v>
      </c>
      <c r="D137" s="893">
        <v>15</v>
      </c>
      <c r="E137" s="893">
        <v>0.05</v>
      </c>
      <c r="F137" s="893">
        <v>10.5</v>
      </c>
      <c r="G137" s="126"/>
      <c r="N137" s="803"/>
      <c r="O137" s="803"/>
      <c r="P137" s="803"/>
    </row>
    <row r="138" spans="1:16">
      <c r="A138" s="826">
        <v>42558</v>
      </c>
      <c r="B138" s="893">
        <v>0.5</v>
      </c>
      <c r="C138" s="893">
        <v>10.5</v>
      </c>
      <c r="D138" s="893">
        <v>15</v>
      </c>
      <c r="E138" s="893">
        <v>0.05</v>
      </c>
      <c r="F138" s="893">
        <v>10.5</v>
      </c>
      <c r="G138" s="126"/>
      <c r="N138" s="803"/>
      <c r="O138" s="803"/>
      <c r="P138" s="803"/>
    </row>
    <row r="139" spans="1:16">
      <c r="A139" s="826">
        <v>42559</v>
      </c>
      <c r="B139" s="893">
        <v>0.5</v>
      </c>
      <c r="C139" s="893">
        <v>10.5</v>
      </c>
      <c r="D139" s="893">
        <v>15</v>
      </c>
      <c r="E139" s="893">
        <v>0.05</v>
      </c>
      <c r="F139" s="893">
        <v>10.5</v>
      </c>
      <c r="G139" s="126"/>
      <c r="N139" s="803"/>
      <c r="O139" s="803"/>
      <c r="P139" s="803"/>
    </row>
    <row r="140" spans="1:16">
      <c r="A140" s="826">
        <v>42562</v>
      </c>
      <c r="B140" s="893">
        <v>0.5</v>
      </c>
      <c r="C140" s="893">
        <v>10.5</v>
      </c>
      <c r="D140" s="893">
        <v>15</v>
      </c>
      <c r="E140" s="893">
        <v>0.05</v>
      </c>
      <c r="F140" s="893">
        <v>10.5</v>
      </c>
      <c r="G140" s="126"/>
      <c r="N140" s="803"/>
      <c r="O140" s="803"/>
      <c r="P140" s="803"/>
    </row>
    <row r="141" spans="1:16">
      <c r="A141" s="826">
        <v>42563</v>
      </c>
      <c r="B141" s="893">
        <v>0.5</v>
      </c>
      <c r="C141" s="893">
        <v>10.5</v>
      </c>
      <c r="D141" s="893">
        <v>13</v>
      </c>
      <c r="E141" s="893">
        <v>0.05</v>
      </c>
      <c r="F141" s="893">
        <v>10.5</v>
      </c>
      <c r="G141" s="126"/>
      <c r="N141" s="803"/>
      <c r="O141" s="803"/>
      <c r="P141" s="803"/>
    </row>
    <row r="142" spans="1:16">
      <c r="A142" s="826">
        <v>42564</v>
      </c>
      <c r="B142" s="893">
        <v>0.5</v>
      </c>
      <c r="C142" s="893">
        <v>10.5</v>
      </c>
      <c r="D142" s="893">
        <v>13</v>
      </c>
      <c r="E142" s="893">
        <v>0.05</v>
      </c>
      <c r="F142" s="893">
        <v>10.5</v>
      </c>
      <c r="G142" s="126"/>
      <c r="N142" s="803"/>
      <c r="O142" s="803"/>
      <c r="P142" s="803"/>
    </row>
    <row r="143" spans="1:16">
      <c r="A143" s="826">
        <v>42565</v>
      </c>
      <c r="B143" s="893">
        <v>0.5</v>
      </c>
      <c r="C143" s="893">
        <v>10.5</v>
      </c>
      <c r="D143" s="893">
        <v>13</v>
      </c>
      <c r="E143" s="893">
        <v>0.05</v>
      </c>
      <c r="F143" s="893">
        <v>10.5</v>
      </c>
      <c r="G143" s="126"/>
      <c r="N143" s="803"/>
      <c r="O143" s="803"/>
      <c r="P143" s="803"/>
    </row>
    <row r="144" spans="1:16">
      <c r="A144" s="826">
        <v>42566</v>
      </c>
      <c r="B144" s="893">
        <v>0.5</v>
      </c>
      <c r="C144" s="893">
        <v>10.5</v>
      </c>
      <c r="D144" s="893">
        <v>13</v>
      </c>
      <c r="E144" s="893">
        <v>0.05</v>
      </c>
      <c r="F144" s="893">
        <v>10.5</v>
      </c>
      <c r="G144" s="126"/>
      <c r="N144" s="803"/>
      <c r="O144" s="803"/>
      <c r="P144" s="803"/>
    </row>
    <row r="145" spans="1:16">
      <c r="A145" s="826">
        <v>42569</v>
      </c>
      <c r="B145" s="893">
        <v>0.5</v>
      </c>
      <c r="C145" s="893">
        <v>10.5</v>
      </c>
      <c r="D145" s="893">
        <v>13</v>
      </c>
      <c r="E145" s="893">
        <v>0.05</v>
      </c>
      <c r="F145" s="893">
        <v>10.5</v>
      </c>
      <c r="G145" s="126"/>
      <c r="N145" s="803"/>
      <c r="O145" s="803"/>
      <c r="P145" s="803"/>
    </row>
    <row r="146" spans="1:16">
      <c r="A146" s="826">
        <v>42570</v>
      </c>
      <c r="B146" s="893">
        <v>0.5</v>
      </c>
      <c r="C146" s="893">
        <v>10.5</v>
      </c>
      <c r="D146" s="893">
        <v>13</v>
      </c>
      <c r="E146" s="893">
        <v>0.05</v>
      </c>
      <c r="F146" s="893">
        <v>10.5</v>
      </c>
      <c r="G146" s="126"/>
      <c r="N146" s="803"/>
      <c r="O146" s="803"/>
      <c r="P146" s="803"/>
    </row>
    <row r="147" spans="1:16">
      <c r="A147" s="826">
        <v>42571</v>
      </c>
      <c r="B147" s="893">
        <v>0.5</v>
      </c>
      <c r="C147" s="893">
        <v>10.5</v>
      </c>
      <c r="D147" s="893">
        <v>13</v>
      </c>
      <c r="E147" s="893">
        <v>0.05</v>
      </c>
      <c r="F147" s="893">
        <v>10.25</v>
      </c>
      <c r="G147" s="126"/>
      <c r="N147" s="803"/>
      <c r="O147" s="803"/>
      <c r="P147" s="803"/>
    </row>
    <row r="148" spans="1:16">
      <c r="A148" s="826">
        <v>42572</v>
      </c>
      <c r="B148" s="893">
        <v>0.5</v>
      </c>
      <c r="C148" s="893">
        <v>10.5</v>
      </c>
      <c r="D148" s="893">
        <v>13</v>
      </c>
      <c r="E148" s="893">
        <v>0.05</v>
      </c>
      <c r="F148" s="893">
        <v>10.25</v>
      </c>
      <c r="G148" s="126"/>
      <c r="N148" s="803"/>
      <c r="O148" s="803"/>
      <c r="P148" s="803"/>
    </row>
    <row r="149" spans="1:16">
      <c r="A149" s="826">
        <v>42573</v>
      </c>
      <c r="B149" s="893">
        <v>0.5</v>
      </c>
      <c r="C149" s="893">
        <v>10.5</v>
      </c>
      <c r="D149" s="893">
        <v>13</v>
      </c>
      <c r="E149" s="893">
        <v>0.05</v>
      </c>
      <c r="F149" s="893">
        <v>10.25</v>
      </c>
      <c r="G149" s="126"/>
      <c r="N149" s="803"/>
      <c r="O149" s="803"/>
      <c r="P149" s="803"/>
    </row>
    <row r="150" spans="1:16">
      <c r="A150" s="826">
        <v>42576</v>
      </c>
      <c r="B150" s="893">
        <v>0.5</v>
      </c>
      <c r="C150" s="893">
        <v>10.5</v>
      </c>
      <c r="D150" s="893">
        <v>13</v>
      </c>
      <c r="E150" s="893">
        <v>0.05</v>
      </c>
      <c r="F150" s="893">
        <v>10.25</v>
      </c>
      <c r="G150" s="126"/>
      <c r="N150" s="803"/>
      <c r="O150" s="803"/>
      <c r="P150" s="803"/>
    </row>
    <row r="151" spans="1:16">
      <c r="A151" s="826">
        <v>42577</v>
      </c>
      <c r="B151" s="893">
        <v>0.5</v>
      </c>
      <c r="C151" s="893">
        <v>10.5</v>
      </c>
      <c r="D151" s="893">
        <v>13</v>
      </c>
      <c r="E151" s="893">
        <v>0.05</v>
      </c>
      <c r="F151" s="893">
        <v>10.25</v>
      </c>
      <c r="G151" s="126"/>
      <c r="N151" s="803"/>
      <c r="O151" s="803"/>
      <c r="P151" s="803"/>
    </row>
    <row r="152" spans="1:16">
      <c r="A152" s="826">
        <v>42578</v>
      </c>
      <c r="B152" s="893">
        <v>0.5</v>
      </c>
      <c r="C152" s="893">
        <v>10.5</v>
      </c>
      <c r="D152" s="893">
        <v>13</v>
      </c>
      <c r="E152" s="893">
        <v>0.05</v>
      </c>
      <c r="F152" s="893">
        <v>10.25</v>
      </c>
      <c r="G152" s="126"/>
      <c r="N152" s="803"/>
      <c r="O152" s="803"/>
      <c r="P152" s="803"/>
    </row>
    <row r="153" spans="1:16">
      <c r="A153" s="826">
        <v>42579</v>
      </c>
      <c r="B153" s="893">
        <v>0.5</v>
      </c>
      <c r="C153" s="893">
        <v>10.5</v>
      </c>
      <c r="D153" s="893">
        <v>13</v>
      </c>
      <c r="E153" s="893">
        <v>0.05</v>
      </c>
      <c r="F153" s="893">
        <v>10.25</v>
      </c>
      <c r="G153" s="126"/>
      <c r="N153" s="803"/>
      <c r="O153" s="803"/>
      <c r="P153" s="803"/>
    </row>
    <row r="154" spans="1:16">
      <c r="A154" s="826">
        <v>42580</v>
      </c>
      <c r="B154" s="893">
        <v>0.5</v>
      </c>
      <c r="C154" s="893">
        <v>10.5</v>
      </c>
      <c r="D154" s="893">
        <v>13</v>
      </c>
      <c r="E154" s="893">
        <v>0.05</v>
      </c>
      <c r="F154" s="893">
        <v>10.25</v>
      </c>
      <c r="G154" s="126"/>
      <c r="N154" s="803"/>
      <c r="O154" s="803"/>
      <c r="P154" s="803"/>
    </row>
    <row r="155" spans="1:16">
      <c r="A155" s="826">
        <v>42583</v>
      </c>
      <c r="B155" s="893">
        <v>0.5</v>
      </c>
      <c r="C155" s="893">
        <v>10.5</v>
      </c>
      <c r="D155" s="893">
        <v>13</v>
      </c>
      <c r="E155" s="893">
        <v>0.05</v>
      </c>
      <c r="F155" s="893">
        <v>10.25</v>
      </c>
      <c r="G155" s="126"/>
      <c r="N155" s="803"/>
      <c r="O155" s="803"/>
      <c r="P155" s="803"/>
    </row>
    <row r="156" spans="1:16">
      <c r="A156" s="826">
        <v>42584</v>
      </c>
      <c r="B156" s="893">
        <v>0.5</v>
      </c>
      <c r="C156" s="893">
        <v>10.5</v>
      </c>
      <c r="D156" s="893">
        <v>13</v>
      </c>
      <c r="E156" s="893">
        <v>0.05</v>
      </c>
      <c r="F156" s="893">
        <v>10.25</v>
      </c>
      <c r="G156" s="126"/>
      <c r="N156" s="803"/>
      <c r="O156" s="803"/>
      <c r="P156" s="803"/>
    </row>
    <row r="157" spans="1:16">
      <c r="A157" s="826">
        <v>42585</v>
      </c>
      <c r="B157" s="893">
        <v>0.5</v>
      </c>
      <c r="C157" s="893">
        <v>10.5</v>
      </c>
      <c r="D157" s="893">
        <v>13</v>
      </c>
      <c r="E157" s="893">
        <v>0.05</v>
      </c>
      <c r="F157" s="893">
        <v>10.25</v>
      </c>
      <c r="G157" s="126"/>
      <c r="N157" s="803"/>
      <c r="O157" s="803"/>
      <c r="P157" s="803"/>
    </row>
    <row r="158" spans="1:16">
      <c r="A158" s="826">
        <v>42586</v>
      </c>
      <c r="B158" s="893">
        <v>0.5</v>
      </c>
      <c r="C158" s="893">
        <v>10.5</v>
      </c>
      <c r="D158" s="893">
        <v>13</v>
      </c>
      <c r="E158" s="893">
        <v>0.05</v>
      </c>
      <c r="F158" s="893">
        <v>10.25</v>
      </c>
      <c r="G158" s="126"/>
      <c r="N158" s="803"/>
      <c r="O158" s="803"/>
      <c r="P158" s="803"/>
    </row>
    <row r="159" spans="1:16">
      <c r="A159" s="826">
        <v>42587</v>
      </c>
      <c r="B159" s="893">
        <v>0.5</v>
      </c>
      <c r="C159" s="893">
        <v>10.5</v>
      </c>
      <c r="D159" s="893">
        <v>13</v>
      </c>
      <c r="E159" s="893">
        <v>0.05</v>
      </c>
      <c r="F159" s="893">
        <v>10.25</v>
      </c>
      <c r="G159" s="126"/>
      <c r="N159" s="803"/>
      <c r="O159" s="803"/>
      <c r="P159" s="803"/>
    </row>
    <row r="160" spans="1:16">
      <c r="A160" s="826">
        <v>42590</v>
      </c>
      <c r="B160" s="893">
        <v>0.5</v>
      </c>
      <c r="C160" s="893">
        <v>10.5</v>
      </c>
      <c r="D160" s="893">
        <v>13</v>
      </c>
      <c r="E160" s="893">
        <v>0.05</v>
      </c>
      <c r="F160" s="893">
        <v>10.25</v>
      </c>
      <c r="G160" s="126"/>
      <c r="N160" s="803"/>
      <c r="O160" s="803"/>
      <c r="P160" s="803"/>
    </row>
    <row r="161" spans="1:16">
      <c r="A161" s="826">
        <v>42591</v>
      </c>
      <c r="B161" s="893">
        <v>0.5</v>
      </c>
      <c r="C161" s="893">
        <v>10.5</v>
      </c>
      <c r="D161" s="893">
        <v>13</v>
      </c>
      <c r="E161" s="893">
        <v>0.05</v>
      </c>
      <c r="F161" s="893">
        <v>10.25</v>
      </c>
      <c r="G161" s="126"/>
      <c r="N161" s="803"/>
      <c r="O161" s="803"/>
      <c r="P161" s="803"/>
    </row>
    <row r="162" spans="1:16">
      <c r="A162" s="826">
        <v>42592</v>
      </c>
      <c r="B162" s="893">
        <v>0.5</v>
      </c>
      <c r="C162" s="893">
        <v>10.5</v>
      </c>
      <c r="D162" s="893">
        <v>13</v>
      </c>
      <c r="E162" s="893">
        <v>0.05</v>
      </c>
      <c r="F162" s="893">
        <v>10.25</v>
      </c>
      <c r="G162" s="126"/>
      <c r="N162" s="803"/>
      <c r="O162" s="803"/>
      <c r="P162" s="803"/>
    </row>
    <row r="163" spans="1:16">
      <c r="A163" s="826">
        <v>42593</v>
      </c>
      <c r="B163" s="893">
        <v>0.5</v>
      </c>
      <c r="C163" s="893">
        <v>10.5</v>
      </c>
      <c r="D163" s="893">
        <v>13</v>
      </c>
      <c r="E163" s="893">
        <v>0.05</v>
      </c>
      <c r="F163" s="893">
        <v>10.25</v>
      </c>
      <c r="G163" s="126"/>
      <c r="N163" s="803"/>
      <c r="O163" s="803"/>
      <c r="P163" s="803"/>
    </row>
    <row r="164" spans="1:16">
      <c r="A164" s="826">
        <v>42594</v>
      </c>
      <c r="B164" s="893">
        <v>0.5</v>
      </c>
      <c r="C164" s="893">
        <v>10.5</v>
      </c>
      <c r="D164" s="893">
        <v>13</v>
      </c>
      <c r="E164" s="893">
        <v>0.05</v>
      </c>
      <c r="F164" s="893">
        <v>10.25</v>
      </c>
      <c r="G164" s="126"/>
      <c r="N164" s="803"/>
      <c r="O164" s="803"/>
      <c r="P164" s="803"/>
    </row>
    <row r="165" spans="1:16">
      <c r="A165" s="826">
        <v>42597</v>
      </c>
      <c r="B165" s="893">
        <v>0.5</v>
      </c>
      <c r="C165" s="893">
        <v>10.5</v>
      </c>
      <c r="D165" s="893">
        <v>13</v>
      </c>
      <c r="E165" s="893">
        <v>0.05</v>
      </c>
      <c r="F165" s="893">
        <v>10.25</v>
      </c>
      <c r="G165" s="126"/>
      <c r="N165" s="803"/>
      <c r="O165" s="803"/>
      <c r="P165" s="803"/>
    </row>
    <row r="166" spans="1:16">
      <c r="A166" s="826">
        <v>42598</v>
      </c>
      <c r="B166" s="893">
        <v>0.5</v>
      </c>
      <c r="C166" s="893">
        <v>10.5</v>
      </c>
      <c r="D166" s="893">
        <v>13</v>
      </c>
      <c r="E166" s="893">
        <v>0.05</v>
      </c>
      <c r="F166" s="893">
        <v>10.25</v>
      </c>
      <c r="G166" s="156"/>
      <c r="N166" s="803"/>
      <c r="O166" s="803"/>
      <c r="P166" s="803"/>
    </row>
    <row r="167" spans="1:16">
      <c r="A167" s="826">
        <v>42599</v>
      </c>
      <c r="B167" s="893">
        <v>0.5</v>
      </c>
      <c r="C167" s="893">
        <v>10.5</v>
      </c>
      <c r="D167" s="893">
        <v>13</v>
      </c>
      <c r="E167" s="893">
        <v>0.05</v>
      </c>
      <c r="F167" s="893">
        <v>10.25</v>
      </c>
      <c r="G167" s="126"/>
      <c r="N167" s="803"/>
      <c r="O167" s="803"/>
      <c r="P167" s="803"/>
    </row>
    <row r="168" spans="1:16">
      <c r="A168" s="826">
        <v>42600</v>
      </c>
      <c r="B168" s="893">
        <v>0.5</v>
      </c>
      <c r="C168" s="893">
        <v>10.5</v>
      </c>
      <c r="D168" s="893">
        <v>13</v>
      </c>
      <c r="E168" s="893">
        <v>0.05</v>
      </c>
      <c r="F168" s="893">
        <v>10.25</v>
      </c>
      <c r="G168" s="126"/>
      <c r="N168" s="803"/>
      <c r="O168" s="803"/>
      <c r="P168" s="803"/>
    </row>
    <row r="169" spans="1:16">
      <c r="A169" s="826">
        <v>42601</v>
      </c>
      <c r="B169" s="893">
        <v>0.5</v>
      </c>
      <c r="C169" s="893">
        <v>10.5</v>
      </c>
      <c r="D169" s="893">
        <v>13</v>
      </c>
      <c r="E169" s="893">
        <v>0.05</v>
      </c>
      <c r="F169" s="893">
        <v>10.25</v>
      </c>
      <c r="G169" s="126"/>
      <c r="N169" s="803"/>
      <c r="O169" s="803"/>
      <c r="P169" s="803"/>
    </row>
    <row r="170" spans="1:16">
      <c r="A170" s="826">
        <v>42604</v>
      </c>
      <c r="B170" s="893">
        <v>0.5</v>
      </c>
      <c r="C170" s="893">
        <v>10.5</v>
      </c>
      <c r="D170" s="893">
        <v>13</v>
      </c>
      <c r="E170" s="893">
        <v>0.05</v>
      </c>
      <c r="F170" s="893">
        <v>10.25</v>
      </c>
      <c r="G170" s="126"/>
      <c r="N170" s="803"/>
      <c r="O170" s="803"/>
      <c r="P170" s="803"/>
    </row>
    <row r="171" spans="1:16">
      <c r="A171" s="826">
        <v>42605</v>
      </c>
      <c r="B171" s="893">
        <v>0.5</v>
      </c>
      <c r="C171" s="893">
        <v>10.5</v>
      </c>
      <c r="D171" s="893">
        <v>13</v>
      </c>
      <c r="E171" s="893">
        <v>0.05</v>
      </c>
      <c r="F171" s="893">
        <v>10.25</v>
      </c>
      <c r="G171" s="126"/>
      <c r="N171" s="803"/>
      <c r="O171" s="803"/>
      <c r="P171" s="803"/>
    </row>
    <row r="172" spans="1:16">
      <c r="A172" s="826">
        <v>42606</v>
      </c>
      <c r="B172" s="893">
        <v>0.5</v>
      </c>
      <c r="C172" s="893">
        <v>10.5</v>
      </c>
      <c r="D172" s="893">
        <v>13</v>
      </c>
      <c r="E172" s="893">
        <v>0.05</v>
      </c>
      <c r="F172" s="893">
        <v>10</v>
      </c>
      <c r="G172" s="126"/>
      <c r="N172" s="803"/>
      <c r="O172" s="803"/>
      <c r="P172" s="803"/>
    </row>
    <row r="173" spans="1:16">
      <c r="A173" s="826">
        <v>42607</v>
      </c>
      <c r="B173" s="893">
        <v>0.5</v>
      </c>
      <c r="C173" s="893">
        <v>10.5</v>
      </c>
      <c r="D173" s="893">
        <v>13</v>
      </c>
      <c r="E173" s="893">
        <v>0.05</v>
      </c>
      <c r="F173" s="893">
        <v>10</v>
      </c>
      <c r="G173" s="126"/>
      <c r="N173" s="803"/>
      <c r="O173" s="803"/>
      <c r="P173" s="803"/>
    </row>
    <row r="174" spans="1:16">
      <c r="A174" s="826">
        <v>42608</v>
      </c>
      <c r="B174" s="893">
        <v>0.5</v>
      </c>
      <c r="C174" s="893">
        <v>10.5</v>
      </c>
      <c r="D174" s="893">
        <v>13</v>
      </c>
      <c r="E174" s="893">
        <v>0.05</v>
      </c>
      <c r="F174" s="893">
        <v>10</v>
      </c>
      <c r="G174" s="126"/>
      <c r="N174" s="803"/>
      <c r="O174" s="803"/>
      <c r="P174" s="803"/>
    </row>
    <row r="175" spans="1:16">
      <c r="A175" s="826">
        <v>42611</v>
      </c>
      <c r="B175" s="893">
        <v>0.5</v>
      </c>
      <c r="C175" s="893">
        <v>10.5</v>
      </c>
      <c r="D175" s="893">
        <v>13</v>
      </c>
      <c r="E175" s="893">
        <v>0.05</v>
      </c>
      <c r="F175" s="893">
        <v>10</v>
      </c>
      <c r="G175" s="126"/>
      <c r="N175" s="803"/>
      <c r="O175" s="803"/>
      <c r="P175" s="803"/>
    </row>
    <row r="176" spans="1:16">
      <c r="A176" s="826">
        <v>42612</v>
      </c>
      <c r="B176" s="893">
        <v>0.5</v>
      </c>
      <c r="C176" s="893">
        <v>10.5</v>
      </c>
      <c r="D176" s="893">
        <v>13</v>
      </c>
      <c r="E176" s="893">
        <v>0.05</v>
      </c>
      <c r="F176" s="893">
        <v>10</v>
      </c>
      <c r="G176" s="126"/>
      <c r="N176" s="803"/>
      <c r="O176" s="803"/>
      <c r="P176" s="803"/>
    </row>
    <row r="177" spans="1:16">
      <c r="A177" s="826">
        <v>42613</v>
      </c>
      <c r="B177" s="893">
        <v>0.5</v>
      </c>
      <c r="C177" s="893">
        <v>10.5</v>
      </c>
      <c r="D177" s="893">
        <v>13</v>
      </c>
      <c r="E177" s="893">
        <v>0.05</v>
      </c>
      <c r="F177" s="893">
        <v>10</v>
      </c>
      <c r="G177" s="126"/>
      <c r="N177" s="803"/>
      <c r="O177" s="803"/>
      <c r="P177" s="803"/>
    </row>
    <row r="178" spans="1:16">
      <c r="A178" s="826">
        <v>42614</v>
      </c>
      <c r="B178" s="893">
        <v>0.5</v>
      </c>
      <c r="C178" s="893">
        <v>10.5</v>
      </c>
      <c r="D178" s="893">
        <v>13</v>
      </c>
      <c r="E178" s="893">
        <v>0.05</v>
      </c>
      <c r="F178" s="893">
        <v>10</v>
      </c>
      <c r="G178" s="126"/>
      <c r="N178" s="803"/>
      <c r="O178" s="803"/>
      <c r="P178" s="803"/>
    </row>
    <row r="179" spans="1:16">
      <c r="A179" s="826">
        <v>42615</v>
      </c>
      <c r="B179" s="893">
        <v>0.5</v>
      </c>
      <c r="C179" s="893">
        <v>10.5</v>
      </c>
      <c r="D179" s="893">
        <v>13</v>
      </c>
      <c r="E179" s="893">
        <v>0.05</v>
      </c>
      <c r="F179" s="893">
        <v>10</v>
      </c>
      <c r="G179" s="126"/>
      <c r="N179" s="803"/>
      <c r="O179" s="803"/>
      <c r="P179" s="803"/>
    </row>
    <row r="180" spans="1:16">
      <c r="A180" s="826">
        <v>42618</v>
      </c>
      <c r="B180" s="893">
        <v>0.5</v>
      </c>
      <c r="C180" s="893">
        <v>10.5</v>
      </c>
      <c r="D180" s="893">
        <v>13</v>
      </c>
      <c r="E180" s="893">
        <v>0.05</v>
      </c>
      <c r="F180" s="893">
        <v>10</v>
      </c>
      <c r="G180" s="126"/>
      <c r="N180" s="803"/>
      <c r="O180" s="803"/>
      <c r="P180" s="803"/>
    </row>
    <row r="181" spans="1:16">
      <c r="A181" s="826">
        <v>42619</v>
      </c>
      <c r="B181" s="893">
        <v>0.5</v>
      </c>
      <c r="C181" s="893">
        <v>10.5</v>
      </c>
      <c r="D181" s="893">
        <v>13</v>
      </c>
      <c r="E181" s="893">
        <v>0.05</v>
      </c>
      <c r="F181" s="893">
        <v>10</v>
      </c>
      <c r="G181" s="126"/>
      <c r="N181" s="803"/>
      <c r="O181" s="803"/>
      <c r="P181" s="803"/>
    </row>
    <row r="182" spans="1:16">
      <c r="A182" s="826">
        <v>42620</v>
      </c>
      <c r="B182" s="893">
        <v>0.5</v>
      </c>
      <c r="C182" s="893">
        <v>10.5</v>
      </c>
      <c r="D182" s="893">
        <v>13</v>
      </c>
      <c r="E182" s="893">
        <v>0.05</v>
      </c>
      <c r="F182" s="893">
        <v>10</v>
      </c>
      <c r="G182" s="126"/>
      <c r="N182" s="803"/>
      <c r="O182" s="803"/>
      <c r="P182" s="803"/>
    </row>
    <row r="183" spans="1:16">
      <c r="A183" s="826">
        <v>42621</v>
      </c>
      <c r="B183" s="893">
        <v>0.5</v>
      </c>
      <c r="C183" s="893">
        <v>10.5</v>
      </c>
      <c r="D183" s="893">
        <v>13</v>
      </c>
      <c r="E183" s="893">
        <v>0.05</v>
      </c>
      <c r="F183" s="893">
        <v>10</v>
      </c>
      <c r="G183" s="126"/>
      <c r="N183" s="803"/>
      <c r="O183" s="803"/>
      <c r="P183" s="803"/>
    </row>
    <row r="184" spans="1:16">
      <c r="A184" s="826">
        <v>42622</v>
      </c>
      <c r="B184" s="893">
        <v>0.5</v>
      </c>
      <c r="C184" s="893">
        <v>10.5</v>
      </c>
      <c r="D184" s="893">
        <v>13</v>
      </c>
      <c r="E184" s="893">
        <v>0.05</v>
      </c>
      <c r="F184" s="893">
        <v>10</v>
      </c>
      <c r="G184" s="126"/>
      <c r="N184" s="803"/>
      <c r="O184" s="803"/>
      <c r="P184" s="803"/>
    </row>
    <row r="185" spans="1:16">
      <c r="A185" s="826">
        <v>42625</v>
      </c>
      <c r="B185" s="893">
        <v>0.5</v>
      </c>
      <c r="C185" s="893">
        <v>10.5</v>
      </c>
      <c r="D185" s="893">
        <v>13</v>
      </c>
      <c r="E185" s="893">
        <v>0.05</v>
      </c>
      <c r="F185" s="893">
        <v>10</v>
      </c>
      <c r="G185" s="126"/>
      <c r="N185" s="803"/>
      <c r="O185" s="803"/>
      <c r="P185" s="803"/>
    </row>
    <row r="186" spans="1:16">
      <c r="A186" s="826">
        <v>42626</v>
      </c>
      <c r="B186" s="893">
        <v>0.5</v>
      </c>
      <c r="C186" s="893">
        <v>10.5</v>
      </c>
      <c r="D186" s="893">
        <v>13</v>
      </c>
      <c r="E186" s="893">
        <v>0.05</v>
      </c>
      <c r="F186" s="893">
        <v>10</v>
      </c>
      <c r="G186" s="126"/>
      <c r="N186" s="803"/>
      <c r="O186" s="803"/>
      <c r="P186" s="803"/>
    </row>
    <row r="187" spans="1:16">
      <c r="A187" s="826">
        <v>42627</v>
      </c>
      <c r="B187" s="893">
        <v>0.5</v>
      </c>
      <c r="C187" s="893">
        <v>10.5</v>
      </c>
      <c r="D187" s="893">
        <v>13</v>
      </c>
      <c r="E187" s="893">
        <v>0.05</v>
      </c>
      <c r="F187" s="893">
        <v>10</v>
      </c>
      <c r="G187" s="126"/>
      <c r="N187" s="803"/>
      <c r="O187" s="803"/>
      <c r="P187" s="803"/>
    </row>
    <row r="188" spans="1:16">
      <c r="A188" s="826">
        <v>42628</v>
      </c>
      <c r="B188" s="893">
        <v>0.5</v>
      </c>
      <c r="C188" s="893">
        <v>10.5</v>
      </c>
      <c r="D188" s="893">
        <v>13</v>
      </c>
      <c r="E188" s="893">
        <v>0.05</v>
      </c>
      <c r="F188" s="893">
        <v>10</v>
      </c>
      <c r="G188" s="126"/>
      <c r="N188" s="803"/>
      <c r="O188" s="803"/>
      <c r="P188" s="803"/>
    </row>
    <row r="189" spans="1:16">
      <c r="A189" s="826">
        <v>42629</v>
      </c>
      <c r="B189" s="893">
        <v>0.5</v>
      </c>
      <c r="C189" s="893">
        <v>10.5</v>
      </c>
      <c r="D189" s="893">
        <v>13</v>
      </c>
      <c r="E189" s="893">
        <v>0.05</v>
      </c>
      <c r="F189" s="893">
        <v>10</v>
      </c>
      <c r="G189" s="126"/>
      <c r="N189" s="803"/>
      <c r="O189" s="803"/>
      <c r="P189" s="803"/>
    </row>
    <row r="190" spans="1:16">
      <c r="A190" s="826">
        <v>42632</v>
      </c>
      <c r="B190" s="893">
        <v>0.5</v>
      </c>
      <c r="C190" s="893">
        <v>10</v>
      </c>
      <c r="D190" s="893">
        <v>13</v>
      </c>
      <c r="E190" s="893">
        <v>0.05</v>
      </c>
      <c r="F190" s="893">
        <v>10</v>
      </c>
      <c r="G190" s="126"/>
      <c r="N190" s="803"/>
      <c r="O190" s="803"/>
      <c r="P190" s="803"/>
    </row>
    <row r="191" spans="1:16">
      <c r="A191" s="826">
        <v>42633</v>
      </c>
      <c r="B191" s="893">
        <v>0.5</v>
      </c>
      <c r="C191" s="893">
        <v>10</v>
      </c>
      <c r="D191" s="893">
        <v>13</v>
      </c>
      <c r="E191" s="893">
        <v>0.05</v>
      </c>
      <c r="F191" s="893">
        <v>10</v>
      </c>
      <c r="G191" s="126"/>
      <c r="N191" s="803"/>
      <c r="O191" s="803"/>
      <c r="P191" s="803"/>
    </row>
    <row r="192" spans="1:16">
      <c r="A192" s="826">
        <v>42634</v>
      </c>
      <c r="B192" s="893">
        <v>0.5</v>
      </c>
      <c r="C192" s="893">
        <v>10</v>
      </c>
      <c r="D192" s="893">
        <v>13</v>
      </c>
      <c r="E192" s="893">
        <v>0.05</v>
      </c>
      <c r="F192" s="893">
        <v>10</v>
      </c>
      <c r="G192" s="126"/>
      <c r="N192" s="803"/>
      <c r="O192" s="803"/>
      <c r="P192" s="803"/>
    </row>
    <row r="193" spans="1:16">
      <c r="A193" s="826">
        <v>42635</v>
      </c>
      <c r="B193" s="893">
        <v>0.5</v>
      </c>
      <c r="C193" s="893">
        <v>10</v>
      </c>
      <c r="D193" s="893">
        <v>13</v>
      </c>
      <c r="E193" s="893">
        <v>0.05</v>
      </c>
      <c r="F193" s="893">
        <v>10</v>
      </c>
      <c r="G193" s="126"/>
      <c r="N193" s="803"/>
      <c r="O193" s="803"/>
      <c r="P193" s="803"/>
    </row>
    <row r="194" spans="1:16">
      <c r="A194" s="826">
        <v>42636</v>
      </c>
      <c r="B194" s="893">
        <v>0.5</v>
      </c>
      <c r="C194" s="893">
        <v>10</v>
      </c>
      <c r="D194" s="893">
        <v>13</v>
      </c>
      <c r="E194" s="893">
        <v>0.05</v>
      </c>
      <c r="F194" s="893">
        <v>9.75</v>
      </c>
      <c r="G194" s="126"/>
      <c r="N194" s="803"/>
      <c r="O194" s="803"/>
      <c r="P194" s="803"/>
    </row>
    <row r="195" spans="1:16">
      <c r="A195" s="826">
        <v>42639</v>
      </c>
      <c r="B195" s="893">
        <v>0.5</v>
      </c>
      <c r="C195" s="893">
        <v>10</v>
      </c>
      <c r="D195" s="893">
        <v>13</v>
      </c>
      <c r="E195" s="893">
        <v>0.05</v>
      </c>
      <c r="F195" s="893">
        <v>9.75</v>
      </c>
      <c r="G195" s="126"/>
      <c r="N195" s="803"/>
      <c r="O195" s="803"/>
      <c r="P195" s="803"/>
    </row>
    <row r="196" spans="1:16">
      <c r="A196" s="826">
        <v>42640</v>
      </c>
      <c r="B196" s="893">
        <v>0.5</v>
      </c>
      <c r="C196" s="893">
        <v>10</v>
      </c>
      <c r="D196" s="893">
        <v>13</v>
      </c>
      <c r="E196" s="893">
        <v>0.05</v>
      </c>
      <c r="F196" s="893">
        <v>9.75</v>
      </c>
      <c r="G196" s="126"/>
      <c r="N196" s="803"/>
      <c r="O196" s="803"/>
      <c r="P196" s="803"/>
    </row>
    <row r="197" spans="1:16">
      <c r="A197" s="826">
        <v>42641</v>
      </c>
      <c r="B197" s="893">
        <v>0.5</v>
      </c>
      <c r="C197" s="893">
        <v>10</v>
      </c>
      <c r="D197" s="893">
        <v>13</v>
      </c>
      <c r="E197" s="893">
        <v>0.05</v>
      </c>
      <c r="F197" s="893">
        <v>9.75</v>
      </c>
      <c r="G197" s="126"/>
      <c r="N197" s="803"/>
      <c r="O197" s="803"/>
      <c r="P197" s="803"/>
    </row>
    <row r="198" spans="1:16">
      <c r="A198" s="826">
        <v>42642</v>
      </c>
      <c r="B198" s="893">
        <v>0.5</v>
      </c>
      <c r="C198" s="893">
        <v>10</v>
      </c>
      <c r="D198" s="893">
        <v>13</v>
      </c>
      <c r="E198" s="893">
        <v>0.05</v>
      </c>
      <c r="F198" s="893">
        <v>9.75</v>
      </c>
      <c r="G198" s="126"/>
      <c r="N198" s="803"/>
      <c r="O198" s="803"/>
      <c r="P198" s="803"/>
    </row>
    <row r="199" spans="1:16">
      <c r="A199" s="826">
        <v>42643</v>
      </c>
      <c r="B199" s="893">
        <v>0.5</v>
      </c>
      <c r="C199" s="893">
        <v>10</v>
      </c>
      <c r="D199" s="893">
        <v>13</v>
      </c>
      <c r="E199" s="893">
        <v>0.05</v>
      </c>
      <c r="F199" s="893">
        <v>9.75</v>
      </c>
      <c r="G199" s="126"/>
      <c r="N199" s="803"/>
      <c r="O199" s="803"/>
      <c r="P199" s="803"/>
    </row>
    <row r="200" spans="1:16">
      <c r="A200" s="826">
        <v>42646</v>
      </c>
      <c r="B200" s="893">
        <v>0.5</v>
      </c>
      <c r="C200" s="893">
        <v>10</v>
      </c>
      <c r="D200" s="893">
        <v>13</v>
      </c>
      <c r="E200" s="893">
        <v>0.05</v>
      </c>
      <c r="F200" s="893">
        <v>9.75</v>
      </c>
      <c r="G200" s="126"/>
      <c r="N200" s="803"/>
      <c r="O200" s="803"/>
      <c r="P200" s="803"/>
    </row>
    <row r="201" spans="1:16">
      <c r="A201" s="826">
        <v>42647</v>
      </c>
      <c r="B201" s="893">
        <v>0.5</v>
      </c>
      <c r="C201" s="893">
        <v>10</v>
      </c>
      <c r="D201" s="893">
        <v>12.5</v>
      </c>
      <c r="E201" s="893">
        <v>0.05</v>
      </c>
      <c r="F201" s="893">
        <v>9.75</v>
      </c>
      <c r="G201" s="126"/>
      <c r="N201" s="803"/>
      <c r="O201" s="803"/>
      <c r="P201" s="803"/>
    </row>
    <row r="202" spans="1:16">
      <c r="A202" s="826">
        <v>42648</v>
      </c>
      <c r="B202" s="893">
        <v>0.5</v>
      </c>
      <c r="C202" s="893">
        <v>10</v>
      </c>
      <c r="D202" s="893">
        <v>12.5</v>
      </c>
      <c r="E202" s="893">
        <v>0.05</v>
      </c>
      <c r="F202" s="893">
        <v>9.75</v>
      </c>
      <c r="G202" s="126"/>
      <c r="N202" s="803"/>
      <c r="O202" s="803"/>
      <c r="P202" s="803"/>
    </row>
    <row r="203" spans="1:16">
      <c r="A203" s="826">
        <v>42649</v>
      </c>
      <c r="B203" s="893">
        <v>0.5</v>
      </c>
      <c r="C203" s="893">
        <v>10</v>
      </c>
      <c r="D203" s="893">
        <v>12.5</v>
      </c>
      <c r="E203" s="893">
        <v>0.05</v>
      </c>
      <c r="F203" s="893">
        <v>9.75</v>
      </c>
      <c r="G203" s="126"/>
      <c r="N203" s="803"/>
      <c r="O203" s="803"/>
      <c r="P203" s="803"/>
    </row>
    <row r="204" spans="1:16">
      <c r="A204" s="826">
        <v>42650</v>
      </c>
      <c r="B204" s="893">
        <v>0.5</v>
      </c>
      <c r="C204" s="893">
        <v>10</v>
      </c>
      <c r="D204" s="893">
        <v>12.5</v>
      </c>
      <c r="E204" s="893">
        <v>0.05</v>
      </c>
      <c r="F204" s="893">
        <v>9.75</v>
      </c>
      <c r="G204" s="126"/>
      <c r="N204" s="803"/>
      <c r="O204" s="803"/>
      <c r="P204" s="803"/>
    </row>
    <row r="205" spans="1:16">
      <c r="A205" s="826">
        <v>42653</v>
      </c>
      <c r="B205" s="893">
        <v>0.5</v>
      </c>
      <c r="C205" s="893">
        <v>10</v>
      </c>
      <c r="D205" s="893">
        <v>12.5</v>
      </c>
      <c r="E205" s="893">
        <v>0.05</v>
      </c>
      <c r="F205" s="893">
        <v>9.75</v>
      </c>
      <c r="G205" s="126"/>
      <c r="N205" s="803"/>
      <c r="O205" s="803"/>
      <c r="P205" s="803"/>
    </row>
    <row r="206" spans="1:16">
      <c r="A206" s="826">
        <v>42654</v>
      </c>
      <c r="B206" s="893">
        <v>0.5</v>
      </c>
      <c r="C206" s="893">
        <v>10</v>
      </c>
      <c r="D206" s="893">
        <v>12.5</v>
      </c>
      <c r="E206" s="893">
        <v>0.05</v>
      </c>
      <c r="F206" s="893">
        <v>9.75</v>
      </c>
      <c r="G206" s="126"/>
      <c r="N206" s="803"/>
      <c r="O206" s="803"/>
      <c r="P206" s="803"/>
    </row>
    <row r="207" spans="1:16">
      <c r="A207" s="826">
        <v>42655</v>
      </c>
      <c r="B207" s="893">
        <v>0.5</v>
      </c>
      <c r="C207" s="893">
        <v>10</v>
      </c>
      <c r="D207" s="893">
        <v>12.5</v>
      </c>
      <c r="E207" s="893">
        <v>0.05</v>
      </c>
      <c r="F207" s="893">
        <v>9.75</v>
      </c>
      <c r="G207" s="126"/>
      <c r="N207" s="803"/>
      <c r="O207" s="803"/>
      <c r="P207" s="803"/>
    </row>
    <row r="208" spans="1:16">
      <c r="A208" s="826">
        <v>42656</v>
      </c>
      <c r="B208" s="893">
        <v>0.5</v>
      </c>
      <c r="C208" s="893">
        <v>10</v>
      </c>
      <c r="D208" s="893">
        <v>12.5</v>
      </c>
      <c r="E208" s="893">
        <v>0.05</v>
      </c>
      <c r="F208" s="893">
        <v>9.75</v>
      </c>
      <c r="G208" s="126"/>
      <c r="N208" s="803"/>
      <c r="O208" s="803"/>
      <c r="P208" s="803"/>
    </row>
    <row r="209" spans="1:16">
      <c r="A209" s="826">
        <v>42657</v>
      </c>
      <c r="B209" s="893">
        <v>0.5</v>
      </c>
      <c r="C209" s="893">
        <v>10</v>
      </c>
      <c r="D209" s="893">
        <v>12.5</v>
      </c>
      <c r="E209" s="893">
        <v>0.05</v>
      </c>
      <c r="F209" s="893">
        <v>9.75</v>
      </c>
      <c r="G209" s="126"/>
      <c r="N209" s="803"/>
      <c r="O209" s="803"/>
      <c r="P209" s="803"/>
    </row>
    <row r="210" spans="1:16">
      <c r="A210" s="826">
        <v>42660</v>
      </c>
      <c r="B210" s="893">
        <v>0.5</v>
      </c>
      <c r="C210" s="893">
        <v>10</v>
      </c>
      <c r="D210" s="893">
        <v>12.5</v>
      </c>
      <c r="E210" s="893">
        <v>0.05</v>
      </c>
      <c r="F210" s="893">
        <v>9.75</v>
      </c>
      <c r="G210" s="126"/>
      <c r="N210" s="803"/>
      <c r="O210" s="803"/>
      <c r="P210" s="803"/>
    </row>
    <row r="211" spans="1:16">
      <c r="A211" s="826">
        <v>42661</v>
      </c>
      <c r="B211" s="893">
        <v>0.5</v>
      </c>
      <c r="C211" s="893">
        <v>10</v>
      </c>
      <c r="D211" s="893">
        <v>12.5</v>
      </c>
      <c r="E211" s="893">
        <v>0.05</v>
      </c>
      <c r="F211" s="893">
        <v>9.75</v>
      </c>
      <c r="G211" s="126"/>
      <c r="N211" s="803"/>
      <c r="O211" s="803"/>
      <c r="P211" s="803"/>
    </row>
    <row r="212" spans="1:16">
      <c r="A212" s="826">
        <v>42662</v>
      </c>
      <c r="B212" s="893">
        <v>0.5</v>
      </c>
      <c r="C212" s="893">
        <v>10</v>
      </c>
      <c r="D212" s="893">
        <v>12.5</v>
      </c>
      <c r="E212" s="893">
        <v>0.05</v>
      </c>
      <c r="F212" s="893">
        <v>9.75</v>
      </c>
      <c r="G212" s="126"/>
      <c r="N212" s="803"/>
      <c r="O212" s="803"/>
      <c r="P212" s="803"/>
    </row>
    <row r="213" spans="1:16">
      <c r="A213" s="826">
        <v>42663</v>
      </c>
      <c r="B213" s="893">
        <v>0.5</v>
      </c>
      <c r="C213" s="893">
        <v>10</v>
      </c>
      <c r="D213" s="893">
        <v>12.5</v>
      </c>
      <c r="E213" s="893">
        <v>0.05</v>
      </c>
      <c r="F213" s="893">
        <v>9.75</v>
      </c>
      <c r="G213" s="126"/>
      <c r="N213" s="803"/>
      <c r="O213" s="803"/>
      <c r="P213" s="803"/>
    </row>
    <row r="214" spans="1:16">
      <c r="A214" s="826">
        <v>42664</v>
      </c>
      <c r="B214" s="893">
        <v>0.5</v>
      </c>
      <c r="C214" s="893">
        <v>10</v>
      </c>
      <c r="D214" s="893">
        <v>12.5</v>
      </c>
      <c r="E214" s="893">
        <v>0.05</v>
      </c>
      <c r="F214" s="893">
        <v>9.75</v>
      </c>
      <c r="G214" s="126"/>
      <c r="N214" s="803"/>
      <c r="O214" s="803"/>
      <c r="P214" s="803"/>
    </row>
    <row r="215" spans="1:16">
      <c r="A215" s="826">
        <v>42667</v>
      </c>
      <c r="B215" s="893">
        <v>0.5</v>
      </c>
      <c r="C215" s="893">
        <v>10</v>
      </c>
      <c r="D215" s="893">
        <v>12.5</v>
      </c>
      <c r="E215" s="893">
        <v>0.05</v>
      </c>
      <c r="F215" s="893">
        <v>9.75</v>
      </c>
      <c r="G215" s="126"/>
      <c r="N215" s="803"/>
      <c r="O215" s="803"/>
      <c r="P215" s="803"/>
    </row>
    <row r="216" spans="1:16">
      <c r="A216" s="826">
        <v>42668</v>
      </c>
      <c r="B216" s="893">
        <v>0.5</v>
      </c>
      <c r="C216" s="893">
        <v>10</v>
      </c>
      <c r="D216" s="893">
        <v>12.5</v>
      </c>
      <c r="E216" s="893">
        <v>0.05</v>
      </c>
      <c r="F216" s="893">
        <v>9.75</v>
      </c>
      <c r="G216" s="126"/>
      <c r="N216" s="803"/>
      <c r="O216" s="803"/>
      <c r="P216" s="803"/>
    </row>
    <row r="217" spans="1:16">
      <c r="A217" s="826">
        <v>42669</v>
      </c>
      <c r="B217" s="893">
        <v>0.5</v>
      </c>
      <c r="C217" s="893">
        <v>10</v>
      </c>
      <c r="D217" s="893">
        <v>12.5</v>
      </c>
      <c r="E217" s="893">
        <v>0.05</v>
      </c>
      <c r="F217" s="893">
        <v>9.75</v>
      </c>
      <c r="G217" s="126"/>
      <c r="N217" s="803"/>
      <c r="O217" s="803"/>
      <c r="P217" s="803"/>
    </row>
    <row r="218" spans="1:16">
      <c r="A218" s="826">
        <v>42670</v>
      </c>
      <c r="B218" s="893">
        <v>0.5</v>
      </c>
      <c r="C218" s="893">
        <v>10</v>
      </c>
      <c r="D218" s="893">
        <v>12.5</v>
      </c>
      <c r="E218" s="893">
        <v>0.05</v>
      </c>
      <c r="F218" s="893">
        <v>9.75</v>
      </c>
      <c r="G218" s="126"/>
      <c r="N218" s="803"/>
      <c r="O218" s="803"/>
      <c r="P218" s="803"/>
    </row>
    <row r="219" spans="1:16">
      <c r="A219" s="826">
        <v>42671</v>
      </c>
      <c r="B219" s="893">
        <v>0.5</v>
      </c>
      <c r="C219" s="893">
        <v>10</v>
      </c>
      <c r="D219" s="893">
        <v>12.5</v>
      </c>
      <c r="E219" s="893">
        <v>0.05</v>
      </c>
      <c r="F219" s="893">
        <v>9.75</v>
      </c>
      <c r="G219" s="126"/>
      <c r="N219" s="803"/>
      <c r="O219" s="803"/>
      <c r="P219" s="803"/>
    </row>
    <row r="220" spans="1:16">
      <c r="A220" s="826">
        <v>42674</v>
      </c>
      <c r="B220" s="893">
        <v>0.5</v>
      </c>
      <c r="C220" s="893">
        <v>10</v>
      </c>
      <c r="D220" s="893">
        <v>12.5</v>
      </c>
      <c r="E220" s="893">
        <v>0.05</v>
      </c>
      <c r="F220" s="893">
        <v>9.75</v>
      </c>
      <c r="G220" s="126"/>
      <c r="N220" s="803"/>
      <c r="O220" s="803"/>
      <c r="P220" s="803"/>
    </row>
    <row r="221" spans="1:16">
      <c r="A221" s="826">
        <v>42675</v>
      </c>
      <c r="B221" s="893">
        <v>0.5</v>
      </c>
      <c r="C221" s="893">
        <v>10</v>
      </c>
      <c r="D221" s="893">
        <v>12.5</v>
      </c>
      <c r="E221" s="893">
        <v>0.05</v>
      </c>
      <c r="F221" s="893">
        <v>9.75</v>
      </c>
      <c r="G221" s="126"/>
      <c r="N221" s="803"/>
      <c r="O221" s="803"/>
      <c r="P221" s="803"/>
    </row>
    <row r="222" spans="1:16">
      <c r="A222" s="826">
        <v>42676</v>
      </c>
      <c r="B222" s="893">
        <v>0.5</v>
      </c>
      <c r="C222" s="893">
        <v>10</v>
      </c>
      <c r="D222" s="893">
        <v>12.5</v>
      </c>
      <c r="E222" s="893">
        <v>0.05</v>
      </c>
      <c r="F222" s="893">
        <v>9.75</v>
      </c>
      <c r="G222" s="126"/>
      <c r="N222" s="803"/>
      <c r="O222" s="803"/>
      <c r="P222" s="803"/>
    </row>
    <row r="223" spans="1:16">
      <c r="A223" s="826">
        <v>42677</v>
      </c>
      <c r="B223" s="893">
        <v>0.5</v>
      </c>
      <c r="C223" s="893">
        <v>10</v>
      </c>
      <c r="D223" s="893">
        <v>12.5</v>
      </c>
      <c r="E223" s="893">
        <v>0.05</v>
      </c>
      <c r="F223" s="893">
        <v>9.75</v>
      </c>
      <c r="G223" s="126"/>
      <c r="N223" s="803"/>
      <c r="O223" s="803"/>
      <c r="P223" s="803"/>
    </row>
    <row r="224" spans="1:16">
      <c r="A224" s="826">
        <v>42678</v>
      </c>
      <c r="B224" s="893">
        <v>0.5</v>
      </c>
      <c r="C224" s="893">
        <v>10</v>
      </c>
      <c r="D224" s="893">
        <v>12.5</v>
      </c>
      <c r="E224" s="893">
        <v>0.05</v>
      </c>
      <c r="F224" s="893">
        <v>9.75</v>
      </c>
      <c r="G224" s="126"/>
      <c r="N224" s="803"/>
      <c r="O224" s="803"/>
      <c r="P224" s="803"/>
    </row>
    <row r="225" spans="1:16">
      <c r="A225" s="826">
        <v>42681</v>
      </c>
      <c r="B225" s="893">
        <v>0.5</v>
      </c>
      <c r="C225" s="893">
        <v>10</v>
      </c>
      <c r="D225" s="893">
        <v>12.5</v>
      </c>
      <c r="E225" s="893">
        <v>0.05</v>
      </c>
      <c r="F225" s="893">
        <v>9.75</v>
      </c>
      <c r="G225" s="126"/>
      <c r="N225" s="803"/>
      <c r="O225" s="803"/>
      <c r="P225" s="803"/>
    </row>
    <row r="226" spans="1:16">
      <c r="A226" s="826">
        <v>42682</v>
      </c>
      <c r="B226" s="893">
        <v>0.5</v>
      </c>
      <c r="C226" s="893">
        <v>10</v>
      </c>
      <c r="D226" s="893">
        <v>12.5</v>
      </c>
      <c r="E226" s="893">
        <v>0.05</v>
      </c>
      <c r="F226" s="893">
        <v>9.75</v>
      </c>
      <c r="G226" s="126"/>
      <c r="N226" s="803"/>
      <c r="O226" s="803"/>
      <c r="P226" s="803"/>
    </row>
    <row r="227" spans="1:16">
      <c r="A227" s="826">
        <v>42683</v>
      </c>
      <c r="B227" s="893">
        <v>0.5</v>
      </c>
      <c r="C227" s="893">
        <v>10</v>
      </c>
      <c r="D227" s="893">
        <v>12.5</v>
      </c>
      <c r="E227" s="893">
        <v>0.05</v>
      </c>
      <c r="F227" s="893">
        <v>9.75</v>
      </c>
      <c r="G227" s="126"/>
      <c r="N227" s="803"/>
      <c r="O227" s="803"/>
      <c r="P227" s="803"/>
    </row>
    <row r="228" spans="1:16">
      <c r="A228" s="826">
        <v>42684</v>
      </c>
      <c r="B228" s="893">
        <v>0.5</v>
      </c>
      <c r="C228" s="893">
        <v>10</v>
      </c>
      <c r="D228" s="893">
        <v>12.5</v>
      </c>
      <c r="E228" s="893">
        <v>0.05</v>
      </c>
      <c r="F228" s="893">
        <v>9.75</v>
      </c>
      <c r="G228" s="126"/>
      <c r="N228" s="803"/>
      <c r="O228" s="803"/>
      <c r="P228" s="803"/>
    </row>
    <row r="229" spans="1:16">
      <c r="A229" s="826">
        <v>42685</v>
      </c>
      <c r="B229" s="893">
        <v>0.5</v>
      </c>
      <c r="C229" s="893">
        <v>10</v>
      </c>
      <c r="D229" s="893">
        <v>12.5</v>
      </c>
      <c r="E229" s="893">
        <v>0.05</v>
      </c>
      <c r="F229" s="893">
        <v>9.75</v>
      </c>
      <c r="G229" s="126"/>
      <c r="N229" s="803"/>
      <c r="O229" s="803"/>
      <c r="P229" s="803"/>
    </row>
    <row r="230" spans="1:16">
      <c r="A230" s="826">
        <v>42688</v>
      </c>
      <c r="B230" s="893">
        <v>0.5</v>
      </c>
      <c r="C230" s="893">
        <v>10</v>
      </c>
      <c r="D230" s="893">
        <v>12.5</v>
      </c>
      <c r="E230" s="893">
        <v>0.05</v>
      </c>
      <c r="F230" s="893">
        <v>9.75</v>
      </c>
      <c r="G230" s="126"/>
      <c r="N230" s="803"/>
      <c r="O230" s="803"/>
      <c r="P230" s="803"/>
    </row>
    <row r="231" spans="1:16">
      <c r="A231" s="826">
        <v>42689</v>
      </c>
      <c r="B231" s="893">
        <v>0.5</v>
      </c>
      <c r="C231" s="893">
        <v>10</v>
      </c>
      <c r="D231" s="893">
        <v>12</v>
      </c>
      <c r="E231" s="893">
        <v>0.05</v>
      </c>
      <c r="F231" s="893">
        <v>9.75</v>
      </c>
      <c r="G231" s="126"/>
      <c r="N231" s="803"/>
      <c r="O231" s="803"/>
      <c r="P231" s="803"/>
    </row>
    <row r="232" spans="1:16">
      <c r="A232" s="826">
        <v>42690</v>
      </c>
      <c r="B232" s="893">
        <v>0.5</v>
      </c>
      <c r="C232" s="893">
        <v>10</v>
      </c>
      <c r="D232" s="893">
        <v>12</v>
      </c>
      <c r="E232" s="893">
        <v>0.05</v>
      </c>
      <c r="F232" s="893">
        <v>9.75</v>
      </c>
      <c r="G232" s="126"/>
      <c r="N232" s="803"/>
      <c r="O232" s="803"/>
      <c r="P232" s="803"/>
    </row>
    <row r="233" spans="1:16">
      <c r="A233" s="826">
        <v>42691</v>
      </c>
      <c r="B233" s="893">
        <v>0.5</v>
      </c>
      <c r="C233" s="893">
        <v>10</v>
      </c>
      <c r="D233" s="893">
        <v>12</v>
      </c>
      <c r="E233" s="893">
        <v>0.05</v>
      </c>
      <c r="F233" s="893">
        <v>9.75</v>
      </c>
      <c r="G233" s="126"/>
      <c r="N233" s="803"/>
      <c r="O233" s="803"/>
      <c r="P233" s="803"/>
    </row>
    <row r="234" spans="1:16">
      <c r="A234" s="826">
        <v>42692</v>
      </c>
      <c r="B234" s="893">
        <v>0.5</v>
      </c>
      <c r="C234" s="893">
        <v>10</v>
      </c>
      <c r="D234" s="893">
        <v>12</v>
      </c>
      <c r="E234" s="893">
        <v>0.05</v>
      </c>
      <c r="F234" s="893">
        <v>9.75</v>
      </c>
      <c r="G234" s="126"/>
      <c r="N234" s="803"/>
      <c r="O234" s="803"/>
      <c r="P234" s="803"/>
    </row>
    <row r="235" spans="1:16">
      <c r="A235" s="826">
        <v>42695</v>
      </c>
      <c r="B235" s="893">
        <v>0.5</v>
      </c>
      <c r="C235" s="893">
        <v>10</v>
      </c>
      <c r="D235" s="893">
        <v>12</v>
      </c>
      <c r="E235" s="893">
        <v>0.05</v>
      </c>
      <c r="F235" s="893">
        <v>9.75</v>
      </c>
      <c r="G235" s="126"/>
      <c r="N235" s="803"/>
      <c r="O235" s="803"/>
      <c r="P235" s="803"/>
    </row>
    <row r="236" spans="1:16">
      <c r="A236" s="826">
        <v>42696</v>
      </c>
      <c r="B236" s="893">
        <v>0.5</v>
      </c>
      <c r="C236" s="893">
        <v>10</v>
      </c>
      <c r="D236" s="893">
        <v>12</v>
      </c>
      <c r="E236" s="893">
        <v>0.05</v>
      </c>
      <c r="F236" s="893">
        <v>9.75</v>
      </c>
      <c r="G236" s="126"/>
      <c r="N236" s="803"/>
      <c r="O236" s="803"/>
      <c r="P236" s="803"/>
    </row>
    <row r="237" spans="1:16">
      <c r="A237" s="826">
        <v>42697</v>
      </c>
      <c r="B237" s="893">
        <v>0.5</v>
      </c>
      <c r="C237" s="893">
        <v>10</v>
      </c>
      <c r="D237" s="893">
        <v>12</v>
      </c>
      <c r="E237" s="893">
        <v>0.05</v>
      </c>
      <c r="F237" s="893">
        <v>9.75</v>
      </c>
      <c r="G237" s="126"/>
      <c r="N237" s="803"/>
      <c r="O237" s="803"/>
      <c r="P237" s="803"/>
    </row>
    <row r="238" spans="1:16">
      <c r="A238" s="826">
        <v>42698</v>
      </c>
      <c r="B238" s="893">
        <v>0.5</v>
      </c>
      <c r="C238" s="893">
        <v>10</v>
      </c>
      <c r="D238" s="893">
        <v>12</v>
      </c>
      <c r="E238" s="893">
        <v>0.05</v>
      </c>
      <c r="F238" s="893">
        <v>9.75</v>
      </c>
      <c r="G238" s="126"/>
      <c r="N238" s="803"/>
      <c r="O238" s="803"/>
      <c r="P238" s="803"/>
    </row>
    <row r="239" spans="1:16">
      <c r="A239" s="826">
        <v>42699</v>
      </c>
      <c r="B239" s="893">
        <v>0.5</v>
      </c>
      <c r="C239" s="893">
        <v>10</v>
      </c>
      <c r="D239" s="893">
        <v>12</v>
      </c>
      <c r="E239" s="893">
        <v>0.05</v>
      </c>
      <c r="F239" s="893">
        <v>10</v>
      </c>
      <c r="G239" s="126"/>
      <c r="N239" s="803"/>
      <c r="O239" s="803"/>
      <c r="P239" s="803"/>
    </row>
    <row r="240" spans="1:16">
      <c r="A240" s="826">
        <v>42702</v>
      </c>
      <c r="B240" s="893">
        <v>0.5</v>
      </c>
      <c r="C240" s="893">
        <v>10</v>
      </c>
      <c r="D240" s="893">
        <v>12</v>
      </c>
      <c r="E240" s="893">
        <v>0.05</v>
      </c>
      <c r="F240" s="893">
        <v>10</v>
      </c>
      <c r="G240" s="126"/>
      <c r="N240" s="803"/>
      <c r="O240" s="803"/>
      <c r="P240" s="803"/>
    </row>
    <row r="241" spans="1:16">
      <c r="A241" s="826">
        <v>42703</v>
      </c>
      <c r="B241" s="893">
        <v>0.5</v>
      </c>
      <c r="C241" s="893">
        <v>10</v>
      </c>
      <c r="D241" s="893">
        <v>12</v>
      </c>
      <c r="E241" s="893">
        <v>0.05</v>
      </c>
      <c r="F241" s="893">
        <v>10</v>
      </c>
      <c r="G241" s="126"/>
      <c r="N241" s="803"/>
      <c r="O241" s="803"/>
      <c r="P241" s="803"/>
    </row>
    <row r="242" spans="1:16">
      <c r="A242" s="826">
        <v>42704</v>
      </c>
      <c r="B242" s="893">
        <v>0.5</v>
      </c>
      <c r="C242" s="893">
        <v>10</v>
      </c>
      <c r="D242" s="893">
        <v>12</v>
      </c>
      <c r="E242" s="893">
        <v>0.05</v>
      </c>
      <c r="F242" s="893">
        <v>10</v>
      </c>
      <c r="G242" s="126"/>
      <c r="N242" s="803"/>
      <c r="O242" s="803"/>
      <c r="P242" s="803"/>
    </row>
    <row r="243" spans="1:16">
      <c r="A243" s="826">
        <v>42705</v>
      </c>
      <c r="B243" s="893">
        <v>0.5</v>
      </c>
      <c r="C243" s="893">
        <v>10</v>
      </c>
      <c r="D243" s="893">
        <v>12</v>
      </c>
      <c r="E243" s="893">
        <v>0.05</v>
      </c>
      <c r="F243" s="893">
        <v>10</v>
      </c>
      <c r="G243" s="126"/>
      <c r="N243" s="803"/>
      <c r="O243" s="803"/>
      <c r="P243" s="803"/>
    </row>
    <row r="244" spans="1:16">
      <c r="A244" s="826">
        <v>42706</v>
      </c>
      <c r="B244" s="893">
        <v>0.5</v>
      </c>
      <c r="C244" s="893">
        <v>10</v>
      </c>
      <c r="D244" s="893">
        <v>12</v>
      </c>
      <c r="E244" s="893">
        <v>0.05</v>
      </c>
      <c r="F244" s="893">
        <v>10</v>
      </c>
      <c r="G244" s="126"/>
      <c r="N244" s="803"/>
      <c r="O244" s="803"/>
      <c r="P244" s="803"/>
    </row>
    <row r="245" spans="1:16">
      <c r="A245" s="826">
        <v>42709</v>
      </c>
      <c r="B245" s="893">
        <v>0.5</v>
      </c>
      <c r="C245" s="893">
        <v>10</v>
      </c>
      <c r="D245" s="893">
        <v>12</v>
      </c>
      <c r="E245" s="893">
        <v>0.05</v>
      </c>
      <c r="F245" s="893">
        <v>10</v>
      </c>
      <c r="G245" s="126"/>
      <c r="N245" s="803"/>
      <c r="O245" s="803"/>
      <c r="P245" s="803"/>
    </row>
    <row r="246" spans="1:16">
      <c r="A246" s="826">
        <v>42710</v>
      </c>
      <c r="B246" s="893">
        <v>0.5</v>
      </c>
      <c r="C246" s="893">
        <v>10</v>
      </c>
      <c r="D246" s="893">
        <v>12</v>
      </c>
      <c r="E246" s="893">
        <v>0.05</v>
      </c>
      <c r="F246" s="893">
        <v>10</v>
      </c>
      <c r="G246" s="126"/>
      <c r="N246" s="803"/>
      <c r="O246" s="803"/>
      <c r="P246" s="803"/>
    </row>
    <row r="247" spans="1:16">
      <c r="A247" s="826">
        <v>42711</v>
      </c>
      <c r="B247" s="893">
        <v>0.5</v>
      </c>
      <c r="C247" s="893">
        <v>10</v>
      </c>
      <c r="D247" s="893">
        <v>12</v>
      </c>
      <c r="E247" s="893">
        <v>0.05</v>
      </c>
      <c r="F247" s="893">
        <v>10</v>
      </c>
      <c r="G247" s="126"/>
      <c r="N247" s="803"/>
      <c r="O247" s="803"/>
      <c r="P247" s="803"/>
    </row>
    <row r="248" spans="1:16">
      <c r="A248" s="826">
        <v>42712</v>
      </c>
      <c r="B248" s="893">
        <v>0.5</v>
      </c>
      <c r="C248" s="893">
        <v>10</v>
      </c>
      <c r="D248" s="893">
        <v>12</v>
      </c>
      <c r="E248" s="893">
        <v>0.05</v>
      </c>
      <c r="F248" s="893">
        <v>10</v>
      </c>
      <c r="G248" s="126"/>
      <c r="N248" s="803"/>
      <c r="O248" s="803"/>
      <c r="P248" s="803"/>
    </row>
    <row r="249" spans="1:16">
      <c r="A249" s="826">
        <v>42713</v>
      </c>
      <c r="B249" s="893">
        <v>0.5</v>
      </c>
      <c r="C249" s="893">
        <v>10</v>
      </c>
      <c r="D249" s="893">
        <v>12</v>
      </c>
      <c r="E249" s="893">
        <v>0.05</v>
      </c>
      <c r="F249" s="893">
        <v>10</v>
      </c>
      <c r="G249" s="126"/>
      <c r="N249" s="803"/>
      <c r="O249" s="803"/>
      <c r="P249" s="803"/>
    </row>
    <row r="250" spans="1:16">
      <c r="A250" s="826">
        <v>42716</v>
      </c>
      <c r="B250" s="893">
        <v>0.5</v>
      </c>
      <c r="C250" s="893">
        <v>10</v>
      </c>
      <c r="D250" s="893">
        <v>12</v>
      </c>
      <c r="E250" s="893">
        <v>0.05</v>
      </c>
      <c r="F250" s="893">
        <v>10</v>
      </c>
      <c r="G250" s="126"/>
      <c r="N250" s="803"/>
      <c r="O250" s="803"/>
      <c r="P250" s="803"/>
    </row>
    <row r="251" spans="1:16">
      <c r="A251" s="826">
        <v>42717</v>
      </c>
      <c r="B251" s="893">
        <v>0.5</v>
      </c>
      <c r="C251" s="893">
        <v>10</v>
      </c>
      <c r="D251" s="893">
        <v>12</v>
      </c>
      <c r="E251" s="893">
        <v>0.05</v>
      </c>
      <c r="F251" s="893">
        <v>10</v>
      </c>
      <c r="G251" s="126"/>
      <c r="N251" s="803"/>
      <c r="O251" s="803"/>
      <c r="P251" s="803"/>
    </row>
    <row r="252" spans="1:16">
      <c r="A252" s="826">
        <v>42718</v>
      </c>
      <c r="B252" s="893">
        <v>0.5</v>
      </c>
      <c r="C252" s="893">
        <v>10</v>
      </c>
      <c r="D252" s="893">
        <v>12</v>
      </c>
      <c r="E252" s="893">
        <v>0.05</v>
      </c>
      <c r="F252" s="893">
        <v>10</v>
      </c>
      <c r="G252" s="126"/>
      <c r="N252" s="803"/>
      <c r="O252" s="803"/>
      <c r="P252" s="803"/>
    </row>
    <row r="253" spans="1:16">
      <c r="A253" s="826">
        <v>42719</v>
      </c>
      <c r="B253" s="893">
        <v>0.75</v>
      </c>
      <c r="C253" s="893">
        <v>10</v>
      </c>
      <c r="D253" s="893">
        <v>12</v>
      </c>
      <c r="E253" s="893">
        <v>0.05</v>
      </c>
      <c r="F253" s="893">
        <v>10</v>
      </c>
      <c r="G253" s="126"/>
      <c r="N253" s="803"/>
      <c r="O253" s="803"/>
      <c r="P253" s="803"/>
    </row>
    <row r="254" spans="1:16">
      <c r="A254" s="826">
        <v>42720</v>
      </c>
      <c r="B254" s="893">
        <v>0.75</v>
      </c>
      <c r="C254" s="893">
        <v>10</v>
      </c>
      <c r="D254" s="893">
        <v>12</v>
      </c>
      <c r="E254" s="893">
        <v>0.05</v>
      </c>
      <c r="F254" s="893">
        <v>10</v>
      </c>
      <c r="G254" s="126"/>
      <c r="N254" s="803"/>
      <c r="O254" s="803"/>
      <c r="P254" s="803"/>
    </row>
    <row r="255" spans="1:16">
      <c r="A255" s="826">
        <v>42723</v>
      </c>
      <c r="B255" s="893">
        <v>0.75</v>
      </c>
      <c r="C255" s="893">
        <v>10</v>
      </c>
      <c r="D255" s="893">
        <v>12</v>
      </c>
      <c r="E255" s="893">
        <v>0.05</v>
      </c>
      <c r="F255" s="893">
        <v>10</v>
      </c>
      <c r="G255" s="126"/>
      <c r="N255" s="803"/>
      <c r="O255" s="803"/>
      <c r="P255" s="803"/>
    </row>
    <row r="256" spans="1:16">
      <c r="A256" s="826">
        <v>42724</v>
      </c>
      <c r="B256" s="893">
        <v>0.75</v>
      </c>
      <c r="C256" s="893">
        <v>10</v>
      </c>
      <c r="D256" s="893">
        <v>12</v>
      </c>
      <c r="E256" s="893">
        <v>0.05</v>
      </c>
      <c r="F256" s="893">
        <v>10</v>
      </c>
      <c r="G256" s="126"/>
      <c r="N256" s="803"/>
      <c r="O256" s="803"/>
      <c r="P256" s="803"/>
    </row>
    <row r="257" spans="1:16">
      <c r="A257" s="826">
        <v>42725</v>
      </c>
      <c r="B257" s="893">
        <v>0.75</v>
      </c>
      <c r="C257" s="893">
        <v>10</v>
      </c>
      <c r="D257" s="893">
        <v>12</v>
      </c>
      <c r="E257" s="893">
        <v>0.05</v>
      </c>
      <c r="F257" s="893">
        <v>10</v>
      </c>
      <c r="G257" s="126"/>
      <c r="N257" s="803"/>
      <c r="O257" s="803"/>
      <c r="P257" s="803"/>
    </row>
    <row r="258" spans="1:16">
      <c r="A258" s="826">
        <v>42726</v>
      </c>
      <c r="B258" s="893">
        <v>0.75</v>
      </c>
      <c r="C258" s="893">
        <v>10</v>
      </c>
      <c r="D258" s="893">
        <v>12</v>
      </c>
      <c r="E258" s="893">
        <v>0.05</v>
      </c>
      <c r="F258" s="893">
        <v>10</v>
      </c>
      <c r="G258" s="126"/>
      <c r="N258" s="803"/>
      <c r="O258" s="803"/>
      <c r="P258" s="803"/>
    </row>
    <row r="259" spans="1:16">
      <c r="A259" s="826">
        <v>42727</v>
      </c>
      <c r="B259" s="893">
        <v>0.75</v>
      </c>
      <c r="C259" s="893">
        <v>10</v>
      </c>
      <c r="D259" s="893">
        <v>12</v>
      </c>
      <c r="E259" s="893">
        <v>0.05</v>
      </c>
      <c r="F259" s="893">
        <v>10</v>
      </c>
      <c r="G259" s="126"/>
      <c r="N259" s="803"/>
      <c r="O259" s="803"/>
      <c r="P259" s="803"/>
    </row>
    <row r="260" spans="1:16">
      <c r="A260" s="826">
        <v>42730</v>
      </c>
      <c r="B260" s="893">
        <v>0.75</v>
      </c>
      <c r="C260" s="893">
        <v>10</v>
      </c>
      <c r="D260" s="893">
        <v>12</v>
      </c>
      <c r="E260" s="893">
        <v>0.05</v>
      </c>
      <c r="F260" s="893">
        <v>10</v>
      </c>
      <c r="G260" s="126"/>
      <c r="N260" s="803"/>
      <c r="O260" s="803"/>
      <c r="P260" s="803"/>
    </row>
    <row r="261" spans="1:16">
      <c r="A261" s="826">
        <v>42731</v>
      </c>
      <c r="B261" s="893">
        <v>0.75</v>
      </c>
      <c r="C261" s="893">
        <v>10</v>
      </c>
      <c r="D261" s="893">
        <v>12</v>
      </c>
      <c r="E261" s="893">
        <v>0.05</v>
      </c>
      <c r="F261" s="893">
        <v>10</v>
      </c>
      <c r="G261" s="126"/>
      <c r="N261" s="803"/>
      <c r="O261" s="803"/>
      <c r="P261" s="803"/>
    </row>
    <row r="262" spans="1:16">
      <c r="A262" s="826">
        <v>42732</v>
      </c>
      <c r="B262" s="893">
        <v>0.75</v>
      </c>
      <c r="C262" s="893">
        <v>10</v>
      </c>
      <c r="D262" s="893">
        <v>12</v>
      </c>
      <c r="E262" s="893">
        <v>0.05</v>
      </c>
      <c r="F262" s="893">
        <v>10</v>
      </c>
      <c r="G262" s="126"/>
      <c r="N262" s="803"/>
      <c r="O262" s="803"/>
      <c r="P262" s="803"/>
    </row>
    <row r="263" spans="1:16">
      <c r="A263" s="826">
        <v>42733</v>
      </c>
      <c r="B263" s="893">
        <v>0.75</v>
      </c>
      <c r="C263" s="893">
        <v>10</v>
      </c>
      <c r="D263" s="893">
        <v>12</v>
      </c>
      <c r="E263" s="893">
        <v>0.05</v>
      </c>
      <c r="F263" s="893">
        <v>10</v>
      </c>
      <c r="G263" s="126"/>
      <c r="N263" s="803"/>
      <c r="O263" s="803"/>
      <c r="P263" s="803"/>
    </row>
    <row r="264" spans="1:16">
      <c r="A264" s="826">
        <v>42734</v>
      </c>
      <c r="B264" s="893">
        <v>0.75</v>
      </c>
      <c r="C264" s="893">
        <v>10</v>
      </c>
      <c r="D264" s="893">
        <v>12</v>
      </c>
      <c r="E264" s="893">
        <v>0.05</v>
      </c>
      <c r="F264" s="893">
        <v>10</v>
      </c>
      <c r="G264" s="126"/>
      <c r="N264" s="803"/>
      <c r="O264" s="803"/>
      <c r="P264" s="803"/>
    </row>
    <row r="265" spans="1:16">
      <c r="A265" s="826">
        <v>42737</v>
      </c>
      <c r="B265" s="893">
        <v>0.75</v>
      </c>
      <c r="C265" s="893">
        <v>10</v>
      </c>
      <c r="D265" s="893">
        <v>12</v>
      </c>
      <c r="E265" s="893">
        <v>0.05</v>
      </c>
      <c r="F265" s="893">
        <v>10</v>
      </c>
      <c r="G265" s="126"/>
      <c r="N265" s="803"/>
      <c r="O265" s="803"/>
      <c r="P265" s="803"/>
    </row>
    <row r="266" spans="1:16">
      <c r="A266" s="826">
        <v>42738</v>
      </c>
      <c r="B266" s="893">
        <v>0.75</v>
      </c>
      <c r="C266" s="893">
        <v>10</v>
      </c>
      <c r="D266" s="893">
        <v>12</v>
      </c>
      <c r="E266" s="893">
        <v>0.05</v>
      </c>
      <c r="F266" s="893">
        <v>10</v>
      </c>
      <c r="G266" s="126"/>
      <c r="N266" s="803"/>
      <c r="O266" s="803"/>
      <c r="P266" s="803"/>
    </row>
    <row r="267" spans="1:16">
      <c r="A267" s="826">
        <v>42739</v>
      </c>
      <c r="B267" s="893">
        <v>0.75</v>
      </c>
      <c r="C267" s="893">
        <v>10</v>
      </c>
      <c r="D267" s="893">
        <v>12</v>
      </c>
      <c r="E267" s="893">
        <v>0.05</v>
      </c>
      <c r="F267" s="893">
        <v>10</v>
      </c>
      <c r="G267" s="126"/>
      <c r="N267" s="803"/>
      <c r="O267" s="803"/>
      <c r="P267" s="803"/>
    </row>
    <row r="268" spans="1:16">
      <c r="A268" s="826">
        <v>42740</v>
      </c>
      <c r="B268" s="893">
        <v>0.75</v>
      </c>
      <c r="C268" s="893">
        <v>10</v>
      </c>
      <c r="D268" s="893">
        <v>12</v>
      </c>
      <c r="E268" s="893">
        <v>0.05</v>
      </c>
      <c r="F268" s="893">
        <v>10</v>
      </c>
      <c r="G268" s="126"/>
      <c r="N268" s="803"/>
      <c r="O268" s="803"/>
      <c r="P268" s="803"/>
    </row>
    <row r="269" spans="1:16">
      <c r="A269" s="826">
        <v>42741</v>
      </c>
      <c r="B269" s="893">
        <v>0.75</v>
      </c>
      <c r="C269" s="893">
        <v>10</v>
      </c>
      <c r="D269" s="893">
        <v>12</v>
      </c>
      <c r="E269" s="893">
        <v>0.05</v>
      </c>
      <c r="F269" s="893">
        <v>10</v>
      </c>
      <c r="G269" s="126"/>
      <c r="N269" s="803"/>
      <c r="O269" s="803"/>
      <c r="P269" s="803"/>
    </row>
    <row r="270" spans="1:16">
      <c r="A270" s="826">
        <v>42744</v>
      </c>
      <c r="B270" s="893">
        <v>0.75</v>
      </c>
      <c r="C270" s="893">
        <v>10</v>
      </c>
      <c r="D270" s="893">
        <v>12</v>
      </c>
      <c r="E270" s="893">
        <v>0.05</v>
      </c>
      <c r="F270" s="893">
        <v>10</v>
      </c>
      <c r="G270" s="126"/>
      <c r="N270" s="803"/>
      <c r="O270" s="803"/>
      <c r="P270" s="803"/>
    </row>
    <row r="271" spans="1:16">
      <c r="A271" s="826">
        <v>42745</v>
      </c>
      <c r="B271" s="893">
        <v>0.75</v>
      </c>
      <c r="C271" s="893">
        <v>10</v>
      </c>
      <c r="D271" s="893">
        <v>12</v>
      </c>
      <c r="E271" s="893">
        <v>0.05</v>
      </c>
      <c r="F271" s="893">
        <v>10</v>
      </c>
      <c r="G271" s="126"/>
      <c r="N271" s="803"/>
      <c r="O271" s="803"/>
      <c r="P271" s="803"/>
    </row>
    <row r="272" spans="1:16">
      <c r="A272" s="826">
        <v>42746</v>
      </c>
      <c r="B272" s="893">
        <v>0.75</v>
      </c>
      <c r="C272" s="893">
        <v>10</v>
      </c>
      <c r="D272" s="893">
        <v>12</v>
      </c>
      <c r="E272" s="893">
        <v>0.05</v>
      </c>
      <c r="F272" s="893">
        <v>10</v>
      </c>
      <c r="G272" s="126"/>
      <c r="N272" s="803"/>
      <c r="O272" s="803"/>
      <c r="P272" s="803"/>
    </row>
    <row r="273" spans="1:16">
      <c r="A273" s="826">
        <v>42747</v>
      </c>
      <c r="B273" s="893">
        <v>0.75</v>
      </c>
      <c r="C273" s="893">
        <v>10</v>
      </c>
      <c r="D273" s="893">
        <v>12</v>
      </c>
      <c r="E273" s="893">
        <v>0.05</v>
      </c>
      <c r="F273" s="893">
        <v>10</v>
      </c>
      <c r="G273" s="126"/>
      <c r="N273" s="803"/>
      <c r="O273" s="803"/>
      <c r="P273" s="803"/>
    </row>
    <row r="274" spans="1:16">
      <c r="A274" s="826">
        <v>42748</v>
      </c>
      <c r="B274" s="893">
        <v>0.75</v>
      </c>
      <c r="C274" s="893">
        <v>10</v>
      </c>
      <c r="D274" s="893">
        <v>12</v>
      </c>
      <c r="E274" s="893">
        <v>0.05</v>
      </c>
      <c r="F274" s="893">
        <v>10</v>
      </c>
      <c r="G274" s="126"/>
      <c r="N274" s="803"/>
      <c r="O274" s="803"/>
      <c r="P274" s="803"/>
    </row>
    <row r="275" spans="1:16">
      <c r="A275" s="826">
        <v>42751</v>
      </c>
      <c r="B275" s="893">
        <v>0.75</v>
      </c>
      <c r="C275" s="893">
        <v>10</v>
      </c>
      <c r="D275" s="893">
        <v>12</v>
      </c>
      <c r="E275" s="893">
        <v>0.05</v>
      </c>
      <c r="F275" s="893">
        <v>10</v>
      </c>
      <c r="G275" s="126"/>
      <c r="N275" s="803"/>
      <c r="O275" s="803"/>
      <c r="P275" s="803"/>
    </row>
    <row r="276" spans="1:16">
      <c r="A276" s="826">
        <v>42752</v>
      </c>
      <c r="B276" s="893">
        <v>0.75</v>
      </c>
      <c r="C276" s="893">
        <v>10</v>
      </c>
      <c r="D276" s="893">
        <v>12</v>
      </c>
      <c r="E276" s="893">
        <v>0.05</v>
      </c>
      <c r="F276" s="893">
        <v>10</v>
      </c>
      <c r="G276" s="126"/>
      <c r="N276" s="803"/>
      <c r="O276" s="803"/>
      <c r="P276" s="803"/>
    </row>
    <row r="277" spans="1:16">
      <c r="A277" s="826">
        <v>42753</v>
      </c>
      <c r="B277" s="893">
        <v>0.75</v>
      </c>
      <c r="C277" s="893">
        <v>10</v>
      </c>
      <c r="D277" s="893">
        <v>12</v>
      </c>
      <c r="E277" s="893">
        <v>0.05</v>
      </c>
      <c r="F277" s="893">
        <v>10</v>
      </c>
      <c r="G277" s="126"/>
      <c r="N277" s="803"/>
      <c r="O277" s="803"/>
      <c r="P277" s="803"/>
    </row>
    <row r="278" spans="1:16">
      <c r="A278" s="826">
        <v>42754</v>
      </c>
      <c r="B278" s="893">
        <v>0.75</v>
      </c>
      <c r="C278" s="893">
        <v>10</v>
      </c>
      <c r="D278" s="893">
        <v>12</v>
      </c>
      <c r="E278" s="893">
        <v>0.05</v>
      </c>
      <c r="F278" s="893">
        <v>10</v>
      </c>
      <c r="G278" s="126"/>
      <c r="N278" s="803"/>
      <c r="O278" s="803"/>
      <c r="P278" s="803"/>
    </row>
    <row r="279" spans="1:16">
      <c r="A279" s="826">
        <v>42755</v>
      </c>
      <c r="B279" s="893">
        <v>0.75</v>
      </c>
      <c r="C279" s="893">
        <v>10</v>
      </c>
      <c r="D279" s="893">
        <v>12</v>
      </c>
      <c r="E279" s="893">
        <v>0.05</v>
      </c>
      <c r="F279" s="893">
        <v>10</v>
      </c>
      <c r="G279" s="126"/>
      <c r="N279" s="803"/>
      <c r="O279" s="803"/>
      <c r="P279" s="803"/>
    </row>
    <row r="280" spans="1:16">
      <c r="A280" s="826">
        <v>42758</v>
      </c>
      <c r="B280" s="893">
        <v>0.75</v>
      </c>
      <c r="C280" s="893">
        <v>10</v>
      </c>
      <c r="D280" s="893">
        <v>12</v>
      </c>
      <c r="E280" s="893">
        <v>0.05</v>
      </c>
      <c r="F280" s="893">
        <v>10</v>
      </c>
      <c r="G280" s="126"/>
      <c r="N280" s="803"/>
      <c r="O280" s="803"/>
      <c r="P280" s="803"/>
    </row>
    <row r="281" spans="1:16">
      <c r="A281" s="826">
        <v>42759</v>
      </c>
      <c r="B281" s="893">
        <v>0.75</v>
      </c>
      <c r="C281" s="893">
        <v>10</v>
      </c>
      <c r="D281" s="893">
        <v>12</v>
      </c>
      <c r="E281" s="893">
        <v>0.05</v>
      </c>
      <c r="F281" s="893">
        <v>10</v>
      </c>
      <c r="G281" s="126"/>
      <c r="N281" s="803"/>
      <c r="O281" s="803"/>
      <c r="P281" s="803"/>
    </row>
    <row r="282" spans="1:16">
      <c r="A282" s="826">
        <v>42760</v>
      </c>
      <c r="B282" s="893">
        <v>0.75</v>
      </c>
      <c r="C282" s="893">
        <v>10</v>
      </c>
      <c r="D282" s="893">
        <v>12</v>
      </c>
      <c r="E282" s="893">
        <v>0.05</v>
      </c>
      <c r="F282" s="893">
        <v>11</v>
      </c>
      <c r="G282" s="126"/>
      <c r="N282" s="803"/>
      <c r="O282" s="803"/>
      <c r="P282" s="803"/>
    </row>
    <row r="283" spans="1:16">
      <c r="A283" s="826">
        <v>42761</v>
      </c>
      <c r="B283" s="893">
        <v>0.75</v>
      </c>
      <c r="C283" s="893">
        <v>10</v>
      </c>
      <c r="D283" s="893">
        <v>12</v>
      </c>
      <c r="E283" s="893">
        <v>0.05</v>
      </c>
      <c r="F283" s="893">
        <v>11</v>
      </c>
      <c r="G283" s="126"/>
      <c r="N283" s="803"/>
      <c r="O283" s="803"/>
      <c r="P283" s="803"/>
    </row>
    <row r="284" spans="1:16">
      <c r="A284" s="826">
        <v>42762</v>
      </c>
      <c r="B284" s="893">
        <v>0.75</v>
      </c>
      <c r="C284" s="893">
        <v>10</v>
      </c>
      <c r="D284" s="893">
        <v>12</v>
      </c>
      <c r="E284" s="893">
        <v>0.05</v>
      </c>
      <c r="F284" s="893">
        <v>11</v>
      </c>
      <c r="G284" s="126"/>
      <c r="N284" s="803"/>
      <c r="O284" s="803"/>
      <c r="P284" s="803"/>
    </row>
    <row r="285" spans="1:16">
      <c r="A285" s="826">
        <v>42765</v>
      </c>
      <c r="B285" s="893">
        <v>0.75</v>
      </c>
      <c r="C285" s="893">
        <v>10</v>
      </c>
      <c r="D285" s="893">
        <v>12</v>
      </c>
      <c r="E285" s="893">
        <v>0.05</v>
      </c>
      <c r="F285" s="893">
        <v>11</v>
      </c>
      <c r="G285" s="126"/>
      <c r="N285" s="803"/>
      <c r="O285" s="803"/>
      <c r="P285" s="803"/>
    </row>
    <row r="286" spans="1:16">
      <c r="A286" s="826">
        <v>42766</v>
      </c>
      <c r="B286" s="893">
        <v>0.75</v>
      </c>
      <c r="C286" s="893">
        <v>10</v>
      </c>
      <c r="D286" s="893">
        <v>12</v>
      </c>
      <c r="E286" s="893">
        <v>0.05</v>
      </c>
      <c r="F286" s="893">
        <v>11</v>
      </c>
      <c r="G286" s="126"/>
      <c r="N286" s="803"/>
      <c r="O286" s="803"/>
      <c r="P286" s="803"/>
    </row>
    <row r="287" spans="1:16">
      <c r="A287" s="826">
        <v>42767</v>
      </c>
      <c r="B287" s="893">
        <v>0.75</v>
      </c>
      <c r="C287" s="893">
        <v>10</v>
      </c>
      <c r="D287" s="893">
        <v>12</v>
      </c>
      <c r="E287" s="893">
        <v>0.05</v>
      </c>
      <c r="F287" s="893">
        <v>11</v>
      </c>
      <c r="G287" s="126"/>
      <c r="N287" s="803"/>
      <c r="O287" s="803"/>
      <c r="P287" s="803"/>
    </row>
    <row r="288" spans="1:16">
      <c r="A288" s="826">
        <v>42768</v>
      </c>
      <c r="B288" s="893">
        <v>0.75</v>
      </c>
      <c r="C288" s="893">
        <v>10</v>
      </c>
      <c r="D288" s="893">
        <v>12</v>
      </c>
      <c r="E288" s="893">
        <v>0.05</v>
      </c>
      <c r="F288" s="893">
        <v>11</v>
      </c>
      <c r="G288" s="126"/>
      <c r="N288" s="803"/>
      <c r="O288" s="803"/>
      <c r="P288" s="803"/>
    </row>
    <row r="289" spans="1:16">
      <c r="A289" s="826">
        <v>42769</v>
      </c>
      <c r="B289" s="893">
        <v>0.75</v>
      </c>
      <c r="C289" s="893">
        <v>10</v>
      </c>
      <c r="D289" s="893">
        <v>12</v>
      </c>
      <c r="E289" s="893">
        <v>0.05</v>
      </c>
      <c r="F289" s="893">
        <v>11</v>
      </c>
      <c r="G289" s="126"/>
      <c r="N289" s="803"/>
      <c r="O289" s="803"/>
      <c r="P289" s="803"/>
    </row>
    <row r="290" spans="1:16">
      <c r="A290" s="826">
        <v>42772</v>
      </c>
      <c r="B290" s="893">
        <v>0.75</v>
      </c>
      <c r="C290" s="893">
        <v>10</v>
      </c>
      <c r="D290" s="893">
        <v>12</v>
      </c>
      <c r="E290" s="893">
        <v>0.05</v>
      </c>
      <c r="F290" s="893">
        <v>11</v>
      </c>
      <c r="G290" s="126"/>
      <c r="N290" s="803"/>
      <c r="O290" s="803"/>
      <c r="P290" s="803"/>
    </row>
    <row r="291" spans="1:16">
      <c r="A291" s="826">
        <v>42773</v>
      </c>
      <c r="B291" s="893">
        <v>0.75</v>
      </c>
      <c r="C291" s="893">
        <v>10</v>
      </c>
      <c r="D291" s="893">
        <v>12</v>
      </c>
      <c r="E291" s="893">
        <v>0.05</v>
      </c>
      <c r="F291" s="893">
        <v>11</v>
      </c>
      <c r="G291" s="126"/>
      <c r="N291" s="803"/>
      <c r="O291" s="803"/>
      <c r="P291" s="803"/>
    </row>
    <row r="292" spans="1:16">
      <c r="A292" s="826">
        <v>42774</v>
      </c>
      <c r="B292" s="893">
        <v>0.75</v>
      </c>
      <c r="C292" s="893">
        <v>10</v>
      </c>
      <c r="D292" s="893">
        <v>12</v>
      </c>
      <c r="E292" s="893">
        <v>0.05</v>
      </c>
      <c r="F292" s="893">
        <v>11</v>
      </c>
      <c r="G292" s="126"/>
      <c r="N292" s="803"/>
      <c r="O292" s="803"/>
      <c r="P292" s="803"/>
    </row>
    <row r="293" spans="1:16">
      <c r="A293" s="826">
        <v>42775</v>
      </c>
      <c r="B293" s="893">
        <v>0.75</v>
      </c>
      <c r="C293" s="893">
        <v>10</v>
      </c>
      <c r="D293" s="893">
        <v>12</v>
      </c>
      <c r="E293" s="893">
        <v>0.05</v>
      </c>
      <c r="F293" s="893">
        <v>11</v>
      </c>
      <c r="G293" s="126"/>
      <c r="N293" s="803"/>
      <c r="O293" s="803"/>
      <c r="P293" s="803"/>
    </row>
    <row r="294" spans="1:16">
      <c r="A294" s="826">
        <v>42776</v>
      </c>
      <c r="B294" s="893">
        <v>0.75</v>
      </c>
      <c r="C294" s="893">
        <v>10</v>
      </c>
      <c r="D294" s="893">
        <v>12</v>
      </c>
      <c r="E294" s="893">
        <v>0.05</v>
      </c>
      <c r="F294" s="893">
        <v>11</v>
      </c>
      <c r="G294" s="126"/>
      <c r="N294" s="803"/>
      <c r="O294" s="803"/>
      <c r="P294" s="803"/>
    </row>
    <row r="295" spans="1:16">
      <c r="A295" s="826">
        <v>42779</v>
      </c>
      <c r="B295" s="893">
        <v>0.75</v>
      </c>
      <c r="C295" s="893">
        <v>10</v>
      </c>
      <c r="D295" s="893">
        <v>12</v>
      </c>
      <c r="E295" s="893">
        <v>0.05</v>
      </c>
      <c r="F295" s="893">
        <v>11</v>
      </c>
      <c r="G295" s="126"/>
      <c r="N295" s="803"/>
      <c r="O295" s="803"/>
      <c r="P295" s="803"/>
    </row>
    <row r="296" spans="1:16">
      <c r="A296" s="826">
        <v>42780</v>
      </c>
      <c r="B296" s="893">
        <v>0.75</v>
      </c>
      <c r="C296" s="893">
        <v>10</v>
      </c>
      <c r="D296" s="893">
        <v>12</v>
      </c>
      <c r="E296" s="893">
        <v>0.05</v>
      </c>
      <c r="F296" s="893">
        <v>11</v>
      </c>
      <c r="G296" s="126"/>
      <c r="N296" s="803"/>
      <c r="O296" s="803"/>
      <c r="P296" s="803"/>
    </row>
    <row r="297" spans="1:16">
      <c r="A297" s="826">
        <v>42781</v>
      </c>
      <c r="B297" s="893">
        <v>0.75</v>
      </c>
      <c r="C297" s="893">
        <v>10</v>
      </c>
      <c r="D297" s="893">
        <v>12</v>
      </c>
      <c r="E297" s="893">
        <v>0.05</v>
      </c>
      <c r="F297" s="893">
        <v>11</v>
      </c>
      <c r="G297" s="126"/>
      <c r="N297" s="803"/>
      <c r="O297" s="803"/>
      <c r="P297" s="803"/>
    </row>
    <row r="298" spans="1:16">
      <c r="A298" s="826">
        <v>42782</v>
      </c>
      <c r="B298" s="893">
        <v>0.75</v>
      </c>
      <c r="C298" s="893">
        <v>10</v>
      </c>
      <c r="D298" s="893">
        <v>12</v>
      </c>
      <c r="E298" s="893">
        <v>0.05</v>
      </c>
      <c r="F298" s="893">
        <v>11</v>
      </c>
      <c r="G298" s="126"/>
      <c r="N298" s="803"/>
      <c r="O298" s="803"/>
      <c r="P298" s="803"/>
    </row>
    <row r="299" spans="1:16">
      <c r="A299" s="826">
        <v>42783</v>
      </c>
      <c r="B299" s="893">
        <v>0.75</v>
      </c>
      <c r="C299" s="893">
        <v>10</v>
      </c>
      <c r="D299" s="893">
        <v>12</v>
      </c>
      <c r="E299" s="893">
        <v>0.05</v>
      </c>
      <c r="F299" s="893">
        <v>11</v>
      </c>
      <c r="G299" s="126"/>
      <c r="N299" s="803"/>
      <c r="O299" s="803"/>
      <c r="P299" s="803"/>
    </row>
    <row r="300" spans="1:16">
      <c r="A300" s="826">
        <v>42786</v>
      </c>
      <c r="B300" s="893">
        <v>0.75</v>
      </c>
      <c r="C300" s="893">
        <v>10</v>
      </c>
      <c r="D300" s="893">
        <v>12</v>
      </c>
      <c r="E300" s="893">
        <v>0.05</v>
      </c>
      <c r="F300" s="893">
        <v>11</v>
      </c>
      <c r="G300" s="126"/>
      <c r="N300" s="803"/>
      <c r="O300" s="803"/>
      <c r="P300" s="803"/>
    </row>
    <row r="301" spans="1:16">
      <c r="A301" s="826">
        <v>42787</v>
      </c>
      <c r="B301" s="893">
        <v>0.75</v>
      </c>
      <c r="C301" s="893">
        <v>10</v>
      </c>
      <c r="D301" s="893">
        <v>11</v>
      </c>
      <c r="E301" s="893">
        <v>0.05</v>
      </c>
      <c r="F301" s="893">
        <v>11</v>
      </c>
      <c r="G301" s="126"/>
      <c r="N301" s="803"/>
      <c r="O301" s="803"/>
      <c r="P301" s="803"/>
    </row>
    <row r="302" spans="1:16">
      <c r="A302" s="826">
        <v>42788</v>
      </c>
      <c r="B302" s="893">
        <v>0.75</v>
      </c>
      <c r="C302" s="893">
        <v>10</v>
      </c>
      <c r="D302" s="893">
        <v>11</v>
      </c>
      <c r="E302" s="893">
        <v>0.05</v>
      </c>
      <c r="F302" s="893">
        <v>11</v>
      </c>
      <c r="G302" s="126"/>
      <c r="N302" s="803"/>
      <c r="O302" s="803"/>
      <c r="P302" s="803"/>
    </row>
    <row r="303" spans="1:16">
      <c r="A303" s="826">
        <v>42789</v>
      </c>
      <c r="B303" s="893">
        <v>0.75</v>
      </c>
      <c r="C303" s="893">
        <v>10</v>
      </c>
      <c r="D303" s="893">
        <v>11</v>
      </c>
      <c r="E303" s="893">
        <v>0.05</v>
      </c>
      <c r="F303" s="893">
        <v>11</v>
      </c>
      <c r="G303" s="126"/>
      <c r="N303" s="803"/>
      <c r="O303" s="803"/>
      <c r="P303" s="803"/>
    </row>
    <row r="304" spans="1:16">
      <c r="A304" s="826">
        <v>42790</v>
      </c>
      <c r="B304" s="893">
        <v>0.75</v>
      </c>
      <c r="C304" s="893">
        <v>10</v>
      </c>
      <c r="D304" s="893">
        <v>11</v>
      </c>
      <c r="E304" s="893">
        <v>0.05</v>
      </c>
      <c r="F304" s="893">
        <v>11</v>
      </c>
      <c r="G304" s="126"/>
      <c r="N304" s="803"/>
      <c r="O304" s="803"/>
      <c r="P304" s="803"/>
    </row>
    <row r="305" spans="1:16">
      <c r="A305" s="826">
        <v>42793</v>
      </c>
      <c r="B305" s="893">
        <v>0.75</v>
      </c>
      <c r="C305" s="893">
        <v>10</v>
      </c>
      <c r="D305" s="893">
        <v>11</v>
      </c>
      <c r="E305" s="893">
        <v>0.05</v>
      </c>
      <c r="F305" s="893">
        <v>11</v>
      </c>
      <c r="G305" s="126"/>
      <c r="N305" s="803"/>
      <c r="O305" s="803"/>
      <c r="P305" s="803"/>
    </row>
    <row r="306" spans="1:16">
      <c r="A306" s="826">
        <v>42794</v>
      </c>
      <c r="B306" s="893">
        <v>0.75</v>
      </c>
      <c r="C306" s="893">
        <v>10</v>
      </c>
      <c r="D306" s="893">
        <v>11</v>
      </c>
      <c r="E306" s="893">
        <v>0.05</v>
      </c>
      <c r="F306" s="893">
        <v>11</v>
      </c>
      <c r="G306" s="126"/>
      <c r="N306" s="803"/>
      <c r="O306" s="803"/>
      <c r="P306" s="803"/>
    </row>
    <row r="307" spans="1:16">
      <c r="A307" s="826">
        <v>42795</v>
      </c>
      <c r="B307" s="893">
        <v>0.75</v>
      </c>
      <c r="C307" s="893">
        <v>10</v>
      </c>
      <c r="D307" s="893">
        <v>11</v>
      </c>
      <c r="E307" s="893">
        <v>0.05</v>
      </c>
      <c r="F307" s="893">
        <v>11</v>
      </c>
      <c r="G307" s="126"/>
      <c r="N307" s="803"/>
      <c r="O307" s="803"/>
      <c r="P307" s="803"/>
    </row>
    <row r="308" spans="1:16">
      <c r="A308" s="826">
        <v>42796</v>
      </c>
      <c r="B308" s="893">
        <v>0.75</v>
      </c>
      <c r="C308" s="893">
        <v>10</v>
      </c>
      <c r="D308" s="893">
        <v>11</v>
      </c>
      <c r="E308" s="893">
        <v>0.05</v>
      </c>
      <c r="F308" s="893">
        <v>11</v>
      </c>
      <c r="G308" s="126"/>
      <c r="N308" s="803"/>
      <c r="O308" s="803"/>
      <c r="P308" s="803"/>
    </row>
    <row r="309" spans="1:16">
      <c r="A309" s="826">
        <v>42797</v>
      </c>
      <c r="B309" s="893">
        <v>0.75</v>
      </c>
      <c r="C309" s="893">
        <v>10</v>
      </c>
      <c r="D309" s="893">
        <v>11</v>
      </c>
      <c r="E309" s="893">
        <v>0.05</v>
      </c>
      <c r="F309" s="893">
        <v>11</v>
      </c>
      <c r="G309" s="126"/>
      <c r="N309" s="803"/>
      <c r="O309" s="803"/>
      <c r="P309" s="803"/>
    </row>
    <row r="310" spans="1:16">
      <c r="A310" s="826">
        <v>42800</v>
      </c>
      <c r="B310" s="893">
        <v>0.75</v>
      </c>
      <c r="C310" s="893">
        <v>10</v>
      </c>
      <c r="D310" s="893">
        <v>11</v>
      </c>
      <c r="E310" s="893">
        <v>0.05</v>
      </c>
      <c r="F310" s="893">
        <v>11</v>
      </c>
      <c r="G310" s="126"/>
      <c r="N310" s="803"/>
      <c r="O310" s="803"/>
      <c r="P310" s="803"/>
    </row>
    <row r="311" spans="1:16">
      <c r="A311" s="826">
        <v>42801</v>
      </c>
      <c r="B311" s="893">
        <v>0.75</v>
      </c>
      <c r="C311" s="893">
        <v>10</v>
      </c>
      <c r="D311" s="893">
        <v>11</v>
      </c>
      <c r="E311" s="893">
        <v>0.05</v>
      </c>
      <c r="F311" s="893">
        <v>11</v>
      </c>
      <c r="G311" s="126"/>
      <c r="N311" s="803"/>
      <c r="O311" s="803"/>
      <c r="P311" s="803"/>
    </row>
    <row r="312" spans="1:16">
      <c r="A312" s="826">
        <v>42802</v>
      </c>
      <c r="B312" s="893">
        <v>0.75</v>
      </c>
      <c r="C312" s="893">
        <v>10</v>
      </c>
      <c r="D312" s="893">
        <v>11</v>
      </c>
      <c r="E312" s="893">
        <v>0.05</v>
      </c>
      <c r="F312" s="893">
        <v>11</v>
      </c>
      <c r="G312" s="126"/>
      <c r="N312" s="803"/>
      <c r="O312" s="803"/>
      <c r="P312" s="803"/>
    </row>
    <row r="313" spans="1:16">
      <c r="A313" s="826">
        <v>42803</v>
      </c>
      <c r="B313" s="893">
        <v>0.75</v>
      </c>
      <c r="C313" s="893">
        <v>10</v>
      </c>
      <c r="D313" s="893">
        <v>11</v>
      </c>
      <c r="E313" s="893">
        <v>0.05</v>
      </c>
      <c r="F313" s="893">
        <v>11</v>
      </c>
      <c r="G313" s="126"/>
      <c r="N313" s="803"/>
      <c r="O313" s="803"/>
      <c r="P313" s="803"/>
    </row>
    <row r="314" spans="1:16">
      <c r="A314" s="826">
        <v>42804</v>
      </c>
      <c r="B314" s="893">
        <v>0.75</v>
      </c>
      <c r="C314" s="893">
        <v>10</v>
      </c>
      <c r="D314" s="893">
        <v>11</v>
      </c>
      <c r="E314" s="893">
        <v>0.05</v>
      </c>
      <c r="F314" s="893">
        <v>11</v>
      </c>
      <c r="G314" s="126"/>
      <c r="N314" s="803"/>
      <c r="O314" s="803"/>
      <c r="P314" s="803"/>
    </row>
    <row r="315" spans="1:16">
      <c r="A315" s="826">
        <v>42807</v>
      </c>
      <c r="B315" s="893">
        <v>0.75</v>
      </c>
      <c r="C315" s="893">
        <v>10</v>
      </c>
      <c r="D315" s="893">
        <v>11</v>
      </c>
      <c r="E315" s="893">
        <v>0.05</v>
      </c>
      <c r="F315" s="893">
        <v>11</v>
      </c>
      <c r="G315" s="126"/>
      <c r="N315" s="803"/>
      <c r="O315" s="803"/>
      <c r="P315" s="803"/>
    </row>
    <row r="316" spans="1:16">
      <c r="A316" s="826">
        <v>42808</v>
      </c>
      <c r="B316" s="893">
        <v>0.75</v>
      </c>
      <c r="C316" s="893">
        <v>10</v>
      </c>
      <c r="D316" s="893">
        <v>11</v>
      </c>
      <c r="E316" s="893">
        <v>0.05</v>
      </c>
      <c r="F316" s="893">
        <v>11</v>
      </c>
      <c r="G316" s="126"/>
      <c r="N316" s="803"/>
      <c r="O316" s="803"/>
      <c r="P316" s="803"/>
    </row>
    <row r="317" spans="1:16">
      <c r="A317" s="826">
        <v>42809</v>
      </c>
      <c r="B317" s="893">
        <v>0.75</v>
      </c>
      <c r="C317" s="893">
        <v>10</v>
      </c>
      <c r="D317" s="893">
        <v>11</v>
      </c>
      <c r="E317" s="893">
        <v>0.05</v>
      </c>
      <c r="F317" s="893">
        <v>11</v>
      </c>
      <c r="G317" s="126"/>
      <c r="N317" s="803"/>
      <c r="O317" s="803"/>
      <c r="P317" s="803"/>
    </row>
    <row r="318" spans="1:16">
      <c r="A318" s="826">
        <v>42810</v>
      </c>
      <c r="B318" s="893">
        <v>1</v>
      </c>
      <c r="C318" s="893">
        <v>10</v>
      </c>
      <c r="D318" s="893">
        <v>11</v>
      </c>
      <c r="E318" s="893">
        <v>0.05</v>
      </c>
      <c r="F318" s="893">
        <v>11</v>
      </c>
      <c r="G318" s="126"/>
      <c r="N318" s="803"/>
      <c r="O318" s="803"/>
      <c r="P318" s="803"/>
    </row>
    <row r="319" spans="1:16">
      <c r="A319" s="826">
        <v>42811</v>
      </c>
      <c r="B319" s="893">
        <v>1</v>
      </c>
      <c r="C319" s="893">
        <v>10</v>
      </c>
      <c r="D319" s="893">
        <v>11</v>
      </c>
      <c r="E319" s="893">
        <v>0.05</v>
      </c>
      <c r="F319" s="893">
        <v>11.75</v>
      </c>
      <c r="G319" s="126"/>
      <c r="N319" s="803"/>
      <c r="O319" s="803"/>
      <c r="P319" s="803"/>
    </row>
    <row r="320" spans="1:16">
      <c r="A320" s="826">
        <v>42814</v>
      </c>
      <c r="B320" s="893">
        <v>1</v>
      </c>
      <c r="C320" s="893">
        <v>10</v>
      </c>
      <c r="D320" s="893">
        <v>11</v>
      </c>
      <c r="E320" s="893">
        <v>0.05</v>
      </c>
      <c r="F320" s="893">
        <v>11.75</v>
      </c>
      <c r="G320" s="126"/>
      <c r="N320" s="803"/>
      <c r="O320" s="803"/>
      <c r="P320" s="803"/>
    </row>
    <row r="321" spans="1:16">
      <c r="A321" s="826">
        <v>42815</v>
      </c>
      <c r="B321" s="893">
        <v>1</v>
      </c>
      <c r="C321" s="893">
        <v>10</v>
      </c>
      <c r="D321" s="893">
        <v>11</v>
      </c>
      <c r="E321" s="893">
        <v>0.05</v>
      </c>
      <c r="F321" s="893">
        <v>11.75</v>
      </c>
      <c r="G321" s="126"/>
      <c r="N321" s="803"/>
      <c r="O321" s="803"/>
      <c r="P321" s="803"/>
    </row>
    <row r="322" spans="1:16">
      <c r="A322" s="826">
        <v>42816</v>
      </c>
      <c r="B322" s="893">
        <v>1</v>
      </c>
      <c r="C322" s="893">
        <v>10</v>
      </c>
      <c r="D322" s="893">
        <v>11</v>
      </c>
      <c r="E322" s="893">
        <v>0.05</v>
      </c>
      <c r="F322" s="893">
        <v>11.75</v>
      </c>
      <c r="G322" s="126"/>
      <c r="N322" s="803"/>
      <c r="O322" s="803"/>
      <c r="P322" s="803"/>
    </row>
    <row r="323" spans="1:16">
      <c r="A323" s="826">
        <v>42817</v>
      </c>
      <c r="B323" s="893">
        <v>1</v>
      </c>
      <c r="C323" s="893">
        <v>10</v>
      </c>
      <c r="D323" s="893">
        <v>11</v>
      </c>
      <c r="E323" s="893">
        <v>0.05</v>
      </c>
      <c r="F323" s="893">
        <v>11.75</v>
      </c>
      <c r="G323" s="126"/>
      <c r="N323" s="803"/>
      <c r="O323" s="803"/>
      <c r="P323" s="803"/>
    </row>
    <row r="324" spans="1:16">
      <c r="A324" s="826">
        <v>42818</v>
      </c>
      <c r="B324" s="893">
        <v>1</v>
      </c>
      <c r="C324" s="893">
        <v>10</v>
      </c>
      <c r="D324" s="893">
        <v>11</v>
      </c>
      <c r="E324" s="893">
        <v>0.05</v>
      </c>
      <c r="F324" s="893">
        <v>11.75</v>
      </c>
      <c r="G324" s="126"/>
      <c r="N324" s="803"/>
      <c r="O324" s="803"/>
      <c r="P324" s="803"/>
    </row>
    <row r="325" spans="1:16">
      <c r="A325" s="826">
        <v>42821</v>
      </c>
      <c r="B325" s="893">
        <v>1</v>
      </c>
      <c r="C325" s="893">
        <v>9.75</v>
      </c>
      <c r="D325" s="893">
        <v>11</v>
      </c>
      <c r="E325" s="893">
        <v>0.05</v>
      </c>
      <c r="F325" s="893">
        <v>11.75</v>
      </c>
      <c r="G325" s="126"/>
      <c r="N325" s="803"/>
      <c r="O325" s="803"/>
      <c r="P325" s="803"/>
    </row>
    <row r="326" spans="1:16">
      <c r="A326" s="826">
        <v>42822</v>
      </c>
      <c r="B326" s="893">
        <v>1</v>
      </c>
      <c r="C326" s="893">
        <v>9.75</v>
      </c>
      <c r="D326" s="893">
        <v>11</v>
      </c>
      <c r="E326" s="893">
        <v>0.05</v>
      </c>
      <c r="F326" s="893">
        <v>11.75</v>
      </c>
      <c r="G326" s="126"/>
      <c r="N326" s="803"/>
      <c r="O326" s="803"/>
      <c r="P326" s="803"/>
    </row>
    <row r="327" spans="1:16">
      <c r="A327" s="826">
        <v>42823</v>
      </c>
      <c r="B327" s="893">
        <v>1</v>
      </c>
      <c r="C327" s="893">
        <v>9.75</v>
      </c>
      <c r="D327" s="893">
        <v>11</v>
      </c>
      <c r="E327" s="893">
        <v>0.05</v>
      </c>
      <c r="F327" s="893">
        <v>11.75</v>
      </c>
      <c r="G327" s="126"/>
      <c r="N327" s="803"/>
      <c r="O327" s="803"/>
      <c r="P327" s="803"/>
    </row>
    <row r="328" spans="1:16">
      <c r="A328" s="826">
        <v>42824</v>
      </c>
      <c r="B328" s="893">
        <v>1</v>
      </c>
      <c r="C328" s="893">
        <v>9.75</v>
      </c>
      <c r="D328" s="893">
        <v>11</v>
      </c>
      <c r="E328" s="893">
        <v>0.05</v>
      </c>
      <c r="F328" s="893">
        <v>11.75</v>
      </c>
      <c r="G328" s="126"/>
      <c r="N328" s="803"/>
      <c r="O328" s="803"/>
      <c r="P328" s="803"/>
    </row>
    <row r="329" spans="1:16">
      <c r="A329" s="826">
        <v>42825</v>
      </c>
      <c r="B329" s="893">
        <v>1</v>
      </c>
      <c r="C329" s="893">
        <v>9.75</v>
      </c>
      <c r="D329" s="893">
        <v>11</v>
      </c>
      <c r="E329" s="893">
        <v>0.05</v>
      </c>
      <c r="F329" s="893">
        <v>11.75</v>
      </c>
      <c r="G329" s="126"/>
      <c r="N329" s="803"/>
      <c r="O329" s="803"/>
      <c r="P329" s="803"/>
    </row>
    <row r="330" spans="1:16">
      <c r="A330" s="826">
        <v>42828</v>
      </c>
      <c r="B330" s="893">
        <v>1</v>
      </c>
      <c r="C330" s="893">
        <v>9.75</v>
      </c>
      <c r="D330" s="893">
        <v>11</v>
      </c>
      <c r="E330" s="893">
        <v>0.05</v>
      </c>
      <c r="F330" s="893">
        <v>11.75</v>
      </c>
      <c r="G330" s="126"/>
      <c r="N330" s="803"/>
      <c r="O330" s="803"/>
      <c r="P330" s="803"/>
    </row>
    <row r="331" spans="1:16">
      <c r="A331" s="826">
        <v>42829</v>
      </c>
      <c r="B331" s="893">
        <v>1</v>
      </c>
      <c r="C331" s="893">
        <v>9.75</v>
      </c>
      <c r="D331" s="893">
        <v>11</v>
      </c>
      <c r="E331" s="893">
        <v>0.05</v>
      </c>
      <c r="F331" s="893">
        <v>11.75</v>
      </c>
      <c r="G331" s="126"/>
      <c r="N331" s="803"/>
      <c r="O331" s="803"/>
      <c r="P331" s="803"/>
    </row>
    <row r="332" spans="1:16">
      <c r="A332" s="826">
        <v>42830</v>
      </c>
      <c r="B332" s="893">
        <v>1</v>
      </c>
      <c r="C332" s="893">
        <v>9.75</v>
      </c>
      <c r="D332" s="893">
        <v>11</v>
      </c>
      <c r="E332" s="893">
        <v>0.05</v>
      </c>
      <c r="F332" s="893">
        <v>11.75</v>
      </c>
      <c r="G332" s="126"/>
      <c r="N332" s="803"/>
      <c r="O332" s="803"/>
      <c r="P332" s="803"/>
    </row>
    <row r="333" spans="1:16">
      <c r="A333" s="826">
        <v>42831</v>
      </c>
      <c r="B333" s="893">
        <v>1</v>
      </c>
      <c r="C333" s="893">
        <v>9.75</v>
      </c>
      <c r="D333" s="893">
        <v>11</v>
      </c>
      <c r="E333" s="893">
        <v>0.05</v>
      </c>
      <c r="F333" s="893">
        <v>11.75</v>
      </c>
      <c r="G333" s="157"/>
      <c r="N333" s="803"/>
      <c r="O333" s="803"/>
      <c r="P333" s="803"/>
    </row>
    <row r="334" spans="1:16">
      <c r="A334" s="826">
        <v>42832</v>
      </c>
      <c r="B334" s="893">
        <v>1</v>
      </c>
      <c r="C334" s="893">
        <v>9.75</v>
      </c>
      <c r="D334" s="893">
        <v>11</v>
      </c>
      <c r="E334" s="893">
        <v>0.05</v>
      </c>
      <c r="F334" s="893">
        <v>11.75</v>
      </c>
      <c r="G334" s="157"/>
      <c r="N334" s="803"/>
      <c r="O334" s="803"/>
      <c r="P334" s="803"/>
    </row>
    <row r="335" spans="1:16">
      <c r="A335" s="826">
        <v>42835</v>
      </c>
      <c r="B335" s="893">
        <v>1</v>
      </c>
      <c r="C335" s="893">
        <v>9.75</v>
      </c>
      <c r="D335" s="893">
        <v>11</v>
      </c>
      <c r="E335" s="893">
        <v>0.05</v>
      </c>
      <c r="F335" s="893">
        <v>11.75</v>
      </c>
      <c r="G335" s="157"/>
      <c r="N335" s="803"/>
      <c r="O335" s="803"/>
      <c r="P335" s="803"/>
    </row>
    <row r="336" spans="1:16">
      <c r="A336" s="826">
        <v>42836</v>
      </c>
      <c r="B336" s="893">
        <v>1</v>
      </c>
      <c r="C336" s="893">
        <v>9.75</v>
      </c>
      <c r="D336" s="893">
        <v>11</v>
      </c>
      <c r="E336" s="893">
        <v>0.05</v>
      </c>
      <c r="F336" s="893">
        <v>11.75</v>
      </c>
      <c r="G336" s="157"/>
      <c r="N336" s="803"/>
      <c r="O336" s="803"/>
      <c r="P336" s="803"/>
    </row>
    <row r="337" spans="1:16">
      <c r="A337" s="826">
        <v>42837</v>
      </c>
      <c r="B337" s="893">
        <v>1</v>
      </c>
      <c r="C337" s="893">
        <v>9.75</v>
      </c>
      <c r="D337" s="893">
        <v>11</v>
      </c>
      <c r="E337" s="893">
        <v>0.05</v>
      </c>
      <c r="F337" s="893">
        <v>11.75</v>
      </c>
      <c r="G337" s="157"/>
      <c r="N337" s="803"/>
      <c r="O337" s="803"/>
      <c r="P337" s="803"/>
    </row>
    <row r="338" spans="1:16">
      <c r="A338" s="826">
        <v>42838</v>
      </c>
      <c r="B338" s="893">
        <v>1</v>
      </c>
      <c r="C338" s="893">
        <v>9.75</v>
      </c>
      <c r="D338" s="893">
        <v>11</v>
      </c>
      <c r="E338" s="893">
        <v>0.05</v>
      </c>
      <c r="F338" s="893">
        <v>11.75</v>
      </c>
      <c r="G338" s="157"/>
      <c r="N338" s="803"/>
      <c r="O338" s="803"/>
      <c r="P338" s="803"/>
    </row>
    <row r="339" spans="1:16">
      <c r="A339" s="826">
        <v>42839</v>
      </c>
      <c r="B339" s="893">
        <v>1</v>
      </c>
      <c r="C339" s="893">
        <v>9.75</v>
      </c>
      <c r="D339" s="893">
        <v>11</v>
      </c>
      <c r="E339" s="893">
        <v>0.05</v>
      </c>
      <c r="F339" s="893">
        <v>11.75</v>
      </c>
      <c r="G339" s="157"/>
      <c r="N339" s="803"/>
      <c r="O339" s="803"/>
      <c r="P339" s="803"/>
    </row>
    <row r="340" spans="1:16">
      <c r="A340" s="826">
        <v>42842</v>
      </c>
      <c r="B340" s="893">
        <v>1</v>
      </c>
      <c r="C340" s="893">
        <v>9.75</v>
      </c>
      <c r="D340" s="893">
        <v>11</v>
      </c>
      <c r="E340" s="893">
        <v>0.05</v>
      </c>
      <c r="F340" s="893">
        <v>11.75</v>
      </c>
      <c r="G340" s="157"/>
      <c r="N340" s="803"/>
      <c r="O340" s="803"/>
      <c r="P340" s="803"/>
    </row>
    <row r="341" spans="1:16">
      <c r="A341" s="826">
        <v>42843</v>
      </c>
      <c r="B341" s="893">
        <v>1</v>
      </c>
      <c r="C341" s="893">
        <v>9.75</v>
      </c>
      <c r="D341" s="893">
        <v>11</v>
      </c>
      <c r="E341" s="893">
        <v>0.05</v>
      </c>
      <c r="F341" s="893">
        <v>11.75</v>
      </c>
      <c r="G341" s="157"/>
      <c r="N341" s="803"/>
      <c r="O341" s="803"/>
      <c r="P341" s="803"/>
    </row>
    <row r="342" spans="1:16">
      <c r="A342" s="826">
        <v>42844</v>
      </c>
      <c r="B342" s="893">
        <v>1</v>
      </c>
      <c r="C342" s="893">
        <v>9.75</v>
      </c>
      <c r="D342" s="893">
        <v>11</v>
      </c>
      <c r="E342" s="893">
        <v>0.05</v>
      </c>
      <c r="F342" s="893">
        <v>11.75</v>
      </c>
      <c r="G342" s="157"/>
      <c r="N342" s="803"/>
      <c r="O342" s="803"/>
      <c r="P342" s="803"/>
    </row>
    <row r="343" spans="1:16">
      <c r="A343" s="826">
        <v>42845</v>
      </c>
      <c r="B343" s="893">
        <v>1</v>
      </c>
      <c r="C343" s="893">
        <v>9.75</v>
      </c>
      <c r="D343" s="893">
        <v>11</v>
      </c>
      <c r="E343" s="893">
        <v>0.05</v>
      </c>
      <c r="F343" s="893">
        <v>11.75</v>
      </c>
      <c r="G343" s="157"/>
      <c r="N343" s="803"/>
      <c r="O343" s="803"/>
      <c r="P343" s="803"/>
    </row>
    <row r="344" spans="1:16">
      <c r="A344" s="826">
        <v>42846</v>
      </c>
      <c r="B344" s="893">
        <v>1</v>
      </c>
      <c r="C344" s="893">
        <v>9.75</v>
      </c>
      <c r="D344" s="893">
        <v>11</v>
      </c>
      <c r="E344" s="893">
        <v>0.05</v>
      </c>
      <c r="F344" s="893">
        <v>11.75</v>
      </c>
      <c r="G344" s="157"/>
      <c r="N344" s="803"/>
      <c r="O344" s="803"/>
      <c r="P344" s="803"/>
    </row>
    <row r="345" spans="1:16">
      <c r="A345" s="826">
        <v>42849</v>
      </c>
      <c r="B345" s="893">
        <v>1</v>
      </c>
      <c r="C345" s="893">
        <v>9.75</v>
      </c>
      <c r="D345" s="893">
        <v>11</v>
      </c>
      <c r="E345" s="893">
        <v>0.05</v>
      </c>
      <c r="F345" s="893">
        <v>11.75</v>
      </c>
      <c r="G345" s="157"/>
      <c r="N345" s="803"/>
      <c r="O345" s="803"/>
      <c r="P345" s="803"/>
    </row>
    <row r="346" spans="1:16">
      <c r="A346" s="826">
        <v>42850</v>
      </c>
      <c r="B346" s="893">
        <v>1</v>
      </c>
      <c r="C346" s="893">
        <v>9.75</v>
      </c>
      <c r="D346" s="893">
        <v>11</v>
      </c>
      <c r="E346" s="893">
        <v>0.05</v>
      </c>
      <c r="F346" s="893">
        <v>11.75</v>
      </c>
      <c r="G346" s="157"/>
      <c r="N346" s="803"/>
      <c r="O346" s="803"/>
      <c r="P346" s="803"/>
    </row>
    <row r="347" spans="1:16">
      <c r="A347" s="826">
        <v>42851</v>
      </c>
      <c r="B347" s="893">
        <v>1</v>
      </c>
      <c r="C347" s="893">
        <v>9.75</v>
      </c>
      <c r="D347" s="893">
        <v>11</v>
      </c>
      <c r="E347" s="893">
        <v>0.05</v>
      </c>
      <c r="F347" s="893">
        <v>11.75</v>
      </c>
      <c r="G347" s="157"/>
      <c r="N347" s="803"/>
      <c r="O347" s="803"/>
      <c r="P347" s="803"/>
    </row>
    <row r="348" spans="1:16">
      <c r="A348" s="826">
        <v>42852</v>
      </c>
      <c r="B348" s="893">
        <v>1</v>
      </c>
      <c r="C348" s="893">
        <v>9.75</v>
      </c>
      <c r="D348" s="893">
        <v>11</v>
      </c>
      <c r="E348" s="893">
        <v>0.05</v>
      </c>
      <c r="F348" s="893">
        <v>12.25</v>
      </c>
      <c r="G348" s="157"/>
      <c r="N348" s="803"/>
      <c r="O348" s="803"/>
      <c r="P348" s="803"/>
    </row>
    <row r="349" spans="1:16">
      <c r="A349" s="826">
        <v>42853</v>
      </c>
      <c r="B349" s="893">
        <v>1</v>
      </c>
      <c r="C349" s="893">
        <v>9.75</v>
      </c>
      <c r="D349" s="893">
        <v>11</v>
      </c>
      <c r="E349" s="893">
        <v>0.05</v>
      </c>
      <c r="F349" s="893">
        <v>12.25</v>
      </c>
      <c r="G349" s="158"/>
      <c r="N349" s="803"/>
      <c r="O349" s="803"/>
      <c r="P349" s="803"/>
    </row>
    <row r="350" spans="1:16">
      <c r="A350" s="826">
        <v>42856</v>
      </c>
      <c r="B350" s="893">
        <v>1</v>
      </c>
      <c r="C350" s="893">
        <v>9.75</v>
      </c>
      <c r="D350" s="893">
        <v>11</v>
      </c>
      <c r="E350" s="893">
        <v>0.05</v>
      </c>
      <c r="F350" s="893">
        <v>12.25</v>
      </c>
      <c r="G350" s="158"/>
      <c r="N350" s="803"/>
      <c r="O350" s="803"/>
      <c r="P350" s="803"/>
    </row>
    <row r="351" spans="1:16">
      <c r="A351" s="826">
        <v>42857</v>
      </c>
      <c r="B351" s="893">
        <v>1</v>
      </c>
      <c r="C351" s="893">
        <v>9.25</v>
      </c>
      <c r="D351" s="893">
        <v>11</v>
      </c>
      <c r="E351" s="893">
        <v>0.05</v>
      </c>
      <c r="F351" s="893">
        <v>12.25</v>
      </c>
      <c r="G351" s="158"/>
      <c r="N351" s="803"/>
      <c r="O351" s="803"/>
      <c r="P351" s="803"/>
    </row>
    <row r="352" spans="1:16">
      <c r="A352" s="826">
        <v>42858</v>
      </c>
      <c r="B352" s="893">
        <v>1</v>
      </c>
      <c r="C352" s="893">
        <v>9.25</v>
      </c>
      <c r="D352" s="893">
        <v>11</v>
      </c>
      <c r="E352" s="893">
        <v>0.05</v>
      </c>
      <c r="F352" s="893">
        <v>12.25</v>
      </c>
      <c r="G352" s="158"/>
      <c r="N352" s="803"/>
      <c r="O352" s="803"/>
      <c r="P352" s="803"/>
    </row>
    <row r="353" spans="1:16">
      <c r="A353" s="826">
        <v>42859</v>
      </c>
      <c r="B353" s="893">
        <v>1</v>
      </c>
      <c r="C353" s="893">
        <v>9.25</v>
      </c>
      <c r="D353" s="893">
        <v>11</v>
      </c>
      <c r="E353" s="893">
        <v>0.05</v>
      </c>
      <c r="F353" s="893">
        <v>12.25</v>
      </c>
      <c r="G353" s="158"/>
      <c r="N353" s="803"/>
      <c r="O353" s="803"/>
      <c r="P353" s="803"/>
    </row>
    <row r="354" spans="1:16">
      <c r="A354" s="826">
        <v>42860</v>
      </c>
      <c r="B354" s="893">
        <v>1</v>
      </c>
      <c r="C354" s="893">
        <v>9.25</v>
      </c>
      <c r="D354" s="893">
        <v>11</v>
      </c>
      <c r="E354" s="893">
        <v>0.05</v>
      </c>
      <c r="F354" s="893">
        <v>12.25</v>
      </c>
      <c r="G354" s="158"/>
      <c r="N354" s="803"/>
      <c r="O354" s="803"/>
      <c r="P354" s="803"/>
    </row>
    <row r="355" spans="1:16">
      <c r="A355" s="826">
        <v>42863</v>
      </c>
      <c r="B355" s="893">
        <v>1</v>
      </c>
      <c r="C355" s="893">
        <v>9.25</v>
      </c>
      <c r="D355" s="893">
        <v>11</v>
      </c>
      <c r="E355" s="893">
        <v>0.05</v>
      </c>
      <c r="F355" s="893">
        <v>12.25</v>
      </c>
      <c r="G355" s="158"/>
      <c r="N355" s="803"/>
      <c r="O355" s="803"/>
      <c r="P355" s="803"/>
    </row>
    <row r="356" spans="1:16">
      <c r="A356" s="826">
        <v>42864</v>
      </c>
      <c r="B356" s="893">
        <v>1</v>
      </c>
      <c r="C356" s="893">
        <v>9.25</v>
      </c>
      <c r="D356" s="893">
        <v>11</v>
      </c>
      <c r="E356" s="893">
        <v>0.05</v>
      </c>
      <c r="F356" s="893">
        <v>12.25</v>
      </c>
      <c r="G356" s="158"/>
      <c r="N356" s="803"/>
      <c r="O356" s="803"/>
      <c r="P356" s="803"/>
    </row>
    <row r="357" spans="1:16">
      <c r="A357" s="826">
        <v>42865</v>
      </c>
      <c r="B357" s="893">
        <v>1</v>
      </c>
      <c r="C357" s="893">
        <v>9.25</v>
      </c>
      <c r="D357" s="893">
        <v>11</v>
      </c>
      <c r="E357" s="893">
        <v>0.05</v>
      </c>
      <c r="F357" s="893">
        <v>12.25</v>
      </c>
      <c r="G357" s="158"/>
      <c r="N357" s="803"/>
      <c r="O357" s="803"/>
      <c r="P357" s="803"/>
    </row>
    <row r="358" spans="1:16">
      <c r="A358" s="826">
        <v>42866</v>
      </c>
      <c r="B358" s="893">
        <v>1</v>
      </c>
      <c r="C358" s="893">
        <v>9.25</v>
      </c>
      <c r="D358" s="893">
        <v>11</v>
      </c>
      <c r="E358" s="893">
        <v>0.05</v>
      </c>
      <c r="F358" s="893">
        <v>12.25</v>
      </c>
      <c r="G358" s="158"/>
      <c r="N358" s="803"/>
      <c r="O358" s="803"/>
      <c r="P358" s="803"/>
    </row>
    <row r="359" spans="1:16">
      <c r="A359" s="826">
        <v>42867</v>
      </c>
      <c r="B359" s="893">
        <v>1</v>
      </c>
      <c r="C359" s="893">
        <v>9.25</v>
      </c>
      <c r="D359" s="893">
        <v>11</v>
      </c>
      <c r="E359" s="893">
        <v>0.05</v>
      </c>
      <c r="F359" s="893">
        <v>12.25</v>
      </c>
      <c r="G359" s="158"/>
      <c r="N359" s="803"/>
      <c r="O359" s="803"/>
      <c r="P359" s="803"/>
    </row>
    <row r="360" spans="1:16">
      <c r="A360" s="826">
        <v>42870</v>
      </c>
      <c r="B360" s="893">
        <v>1</v>
      </c>
      <c r="C360" s="893">
        <v>9.25</v>
      </c>
      <c r="D360" s="893">
        <v>11</v>
      </c>
      <c r="E360" s="893">
        <v>0.05</v>
      </c>
      <c r="F360" s="893">
        <v>12.25</v>
      </c>
      <c r="G360" s="158"/>
      <c r="N360" s="803"/>
      <c r="O360" s="803"/>
      <c r="P360" s="803"/>
    </row>
    <row r="361" spans="1:16">
      <c r="A361" s="826">
        <v>42871</v>
      </c>
      <c r="B361" s="893">
        <v>1</v>
      </c>
      <c r="C361" s="893">
        <v>9.25</v>
      </c>
      <c r="D361" s="893">
        <v>11</v>
      </c>
      <c r="E361" s="893">
        <v>0.05</v>
      </c>
      <c r="F361" s="893">
        <v>12.25</v>
      </c>
      <c r="G361" s="158"/>
      <c r="N361" s="803"/>
      <c r="O361" s="803"/>
      <c r="P361" s="803"/>
    </row>
    <row r="362" spans="1:16">
      <c r="A362" s="826">
        <v>42872</v>
      </c>
      <c r="B362" s="893">
        <v>1</v>
      </c>
      <c r="C362" s="893">
        <v>9.25</v>
      </c>
      <c r="D362" s="893">
        <v>11</v>
      </c>
      <c r="E362" s="893">
        <v>0.05</v>
      </c>
      <c r="F362" s="893">
        <v>12.25</v>
      </c>
      <c r="G362" s="158"/>
      <c r="N362" s="803"/>
      <c r="O362" s="803"/>
      <c r="P362" s="803"/>
    </row>
    <row r="363" spans="1:16">
      <c r="A363" s="826">
        <v>42873</v>
      </c>
      <c r="B363" s="893">
        <v>1</v>
      </c>
      <c r="C363" s="893">
        <v>9.25</v>
      </c>
      <c r="D363" s="893">
        <v>11</v>
      </c>
      <c r="E363" s="893">
        <v>0.05</v>
      </c>
      <c r="F363" s="893">
        <v>12.25</v>
      </c>
      <c r="G363" s="158"/>
      <c r="N363" s="803"/>
      <c r="O363" s="803"/>
      <c r="P363" s="803"/>
    </row>
    <row r="364" spans="1:16">
      <c r="A364" s="826">
        <v>42874</v>
      </c>
      <c r="B364" s="893">
        <v>1</v>
      </c>
      <c r="C364" s="893">
        <v>9.25</v>
      </c>
      <c r="D364" s="893">
        <v>11</v>
      </c>
      <c r="E364" s="893">
        <v>0.05</v>
      </c>
      <c r="F364" s="893">
        <v>12.25</v>
      </c>
      <c r="G364" s="159"/>
      <c r="N364" s="803"/>
      <c r="O364" s="803"/>
      <c r="P364" s="803"/>
    </row>
    <row r="365" spans="1:16">
      <c r="A365" s="826">
        <v>42877</v>
      </c>
      <c r="B365" s="893">
        <v>1</v>
      </c>
      <c r="C365" s="893">
        <v>9.25</v>
      </c>
      <c r="D365" s="893">
        <v>11</v>
      </c>
      <c r="E365" s="893">
        <v>0.05</v>
      </c>
      <c r="F365" s="893">
        <v>12.25</v>
      </c>
      <c r="G365" s="159"/>
      <c r="N365" s="803"/>
      <c r="O365" s="803"/>
      <c r="P365" s="803"/>
    </row>
    <row r="366" spans="1:16">
      <c r="A366" s="826">
        <v>42878</v>
      </c>
      <c r="B366" s="893">
        <v>1</v>
      </c>
      <c r="C366" s="893">
        <v>9.25</v>
      </c>
      <c r="D366" s="893">
        <v>11</v>
      </c>
      <c r="E366" s="893">
        <v>0.05</v>
      </c>
      <c r="F366" s="893">
        <v>12.25</v>
      </c>
      <c r="G366" s="159"/>
      <c r="N366" s="803"/>
      <c r="O366" s="803"/>
      <c r="P366" s="803"/>
    </row>
    <row r="367" spans="1:16">
      <c r="A367" s="826">
        <v>42879</v>
      </c>
      <c r="B367" s="893">
        <v>1</v>
      </c>
      <c r="C367" s="893">
        <v>9.25</v>
      </c>
      <c r="D367" s="893">
        <v>11</v>
      </c>
      <c r="E367" s="893">
        <v>0.05</v>
      </c>
      <c r="F367" s="893">
        <v>12.25</v>
      </c>
      <c r="G367" s="159"/>
      <c r="N367" s="803"/>
      <c r="O367" s="803"/>
      <c r="P367" s="803"/>
    </row>
    <row r="368" spans="1:16">
      <c r="A368" s="826">
        <v>42880</v>
      </c>
      <c r="B368" s="893">
        <v>1</v>
      </c>
      <c r="C368" s="893">
        <v>9.25</v>
      </c>
      <c r="D368" s="893">
        <v>11</v>
      </c>
      <c r="E368" s="893">
        <v>0.05</v>
      </c>
      <c r="F368" s="893">
        <v>12.25</v>
      </c>
      <c r="G368" s="159"/>
      <c r="N368" s="803"/>
      <c r="O368" s="803"/>
      <c r="P368" s="803"/>
    </row>
    <row r="369" spans="1:16">
      <c r="A369" s="826">
        <v>42881</v>
      </c>
      <c r="B369" s="893">
        <v>1</v>
      </c>
      <c r="C369" s="893">
        <v>9.25</v>
      </c>
      <c r="D369" s="893">
        <v>11</v>
      </c>
      <c r="E369" s="893">
        <v>0.05</v>
      </c>
      <c r="F369" s="893">
        <v>12.25</v>
      </c>
      <c r="G369" s="159"/>
      <c r="N369" s="803"/>
      <c r="O369" s="803"/>
      <c r="P369" s="803"/>
    </row>
    <row r="370" spans="1:16">
      <c r="A370" s="826">
        <v>42884</v>
      </c>
      <c r="B370" s="893">
        <v>1</v>
      </c>
      <c r="C370" s="893">
        <v>9.25</v>
      </c>
      <c r="D370" s="893">
        <v>11</v>
      </c>
      <c r="E370" s="893">
        <v>0.05</v>
      </c>
      <c r="F370" s="893">
        <v>12.25</v>
      </c>
      <c r="G370" s="159"/>
      <c r="N370" s="803"/>
      <c r="O370" s="803"/>
      <c r="P370" s="803"/>
    </row>
    <row r="371" spans="1:16">
      <c r="A371" s="826">
        <v>42885</v>
      </c>
      <c r="B371" s="893">
        <v>1</v>
      </c>
      <c r="C371" s="893">
        <v>9.25</v>
      </c>
      <c r="D371" s="893">
        <v>11</v>
      </c>
      <c r="E371" s="893">
        <v>0.05</v>
      </c>
      <c r="F371" s="893">
        <v>12.25</v>
      </c>
      <c r="G371" s="159"/>
      <c r="N371" s="803"/>
      <c r="O371" s="803"/>
      <c r="P371" s="803"/>
    </row>
    <row r="372" spans="1:16">
      <c r="A372" s="826">
        <v>42886</v>
      </c>
      <c r="B372" s="893">
        <v>1</v>
      </c>
      <c r="C372" s="893">
        <v>9.25</v>
      </c>
      <c r="D372" s="893">
        <v>11</v>
      </c>
      <c r="E372" s="893">
        <v>0.05</v>
      </c>
      <c r="F372" s="893">
        <v>12.25</v>
      </c>
      <c r="G372" s="158"/>
      <c r="N372" s="803"/>
      <c r="O372" s="803"/>
      <c r="P372" s="803"/>
    </row>
    <row r="373" spans="1:16">
      <c r="A373" s="826">
        <v>42887</v>
      </c>
      <c r="B373" s="893">
        <v>1</v>
      </c>
      <c r="C373" s="893">
        <v>9.25</v>
      </c>
      <c r="D373" s="893">
        <v>11</v>
      </c>
      <c r="E373" s="893">
        <v>0.05</v>
      </c>
      <c r="F373" s="893">
        <v>12.25</v>
      </c>
      <c r="G373" s="158"/>
      <c r="N373" s="803"/>
      <c r="O373" s="803"/>
      <c r="P373" s="803"/>
    </row>
    <row r="374" spans="1:16">
      <c r="A374" s="826">
        <v>42888</v>
      </c>
      <c r="B374" s="893">
        <v>1</v>
      </c>
      <c r="C374" s="893">
        <v>9.25</v>
      </c>
      <c r="D374" s="893">
        <v>10.5</v>
      </c>
      <c r="E374" s="893">
        <v>0.05</v>
      </c>
      <c r="F374" s="893">
        <v>12.25</v>
      </c>
      <c r="G374" s="158"/>
      <c r="N374" s="803"/>
      <c r="O374" s="803"/>
      <c r="P374" s="803"/>
    </row>
    <row r="375" spans="1:16">
      <c r="A375" s="826">
        <v>42891</v>
      </c>
      <c r="B375" s="893">
        <v>1</v>
      </c>
      <c r="C375" s="893">
        <v>9.25</v>
      </c>
      <c r="D375" s="893">
        <v>10.5</v>
      </c>
      <c r="E375" s="893">
        <v>0.05</v>
      </c>
      <c r="F375" s="893">
        <v>12.25</v>
      </c>
      <c r="G375" s="158"/>
      <c r="N375" s="803"/>
      <c r="O375" s="803"/>
      <c r="P375" s="803"/>
    </row>
    <row r="376" spans="1:16">
      <c r="A376" s="826">
        <v>42892</v>
      </c>
      <c r="B376" s="893">
        <v>1</v>
      </c>
      <c r="C376" s="893">
        <v>9.25</v>
      </c>
      <c r="D376" s="893">
        <v>10.5</v>
      </c>
      <c r="E376" s="893">
        <v>0.05</v>
      </c>
      <c r="F376" s="893">
        <v>12.25</v>
      </c>
      <c r="G376" s="158"/>
      <c r="N376" s="803"/>
      <c r="O376" s="803"/>
      <c r="P376" s="803"/>
    </row>
    <row r="377" spans="1:16">
      <c r="A377" s="826">
        <v>42893</v>
      </c>
      <c r="B377" s="893">
        <v>1</v>
      </c>
      <c r="C377" s="893">
        <v>9.25</v>
      </c>
      <c r="D377" s="893">
        <v>10.5</v>
      </c>
      <c r="E377" s="893">
        <v>0.05</v>
      </c>
      <c r="F377" s="893">
        <v>12.25</v>
      </c>
      <c r="G377" s="158"/>
      <c r="N377" s="803"/>
      <c r="O377" s="803"/>
      <c r="P377" s="803"/>
    </row>
    <row r="378" spans="1:16">
      <c r="A378" s="826">
        <v>42894</v>
      </c>
      <c r="B378" s="893">
        <v>1</v>
      </c>
      <c r="C378" s="893">
        <v>9.25</v>
      </c>
      <c r="D378" s="893">
        <v>10.5</v>
      </c>
      <c r="E378" s="893">
        <v>0.05</v>
      </c>
      <c r="F378" s="893">
        <v>12.25</v>
      </c>
      <c r="G378" s="158"/>
      <c r="N378" s="803"/>
      <c r="O378" s="803"/>
      <c r="P378" s="803"/>
    </row>
    <row r="379" spans="1:16">
      <c r="A379" s="826">
        <v>42895</v>
      </c>
      <c r="B379" s="893">
        <v>1</v>
      </c>
      <c r="C379" s="893">
        <v>9.25</v>
      </c>
      <c r="D379" s="893">
        <v>10.5</v>
      </c>
      <c r="E379" s="893">
        <v>0.05</v>
      </c>
      <c r="F379" s="893">
        <v>12.25</v>
      </c>
      <c r="G379" s="158"/>
      <c r="N379" s="803"/>
      <c r="O379" s="803"/>
      <c r="P379" s="803"/>
    </row>
    <row r="380" spans="1:16">
      <c r="A380" s="826">
        <v>42898</v>
      </c>
      <c r="B380" s="893">
        <v>1</v>
      </c>
      <c r="C380" s="893">
        <v>9.25</v>
      </c>
      <c r="D380" s="893">
        <v>10.5</v>
      </c>
      <c r="E380" s="893">
        <v>0.05</v>
      </c>
      <c r="F380" s="893">
        <v>12.25</v>
      </c>
      <c r="G380" s="158"/>
      <c r="N380" s="803"/>
      <c r="O380" s="803"/>
      <c r="P380" s="803"/>
    </row>
    <row r="381" spans="1:16">
      <c r="A381" s="826">
        <v>42899</v>
      </c>
      <c r="B381" s="893">
        <v>1</v>
      </c>
      <c r="C381" s="893">
        <v>9.25</v>
      </c>
      <c r="D381" s="893">
        <v>10.5</v>
      </c>
      <c r="E381" s="893">
        <v>0.05</v>
      </c>
      <c r="F381" s="893">
        <v>12.25</v>
      </c>
      <c r="G381" s="158"/>
      <c r="N381" s="803"/>
      <c r="O381" s="803"/>
      <c r="P381" s="803"/>
    </row>
    <row r="382" spans="1:16">
      <c r="A382" s="826">
        <v>42900</v>
      </c>
      <c r="B382" s="893">
        <v>1.25</v>
      </c>
      <c r="C382" s="893">
        <v>9.25</v>
      </c>
      <c r="D382" s="893">
        <v>10.5</v>
      </c>
      <c r="E382" s="893">
        <v>0.05</v>
      </c>
      <c r="F382" s="893">
        <v>12.25</v>
      </c>
      <c r="G382" s="158"/>
      <c r="N382" s="803"/>
      <c r="O382" s="803"/>
      <c r="P382" s="803"/>
    </row>
    <row r="383" spans="1:16">
      <c r="A383" s="826">
        <v>42901</v>
      </c>
      <c r="B383" s="893">
        <v>1.25</v>
      </c>
      <c r="C383" s="893">
        <v>9.25</v>
      </c>
      <c r="D383" s="893">
        <v>10.5</v>
      </c>
      <c r="E383" s="893">
        <v>0.05</v>
      </c>
      <c r="F383" s="893">
        <v>12.25</v>
      </c>
      <c r="G383" s="158"/>
      <c r="N383" s="803"/>
      <c r="O383" s="803"/>
      <c r="P383" s="803"/>
    </row>
    <row r="384" spans="1:16">
      <c r="A384" s="826">
        <v>42902</v>
      </c>
      <c r="B384" s="893">
        <v>1.25</v>
      </c>
      <c r="C384" s="893">
        <v>9.25</v>
      </c>
      <c r="D384" s="893">
        <v>10.5</v>
      </c>
      <c r="E384" s="893">
        <v>0.05</v>
      </c>
      <c r="F384" s="893">
        <v>12.25</v>
      </c>
      <c r="G384" s="158"/>
      <c r="N384" s="803"/>
      <c r="O384" s="803"/>
      <c r="P384" s="803"/>
    </row>
    <row r="385" spans="1:16">
      <c r="A385" s="826">
        <v>42905</v>
      </c>
      <c r="B385" s="893">
        <v>1.25</v>
      </c>
      <c r="C385" s="893">
        <v>9</v>
      </c>
      <c r="D385" s="893">
        <v>10.5</v>
      </c>
      <c r="E385" s="893">
        <v>0.05</v>
      </c>
      <c r="F385" s="893">
        <v>12.25</v>
      </c>
      <c r="G385" s="158"/>
      <c r="N385" s="803"/>
      <c r="O385" s="803"/>
      <c r="P385" s="803"/>
    </row>
    <row r="386" spans="1:16">
      <c r="A386" s="826">
        <v>42906</v>
      </c>
      <c r="B386" s="893">
        <v>1.25</v>
      </c>
      <c r="C386" s="893">
        <v>9</v>
      </c>
      <c r="D386" s="893">
        <v>10.5</v>
      </c>
      <c r="E386" s="893">
        <v>0.05</v>
      </c>
      <c r="F386" s="893">
        <v>12.25</v>
      </c>
      <c r="G386" s="158"/>
      <c r="N386" s="803"/>
      <c r="O386" s="803"/>
      <c r="P386" s="803"/>
    </row>
    <row r="387" spans="1:16">
      <c r="A387" s="826">
        <v>42907</v>
      </c>
      <c r="B387" s="893">
        <v>1.25</v>
      </c>
      <c r="C387" s="893">
        <v>9</v>
      </c>
      <c r="D387" s="893">
        <v>10.5</v>
      </c>
      <c r="E387" s="893">
        <v>0.05</v>
      </c>
      <c r="F387" s="893">
        <v>12.25</v>
      </c>
      <c r="G387" s="158"/>
      <c r="N387" s="803"/>
      <c r="O387" s="803"/>
      <c r="P387" s="803"/>
    </row>
    <row r="388" spans="1:16">
      <c r="A388" s="826">
        <v>42908</v>
      </c>
      <c r="B388" s="893">
        <v>1.25</v>
      </c>
      <c r="C388" s="893">
        <v>9</v>
      </c>
      <c r="D388" s="893">
        <v>10.5</v>
      </c>
      <c r="E388" s="893">
        <v>0.05</v>
      </c>
      <c r="F388" s="893">
        <v>12.25</v>
      </c>
      <c r="G388" s="158"/>
      <c r="N388" s="803"/>
      <c r="O388" s="803"/>
      <c r="P388" s="803"/>
    </row>
    <row r="389" spans="1:16">
      <c r="A389" s="826">
        <v>42909</v>
      </c>
      <c r="B389" s="893">
        <v>1.25</v>
      </c>
      <c r="C389" s="893">
        <v>9</v>
      </c>
      <c r="D389" s="893">
        <v>10.5</v>
      </c>
      <c r="E389" s="893">
        <v>0.05</v>
      </c>
      <c r="F389" s="893">
        <v>12.25</v>
      </c>
      <c r="G389" s="158"/>
      <c r="N389" s="803"/>
      <c r="O389" s="803"/>
      <c r="P389" s="803"/>
    </row>
    <row r="390" spans="1:16">
      <c r="A390" s="826">
        <v>42912</v>
      </c>
      <c r="B390" s="893">
        <v>1.25</v>
      </c>
      <c r="C390" s="893">
        <v>9</v>
      </c>
      <c r="D390" s="893">
        <v>10.5</v>
      </c>
      <c r="E390" s="893">
        <v>0.05</v>
      </c>
      <c r="F390" s="893">
        <v>12.25</v>
      </c>
      <c r="G390" s="158"/>
      <c r="N390" s="803"/>
      <c r="O390" s="803"/>
      <c r="P390" s="803"/>
    </row>
    <row r="391" spans="1:16">
      <c r="A391" s="826">
        <v>42913</v>
      </c>
      <c r="B391" s="893">
        <v>1.25</v>
      </c>
      <c r="C391" s="893">
        <v>9</v>
      </c>
      <c r="D391" s="893">
        <v>10.5</v>
      </c>
      <c r="E391" s="893">
        <v>0.05</v>
      </c>
      <c r="F391" s="893">
        <v>12.25</v>
      </c>
      <c r="G391" s="158"/>
      <c r="N391" s="803"/>
      <c r="O391" s="803"/>
      <c r="P391" s="803"/>
    </row>
    <row r="392" spans="1:16">
      <c r="A392" s="826">
        <v>42914</v>
      </c>
      <c r="B392" s="893">
        <v>1.25</v>
      </c>
      <c r="C392" s="893">
        <v>9</v>
      </c>
      <c r="D392" s="893">
        <v>10.5</v>
      </c>
      <c r="E392" s="893">
        <v>0.05</v>
      </c>
      <c r="F392" s="893">
        <v>12.25</v>
      </c>
      <c r="G392" s="158"/>
      <c r="N392" s="803"/>
      <c r="O392" s="803"/>
      <c r="P392" s="803"/>
    </row>
    <row r="393" spans="1:16">
      <c r="A393" s="826">
        <v>42915</v>
      </c>
      <c r="B393" s="893">
        <v>1.25</v>
      </c>
      <c r="C393" s="893">
        <v>9</v>
      </c>
      <c r="D393" s="893">
        <v>10.5</v>
      </c>
      <c r="E393" s="893">
        <v>0.05</v>
      </c>
      <c r="F393" s="893">
        <v>12.25</v>
      </c>
      <c r="G393" s="158"/>
      <c r="N393" s="803"/>
      <c r="O393" s="803"/>
      <c r="P393" s="803"/>
    </row>
    <row r="394" spans="1:16">
      <c r="A394" s="826">
        <v>42916</v>
      </c>
      <c r="B394" s="893">
        <v>1.25</v>
      </c>
      <c r="C394" s="893">
        <v>9</v>
      </c>
      <c r="D394" s="893">
        <v>10.5</v>
      </c>
      <c r="E394" s="893">
        <v>0.05</v>
      </c>
      <c r="F394" s="893">
        <v>12.25</v>
      </c>
      <c r="G394" s="158"/>
      <c r="N394" s="803"/>
      <c r="O394" s="803"/>
      <c r="P394" s="803"/>
    </row>
    <row r="395" spans="1:16">
      <c r="A395" s="826">
        <v>42919</v>
      </c>
      <c r="B395" s="893">
        <v>1.25</v>
      </c>
      <c r="C395" s="893">
        <v>9</v>
      </c>
      <c r="D395" s="893">
        <v>10.5</v>
      </c>
      <c r="E395" s="893">
        <v>0.05</v>
      </c>
      <c r="F395" s="893">
        <v>12.25</v>
      </c>
      <c r="G395" s="158"/>
      <c r="N395" s="803"/>
      <c r="O395" s="803"/>
      <c r="P395" s="803"/>
    </row>
    <row r="396" spans="1:16">
      <c r="A396" s="826">
        <v>42920</v>
      </c>
      <c r="B396" s="893">
        <v>1.25</v>
      </c>
      <c r="C396" s="893">
        <v>9</v>
      </c>
      <c r="D396" s="893">
        <v>10.5</v>
      </c>
      <c r="E396" s="893">
        <v>0.05</v>
      </c>
      <c r="F396" s="893">
        <v>12.25</v>
      </c>
      <c r="G396" s="158"/>
      <c r="N396" s="803"/>
      <c r="O396" s="803"/>
      <c r="P396" s="803"/>
    </row>
    <row r="397" spans="1:16">
      <c r="A397" s="826">
        <v>42921</v>
      </c>
      <c r="B397" s="893">
        <v>1.25</v>
      </c>
      <c r="C397" s="893">
        <v>9</v>
      </c>
      <c r="D397" s="893">
        <v>10.5</v>
      </c>
      <c r="E397" s="893">
        <v>0.05</v>
      </c>
      <c r="F397" s="893">
        <v>12.25</v>
      </c>
      <c r="G397" s="158"/>
      <c r="N397" s="803"/>
      <c r="O397" s="803"/>
      <c r="P397" s="803"/>
    </row>
    <row r="398" spans="1:16">
      <c r="A398" s="826">
        <v>42922</v>
      </c>
      <c r="B398" s="893">
        <v>1.25</v>
      </c>
      <c r="C398" s="893">
        <v>9</v>
      </c>
      <c r="D398" s="893">
        <v>10.5</v>
      </c>
      <c r="E398" s="893">
        <v>0.05</v>
      </c>
      <c r="F398" s="893">
        <v>12.25</v>
      </c>
      <c r="G398" s="158"/>
      <c r="N398" s="803"/>
      <c r="O398" s="803"/>
      <c r="P398" s="803"/>
    </row>
    <row r="399" spans="1:16">
      <c r="A399" s="826">
        <v>42923</v>
      </c>
      <c r="B399" s="893">
        <v>1.25</v>
      </c>
      <c r="C399" s="893">
        <v>9</v>
      </c>
      <c r="D399" s="893">
        <v>10.5</v>
      </c>
      <c r="E399" s="893">
        <v>0.05</v>
      </c>
      <c r="F399" s="893">
        <v>12.25</v>
      </c>
      <c r="G399" s="158"/>
      <c r="N399" s="803"/>
      <c r="O399" s="803"/>
      <c r="P399" s="803"/>
    </row>
    <row r="400" spans="1:16">
      <c r="A400" s="826">
        <v>42926</v>
      </c>
      <c r="B400" s="893">
        <v>1.25</v>
      </c>
      <c r="C400" s="893">
        <v>9</v>
      </c>
      <c r="D400" s="893">
        <v>10.5</v>
      </c>
      <c r="E400" s="893">
        <v>0.05</v>
      </c>
      <c r="F400" s="893">
        <v>12.25</v>
      </c>
      <c r="G400" s="158"/>
      <c r="N400" s="803"/>
      <c r="O400" s="803"/>
      <c r="P400" s="803"/>
    </row>
    <row r="401" spans="1:16">
      <c r="A401" s="826">
        <v>42927</v>
      </c>
      <c r="B401" s="893">
        <v>1.25</v>
      </c>
      <c r="C401" s="893">
        <v>9</v>
      </c>
      <c r="D401" s="893">
        <v>10.5</v>
      </c>
      <c r="E401" s="893">
        <v>0.05</v>
      </c>
      <c r="F401" s="893">
        <v>12.25</v>
      </c>
      <c r="G401" s="158"/>
      <c r="N401" s="803"/>
      <c r="O401" s="803"/>
      <c r="P401" s="803"/>
    </row>
    <row r="402" spans="1:16">
      <c r="A402" s="826">
        <v>42928</v>
      </c>
      <c r="B402" s="893">
        <v>1.25</v>
      </c>
      <c r="C402" s="893">
        <v>9</v>
      </c>
      <c r="D402" s="893">
        <v>10.5</v>
      </c>
      <c r="E402" s="893">
        <v>0.05</v>
      </c>
      <c r="F402" s="893">
        <v>12.25</v>
      </c>
      <c r="G402" s="158"/>
      <c r="N402" s="803"/>
      <c r="O402" s="803"/>
      <c r="P402" s="803"/>
    </row>
    <row r="403" spans="1:16">
      <c r="A403" s="826">
        <v>42929</v>
      </c>
      <c r="B403" s="893">
        <v>1.25</v>
      </c>
      <c r="C403" s="893">
        <v>9</v>
      </c>
      <c r="D403" s="893">
        <v>10.5</v>
      </c>
      <c r="E403" s="893">
        <v>0.05</v>
      </c>
      <c r="F403" s="893">
        <v>12.25</v>
      </c>
      <c r="G403" s="158"/>
      <c r="N403" s="803"/>
      <c r="O403" s="803"/>
      <c r="P403" s="803"/>
    </row>
    <row r="404" spans="1:16">
      <c r="A404" s="826">
        <v>42930</v>
      </c>
      <c r="B404" s="893">
        <v>1.25</v>
      </c>
      <c r="C404" s="893">
        <v>9</v>
      </c>
      <c r="D404" s="893">
        <v>10.5</v>
      </c>
      <c r="E404" s="893">
        <v>0.05</v>
      </c>
      <c r="F404" s="893">
        <v>12.25</v>
      </c>
      <c r="G404" s="158"/>
      <c r="N404" s="803"/>
      <c r="O404" s="803"/>
      <c r="P404" s="803"/>
    </row>
    <row r="405" spans="1:16">
      <c r="A405" s="826">
        <v>42933</v>
      </c>
      <c r="B405" s="893">
        <v>1.25</v>
      </c>
      <c r="C405" s="893">
        <v>9</v>
      </c>
      <c r="D405" s="893">
        <v>10.5</v>
      </c>
      <c r="E405" s="893">
        <v>0.05</v>
      </c>
      <c r="F405" s="893">
        <v>12.25</v>
      </c>
      <c r="G405" s="158"/>
      <c r="N405" s="803"/>
      <c r="O405" s="803"/>
      <c r="P405" s="803"/>
    </row>
    <row r="406" spans="1:16">
      <c r="A406" s="826">
        <v>42934</v>
      </c>
      <c r="B406" s="893">
        <v>1.25</v>
      </c>
      <c r="C406" s="893">
        <v>9</v>
      </c>
      <c r="D406" s="893">
        <v>10.5</v>
      </c>
      <c r="E406" s="893">
        <v>0.05</v>
      </c>
      <c r="F406" s="893">
        <v>12.25</v>
      </c>
      <c r="G406" s="158"/>
      <c r="N406" s="803"/>
      <c r="O406" s="803"/>
      <c r="P406" s="803"/>
    </row>
    <row r="407" spans="1:16">
      <c r="A407" s="826">
        <v>42935</v>
      </c>
      <c r="B407" s="893">
        <v>1.25</v>
      </c>
      <c r="C407" s="893">
        <v>9</v>
      </c>
      <c r="D407" s="893">
        <v>10.5</v>
      </c>
      <c r="E407" s="893">
        <v>0.05</v>
      </c>
      <c r="F407" s="893">
        <v>12.25</v>
      </c>
      <c r="G407" s="158"/>
      <c r="N407" s="803"/>
      <c r="O407" s="803"/>
      <c r="P407" s="803"/>
    </row>
    <row r="408" spans="1:16">
      <c r="A408" s="826">
        <v>42936</v>
      </c>
      <c r="B408" s="893">
        <v>1.25</v>
      </c>
      <c r="C408" s="893">
        <v>9</v>
      </c>
      <c r="D408" s="893">
        <v>10.5</v>
      </c>
      <c r="E408" s="893">
        <v>0.05</v>
      </c>
      <c r="F408" s="893">
        <v>12.25</v>
      </c>
      <c r="G408" s="158"/>
      <c r="N408" s="803"/>
      <c r="O408" s="803"/>
      <c r="P408" s="803"/>
    </row>
    <row r="409" spans="1:16">
      <c r="A409" s="826">
        <v>42937</v>
      </c>
      <c r="B409" s="893">
        <v>1.25</v>
      </c>
      <c r="C409" s="893">
        <v>9</v>
      </c>
      <c r="D409" s="893">
        <v>10.5</v>
      </c>
      <c r="E409" s="893">
        <v>0.05</v>
      </c>
      <c r="F409" s="893">
        <v>12.25</v>
      </c>
      <c r="G409" s="158"/>
      <c r="N409" s="803"/>
      <c r="O409" s="803"/>
      <c r="P409" s="803"/>
    </row>
    <row r="410" spans="1:16">
      <c r="A410" s="826">
        <v>42940</v>
      </c>
      <c r="B410" s="893">
        <v>1.25</v>
      </c>
      <c r="C410" s="893">
        <v>9</v>
      </c>
      <c r="D410" s="893">
        <v>10.5</v>
      </c>
      <c r="E410" s="893">
        <v>0.05</v>
      </c>
      <c r="F410" s="893">
        <v>12.25</v>
      </c>
      <c r="G410" s="158"/>
      <c r="N410" s="803"/>
      <c r="O410" s="803"/>
      <c r="P410" s="803"/>
    </row>
    <row r="411" spans="1:16">
      <c r="A411" s="826">
        <v>42941</v>
      </c>
      <c r="B411" s="893">
        <v>1.25</v>
      </c>
      <c r="C411" s="893">
        <v>9</v>
      </c>
      <c r="D411" s="893">
        <v>10.5</v>
      </c>
      <c r="E411" s="893">
        <v>0.05</v>
      </c>
      <c r="F411" s="893">
        <v>12.25</v>
      </c>
      <c r="G411" s="158"/>
      <c r="N411" s="803"/>
      <c r="O411" s="803"/>
      <c r="P411" s="803"/>
    </row>
    <row r="412" spans="1:16">
      <c r="A412" s="826">
        <v>42942</v>
      </c>
      <c r="B412" s="893">
        <v>1.25</v>
      </c>
      <c r="C412" s="893">
        <v>9</v>
      </c>
      <c r="D412" s="893">
        <v>10.5</v>
      </c>
      <c r="E412" s="893">
        <v>0.05</v>
      </c>
      <c r="F412" s="893">
        <v>12.25</v>
      </c>
      <c r="G412" s="158"/>
      <c r="N412" s="803"/>
      <c r="O412" s="803"/>
      <c r="P412" s="803"/>
    </row>
    <row r="413" spans="1:16">
      <c r="A413" s="826">
        <v>42943</v>
      </c>
      <c r="B413" s="893">
        <v>1.25</v>
      </c>
      <c r="C413" s="893">
        <v>9</v>
      </c>
      <c r="D413" s="893">
        <v>10.5</v>
      </c>
      <c r="E413" s="893">
        <v>0.05</v>
      </c>
      <c r="F413" s="893">
        <v>12.25</v>
      </c>
      <c r="G413" s="158"/>
      <c r="N413" s="803"/>
      <c r="O413" s="803"/>
      <c r="P413" s="803"/>
    </row>
    <row r="414" spans="1:16">
      <c r="A414" s="826">
        <v>42944</v>
      </c>
      <c r="B414" s="893">
        <v>1.25</v>
      </c>
      <c r="C414" s="893">
        <v>9</v>
      </c>
      <c r="D414" s="893">
        <v>10.5</v>
      </c>
      <c r="E414" s="893">
        <v>0.05</v>
      </c>
      <c r="F414" s="893">
        <v>12.25</v>
      </c>
      <c r="G414" s="158"/>
      <c r="N414" s="803"/>
      <c r="O414" s="803"/>
      <c r="P414" s="803"/>
    </row>
    <row r="415" spans="1:16">
      <c r="A415" s="826">
        <v>42947</v>
      </c>
      <c r="B415" s="893">
        <v>1.25</v>
      </c>
      <c r="C415" s="893">
        <v>9</v>
      </c>
      <c r="D415" s="893">
        <v>10.5</v>
      </c>
      <c r="E415" s="893">
        <v>0.05</v>
      </c>
      <c r="F415" s="893">
        <v>12.25</v>
      </c>
      <c r="G415" s="158"/>
      <c r="N415" s="803"/>
      <c r="O415" s="803"/>
      <c r="P415" s="803"/>
    </row>
    <row r="416" spans="1:16">
      <c r="A416" s="826">
        <v>42948</v>
      </c>
      <c r="B416" s="893">
        <v>1.25</v>
      </c>
      <c r="C416" s="893">
        <v>9</v>
      </c>
      <c r="D416" s="893">
        <v>10.5</v>
      </c>
      <c r="E416" s="893">
        <v>0.05</v>
      </c>
      <c r="F416" s="893">
        <v>12.25</v>
      </c>
      <c r="G416" s="158"/>
      <c r="N416" s="803"/>
      <c r="O416" s="803"/>
      <c r="P416" s="803"/>
    </row>
    <row r="417" spans="1:16">
      <c r="A417" s="826">
        <v>42949</v>
      </c>
      <c r="B417" s="893">
        <v>1.25</v>
      </c>
      <c r="C417" s="893">
        <v>9</v>
      </c>
      <c r="D417" s="893">
        <v>10.5</v>
      </c>
      <c r="E417" s="893">
        <v>0.05</v>
      </c>
      <c r="F417" s="893">
        <v>12.25</v>
      </c>
      <c r="G417" s="158"/>
      <c r="N417" s="803"/>
      <c r="O417" s="803"/>
      <c r="P417" s="803"/>
    </row>
    <row r="418" spans="1:16">
      <c r="A418" s="826">
        <v>42950</v>
      </c>
      <c r="B418" s="893">
        <v>1.25</v>
      </c>
      <c r="C418" s="893">
        <v>9</v>
      </c>
      <c r="D418" s="893">
        <v>10.5</v>
      </c>
      <c r="E418" s="893">
        <v>0.05</v>
      </c>
      <c r="F418" s="893">
        <v>12.25</v>
      </c>
      <c r="G418" s="158"/>
      <c r="N418" s="803"/>
      <c r="O418" s="803"/>
      <c r="P418" s="803"/>
    </row>
    <row r="419" spans="1:16">
      <c r="A419" s="826">
        <v>42951</v>
      </c>
      <c r="B419" s="893">
        <v>1.25</v>
      </c>
      <c r="C419" s="893">
        <v>9</v>
      </c>
      <c r="D419" s="893">
        <v>10.5</v>
      </c>
      <c r="E419" s="893">
        <v>0.25</v>
      </c>
      <c r="F419" s="893">
        <v>12.25</v>
      </c>
      <c r="G419" s="158"/>
      <c r="N419" s="803"/>
      <c r="O419" s="803"/>
      <c r="P419" s="803"/>
    </row>
    <row r="420" spans="1:16">
      <c r="A420" s="826">
        <v>42954</v>
      </c>
      <c r="B420" s="893">
        <v>1.25</v>
      </c>
      <c r="C420" s="893">
        <v>9</v>
      </c>
      <c r="D420" s="893">
        <v>10.5</v>
      </c>
      <c r="E420" s="893">
        <v>0.25</v>
      </c>
      <c r="F420" s="893">
        <v>12.25</v>
      </c>
      <c r="G420" s="158"/>
      <c r="N420" s="803"/>
      <c r="O420" s="803"/>
      <c r="P420" s="803"/>
    </row>
    <row r="421" spans="1:16">
      <c r="A421" s="826">
        <v>42955</v>
      </c>
      <c r="B421" s="893">
        <v>1.25</v>
      </c>
      <c r="C421" s="893">
        <v>9</v>
      </c>
      <c r="D421" s="893">
        <v>10.5</v>
      </c>
      <c r="E421" s="893">
        <v>0.25</v>
      </c>
      <c r="F421" s="893">
        <v>12.25</v>
      </c>
      <c r="G421" s="158"/>
      <c r="N421" s="803"/>
      <c r="O421" s="803"/>
      <c r="P421" s="803"/>
    </row>
    <row r="422" spans="1:16">
      <c r="A422" s="826">
        <v>42956</v>
      </c>
      <c r="B422" s="893">
        <v>1.25</v>
      </c>
      <c r="C422" s="893">
        <v>9</v>
      </c>
      <c r="D422" s="893">
        <v>10.5</v>
      </c>
      <c r="E422" s="893">
        <v>0.25</v>
      </c>
      <c r="F422" s="893">
        <v>12.25</v>
      </c>
      <c r="G422" s="158"/>
      <c r="N422" s="803"/>
      <c r="O422" s="803"/>
      <c r="P422" s="803"/>
    </row>
    <row r="423" spans="1:16">
      <c r="A423" s="826">
        <v>42957</v>
      </c>
      <c r="B423" s="893">
        <v>1.25</v>
      </c>
      <c r="C423" s="893">
        <v>9</v>
      </c>
      <c r="D423" s="893">
        <v>10.5</v>
      </c>
      <c r="E423" s="893">
        <v>0.25</v>
      </c>
      <c r="F423" s="893">
        <v>12.25</v>
      </c>
      <c r="G423" s="158"/>
      <c r="N423" s="803"/>
      <c r="O423" s="803"/>
      <c r="P423" s="803"/>
    </row>
    <row r="424" spans="1:16">
      <c r="A424" s="826">
        <v>42958</v>
      </c>
      <c r="B424" s="893">
        <v>1.25</v>
      </c>
      <c r="C424" s="893">
        <v>9</v>
      </c>
      <c r="D424" s="893">
        <v>10.5</v>
      </c>
      <c r="E424" s="893">
        <v>0.25</v>
      </c>
      <c r="F424" s="893">
        <v>12.25</v>
      </c>
      <c r="G424" s="158"/>
      <c r="N424" s="803"/>
      <c r="O424" s="803"/>
      <c r="P424" s="803"/>
    </row>
    <row r="425" spans="1:16">
      <c r="A425" s="826">
        <v>42961</v>
      </c>
      <c r="B425" s="893">
        <v>1.25</v>
      </c>
      <c r="C425" s="893">
        <v>9</v>
      </c>
      <c r="D425" s="893">
        <v>10.5</v>
      </c>
      <c r="E425" s="893">
        <v>0.25</v>
      </c>
      <c r="F425" s="893">
        <v>12.25</v>
      </c>
      <c r="G425" s="158"/>
      <c r="N425" s="803"/>
      <c r="O425" s="803"/>
      <c r="P425" s="803"/>
    </row>
    <row r="426" spans="1:16">
      <c r="A426" s="826">
        <v>42962</v>
      </c>
      <c r="B426" s="893">
        <v>1.25</v>
      </c>
      <c r="C426" s="893">
        <v>9</v>
      </c>
      <c r="D426" s="893">
        <v>10.5</v>
      </c>
      <c r="E426" s="893">
        <v>0.25</v>
      </c>
      <c r="F426" s="893">
        <v>12.25</v>
      </c>
      <c r="G426" s="158"/>
      <c r="N426" s="803"/>
      <c r="O426" s="803"/>
      <c r="P426" s="803"/>
    </row>
    <row r="427" spans="1:16">
      <c r="A427" s="826">
        <v>42963</v>
      </c>
      <c r="B427" s="893">
        <v>1.25</v>
      </c>
      <c r="C427" s="893">
        <v>9</v>
      </c>
      <c r="D427" s="893">
        <v>10.5</v>
      </c>
      <c r="E427" s="893">
        <v>0.25</v>
      </c>
      <c r="F427" s="893">
        <v>12.25</v>
      </c>
      <c r="G427" s="158"/>
      <c r="N427" s="803"/>
      <c r="O427" s="803"/>
      <c r="P427" s="803"/>
    </row>
    <row r="428" spans="1:16">
      <c r="A428" s="826">
        <v>42964</v>
      </c>
      <c r="B428" s="893">
        <v>1.25</v>
      </c>
      <c r="C428" s="893">
        <v>9</v>
      </c>
      <c r="D428" s="893">
        <v>10.5</v>
      </c>
      <c r="E428" s="893">
        <v>0.25</v>
      </c>
      <c r="F428" s="893">
        <v>12.25</v>
      </c>
      <c r="G428" s="158"/>
      <c r="N428" s="803"/>
      <c r="O428" s="803"/>
      <c r="P428" s="803"/>
    </row>
    <row r="429" spans="1:16">
      <c r="A429" s="826">
        <v>42965</v>
      </c>
      <c r="B429" s="893">
        <v>1.25</v>
      </c>
      <c r="C429" s="893">
        <v>9</v>
      </c>
      <c r="D429" s="893">
        <v>10.5</v>
      </c>
      <c r="E429" s="893">
        <v>0.25</v>
      </c>
      <c r="F429" s="893">
        <v>12.25</v>
      </c>
      <c r="G429" s="158"/>
      <c r="N429" s="803"/>
      <c r="O429" s="803"/>
      <c r="P429" s="803"/>
    </row>
    <row r="430" spans="1:16">
      <c r="A430" s="826">
        <v>42968</v>
      </c>
      <c r="B430" s="893">
        <v>1.25</v>
      </c>
      <c r="C430" s="893">
        <v>9</v>
      </c>
      <c r="D430" s="893">
        <v>10.25</v>
      </c>
      <c r="E430" s="893">
        <v>0.25</v>
      </c>
      <c r="F430" s="893">
        <v>12.25</v>
      </c>
      <c r="G430" s="158"/>
      <c r="N430" s="803"/>
      <c r="O430" s="803"/>
      <c r="P430" s="803"/>
    </row>
    <row r="431" spans="1:16">
      <c r="A431" s="826">
        <v>42969</v>
      </c>
      <c r="B431" s="893">
        <v>1.25</v>
      </c>
      <c r="C431" s="893">
        <v>9</v>
      </c>
      <c r="D431" s="893">
        <v>10.25</v>
      </c>
      <c r="E431" s="893">
        <v>0.25</v>
      </c>
      <c r="F431" s="893">
        <v>12.25</v>
      </c>
      <c r="G431" s="158"/>
      <c r="N431" s="803"/>
      <c r="O431" s="803"/>
      <c r="P431" s="803"/>
    </row>
    <row r="432" spans="1:16">
      <c r="A432" s="826">
        <v>42970</v>
      </c>
      <c r="B432" s="893">
        <v>1.25</v>
      </c>
      <c r="C432" s="893">
        <v>9</v>
      </c>
      <c r="D432" s="893">
        <v>10.25</v>
      </c>
      <c r="E432" s="893">
        <v>0.25</v>
      </c>
      <c r="F432" s="893">
        <v>12.25</v>
      </c>
      <c r="G432" s="158"/>
      <c r="N432" s="803"/>
      <c r="O432" s="803"/>
      <c r="P432" s="803"/>
    </row>
    <row r="433" spans="1:16">
      <c r="A433" s="826">
        <v>42971</v>
      </c>
      <c r="B433" s="893">
        <v>1.25</v>
      </c>
      <c r="C433" s="893">
        <v>9</v>
      </c>
      <c r="D433" s="893">
        <v>10.25</v>
      </c>
      <c r="E433" s="893">
        <v>0.25</v>
      </c>
      <c r="F433" s="893">
        <v>12.25</v>
      </c>
      <c r="G433" s="158"/>
      <c r="N433" s="803"/>
      <c r="O433" s="803"/>
      <c r="P433" s="803"/>
    </row>
    <row r="434" spans="1:16">
      <c r="A434" s="826">
        <v>42972</v>
      </c>
      <c r="B434" s="893">
        <v>1.25</v>
      </c>
      <c r="C434" s="893">
        <v>9</v>
      </c>
      <c r="D434" s="893">
        <v>10.25</v>
      </c>
      <c r="E434" s="893">
        <v>0.25</v>
      </c>
      <c r="F434" s="893">
        <v>12.25</v>
      </c>
      <c r="G434" s="158"/>
      <c r="N434" s="803"/>
      <c r="O434" s="803"/>
      <c r="P434" s="803"/>
    </row>
    <row r="435" spans="1:16">
      <c r="A435" s="826">
        <v>42975</v>
      </c>
      <c r="B435" s="893">
        <v>1.25</v>
      </c>
      <c r="C435" s="893">
        <v>9</v>
      </c>
      <c r="D435" s="893">
        <v>10.25</v>
      </c>
      <c r="E435" s="893">
        <v>0.25</v>
      </c>
      <c r="F435" s="893">
        <v>12.25</v>
      </c>
      <c r="G435" s="158"/>
      <c r="N435" s="803"/>
      <c r="O435" s="803"/>
      <c r="P435" s="803"/>
    </row>
    <row r="436" spans="1:16">
      <c r="A436" s="826">
        <v>42976</v>
      </c>
      <c r="B436" s="893">
        <v>1.25</v>
      </c>
      <c r="C436" s="893">
        <v>9</v>
      </c>
      <c r="D436" s="893">
        <v>10.25</v>
      </c>
      <c r="E436" s="893">
        <v>0.25</v>
      </c>
      <c r="F436" s="893">
        <v>12.25</v>
      </c>
      <c r="G436" s="158"/>
      <c r="N436" s="803"/>
      <c r="O436" s="803"/>
      <c r="P436" s="803"/>
    </row>
    <row r="437" spans="1:16">
      <c r="A437" s="826">
        <v>42977</v>
      </c>
      <c r="B437" s="893">
        <v>1.25</v>
      </c>
      <c r="C437" s="893">
        <v>9</v>
      </c>
      <c r="D437" s="893">
        <v>10.25</v>
      </c>
      <c r="E437" s="893">
        <v>0.25</v>
      </c>
      <c r="F437" s="893">
        <v>12.25</v>
      </c>
      <c r="G437" s="158"/>
      <c r="N437" s="803"/>
      <c r="O437" s="803"/>
      <c r="P437" s="803"/>
    </row>
    <row r="438" spans="1:16">
      <c r="A438" s="826">
        <v>42978</v>
      </c>
      <c r="B438" s="893">
        <v>1.25</v>
      </c>
      <c r="C438" s="893">
        <v>9</v>
      </c>
      <c r="D438" s="893">
        <v>10.25</v>
      </c>
      <c r="E438" s="893">
        <v>0.25</v>
      </c>
      <c r="F438" s="893">
        <v>12.25</v>
      </c>
      <c r="G438" s="158"/>
      <c r="N438" s="803"/>
      <c r="O438" s="803"/>
      <c r="P438" s="803"/>
    </row>
    <row r="439" spans="1:16">
      <c r="A439" s="826">
        <v>42979</v>
      </c>
      <c r="B439" s="893">
        <v>1.25</v>
      </c>
      <c r="C439" s="893">
        <v>9</v>
      </c>
      <c r="D439" s="893">
        <v>10.25</v>
      </c>
      <c r="E439" s="893">
        <v>0.25</v>
      </c>
      <c r="F439" s="893">
        <v>12.25</v>
      </c>
      <c r="G439" s="158"/>
      <c r="N439" s="803"/>
      <c r="O439" s="803"/>
      <c r="P439" s="803"/>
    </row>
    <row r="440" spans="1:16">
      <c r="A440" s="826">
        <v>42982</v>
      </c>
      <c r="B440" s="893">
        <v>1.25</v>
      </c>
      <c r="C440" s="893">
        <v>9</v>
      </c>
      <c r="D440" s="893">
        <v>10.25</v>
      </c>
      <c r="E440" s="893">
        <v>0.25</v>
      </c>
      <c r="F440" s="893">
        <v>12.25</v>
      </c>
      <c r="G440" s="158"/>
      <c r="N440" s="803"/>
      <c r="O440" s="803"/>
      <c r="P440" s="803"/>
    </row>
    <row r="441" spans="1:16">
      <c r="A441" s="826">
        <v>42983</v>
      </c>
      <c r="B441" s="893">
        <v>1.25</v>
      </c>
      <c r="C441" s="893">
        <v>9</v>
      </c>
      <c r="D441" s="893">
        <v>10.25</v>
      </c>
      <c r="E441" s="893">
        <v>0.25</v>
      </c>
      <c r="F441" s="893">
        <v>12.25</v>
      </c>
      <c r="G441" s="158"/>
      <c r="N441" s="803"/>
      <c r="O441" s="803"/>
      <c r="P441" s="803"/>
    </row>
    <row r="442" spans="1:16">
      <c r="A442" s="826">
        <v>42984</v>
      </c>
      <c r="B442" s="893">
        <v>1.25</v>
      </c>
      <c r="C442" s="893">
        <v>9</v>
      </c>
      <c r="D442" s="893">
        <v>10.25</v>
      </c>
      <c r="E442" s="893">
        <v>0.25</v>
      </c>
      <c r="F442" s="893">
        <v>12.25</v>
      </c>
      <c r="G442" s="158"/>
      <c r="N442" s="803"/>
      <c r="O442" s="803"/>
      <c r="P442" s="803"/>
    </row>
    <row r="443" spans="1:16">
      <c r="A443" s="826">
        <v>42985</v>
      </c>
      <c r="B443" s="893">
        <v>1.25</v>
      </c>
      <c r="C443" s="893">
        <v>9</v>
      </c>
      <c r="D443" s="893">
        <v>10.25</v>
      </c>
      <c r="E443" s="893">
        <v>0.25</v>
      </c>
      <c r="F443" s="893">
        <v>12.25</v>
      </c>
      <c r="G443" s="158"/>
      <c r="N443" s="803"/>
      <c r="O443" s="803"/>
      <c r="P443" s="803"/>
    </row>
    <row r="444" spans="1:16">
      <c r="A444" s="826">
        <v>42986</v>
      </c>
      <c r="B444" s="893">
        <v>1.25</v>
      </c>
      <c r="C444" s="893">
        <v>9</v>
      </c>
      <c r="D444" s="893">
        <v>10.25</v>
      </c>
      <c r="E444" s="893">
        <v>0.25</v>
      </c>
      <c r="F444" s="893">
        <v>12.25</v>
      </c>
      <c r="G444" s="158"/>
      <c r="N444" s="803"/>
      <c r="O444" s="803"/>
      <c r="P444" s="803"/>
    </row>
    <row r="445" spans="1:16">
      <c r="A445" s="826">
        <v>42989</v>
      </c>
      <c r="B445" s="893">
        <v>1.25</v>
      </c>
      <c r="C445" s="893">
        <v>9</v>
      </c>
      <c r="D445" s="893">
        <v>10.25</v>
      </c>
      <c r="E445" s="893">
        <v>0.25</v>
      </c>
      <c r="F445" s="893">
        <v>12.25</v>
      </c>
      <c r="G445" s="158"/>
      <c r="N445" s="803"/>
      <c r="O445" s="803"/>
      <c r="P445" s="803"/>
    </row>
    <row r="446" spans="1:16">
      <c r="A446" s="826">
        <v>42990</v>
      </c>
      <c r="B446" s="893">
        <v>1.25</v>
      </c>
      <c r="C446" s="893">
        <v>9</v>
      </c>
      <c r="D446" s="893">
        <v>10.25</v>
      </c>
      <c r="E446" s="893">
        <v>0.25</v>
      </c>
      <c r="F446" s="893">
        <v>12.25</v>
      </c>
      <c r="G446" s="158"/>
      <c r="N446" s="803"/>
      <c r="O446" s="803"/>
      <c r="P446" s="803"/>
    </row>
    <row r="447" spans="1:16">
      <c r="A447" s="826">
        <v>42991</v>
      </c>
      <c r="B447" s="893">
        <v>1.25</v>
      </c>
      <c r="C447" s="893">
        <v>9</v>
      </c>
      <c r="D447" s="893">
        <v>10.25</v>
      </c>
      <c r="E447" s="893">
        <v>0.25</v>
      </c>
      <c r="F447" s="893">
        <v>12.25</v>
      </c>
      <c r="G447" s="158"/>
      <c r="N447" s="803"/>
      <c r="O447" s="803"/>
      <c r="P447" s="803"/>
    </row>
    <row r="448" spans="1:16">
      <c r="A448" s="826">
        <v>42992</v>
      </c>
      <c r="B448" s="893">
        <v>1.25</v>
      </c>
      <c r="C448" s="893">
        <v>9</v>
      </c>
      <c r="D448" s="893">
        <v>10.25</v>
      </c>
      <c r="E448" s="893">
        <v>0.25</v>
      </c>
      <c r="F448" s="893">
        <v>12.25</v>
      </c>
      <c r="G448" s="158"/>
      <c r="N448" s="803"/>
      <c r="O448" s="803"/>
      <c r="P448" s="803"/>
    </row>
    <row r="449" spans="1:16">
      <c r="A449" s="826">
        <v>42993</v>
      </c>
      <c r="B449" s="893">
        <v>1.25</v>
      </c>
      <c r="C449" s="893">
        <v>9</v>
      </c>
      <c r="D449" s="893">
        <v>10.25</v>
      </c>
      <c r="E449" s="893">
        <v>0.25</v>
      </c>
      <c r="F449" s="893">
        <v>12.25</v>
      </c>
      <c r="G449" s="158"/>
      <c r="N449" s="803"/>
      <c r="O449" s="803"/>
      <c r="P449" s="803"/>
    </row>
    <row r="450" spans="1:16">
      <c r="A450" s="826">
        <v>42996</v>
      </c>
      <c r="B450" s="893">
        <v>1.25</v>
      </c>
      <c r="C450" s="893">
        <v>8.5</v>
      </c>
      <c r="D450" s="893">
        <v>10.25</v>
      </c>
      <c r="E450" s="893">
        <v>0.25</v>
      </c>
      <c r="F450" s="893">
        <v>12.25</v>
      </c>
      <c r="G450" s="158"/>
      <c r="N450" s="803"/>
      <c r="O450" s="803"/>
      <c r="P450" s="803"/>
    </row>
    <row r="451" spans="1:16">
      <c r="A451" s="826">
        <v>42997</v>
      </c>
      <c r="B451" s="893">
        <v>1.25</v>
      </c>
      <c r="C451" s="893">
        <v>8.5</v>
      </c>
      <c r="D451" s="893">
        <v>10.25</v>
      </c>
      <c r="E451" s="893">
        <v>0.25</v>
      </c>
      <c r="F451" s="893">
        <v>12.25</v>
      </c>
      <c r="G451" s="158"/>
      <c r="N451" s="803"/>
      <c r="O451" s="803"/>
      <c r="P451" s="803"/>
    </row>
    <row r="452" spans="1:16">
      <c r="A452" s="826">
        <v>42998</v>
      </c>
      <c r="B452" s="893">
        <v>1.25</v>
      </c>
      <c r="C452" s="893">
        <v>8.5</v>
      </c>
      <c r="D452" s="893">
        <v>10.25</v>
      </c>
      <c r="E452" s="893">
        <v>0.25</v>
      </c>
      <c r="F452" s="893">
        <v>12.25</v>
      </c>
      <c r="G452" s="158"/>
      <c r="N452" s="803"/>
      <c r="O452" s="803"/>
      <c r="P452" s="803"/>
    </row>
    <row r="453" spans="1:16">
      <c r="A453" s="826">
        <v>42999</v>
      </c>
      <c r="B453" s="893">
        <v>1.25</v>
      </c>
      <c r="C453" s="893">
        <v>8.5</v>
      </c>
      <c r="D453" s="893">
        <v>10.25</v>
      </c>
      <c r="E453" s="893">
        <v>0.25</v>
      </c>
      <c r="F453" s="893">
        <v>12.25</v>
      </c>
      <c r="G453" s="158"/>
      <c r="N453" s="803"/>
      <c r="O453" s="803"/>
      <c r="P453" s="803"/>
    </row>
    <row r="454" spans="1:16">
      <c r="A454" s="826">
        <v>43000</v>
      </c>
      <c r="B454" s="893">
        <v>1.25</v>
      </c>
      <c r="C454" s="893">
        <v>8.5</v>
      </c>
      <c r="D454" s="893">
        <v>10.25</v>
      </c>
      <c r="E454" s="893">
        <v>0.25</v>
      </c>
      <c r="F454" s="893">
        <v>12.25</v>
      </c>
      <c r="G454" s="158"/>
      <c r="N454" s="803"/>
      <c r="O454" s="803"/>
      <c r="P454" s="803"/>
    </row>
    <row r="455" spans="1:16">
      <c r="A455" s="826">
        <v>43003</v>
      </c>
      <c r="B455" s="893">
        <v>1.25</v>
      </c>
      <c r="C455" s="893">
        <v>8.5</v>
      </c>
      <c r="D455" s="893">
        <v>10.25</v>
      </c>
      <c r="E455" s="893">
        <v>0.25</v>
      </c>
      <c r="F455" s="893">
        <v>12.25</v>
      </c>
      <c r="G455" s="158"/>
      <c r="N455" s="803"/>
      <c r="O455" s="803"/>
      <c r="P455" s="803"/>
    </row>
    <row r="456" spans="1:16">
      <c r="A456" s="826">
        <v>43004</v>
      </c>
      <c r="B456" s="893">
        <v>1.25</v>
      </c>
      <c r="C456" s="893">
        <v>8.5</v>
      </c>
      <c r="D456" s="893">
        <v>10.25</v>
      </c>
      <c r="E456" s="893">
        <v>0.25</v>
      </c>
      <c r="F456" s="893">
        <v>12.25</v>
      </c>
      <c r="G456" s="158"/>
      <c r="N456" s="803"/>
      <c r="O456" s="803"/>
      <c r="P456" s="803"/>
    </row>
    <row r="457" spans="1:16">
      <c r="A457" s="826">
        <v>43005</v>
      </c>
      <c r="B457" s="893">
        <v>1.25</v>
      </c>
      <c r="C457" s="893">
        <v>8.5</v>
      </c>
      <c r="D457" s="893">
        <v>10.25</v>
      </c>
      <c r="E457" s="893">
        <v>0.25</v>
      </c>
      <c r="F457" s="893">
        <v>12.25</v>
      </c>
      <c r="G457" s="158"/>
      <c r="N457" s="803"/>
      <c r="O457" s="803"/>
      <c r="P457" s="803"/>
    </row>
    <row r="458" spans="1:16">
      <c r="A458" s="826">
        <v>43006</v>
      </c>
      <c r="B458" s="893">
        <v>1.25</v>
      </c>
      <c r="C458" s="893">
        <v>8.5</v>
      </c>
      <c r="D458" s="893">
        <v>10.25</v>
      </c>
      <c r="E458" s="893">
        <v>0.25</v>
      </c>
      <c r="F458" s="893">
        <v>12.25</v>
      </c>
      <c r="G458" s="158"/>
      <c r="N458" s="803"/>
      <c r="O458" s="803"/>
      <c r="P458" s="803"/>
    </row>
    <row r="459" spans="1:16">
      <c r="A459" s="826">
        <v>43007</v>
      </c>
      <c r="B459" s="893">
        <v>1.25</v>
      </c>
      <c r="C459" s="893">
        <v>8.5</v>
      </c>
      <c r="D459" s="893">
        <v>10.25</v>
      </c>
      <c r="E459" s="893">
        <v>0.25</v>
      </c>
      <c r="F459" s="893">
        <v>12.25</v>
      </c>
      <c r="G459" s="158"/>
      <c r="N459" s="803"/>
      <c r="O459" s="803"/>
      <c r="P459" s="803"/>
    </row>
    <row r="460" spans="1:16">
      <c r="A460" s="826">
        <v>43010</v>
      </c>
      <c r="B460" s="893">
        <v>1.25</v>
      </c>
      <c r="C460" s="893">
        <v>8.5</v>
      </c>
      <c r="D460" s="893">
        <v>10.25</v>
      </c>
      <c r="E460" s="893">
        <v>0.25</v>
      </c>
      <c r="F460" s="893">
        <v>12.25</v>
      </c>
      <c r="G460" s="158"/>
      <c r="N460" s="803"/>
      <c r="O460" s="803"/>
      <c r="P460" s="803"/>
    </row>
    <row r="461" spans="1:16">
      <c r="A461" s="826">
        <v>43011</v>
      </c>
      <c r="B461" s="893">
        <v>1.25</v>
      </c>
      <c r="C461" s="893">
        <v>8.5</v>
      </c>
      <c r="D461" s="893">
        <v>10.25</v>
      </c>
      <c r="E461" s="893">
        <v>0.25</v>
      </c>
      <c r="F461" s="893">
        <v>12.25</v>
      </c>
      <c r="G461" s="158"/>
      <c r="N461" s="803"/>
      <c r="O461" s="803"/>
      <c r="P461" s="803"/>
    </row>
    <row r="462" spans="1:16">
      <c r="A462" s="826">
        <v>43012</v>
      </c>
      <c r="B462" s="893">
        <v>1.25</v>
      </c>
      <c r="C462" s="893">
        <v>8.5</v>
      </c>
      <c r="D462" s="893">
        <v>10.25</v>
      </c>
      <c r="E462" s="893">
        <v>0.25</v>
      </c>
      <c r="F462" s="893">
        <v>12.25</v>
      </c>
      <c r="G462" s="158"/>
      <c r="N462" s="803"/>
      <c r="O462" s="803"/>
      <c r="P462" s="803"/>
    </row>
    <row r="463" spans="1:16">
      <c r="A463" s="826">
        <v>43013</v>
      </c>
      <c r="B463" s="893">
        <v>1.25</v>
      </c>
      <c r="C463" s="893">
        <v>8.5</v>
      </c>
      <c r="D463" s="893">
        <v>10.25</v>
      </c>
      <c r="E463" s="893">
        <v>0.25</v>
      </c>
      <c r="F463" s="893">
        <v>12.25</v>
      </c>
      <c r="G463" s="158"/>
      <c r="N463" s="803"/>
      <c r="O463" s="803"/>
      <c r="P463" s="803"/>
    </row>
    <row r="464" spans="1:16">
      <c r="A464" s="826">
        <v>43014</v>
      </c>
      <c r="B464" s="893">
        <v>1.25</v>
      </c>
      <c r="C464" s="893">
        <v>8.5</v>
      </c>
      <c r="D464" s="893">
        <v>10.25</v>
      </c>
      <c r="E464" s="893">
        <v>0.25</v>
      </c>
      <c r="F464" s="893">
        <v>12.25</v>
      </c>
      <c r="G464" s="158"/>
      <c r="N464" s="803"/>
      <c r="O464" s="803"/>
      <c r="P464" s="803"/>
    </row>
    <row r="465" spans="1:16">
      <c r="A465" s="826">
        <v>43017</v>
      </c>
      <c r="B465" s="893">
        <v>1.25</v>
      </c>
      <c r="C465" s="893">
        <v>8.5</v>
      </c>
      <c r="D465" s="893">
        <v>10.25</v>
      </c>
      <c r="E465" s="893">
        <v>0.25</v>
      </c>
      <c r="F465" s="893">
        <v>12.25</v>
      </c>
      <c r="G465" s="158"/>
      <c r="N465" s="803"/>
      <c r="O465" s="803"/>
      <c r="P465" s="803"/>
    </row>
    <row r="466" spans="1:16">
      <c r="A466" s="826">
        <v>43018</v>
      </c>
      <c r="B466" s="893">
        <v>1.25</v>
      </c>
      <c r="C466" s="893">
        <v>8.5</v>
      </c>
      <c r="D466" s="893">
        <v>10.25</v>
      </c>
      <c r="E466" s="893">
        <v>0.25</v>
      </c>
      <c r="F466" s="893">
        <v>12.25</v>
      </c>
      <c r="G466" s="158"/>
      <c r="N466" s="803"/>
      <c r="O466" s="803"/>
      <c r="P466" s="803"/>
    </row>
    <row r="467" spans="1:16">
      <c r="A467" s="826">
        <v>43019</v>
      </c>
      <c r="B467" s="893">
        <v>1.25</v>
      </c>
      <c r="C467" s="893">
        <v>8.5</v>
      </c>
      <c r="D467" s="893">
        <v>10.25</v>
      </c>
      <c r="E467" s="893">
        <v>0.25</v>
      </c>
      <c r="F467" s="893">
        <v>12.25</v>
      </c>
      <c r="G467" s="158"/>
      <c r="N467" s="803"/>
      <c r="O467" s="803"/>
      <c r="P467" s="803"/>
    </row>
    <row r="468" spans="1:16">
      <c r="A468" s="826">
        <v>43020</v>
      </c>
      <c r="B468" s="893">
        <v>1.25</v>
      </c>
      <c r="C468" s="893">
        <v>8.5</v>
      </c>
      <c r="D468" s="893">
        <v>10.25</v>
      </c>
      <c r="E468" s="893">
        <v>0.25</v>
      </c>
      <c r="F468" s="893">
        <v>12.25</v>
      </c>
      <c r="G468" s="158"/>
      <c r="N468" s="803"/>
      <c r="O468" s="803"/>
      <c r="P468" s="803"/>
    </row>
    <row r="469" spans="1:16">
      <c r="A469" s="826">
        <v>43021</v>
      </c>
      <c r="B469" s="893">
        <v>1.25</v>
      </c>
      <c r="C469" s="893">
        <v>8.5</v>
      </c>
      <c r="D469" s="893">
        <v>10.25</v>
      </c>
      <c r="E469" s="893">
        <v>0.25</v>
      </c>
      <c r="F469" s="893">
        <v>12.25</v>
      </c>
      <c r="G469" s="158"/>
      <c r="N469" s="803"/>
      <c r="O469" s="803"/>
      <c r="P469" s="803"/>
    </row>
    <row r="470" spans="1:16">
      <c r="A470" s="826">
        <v>43024</v>
      </c>
      <c r="B470" s="893">
        <v>1.25</v>
      </c>
      <c r="C470" s="893">
        <v>8.5</v>
      </c>
      <c r="D470" s="893">
        <v>10.25</v>
      </c>
      <c r="E470" s="893">
        <v>0.25</v>
      </c>
      <c r="F470" s="893">
        <v>12.25</v>
      </c>
      <c r="G470" s="158"/>
      <c r="N470" s="803"/>
      <c r="O470" s="803"/>
      <c r="P470" s="803"/>
    </row>
    <row r="471" spans="1:16">
      <c r="A471" s="826">
        <v>43025</v>
      </c>
      <c r="B471" s="893">
        <v>1.25</v>
      </c>
      <c r="C471" s="893">
        <v>8.5</v>
      </c>
      <c r="D471" s="893">
        <v>10.25</v>
      </c>
      <c r="E471" s="893">
        <v>0.25</v>
      </c>
      <c r="F471" s="893">
        <v>12.25</v>
      </c>
      <c r="G471" s="158"/>
      <c r="N471" s="803"/>
      <c r="O471" s="803"/>
      <c r="P471" s="803"/>
    </row>
    <row r="472" spans="1:16">
      <c r="A472" s="826">
        <v>43026</v>
      </c>
      <c r="B472" s="893">
        <v>1.25</v>
      </c>
      <c r="C472" s="893">
        <v>8.5</v>
      </c>
      <c r="D472" s="893">
        <v>10.25</v>
      </c>
      <c r="E472" s="893">
        <v>0.25</v>
      </c>
      <c r="F472" s="893">
        <v>12.25</v>
      </c>
      <c r="G472" s="158"/>
      <c r="N472" s="803"/>
      <c r="O472" s="803"/>
      <c r="P472" s="803"/>
    </row>
    <row r="473" spans="1:16">
      <c r="A473" s="826">
        <v>43027</v>
      </c>
      <c r="B473" s="893">
        <v>1.25</v>
      </c>
      <c r="C473" s="893">
        <v>8.5</v>
      </c>
      <c r="D473" s="893">
        <v>10.25</v>
      </c>
      <c r="E473" s="893">
        <v>0.25</v>
      </c>
      <c r="F473" s="893">
        <v>12.25</v>
      </c>
      <c r="G473" s="158"/>
      <c r="N473" s="803"/>
      <c r="O473" s="803"/>
      <c r="P473" s="803"/>
    </row>
    <row r="474" spans="1:16">
      <c r="A474" s="826">
        <v>43028</v>
      </c>
      <c r="B474" s="893">
        <v>1.25</v>
      </c>
      <c r="C474" s="893">
        <v>8.5</v>
      </c>
      <c r="D474" s="893">
        <v>10.25</v>
      </c>
      <c r="E474" s="893">
        <v>0.25</v>
      </c>
      <c r="F474" s="893">
        <v>12.25</v>
      </c>
      <c r="G474" s="158"/>
      <c r="N474" s="803"/>
      <c r="O474" s="803"/>
      <c r="P474" s="803"/>
    </row>
    <row r="475" spans="1:16">
      <c r="A475" s="826">
        <v>43031</v>
      </c>
      <c r="B475" s="893">
        <v>1.25</v>
      </c>
      <c r="C475" s="893">
        <v>8.5</v>
      </c>
      <c r="D475" s="893">
        <v>10.25</v>
      </c>
      <c r="E475" s="893">
        <v>0.25</v>
      </c>
      <c r="F475" s="893">
        <v>12.25</v>
      </c>
      <c r="G475" s="158"/>
      <c r="N475" s="803"/>
      <c r="O475" s="803"/>
      <c r="P475" s="803"/>
    </row>
    <row r="476" spans="1:16">
      <c r="A476" s="826">
        <v>43032</v>
      </c>
      <c r="B476" s="893">
        <v>1.25</v>
      </c>
      <c r="C476" s="893">
        <v>8.5</v>
      </c>
      <c r="D476" s="893">
        <v>10.25</v>
      </c>
      <c r="E476" s="893">
        <v>0.25</v>
      </c>
      <c r="F476" s="893">
        <v>12.25</v>
      </c>
      <c r="G476" s="158"/>
      <c r="N476" s="803"/>
      <c r="O476" s="803"/>
      <c r="P476" s="803"/>
    </row>
    <row r="477" spans="1:16">
      <c r="A477" s="826">
        <v>43033</v>
      </c>
      <c r="B477" s="893">
        <v>1.25</v>
      </c>
      <c r="C477" s="893">
        <v>8.5</v>
      </c>
      <c r="D477" s="893">
        <v>10.25</v>
      </c>
      <c r="E477" s="893">
        <v>0.25</v>
      </c>
      <c r="F477" s="893">
        <v>12.25</v>
      </c>
      <c r="G477" s="158"/>
      <c r="N477" s="803"/>
      <c r="O477" s="803"/>
      <c r="P477" s="803"/>
    </row>
    <row r="478" spans="1:16">
      <c r="A478" s="826">
        <v>43034</v>
      </c>
      <c r="B478" s="893">
        <v>1.25</v>
      </c>
      <c r="C478" s="893">
        <v>8.5</v>
      </c>
      <c r="D478" s="893">
        <v>10.25</v>
      </c>
      <c r="E478" s="893">
        <v>0.25</v>
      </c>
      <c r="F478" s="893">
        <v>12.25</v>
      </c>
      <c r="G478" s="158"/>
      <c r="N478" s="803"/>
      <c r="O478" s="803"/>
      <c r="P478" s="803"/>
    </row>
    <row r="479" spans="1:16">
      <c r="A479" s="826">
        <v>43035</v>
      </c>
      <c r="B479" s="893">
        <v>1.25</v>
      </c>
      <c r="C479" s="893">
        <v>8.25</v>
      </c>
      <c r="D479" s="893">
        <v>10.25</v>
      </c>
      <c r="E479" s="893">
        <v>0.25</v>
      </c>
      <c r="F479" s="893">
        <v>12.25</v>
      </c>
      <c r="G479" s="158"/>
      <c r="N479" s="803"/>
      <c r="O479" s="803"/>
      <c r="P479" s="803"/>
    </row>
    <row r="480" spans="1:16">
      <c r="A480" s="826">
        <v>43038</v>
      </c>
      <c r="B480" s="893">
        <v>1.25</v>
      </c>
      <c r="C480" s="893">
        <v>8.25</v>
      </c>
      <c r="D480" s="893">
        <v>10.25</v>
      </c>
      <c r="E480" s="893">
        <v>0.25</v>
      </c>
      <c r="F480" s="893">
        <v>12.25</v>
      </c>
      <c r="G480" s="158"/>
      <c r="N480" s="803"/>
      <c r="O480" s="803"/>
      <c r="P480" s="803"/>
    </row>
    <row r="481" spans="1:16">
      <c r="A481" s="826">
        <v>43039</v>
      </c>
      <c r="B481" s="893">
        <v>1.25</v>
      </c>
      <c r="C481" s="893">
        <v>8.25</v>
      </c>
      <c r="D481" s="893">
        <v>10.25</v>
      </c>
      <c r="E481" s="893">
        <v>0.25</v>
      </c>
      <c r="F481" s="893">
        <v>12.25</v>
      </c>
      <c r="G481" s="158"/>
      <c r="N481" s="803"/>
      <c r="O481" s="803"/>
      <c r="P481" s="803"/>
    </row>
    <row r="482" spans="1:16">
      <c r="A482" s="826">
        <v>43040</v>
      </c>
      <c r="B482" s="893">
        <v>1.25</v>
      </c>
      <c r="C482" s="893">
        <v>8.25</v>
      </c>
      <c r="D482" s="893">
        <v>10.25</v>
      </c>
      <c r="E482" s="893">
        <v>0.25</v>
      </c>
      <c r="F482" s="893">
        <v>12.25</v>
      </c>
      <c r="G482" s="158"/>
      <c r="N482" s="803"/>
      <c r="O482" s="803"/>
      <c r="P482" s="803"/>
    </row>
    <row r="483" spans="1:16">
      <c r="A483" s="826">
        <v>43041</v>
      </c>
      <c r="B483" s="893">
        <v>1.25</v>
      </c>
      <c r="C483" s="893">
        <v>8.25</v>
      </c>
      <c r="D483" s="893">
        <v>10.25</v>
      </c>
      <c r="E483" s="893">
        <v>0.5</v>
      </c>
      <c r="F483" s="893">
        <v>12.25</v>
      </c>
      <c r="G483" s="158"/>
      <c r="N483" s="803"/>
      <c r="O483" s="803"/>
      <c r="P483" s="803"/>
    </row>
    <row r="484" spans="1:16">
      <c r="A484" s="826">
        <v>43042</v>
      </c>
      <c r="B484" s="893">
        <v>1.25</v>
      </c>
      <c r="C484" s="893">
        <v>8.25</v>
      </c>
      <c r="D484" s="893">
        <v>10.25</v>
      </c>
      <c r="E484" s="893">
        <v>0.5</v>
      </c>
      <c r="F484" s="893">
        <v>12.25</v>
      </c>
      <c r="G484" s="158"/>
      <c r="N484" s="803"/>
      <c r="O484" s="803"/>
      <c r="P484" s="803"/>
    </row>
    <row r="485" spans="1:16">
      <c r="A485" s="826">
        <v>43045</v>
      </c>
      <c r="B485" s="893">
        <v>1.25</v>
      </c>
      <c r="C485" s="893">
        <v>8.25</v>
      </c>
      <c r="D485" s="893">
        <v>10.25</v>
      </c>
      <c r="E485" s="893">
        <v>0.5</v>
      </c>
      <c r="F485" s="893">
        <v>12.25</v>
      </c>
      <c r="G485" s="158"/>
      <c r="N485" s="803"/>
      <c r="O485" s="803"/>
      <c r="P485" s="803"/>
    </row>
    <row r="486" spans="1:16">
      <c r="A486" s="826">
        <v>43046</v>
      </c>
      <c r="B486" s="893">
        <v>1.25</v>
      </c>
      <c r="C486" s="893">
        <v>8.25</v>
      </c>
      <c r="D486" s="893">
        <v>10.25</v>
      </c>
      <c r="E486" s="893">
        <v>0.5</v>
      </c>
      <c r="F486" s="893">
        <v>12.25</v>
      </c>
      <c r="G486" s="158"/>
      <c r="N486" s="803"/>
      <c r="O486" s="803"/>
      <c r="P486" s="803"/>
    </row>
    <row r="487" spans="1:16">
      <c r="A487" s="826">
        <v>43047</v>
      </c>
      <c r="B487" s="893">
        <v>1.25</v>
      </c>
      <c r="C487" s="893">
        <v>8.25</v>
      </c>
      <c r="D487" s="893">
        <v>10.25</v>
      </c>
      <c r="E487" s="893">
        <v>0.5</v>
      </c>
      <c r="F487" s="893">
        <v>12.25</v>
      </c>
      <c r="G487" s="158"/>
      <c r="N487" s="803"/>
      <c r="O487" s="803"/>
      <c r="P487" s="803"/>
    </row>
    <row r="488" spans="1:16">
      <c r="A488" s="826">
        <v>43048</v>
      </c>
      <c r="B488" s="893">
        <v>1.25</v>
      </c>
      <c r="C488" s="893">
        <v>8.25</v>
      </c>
      <c r="D488" s="893">
        <v>10.25</v>
      </c>
      <c r="E488" s="893">
        <v>0.5</v>
      </c>
      <c r="F488" s="893">
        <v>12.25</v>
      </c>
      <c r="G488" s="158"/>
      <c r="N488" s="803"/>
      <c r="O488" s="803"/>
      <c r="P488" s="803"/>
    </row>
    <row r="489" spans="1:16">
      <c r="A489" s="826">
        <v>43049</v>
      </c>
      <c r="B489" s="893">
        <v>1.25</v>
      </c>
      <c r="C489" s="893">
        <v>8.25</v>
      </c>
      <c r="D489" s="893">
        <v>10.25</v>
      </c>
      <c r="E489" s="893">
        <v>0.5</v>
      </c>
      <c r="F489" s="893">
        <v>12.25</v>
      </c>
      <c r="G489" s="158"/>
      <c r="N489" s="803"/>
      <c r="O489" s="803"/>
      <c r="P489" s="803"/>
    </row>
    <row r="490" spans="1:16">
      <c r="A490" s="826">
        <v>43052</v>
      </c>
      <c r="B490" s="893">
        <v>1.25</v>
      </c>
      <c r="C490" s="893">
        <v>8.25</v>
      </c>
      <c r="D490" s="893">
        <v>10.25</v>
      </c>
      <c r="E490" s="893">
        <v>0.5</v>
      </c>
      <c r="F490" s="893">
        <v>12.25</v>
      </c>
      <c r="G490" s="158"/>
      <c r="N490" s="803"/>
      <c r="O490" s="803"/>
      <c r="P490" s="803"/>
    </row>
    <row r="491" spans="1:16">
      <c r="A491" s="826">
        <v>43053</v>
      </c>
      <c r="B491" s="893">
        <v>1.25</v>
      </c>
      <c r="C491" s="893">
        <v>8.25</v>
      </c>
      <c r="D491" s="893">
        <v>10.25</v>
      </c>
      <c r="E491" s="893">
        <v>0.5</v>
      </c>
      <c r="F491" s="893">
        <v>12.25</v>
      </c>
      <c r="G491" s="158"/>
      <c r="N491" s="803"/>
      <c r="O491" s="803"/>
      <c r="P491" s="803"/>
    </row>
    <row r="492" spans="1:16">
      <c r="A492" s="826">
        <v>43054</v>
      </c>
      <c r="B492" s="893">
        <v>1.25</v>
      </c>
      <c r="C492" s="893">
        <v>8.25</v>
      </c>
      <c r="D492" s="893">
        <v>10.25</v>
      </c>
      <c r="E492" s="893">
        <v>0.5</v>
      </c>
      <c r="F492" s="893">
        <v>12.25</v>
      </c>
      <c r="G492" s="158"/>
      <c r="N492" s="803"/>
      <c r="O492" s="803"/>
      <c r="P492" s="803"/>
    </row>
    <row r="493" spans="1:16">
      <c r="A493" s="826">
        <v>43055</v>
      </c>
      <c r="B493" s="893">
        <v>1.25</v>
      </c>
      <c r="C493" s="893">
        <v>8.25</v>
      </c>
      <c r="D493" s="893">
        <v>10.25</v>
      </c>
      <c r="E493" s="893">
        <v>0.5</v>
      </c>
      <c r="F493" s="893">
        <v>12.25</v>
      </c>
      <c r="G493" s="158"/>
      <c r="N493" s="803"/>
      <c r="O493" s="803"/>
      <c r="P493" s="803"/>
    </row>
    <row r="494" spans="1:16">
      <c r="A494" s="826">
        <v>43056</v>
      </c>
      <c r="B494" s="893">
        <v>1.25</v>
      </c>
      <c r="C494" s="893">
        <v>8.25</v>
      </c>
      <c r="D494" s="893">
        <v>10.25</v>
      </c>
      <c r="E494" s="893">
        <v>0.5</v>
      </c>
      <c r="F494" s="893">
        <v>12.25</v>
      </c>
      <c r="G494" s="158"/>
      <c r="N494" s="803"/>
      <c r="O494" s="803"/>
      <c r="P494" s="803"/>
    </row>
    <row r="495" spans="1:16">
      <c r="A495" s="826">
        <v>43059</v>
      </c>
      <c r="B495" s="893">
        <v>1.25</v>
      </c>
      <c r="C495" s="893">
        <v>8.25</v>
      </c>
      <c r="D495" s="893">
        <v>10.25</v>
      </c>
      <c r="E495" s="893">
        <v>0.5</v>
      </c>
      <c r="F495" s="893">
        <v>12.25</v>
      </c>
      <c r="G495" s="158"/>
      <c r="N495" s="803"/>
      <c r="O495" s="803"/>
      <c r="P495" s="803"/>
    </row>
    <row r="496" spans="1:16">
      <c r="A496" s="826">
        <v>43060</v>
      </c>
      <c r="B496" s="893">
        <v>1.25</v>
      </c>
      <c r="C496" s="893">
        <v>8.25</v>
      </c>
      <c r="D496" s="893">
        <v>10.25</v>
      </c>
      <c r="E496" s="893">
        <v>0.5</v>
      </c>
      <c r="F496" s="893">
        <v>12.25</v>
      </c>
      <c r="G496" s="158"/>
      <c r="N496" s="803"/>
      <c r="O496" s="803"/>
      <c r="P496" s="803"/>
    </row>
    <row r="497" spans="1:16">
      <c r="A497" s="826">
        <v>43061</v>
      </c>
      <c r="B497" s="893">
        <v>1.25</v>
      </c>
      <c r="C497" s="893">
        <v>8.25</v>
      </c>
      <c r="D497" s="893">
        <v>10.25</v>
      </c>
      <c r="E497" s="893">
        <v>0.5</v>
      </c>
      <c r="F497" s="893">
        <v>12.25</v>
      </c>
      <c r="G497" s="158"/>
      <c r="N497" s="803"/>
      <c r="O497" s="803"/>
      <c r="P497" s="803"/>
    </row>
    <row r="498" spans="1:16">
      <c r="A498" s="826">
        <v>43062</v>
      </c>
      <c r="B498" s="893">
        <v>1.25</v>
      </c>
      <c r="C498" s="893">
        <v>8.25</v>
      </c>
      <c r="D498" s="893">
        <v>10.25</v>
      </c>
      <c r="E498" s="893">
        <v>0.5</v>
      </c>
      <c r="F498" s="893">
        <v>12.25</v>
      </c>
      <c r="G498" s="158"/>
      <c r="N498" s="803"/>
      <c r="O498" s="803"/>
      <c r="P498" s="803"/>
    </row>
    <row r="499" spans="1:16">
      <c r="A499" s="826">
        <v>43063</v>
      </c>
      <c r="B499" s="893">
        <v>1.25</v>
      </c>
      <c r="C499" s="893">
        <v>8.25</v>
      </c>
      <c r="D499" s="893">
        <v>10.25</v>
      </c>
      <c r="E499" s="893">
        <v>0.5</v>
      </c>
      <c r="F499" s="893">
        <v>12.25</v>
      </c>
      <c r="G499" s="158"/>
      <c r="N499" s="803"/>
      <c r="O499" s="803"/>
      <c r="P499" s="803"/>
    </row>
    <row r="500" spans="1:16">
      <c r="A500" s="826">
        <v>43066</v>
      </c>
      <c r="B500" s="893">
        <v>1.25</v>
      </c>
      <c r="C500" s="893">
        <v>8.25</v>
      </c>
      <c r="D500" s="893">
        <v>10.25</v>
      </c>
      <c r="E500" s="893">
        <v>0.5</v>
      </c>
      <c r="F500" s="893">
        <v>12.25</v>
      </c>
      <c r="G500" s="158"/>
      <c r="N500" s="803"/>
      <c r="O500" s="803"/>
      <c r="P500" s="803"/>
    </row>
    <row r="501" spans="1:16">
      <c r="A501" s="826">
        <v>43067</v>
      </c>
      <c r="B501" s="893">
        <v>1.25</v>
      </c>
      <c r="C501" s="893">
        <v>8.25</v>
      </c>
      <c r="D501" s="893">
        <v>10.25</v>
      </c>
      <c r="E501" s="893">
        <v>0.5</v>
      </c>
      <c r="F501" s="893">
        <v>12.25</v>
      </c>
      <c r="G501" s="158"/>
      <c r="N501" s="803"/>
      <c r="O501" s="803"/>
      <c r="P501" s="803"/>
    </row>
    <row r="502" spans="1:16">
      <c r="A502" s="826">
        <v>43068</v>
      </c>
      <c r="B502" s="893">
        <v>1.25</v>
      </c>
      <c r="C502" s="893">
        <v>8.25</v>
      </c>
      <c r="D502" s="893">
        <v>10.25</v>
      </c>
      <c r="E502" s="893">
        <v>0.5</v>
      </c>
      <c r="F502" s="893">
        <v>12.25</v>
      </c>
      <c r="G502" s="158"/>
      <c r="N502" s="803"/>
      <c r="O502" s="803"/>
      <c r="P502" s="803"/>
    </row>
    <row r="503" spans="1:16">
      <c r="A503" s="826">
        <v>43069</v>
      </c>
      <c r="B503" s="893">
        <v>1.25</v>
      </c>
      <c r="C503" s="893">
        <v>8.25</v>
      </c>
      <c r="D503" s="893">
        <v>10.25</v>
      </c>
      <c r="E503" s="893">
        <v>0.5</v>
      </c>
      <c r="F503" s="893">
        <v>12.25</v>
      </c>
      <c r="G503" s="158"/>
      <c r="N503" s="803"/>
      <c r="O503" s="803"/>
      <c r="P503" s="803"/>
    </row>
    <row r="504" spans="1:16">
      <c r="A504" s="826">
        <v>43070</v>
      </c>
      <c r="B504" s="893">
        <v>1.25</v>
      </c>
      <c r="C504" s="893">
        <v>8.25</v>
      </c>
      <c r="D504" s="893">
        <v>10.25</v>
      </c>
      <c r="E504" s="893">
        <v>0.5</v>
      </c>
      <c r="F504" s="893">
        <v>12.25</v>
      </c>
      <c r="G504" s="158"/>
      <c r="N504" s="803"/>
      <c r="O504" s="803"/>
      <c r="P504" s="803"/>
    </row>
    <row r="505" spans="1:16">
      <c r="A505" s="826">
        <v>43073</v>
      </c>
      <c r="B505" s="893">
        <v>1.25</v>
      </c>
      <c r="C505" s="893">
        <v>8.25</v>
      </c>
      <c r="D505" s="893">
        <v>10.25</v>
      </c>
      <c r="E505" s="893">
        <v>0.5</v>
      </c>
      <c r="F505" s="893">
        <v>12.25</v>
      </c>
      <c r="G505" s="158"/>
      <c r="N505" s="803"/>
      <c r="O505" s="803"/>
      <c r="P505" s="803"/>
    </row>
    <row r="506" spans="1:16">
      <c r="A506" s="826">
        <v>43074</v>
      </c>
      <c r="B506" s="893">
        <v>1.25</v>
      </c>
      <c r="C506" s="893">
        <v>8.25</v>
      </c>
      <c r="D506" s="893">
        <v>10.25</v>
      </c>
      <c r="E506" s="893">
        <v>0.5</v>
      </c>
      <c r="F506" s="893">
        <v>12.25</v>
      </c>
      <c r="G506" s="158"/>
      <c r="N506" s="803"/>
      <c r="O506" s="803"/>
      <c r="P506" s="803"/>
    </row>
    <row r="507" spans="1:16">
      <c r="A507" s="826">
        <v>43075</v>
      </c>
      <c r="B507" s="893">
        <v>1.25</v>
      </c>
      <c r="C507" s="893">
        <v>8.25</v>
      </c>
      <c r="D507" s="893">
        <v>10.25</v>
      </c>
      <c r="E507" s="893">
        <v>0.5</v>
      </c>
      <c r="F507" s="893">
        <v>12.25</v>
      </c>
      <c r="G507" s="158"/>
      <c r="N507" s="803"/>
      <c r="O507" s="803"/>
      <c r="P507" s="803"/>
    </row>
    <row r="508" spans="1:16">
      <c r="A508" s="826">
        <v>43076</v>
      </c>
      <c r="B508" s="893">
        <v>1.25</v>
      </c>
      <c r="C508" s="893">
        <v>8.25</v>
      </c>
      <c r="D508" s="893">
        <v>10.25</v>
      </c>
      <c r="E508" s="893">
        <v>0.5</v>
      </c>
      <c r="F508" s="893">
        <v>12.25</v>
      </c>
      <c r="G508" s="158"/>
      <c r="N508" s="803"/>
      <c r="O508" s="803"/>
      <c r="P508" s="803"/>
    </row>
    <row r="509" spans="1:16">
      <c r="A509" s="826">
        <v>43077</v>
      </c>
      <c r="B509" s="893">
        <v>1.25</v>
      </c>
      <c r="C509" s="893">
        <v>8.25</v>
      </c>
      <c r="D509" s="893">
        <v>10.25</v>
      </c>
      <c r="E509" s="893">
        <v>0.5</v>
      </c>
      <c r="F509" s="893">
        <v>12.25</v>
      </c>
      <c r="G509" s="158"/>
      <c r="N509" s="803"/>
      <c r="O509" s="803"/>
      <c r="P509" s="803"/>
    </row>
    <row r="510" spans="1:16">
      <c r="A510" s="826">
        <v>43080</v>
      </c>
      <c r="B510" s="893">
        <v>1.25</v>
      </c>
      <c r="C510" s="893">
        <v>8.25</v>
      </c>
      <c r="D510" s="893">
        <v>10.25</v>
      </c>
      <c r="E510" s="893">
        <v>0.5</v>
      </c>
      <c r="F510" s="893">
        <v>12.25</v>
      </c>
      <c r="G510" s="158"/>
      <c r="N510" s="803"/>
      <c r="O510" s="803"/>
      <c r="P510" s="803"/>
    </row>
    <row r="511" spans="1:16">
      <c r="A511" s="826">
        <v>43081</v>
      </c>
      <c r="B511" s="893">
        <v>1.25</v>
      </c>
      <c r="C511" s="893">
        <v>8.25</v>
      </c>
      <c r="D511" s="893">
        <v>10.25</v>
      </c>
      <c r="E511" s="893">
        <v>0.5</v>
      </c>
      <c r="F511" s="893">
        <v>12.25</v>
      </c>
      <c r="G511" s="158"/>
      <c r="N511" s="803"/>
      <c r="O511" s="803"/>
      <c r="P511" s="803"/>
    </row>
    <row r="512" spans="1:16">
      <c r="A512" s="826">
        <v>43082</v>
      </c>
      <c r="B512" s="893">
        <v>1.25</v>
      </c>
      <c r="C512" s="893">
        <v>8.25</v>
      </c>
      <c r="D512" s="893">
        <v>10.25</v>
      </c>
      <c r="E512" s="893">
        <v>0.5</v>
      </c>
      <c r="F512" s="893">
        <v>12.25</v>
      </c>
      <c r="G512" s="158"/>
      <c r="N512" s="803"/>
      <c r="O512" s="803"/>
      <c r="P512" s="803"/>
    </row>
    <row r="513" spans="1:16">
      <c r="A513" s="826">
        <v>43083</v>
      </c>
      <c r="B513" s="893">
        <v>1.5</v>
      </c>
      <c r="C513" s="893">
        <v>8.25</v>
      </c>
      <c r="D513" s="893">
        <v>10.25</v>
      </c>
      <c r="E513" s="893">
        <v>0.5</v>
      </c>
      <c r="F513" s="893">
        <v>12.25</v>
      </c>
      <c r="G513" s="158"/>
      <c r="N513" s="803"/>
      <c r="O513" s="803"/>
      <c r="P513" s="803"/>
    </row>
    <row r="514" spans="1:16">
      <c r="A514" s="826">
        <v>43084</v>
      </c>
      <c r="B514" s="893">
        <v>1.5</v>
      </c>
      <c r="C514" s="893">
        <v>8.25</v>
      </c>
      <c r="D514" s="893">
        <v>10.25</v>
      </c>
      <c r="E514" s="893">
        <v>0.5</v>
      </c>
      <c r="F514" s="893">
        <v>12.75</v>
      </c>
      <c r="G514" s="158"/>
      <c r="N514" s="803"/>
      <c r="O514" s="803"/>
      <c r="P514" s="803"/>
    </row>
    <row r="515" spans="1:16">
      <c r="A515" s="826">
        <v>43087</v>
      </c>
      <c r="B515" s="893">
        <v>1.5</v>
      </c>
      <c r="C515" s="893">
        <v>7.75</v>
      </c>
      <c r="D515" s="893">
        <v>10.25</v>
      </c>
      <c r="E515" s="893">
        <v>0.5</v>
      </c>
      <c r="F515" s="893">
        <v>12.75</v>
      </c>
      <c r="G515" s="158"/>
      <c r="N515" s="803"/>
      <c r="O515" s="803"/>
      <c r="P515" s="803"/>
    </row>
    <row r="516" spans="1:16">
      <c r="A516" s="826">
        <v>43088</v>
      </c>
      <c r="B516" s="893">
        <v>1.5</v>
      </c>
      <c r="C516" s="893">
        <v>7.75</v>
      </c>
      <c r="D516" s="893">
        <v>10.25</v>
      </c>
      <c r="E516" s="893">
        <v>0.5</v>
      </c>
      <c r="F516" s="893">
        <v>12.75</v>
      </c>
      <c r="G516" s="158"/>
      <c r="N516" s="803"/>
      <c r="O516" s="803"/>
      <c r="P516" s="803"/>
    </row>
    <row r="517" spans="1:16">
      <c r="A517" s="826">
        <v>43089</v>
      </c>
      <c r="B517" s="893">
        <v>1.5</v>
      </c>
      <c r="C517" s="893">
        <v>7.75</v>
      </c>
      <c r="D517" s="893">
        <v>10.25</v>
      </c>
      <c r="E517" s="893">
        <v>0.5</v>
      </c>
      <c r="F517" s="893">
        <v>12.75</v>
      </c>
      <c r="G517" s="158"/>
      <c r="N517" s="803"/>
      <c r="O517" s="803"/>
      <c r="P517" s="803"/>
    </row>
    <row r="518" spans="1:16">
      <c r="A518" s="826">
        <v>43090</v>
      </c>
      <c r="B518" s="893">
        <v>1.5</v>
      </c>
      <c r="C518" s="893">
        <v>7.75</v>
      </c>
      <c r="D518" s="893">
        <v>10.25</v>
      </c>
      <c r="E518" s="893">
        <v>0.5</v>
      </c>
      <c r="F518" s="893">
        <v>12.75</v>
      </c>
      <c r="G518" s="158"/>
      <c r="N518" s="803"/>
      <c r="O518" s="803"/>
      <c r="P518" s="803"/>
    </row>
    <row r="519" spans="1:16">
      <c r="A519" s="826">
        <v>43091</v>
      </c>
      <c r="B519" s="893">
        <v>1.5</v>
      </c>
      <c r="C519" s="893">
        <v>7.75</v>
      </c>
      <c r="D519" s="893">
        <v>10.25</v>
      </c>
      <c r="E519" s="893">
        <v>0.5</v>
      </c>
      <c r="F519" s="893">
        <v>12.75</v>
      </c>
      <c r="G519" s="158"/>
      <c r="N519" s="803"/>
      <c r="O519" s="803"/>
      <c r="P519" s="803"/>
    </row>
    <row r="520" spans="1:16">
      <c r="A520" s="826">
        <v>43094</v>
      </c>
      <c r="B520" s="893">
        <v>1.5</v>
      </c>
      <c r="C520" s="893">
        <v>7.75</v>
      </c>
      <c r="D520" s="893">
        <v>10.25</v>
      </c>
      <c r="E520" s="893">
        <v>0.5</v>
      </c>
      <c r="F520" s="893">
        <v>12.75</v>
      </c>
      <c r="G520" s="158"/>
      <c r="N520" s="803"/>
      <c r="O520" s="803"/>
      <c r="P520" s="803"/>
    </row>
    <row r="521" spans="1:16">
      <c r="A521" s="826">
        <v>43095</v>
      </c>
      <c r="B521" s="893">
        <v>1.5</v>
      </c>
      <c r="C521" s="893">
        <v>7.75</v>
      </c>
      <c r="D521" s="893">
        <v>10.25</v>
      </c>
      <c r="E521" s="893">
        <v>0.5</v>
      </c>
      <c r="F521" s="893">
        <v>12.75</v>
      </c>
      <c r="G521" s="158"/>
      <c r="N521" s="803"/>
      <c r="O521" s="803"/>
      <c r="P521" s="803"/>
    </row>
    <row r="522" spans="1:16">
      <c r="A522" s="826">
        <v>43096</v>
      </c>
      <c r="B522" s="893">
        <v>1.5</v>
      </c>
      <c r="C522" s="893">
        <v>7.75</v>
      </c>
      <c r="D522" s="893">
        <v>10.25</v>
      </c>
      <c r="E522" s="893">
        <v>0.5</v>
      </c>
      <c r="F522" s="893">
        <v>12.75</v>
      </c>
      <c r="G522" s="158"/>
      <c r="N522" s="803"/>
      <c r="O522" s="803"/>
      <c r="P522" s="803"/>
    </row>
    <row r="523" spans="1:16">
      <c r="A523" s="826">
        <v>43097</v>
      </c>
      <c r="B523" s="893">
        <v>1.5</v>
      </c>
      <c r="C523" s="893">
        <v>7.75</v>
      </c>
      <c r="D523" s="893">
        <v>10.25</v>
      </c>
      <c r="E523" s="893">
        <v>0.5</v>
      </c>
      <c r="F523" s="893">
        <v>12.75</v>
      </c>
      <c r="G523" s="158"/>
      <c r="N523" s="803"/>
      <c r="O523" s="803"/>
      <c r="P523" s="803"/>
    </row>
    <row r="524" spans="1:16">
      <c r="A524" s="826">
        <v>43098</v>
      </c>
      <c r="B524" s="893">
        <v>1.5</v>
      </c>
      <c r="C524" s="893">
        <v>7.75</v>
      </c>
      <c r="D524" s="893">
        <v>10.25</v>
      </c>
      <c r="E524" s="893">
        <v>0.5</v>
      </c>
      <c r="F524" s="893">
        <v>12.75</v>
      </c>
      <c r="G524" s="158"/>
      <c r="N524" s="803"/>
      <c r="O524" s="803"/>
      <c r="P524" s="803"/>
    </row>
    <row r="525" spans="1:16">
      <c r="A525" s="826">
        <v>43101</v>
      </c>
      <c r="B525" s="893">
        <v>1.5</v>
      </c>
      <c r="C525" s="893">
        <v>7.75</v>
      </c>
      <c r="D525" s="893">
        <v>10.25</v>
      </c>
      <c r="E525" s="893">
        <v>0.5</v>
      </c>
      <c r="F525" s="893">
        <v>12.75</v>
      </c>
      <c r="G525" s="158"/>
      <c r="N525" s="803"/>
      <c r="O525" s="803"/>
      <c r="P525" s="803"/>
    </row>
    <row r="526" spans="1:16">
      <c r="A526" s="826">
        <v>43102</v>
      </c>
      <c r="B526" s="893">
        <v>1.5</v>
      </c>
      <c r="C526" s="893">
        <v>7.75</v>
      </c>
      <c r="D526" s="893">
        <v>10.25</v>
      </c>
      <c r="E526" s="893">
        <v>0.5</v>
      </c>
      <c r="F526" s="893">
        <v>12.75</v>
      </c>
      <c r="G526" s="158"/>
      <c r="N526" s="803"/>
      <c r="O526" s="803"/>
      <c r="P526" s="803"/>
    </row>
    <row r="527" spans="1:16">
      <c r="A527" s="826">
        <v>43103</v>
      </c>
      <c r="B527" s="893">
        <v>1.5</v>
      </c>
      <c r="C527" s="893">
        <v>7.75</v>
      </c>
      <c r="D527" s="893">
        <v>10.25</v>
      </c>
      <c r="E527" s="893">
        <v>0.5</v>
      </c>
      <c r="F527" s="893">
        <v>12.75</v>
      </c>
      <c r="G527" s="158"/>
      <c r="N527" s="803"/>
      <c r="O527" s="803"/>
      <c r="P527" s="803"/>
    </row>
    <row r="528" spans="1:16">
      <c r="A528" s="826">
        <v>43104</v>
      </c>
      <c r="B528" s="893">
        <v>1.5</v>
      </c>
      <c r="C528" s="893">
        <v>7.75</v>
      </c>
      <c r="D528" s="893">
        <v>10.25</v>
      </c>
      <c r="E528" s="893">
        <v>0.5</v>
      </c>
      <c r="F528" s="893">
        <v>12.75</v>
      </c>
      <c r="G528" s="158"/>
      <c r="N528" s="803"/>
      <c r="O528" s="803"/>
      <c r="P528" s="803"/>
    </row>
    <row r="529" spans="1:16">
      <c r="A529" s="826">
        <v>43105</v>
      </c>
      <c r="B529" s="893">
        <v>1.5</v>
      </c>
      <c r="C529" s="893">
        <v>7.75</v>
      </c>
      <c r="D529" s="893">
        <v>10.25</v>
      </c>
      <c r="E529" s="893">
        <v>0.5</v>
      </c>
      <c r="F529" s="893">
        <v>12.75</v>
      </c>
      <c r="G529" s="158"/>
      <c r="N529" s="803"/>
      <c r="O529" s="803"/>
      <c r="P529" s="803"/>
    </row>
    <row r="530" spans="1:16">
      <c r="A530" s="826">
        <v>43108</v>
      </c>
      <c r="B530" s="893">
        <v>1.5</v>
      </c>
      <c r="C530" s="893">
        <v>7.75</v>
      </c>
      <c r="D530" s="893">
        <v>10.25</v>
      </c>
      <c r="E530" s="893">
        <v>0.5</v>
      </c>
      <c r="F530" s="893">
        <v>12.75</v>
      </c>
      <c r="G530" s="158"/>
      <c r="N530" s="803"/>
      <c r="O530" s="803"/>
      <c r="P530" s="803"/>
    </row>
    <row r="531" spans="1:16">
      <c r="A531" s="826">
        <v>43109</v>
      </c>
      <c r="B531" s="893">
        <v>1.5</v>
      </c>
      <c r="C531" s="893">
        <v>7.75</v>
      </c>
      <c r="D531" s="893">
        <v>10.25</v>
      </c>
      <c r="E531" s="893">
        <v>0.5</v>
      </c>
      <c r="F531" s="893">
        <v>12.75</v>
      </c>
      <c r="G531" s="158"/>
      <c r="N531" s="803"/>
      <c r="O531" s="803"/>
      <c r="P531" s="803"/>
    </row>
    <row r="532" spans="1:16">
      <c r="A532" s="826">
        <v>43110</v>
      </c>
      <c r="B532" s="893">
        <v>1.5</v>
      </c>
      <c r="C532" s="893">
        <v>7.75</v>
      </c>
      <c r="D532" s="893">
        <v>10.25</v>
      </c>
      <c r="E532" s="893">
        <v>0.5</v>
      </c>
      <c r="F532" s="893">
        <v>12.75</v>
      </c>
      <c r="G532" s="158"/>
      <c r="N532" s="803"/>
      <c r="O532" s="803"/>
      <c r="P532" s="803"/>
    </row>
    <row r="533" spans="1:16">
      <c r="A533" s="826">
        <v>43111</v>
      </c>
      <c r="B533" s="893">
        <v>1.5</v>
      </c>
      <c r="C533" s="893">
        <v>7.75</v>
      </c>
      <c r="D533" s="893">
        <v>10.25</v>
      </c>
      <c r="E533" s="893">
        <v>0.5</v>
      </c>
      <c r="F533" s="893">
        <v>12.75</v>
      </c>
      <c r="G533" s="158"/>
      <c r="N533" s="803"/>
      <c r="O533" s="803"/>
      <c r="P533" s="803"/>
    </row>
    <row r="534" spans="1:16">
      <c r="A534" s="826">
        <v>43112</v>
      </c>
      <c r="B534" s="893">
        <v>1.5</v>
      </c>
      <c r="C534" s="893">
        <v>7.75</v>
      </c>
      <c r="D534" s="893">
        <v>10.25</v>
      </c>
      <c r="E534" s="893">
        <v>0.5</v>
      </c>
      <c r="F534" s="893">
        <v>12.75</v>
      </c>
      <c r="G534" s="158"/>
      <c r="N534" s="803"/>
      <c r="O534" s="803"/>
      <c r="P534" s="803"/>
    </row>
    <row r="535" spans="1:16">
      <c r="A535" s="826">
        <v>43115</v>
      </c>
      <c r="B535" s="893">
        <v>1.5</v>
      </c>
      <c r="C535" s="893">
        <v>7.75</v>
      </c>
      <c r="D535" s="893">
        <v>9.75</v>
      </c>
      <c r="E535" s="893">
        <v>0.5</v>
      </c>
      <c r="F535" s="893">
        <v>12.75</v>
      </c>
      <c r="G535" s="158"/>
      <c r="N535" s="803"/>
      <c r="O535" s="803"/>
      <c r="P535" s="803"/>
    </row>
    <row r="536" spans="1:16">
      <c r="A536" s="826">
        <v>43116</v>
      </c>
      <c r="B536" s="893">
        <v>1.5</v>
      </c>
      <c r="C536" s="893">
        <v>7.75</v>
      </c>
      <c r="D536" s="893">
        <v>9.75</v>
      </c>
      <c r="E536" s="893">
        <v>0.5</v>
      </c>
      <c r="F536" s="893">
        <v>12.75</v>
      </c>
      <c r="G536" s="158"/>
      <c r="N536" s="803"/>
      <c r="O536" s="803"/>
      <c r="P536" s="803"/>
    </row>
    <row r="537" spans="1:16">
      <c r="A537" s="826">
        <v>43117</v>
      </c>
      <c r="B537" s="893">
        <v>1.5</v>
      </c>
      <c r="C537" s="893">
        <v>7.75</v>
      </c>
      <c r="D537" s="893">
        <v>9.75</v>
      </c>
      <c r="E537" s="893">
        <v>0.5</v>
      </c>
      <c r="F537" s="893">
        <v>12.75</v>
      </c>
      <c r="G537" s="158"/>
      <c r="N537" s="803"/>
      <c r="O537" s="803"/>
      <c r="P537" s="803"/>
    </row>
    <row r="538" spans="1:16">
      <c r="A538" s="826">
        <v>43118</v>
      </c>
      <c r="B538" s="893">
        <v>1.5</v>
      </c>
      <c r="C538" s="893">
        <v>7.75</v>
      </c>
      <c r="D538" s="893">
        <v>9.75</v>
      </c>
      <c r="E538" s="893">
        <v>0.5</v>
      </c>
      <c r="F538" s="893">
        <v>12.75</v>
      </c>
      <c r="G538" s="158"/>
      <c r="N538" s="803"/>
      <c r="O538" s="803"/>
      <c r="P538" s="803"/>
    </row>
    <row r="539" spans="1:16">
      <c r="A539" s="826">
        <v>43119</v>
      </c>
      <c r="B539" s="893">
        <v>1.5</v>
      </c>
      <c r="C539" s="893">
        <v>7.75</v>
      </c>
      <c r="D539" s="893">
        <v>9.75</v>
      </c>
      <c r="E539" s="893">
        <v>0.5</v>
      </c>
      <c r="F539" s="893">
        <v>12.75</v>
      </c>
      <c r="G539" s="158"/>
      <c r="N539" s="803"/>
      <c r="O539" s="803"/>
      <c r="P539" s="803"/>
    </row>
    <row r="540" spans="1:16">
      <c r="A540" s="826">
        <v>43122</v>
      </c>
      <c r="B540" s="893">
        <v>1.5</v>
      </c>
      <c r="C540" s="893">
        <v>7.75</v>
      </c>
      <c r="D540" s="893">
        <v>9.75</v>
      </c>
      <c r="E540" s="893">
        <v>0.5</v>
      </c>
      <c r="F540" s="893">
        <v>12.75</v>
      </c>
      <c r="G540" s="158"/>
      <c r="N540" s="803"/>
      <c r="O540" s="803"/>
      <c r="P540" s="803"/>
    </row>
    <row r="541" spans="1:16">
      <c r="A541" s="826">
        <v>43123</v>
      </c>
      <c r="B541" s="893">
        <v>1.5</v>
      </c>
      <c r="C541" s="893">
        <v>7.75</v>
      </c>
      <c r="D541" s="893">
        <v>9.75</v>
      </c>
      <c r="E541" s="893">
        <v>0.5</v>
      </c>
      <c r="F541" s="893">
        <v>12.75</v>
      </c>
      <c r="G541" s="158"/>
      <c r="N541" s="803"/>
      <c r="O541" s="803"/>
      <c r="P541" s="803"/>
    </row>
    <row r="542" spans="1:16">
      <c r="A542" s="826">
        <v>43124</v>
      </c>
      <c r="B542" s="893">
        <v>1.5</v>
      </c>
      <c r="C542" s="893">
        <v>7.75</v>
      </c>
      <c r="D542" s="893">
        <v>9.75</v>
      </c>
      <c r="E542" s="893">
        <v>0.5</v>
      </c>
      <c r="F542" s="893">
        <v>12.75</v>
      </c>
      <c r="G542" s="158"/>
      <c r="N542" s="803"/>
      <c r="O542" s="803"/>
      <c r="P542" s="803"/>
    </row>
    <row r="543" spans="1:16">
      <c r="A543" s="826">
        <v>43125</v>
      </c>
      <c r="B543" s="893">
        <v>1.5</v>
      </c>
      <c r="C543" s="893">
        <v>7.75</v>
      </c>
      <c r="D543" s="893">
        <v>9.75</v>
      </c>
      <c r="E543" s="893">
        <v>0.5</v>
      </c>
      <c r="F543" s="893">
        <v>12.75</v>
      </c>
      <c r="G543" s="158"/>
      <c r="N543" s="803"/>
      <c r="O543" s="803"/>
      <c r="P543" s="803"/>
    </row>
    <row r="544" spans="1:16">
      <c r="A544" s="826">
        <v>43126</v>
      </c>
      <c r="B544" s="893">
        <v>1.5</v>
      </c>
      <c r="C544" s="893">
        <v>7.75</v>
      </c>
      <c r="D544" s="893">
        <v>9.75</v>
      </c>
      <c r="E544" s="893">
        <v>0.5</v>
      </c>
      <c r="F544" s="893">
        <v>12.75</v>
      </c>
      <c r="G544" s="158"/>
      <c r="N544" s="803"/>
      <c r="O544" s="803"/>
      <c r="P544" s="803"/>
    </row>
    <row r="545" spans="1:16">
      <c r="A545" s="826">
        <v>43129</v>
      </c>
      <c r="B545" s="893">
        <v>1.5</v>
      </c>
      <c r="C545" s="893">
        <v>7.75</v>
      </c>
      <c r="D545" s="893">
        <v>9.75</v>
      </c>
      <c r="E545" s="893">
        <v>0.5</v>
      </c>
      <c r="F545" s="893">
        <v>12.75</v>
      </c>
      <c r="G545" s="158"/>
      <c r="N545" s="803"/>
      <c r="O545" s="803"/>
      <c r="P545" s="803"/>
    </row>
    <row r="546" spans="1:16">
      <c r="A546" s="826">
        <v>43130</v>
      </c>
      <c r="B546" s="893">
        <v>1.5</v>
      </c>
      <c r="C546" s="893">
        <v>7.75</v>
      </c>
      <c r="D546" s="893">
        <v>9.75</v>
      </c>
      <c r="E546" s="893">
        <v>0.5</v>
      </c>
      <c r="F546" s="893">
        <v>12.75</v>
      </c>
      <c r="G546" s="158"/>
      <c r="N546" s="803"/>
      <c r="O546" s="803"/>
      <c r="P546" s="803"/>
    </row>
    <row r="547" spans="1:16">
      <c r="A547" s="826">
        <v>43131</v>
      </c>
      <c r="B547" s="893">
        <v>1.5</v>
      </c>
      <c r="C547" s="893">
        <v>7.75</v>
      </c>
      <c r="D547" s="893">
        <v>9.75</v>
      </c>
      <c r="E547" s="893">
        <v>0.5</v>
      </c>
      <c r="F547" s="893">
        <v>12.75</v>
      </c>
      <c r="G547" s="158"/>
      <c r="N547" s="803"/>
      <c r="O547" s="803"/>
      <c r="P547" s="803"/>
    </row>
    <row r="548" spans="1:16">
      <c r="A548" s="826">
        <v>43132</v>
      </c>
      <c r="B548" s="893">
        <v>1.5</v>
      </c>
      <c r="C548" s="893">
        <v>7.75</v>
      </c>
      <c r="D548" s="893">
        <v>9.75</v>
      </c>
      <c r="E548" s="893">
        <v>0.75</v>
      </c>
      <c r="F548" s="893">
        <v>12.75</v>
      </c>
      <c r="G548" s="158"/>
      <c r="N548" s="803"/>
      <c r="O548" s="803"/>
      <c r="P548" s="803"/>
    </row>
    <row r="549" spans="1:16">
      <c r="A549" s="826">
        <v>43133</v>
      </c>
      <c r="B549" s="893">
        <v>1.5</v>
      </c>
      <c r="C549" s="893">
        <v>7.75</v>
      </c>
      <c r="D549" s="893">
        <v>9.75</v>
      </c>
      <c r="E549" s="893">
        <v>0.75</v>
      </c>
      <c r="F549" s="893">
        <v>12.75</v>
      </c>
      <c r="G549" s="158"/>
      <c r="N549" s="803"/>
      <c r="O549" s="803"/>
      <c r="P549" s="803"/>
    </row>
    <row r="550" spans="1:16">
      <c r="A550" s="826">
        <v>43136</v>
      </c>
      <c r="B550" s="893">
        <v>1.5</v>
      </c>
      <c r="C550" s="893">
        <v>7.75</v>
      </c>
      <c r="D550" s="893">
        <v>9.75</v>
      </c>
      <c r="E550" s="893">
        <v>0.75</v>
      </c>
      <c r="F550" s="893">
        <v>12.75</v>
      </c>
      <c r="G550" s="158"/>
      <c r="N550" s="803"/>
      <c r="O550" s="803"/>
      <c r="P550" s="803"/>
    </row>
    <row r="551" spans="1:16">
      <c r="A551" s="826">
        <v>43137</v>
      </c>
      <c r="B551" s="893">
        <v>1.5</v>
      </c>
      <c r="C551" s="893">
        <v>7.75</v>
      </c>
      <c r="D551" s="893">
        <v>9.75</v>
      </c>
      <c r="E551" s="893">
        <v>0.75</v>
      </c>
      <c r="F551" s="893">
        <v>12.75</v>
      </c>
      <c r="G551" s="158"/>
      <c r="N551" s="803"/>
      <c r="O551" s="803"/>
      <c r="P551" s="803"/>
    </row>
    <row r="552" spans="1:16">
      <c r="A552" s="826">
        <v>43138</v>
      </c>
      <c r="B552" s="893">
        <v>1.5</v>
      </c>
      <c r="C552" s="893">
        <v>7.75</v>
      </c>
      <c r="D552" s="893">
        <v>9.75</v>
      </c>
      <c r="E552" s="893">
        <v>0.75</v>
      </c>
      <c r="F552" s="893">
        <v>12.75</v>
      </c>
      <c r="G552" s="158"/>
      <c r="N552" s="803"/>
      <c r="O552" s="803"/>
      <c r="P552" s="803"/>
    </row>
    <row r="553" spans="1:16">
      <c r="A553" s="826">
        <v>43139</v>
      </c>
      <c r="B553" s="893">
        <v>1.5</v>
      </c>
      <c r="C553" s="893">
        <v>7.75</v>
      </c>
      <c r="D553" s="893">
        <v>9.75</v>
      </c>
      <c r="E553" s="893">
        <v>0.75</v>
      </c>
      <c r="F553" s="893">
        <v>12.75</v>
      </c>
      <c r="G553" s="158"/>
      <c r="N553" s="803"/>
      <c r="O553" s="803"/>
      <c r="P553" s="803"/>
    </row>
    <row r="554" spans="1:16">
      <c r="A554" s="826">
        <v>43140</v>
      </c>
      <c r="B554" s="893">
        <v>1.5</v>
      </c>
      <c r="C554" s="893">
        <v>7.75</v>
      </c>
      <c r="D554" s="893">
        <v>9.75</v>
      </c>
      <c r="E554" s="893">
        <v>0.75</v>
      </c>
      <c r="F554" s="893">
        <v>12.75</v>
      </c>
      <c r="G554" s="158"/>
      <c r="N554" s="803"/>
      <c r="O554" s="803"/>
      <c r="P554" s="803"/>
    </row>
    <row r="555" spans="1:16">
      <c r="A555" s="826">
        <v>43143</v>
      </c>
      <c r="B555" s="893">
        <v>1.5</v>
      </c>
      <c r="C555" s="893">
        <v>7.5</v>
      </c>
      <c r="D555" s="893">
        <v>9.75</v>
      </c>
      <c r="E555" s="893">
        <v>0.75</v>
      </c>
      <c r="F555" s="893">
        <v>12.75</v>
      </c>
      <c r="G555" s="158"/>
      <c r="N555" s="803"/>
      <c r="O555" s="803"/>
      <c r="P555" s="803"/>
    </row>
    <row r="556" spans="1:16">
      <c r="A556" s="826">
        <v>43144</v>
      </c>
      <c r="B556" s="893">
        <v>1.5</v>
      </c>
      <c r="C556" s="893">
        <v>7.5</v>
      </c>
      <c r="D556" s="893">
        <v>9.75</v>
      </c>
      <c r="E556" s="893">
        <v>0.75</v>
      </c>
      <c r="F556" s="893">
        <v>12.75</v>
      </c>
      <c r="G556" s="158"/>
      <c r="N556" s="803"/>
      <c r="O556" s="803"/>
      <c r="P556" s="803"/>
    </row>
    <row r="557" spans="1:16">
      <c r="A557" s="826">
        <v>43145</v>
      </c>
      <c r="B557" s="893">
        <v>1.5</v>
      </c>
      <c r="C557" s="893">
        <v>7.5</v>
      </c>
      <c r="D557" s="893">
        <v>9.75</v>
      </c>
      <c r="E557" s="893">
        <v>0.75</v>
      </c>
      <c r="F557" s="893">
        <v>12.75</v>
      </c>
      <c r="G557" s="158"/>
      <c r="N557" s="803"/>
      <c r="O557" s="803"/>
      <c r="P557" s="803"/>
    </row>
    <row r="558" spans="1:16">
      <c r="A558" s="826">
        <v>43146</v>
      </c>
      <c r="B558" s="893">
        <v>1.5</v>
      </c>
      <c r="C558" s="893">
        <v>7.5</v>
      </c>
      <c r="D558" s="893">
        <v>9.75</v>
      </c>
      <c r="E558" s="893">
        <v>0.75</v>
      </c>
      <c r="F558" s="893">
        <v>12.75</v>
      </c>
      <c r="G558" s="158"/>
      <c r="N558" s="803"/>
      <c r="O558" s="803"/>
      <c r="P558" s="803"/>
    </row>
    <row r="559" spans="1:16">
      <c r="A559" s="826">
        <v>43147</v>
      </c>
      <c r="B559" s="893">
        <v>1.5</v>
      </c>
      <c r="C559" s="893">
        <v>7.5</v>
      </c>
      <c r="D559" s="893">
        <v>9.75</v>
      </c>
      <c r="E559" s="893">
        <v>0.75</v>
      </c>
      <c r="F559" s="893">
        <v>12.75</v>
      </c>
      <c r="G559" s="158"/>
      <c r="N559" s="803"/>
      <c r="O559" s="803"/>
      <c r="P559" s="803"/>
    </row>
    <row r="560" spans="1:16">
      <c r="A560" s="826">
        <v>43150</v>
      </c>
      <c r="B560" s="893">
        <v>1.5</v>
      </c>
      <c r="C560" s="893">
        <v>7.5</v>
      </c>
      <c r="D560" s="893">
        <v>9.75</v>
      </c>
      <c r="E560" s="893">
        <v>0.75</v>
      </c>
      <c r="F560" s="893">
        <v>12.75</v>
      </c>
      <c r="G560" s="158"/>
      <c r="N560" s="803"/>
      <c r="O560" s="803"/>
      <c r="P560" s="803"/>
    </row>
    <row r="561" spans="1:16">
      <c r="A561" s="826">
        <v>43151</v>
      </c>
      <c r="B561" s="893">
        <v>1.5</v>
      </c>
      <c r="C561" s="893">
        <v>7.5</v>
      </c>
      <c r="D561" s="893">
        <v>9.75</v>
      </c>
      <c r="E561" s="893">
        <v>0.75</v>
      </c>
      <c r="F561" s="893">
        <v>12.75</v>
      </c>
      <c r="G561" s="158"/>
      <c r="N561" s="803"/>
      <c r="O561" s="803"/>
      <c r="P561" s="803"/>
    </row>
    <row r="562" spans="1:16">
      <c r="A562" s="826">
        <v>43152</v>
      </c>
      <c r="B562" s="893">
        <v>1.5</v>
      </c>
      <c r="C562" s="893">
        <v>7.5</v>
      </c>
      <c r="D562" s="893">
        <v>9.75</v>
      </c>
      <c r="E562" s="893">
        <v>0.75</v>
      </c>
      <c r="F562" s="893">
        <v>12.75</v>
      </c>
      <c r="G562" s="158"/>
      <c r="N562" s="803"/>
      <c r="O562" s="803"/>
      <c r="P562" s="803"/>
    </row>
    <row r="563" spans="1:16">
      <c r="A563" s="826">
        <v>43153</v>
      </c>
      <c r="B563" s="893">
        <v>1.5</v>
      </c>
      <c r="C563" s="893">
        <v>7.5</v>
      </c>
      <c r="D563" s="893">
        <v>9.75</v>
      </c>
      <c r="E563" s="893">
        <v>0.75</v>
      </c>
      <c r="F563" s="893">
        <v>12.75</v>
      </c>
      <c r="G563" s="158"/>
      <c r="N563" s="803"/>
      <c r="O563" s="803"/>
      <c r="P563" s="803"/>
    </row>
    <row r="564" spans="1:16">
      <c r="A564" s="826">
        <v>43154</v>
      </c>
      <c r="B564" s="893">
        <v>1.5</v>
      </c>
      <c r="C564" s="893">
        <v>7.5</v>
      </c>
      <c r="D564" s="893">
        <v>9.75</v>
      </c>
      <c r="E564" s="893">
        <v>0.75</v>
      </c>
      <c r="F564" s="893">
        <v>12.75</v>
      </c>
      <c r="G564" s="158"/>
      <c r="N564" s="803"/>
      <c r="O564" s="803"/>
      <c r="P564" s="803"/>
    </row>
    <row r="565" spans="1:16">
      <c r="A565" s="826">
        <v>43157</v>
      </c>
      <c r="B565" s="893">
        <v>1.5</v>
      </c>
      <c r="C565" s="893">
        <v>7.5</v>
      </c>
      <c r="D565" s="893">
        <v>9.75</v>
      </c>
      <c r="E565" s="893">
        <v>0.75</v>
      </c>
      <c r="F565" s="893">
        <v>12.75</v>
      </c>
      <c r="G565" s="158"/>
      <c r="N565" s="803"/>
      <c r="O565" s="803"/>
      <c r="P565" s="803"/>
    </row>
    <row r="566" spans="1:16">
      <c r="A566" s="826">
        <v>43158</v>
      </c>
      <c r="B566" s="893">
        <v>1.5</v>
      </c>
      <c r="C566" s="893">
        <v>7.5</v>
      </c>
      <c r="D566" s="893">
        <v>9.75</v>
      </c>
      <c r="E566" s="893">
        <v>0.75</v>
      </c>
      <c r="F566" s="893">
        <v>12.75</v>
      </c>
      <c r="G566" s="158"/>
      <c r="N566" s="803"/>
      <c r="O566" s="803"/>
      <c r="P566" s="803"/>
    </row>
    <row r="567" spans="1:16">
      <c r="A567" s="826">
        <v>43159</v>
      </c>
      <c r="B567" s="893">
        <v>1.5</v>
      </c>
      <c r="C567" s="893">
        <v>7.5</v>
      </c>
      <c r="D567" s="893">
        <v>9.75</v>
      </c>
      <c r="E567" s="893">
        <v>0.75</v>
      </c>
      <c r="F567" s="893">
        <v>12.75</v>
      </c>
      <c r="G567" s="158"/>
      <c r="N567" s="803"/>
      <c r="O567" s="803"/>
      <c r="P567" s="803"/>
    </row>
    <row r="568" spans="1:16">
      <c r="A568" s="826">
        <v>43160</v>
      </c>
      <c r="B568" s="893">
        <v>1.5</v>
      </c>
      <c r="C568" s="893">
        <v>7.5</v>
      </c>
      <c r="D568" s="893">
        <v>9.75</v>
      </c>
      <c r="E568" s="893">
        <v>0.75</v>
      </c>
      <c r="F568" s="893">
        <v>12.75</v>
      </c>
      <c r="G568" s="158"/>
      <c r="N568" s="803"/>
      <c r="O568" s="803"/>
      <c r="P568" s="803"/>
    </row>
    <row r="569" spans="1:16">
      <c r="A569" s="826">
        <v>43161</v>
      </c>
      <c r="B569" s="893">
        <v>1.5</v>
      </c>
      <c r="C569" s="893">
        <v>7.5</v>
      </c>
      <c r="D569" s="893">
        <v>9.75</v>
      </c>
      <c r="E569" s="893">
        <v>0.75</v>
      </c>
      <c r="F569" s="893">
        <v>12.75</v>
      </c>
      <c r="G569" s="158"/>
      <c r="N569" s="803"/>
      <c r="O569" s="803"/>
      <c r="P569" s="803"/>
    </row>
    <row r="570" spans="1:16">
      <c r="A570" s="826">
        <v>43164</v>
      </c>
      <c r="B570" s="893">
        <v>1.5</v>
      </c>
      <c r="C570" s="893">
        <v>7.5</v>
      </c>
      <c r="D570" s="893">
        <v>9.5</v>
      </c>
      <c r="E570" s="893">
        <v>0.75</v>
      </c>
      <c r="F570" s="893">
        <v>12.75</v>
      </c>
      <c r="G570" s="158"/>
      <c r="N570" s="803"/>
      <c r="O570" s="803"/>
      <c r="P570" s="803"/>
    </row>
    <row r="571" spans="1:16">
      <c r="A571" s="826">
        <v>43165</v>
      </c>
      <c r="B571" s="893">
        <v>1.5</v>
      </c>
      <c r="C571" s="893">
        <v>7.5</v>
      </c>
      <c r="D571" s="893">
        <v>9.5</v>
      </c>
      <c r="E571" s="893">
        <v>0.75</v>
      </c>
      <c r="F571" s="893">
        <v>12.75</v>
      </c>
      <c r="G571" s="158"/>
      <c r="N571" s="803"/>
      <c r="O571" s="803"/>
      <c r="P571" s="803"/>
    </row>
    <row r="572" spans="1:16">
      <c r="A572" s="826">
        <v>43166</v>
      </c>
      <c r="B572" s="893">
        <v>1.5</v>
      </c>
      <c r="C572" s="893">
        <v>7.5</v>
      </c>
      <c r="D572" s="893">
        <v>9.5</v>
      </c>
      <c r="E572" s="893">
        <v>0.75</v>
      </c>
      <c r="F572" s="893">
        <v>12.75</v>
      </c>
      <c r="G572" s="158"/>
      <c r="N572" s="803"/>
      <c r="O572" s="803"/>
      <c r="P572" s="803"/>
    </row>
    <row r="573" spans="1:16">
      <c r="A573" s="826">
        <v>43167</v>
      </c>
      <c r="B573" s="893">
        <v>1.5</v>
      </c>
      <c r="C573" s="893">
        <v>7.5</v>
      </c>
      <c r="D573" s="893">
        <v>9.5</v>
      </c>
      <c r="E573" s="893">
        <v>0.75</v>
      </c>
      <c r="F573" s="893">
        <v>12.75</v>
      </c>
      <c r="G573" s="158"/>
      <c r="N573" s="803"/>
      <c r="O573" s="803"/>
      <c r="P573" s="803"/>
    </row>
    <row r="574" spans="1:16">
      <c r="A574" s="826">
        <v>43168</v>
      </c>
      <c r="B574" s="893">
        <v>1.5</v>
      </c>
      <c r="C574" s="893">
        <v>7.5</v>
      </c>
      <c r="D574" s="893">
        <v>9.5</v>
      </c>
      <c r="E574" s="893">
        <v>0.75</v>
      </c>
      <c r="F574" s="893">
        <v>12.75</v>
      </c>
      <c r="G574" s="158"/>
      <c r="N574" s="803"/>
      <c r="O574" s="803"/>
      <c r="P574" s="803"/>
    </row>
    <row r="575" spans="1:16">
      <c r="A575" s="826">
        <v>43171</v>
      </c>
      <c r="B575" s="893">
        <v>1.5</v>
      </c>
      <c r="C575" s="893">
        <v>7.5</v>
      </c>
      <c r="D575" s="893">
        <v>9.5</v>
      </c>
      <c r="E575" s="893">
        <v>0.75</v>
      </c>
      <c r="F575" s="893">
        <v>12.75</v>
      </c>
      <c r="G575" s="158"/>
      <c r="N575" s="803"/>
      <c r="O575" s="803"/>
      <c r="P575" s="803"/>
    </row>
    <row r="576" spans="1:16">
      <c r="A576" s="826">
        <v>43172</v>
      </c>
      <c r="B576" s="893">
        <v>1.5</v>
      </c>
      <c r="C576" s="893">
        <v>7.5</v>
      </c>
      <c r="D576" s="893">
        <v>9.5</v>
      </c>
      <c r="E576" s="893">
        <v>0.75</v>
      </c>
      <c r="F576" s="893">
        <v>12.75</v>
      </c>
      <c r="G576" s="158"/>
      <c r="N576" s="803"/>
      <c r="O576" s="803"/>
      <c r="P576" s="803"/>
    </row>
    <row r="577" spans="1:16">
      <c r="A577" s="826">
        <v>43173</v>
      </c>
      <c r="B577" s="893">
        <v>1.5</v>
      </c>
      <c r="C577" s="893">
        <v>7.5</v>
      </c>
      <c r="D577" s="893">
        <v>9.5</v>
      </c>
      <c r="E577" s="893">
        <v>0.75</v>
      </c>
      <c r="F577" s="893">
        <v>12.75</v>
      </c>
      <c r="G577" s="158"/>
      <c r="N577" s="803"/>
      <c r="O577" s="803"/>
      <c r="P577" s="803"/>
    </row>
    <row r="578" spans="1:16">
      <c r="A578" s="826">
        <v>43174</v>
      </c>
      <c r="B578" s="893">
        <v>1.5</v>
      </c>
      <c r="C578" s="893">
        <v>7.5</v>
      </c>
      <c r="D578" s="893">
        <v>9.5</v>
      </c>
      <c r="E578" s="893">
        <v>0.75</v>
      </c>
      <c r="F578" s="893">
        <v>12.75</v>
      </c>
      <c r="G578" s="158"/>
      <c r="N578" s="803"/>
      <c r="O578" s="803"/>
      <c r="P578" s="803"/>
    </row>
    <row r="579" spans="1:16">
      <c r="A579" s="826">
        <v>43175</v>
      </c>
      <c r="B579" s="893">
        <v>1.5</v>
      </c>
      <c r="C579" s="893">
        <v>7.5</v>
      </c>
      <c r="D579" s="893">
        <v>9.5</v>
      </c>
      <c r="E579" s="893">
        <v>0.75</v>
      </c>
      <c r="F579" s="893">
        <v>12.75</v>
      </c>
      <c r="G579" s="158"/>
      <c r="N579" s="803"/>
      <c r="O579" s="803"/>
      <c r="P579" s="803"/>
    </row>
    <row r="580" spans="1:16">
      <c r="A580" s="826">
        <v>43178</v>
      </c>
      <c r="B580" s="893">
        <v>1.5</v>
      </c>
      <c r="C580" s="893">
        <v>7.5</v>
      </c>
      <c r="D580" s="893">
        <v>9.5</v>
      </c>
      <c r="E580" s="893">
        <v>0.75</v>
      </c>
      <c r="F580" s="893">
        <v>12.75</v>
      </c>
      <c r="G580" s="158"/>
      <c r="N580" s="803"/>
      <c r="O580" s="803"/>
      <c r="P580" s="803"/>
    </row>
    <row r="581" spans="1:16">
      <c r="A581" s="826">
        <v>43179</v>
      </c>
      <c r="B581" s="893">
        <v>1.5</v>
      </c>
      <c r="C581" s="893">
        <v>7.5</v>
      </c>
      <c r="D581" s="893">
        <v>9.5</v>
      </c>
      <c r="E581" s="893">
        <v>0.75</v>
      </c>
      <c r="F581" s="893">
        <v>12.75</v>
      </c>
      <c r="G581" s="158"/>
      <c r="N581" s="803"/>
      <c r="O581" s="803"/>
      <c r="P581" s="803"/>
    </row>
    <row r="582" spans="1:16">
      <c r="A582" s="826">
        <v>43180</v>
      </c>
      <c r="B582" s="893">
        <v>1.75</v>
      </c>
      <c r="C582" s="893">
        <v>7.5</v>
      </c>
      <c r="D582" s="893">
        <v>9.5</v>
      </c>
      <c r="E582" s="893">
        <v>0.75</v>
      </c>
      <c r="F582" s="893">
        <v>12.75</v>
      </c>
      <c r="G582" s="158"/>
      <c r="N582" s="803"/>
      <c r="O582" s="803"/>
      <c r="P582" s="803"/>
    </row>
    <row r="583" spans="1:16">
      <c r="A583" s="826">
        <v>43181</v>
      </c>
      <c r="B583" s="893">
        <v>1.75</v>
      </c>
      <c r="C583" s="893">
        <v>7.5</v>
      </c>
      <c r="D583" s="893">
        <v>9.5</v>
      </c>
      <c r="E583" s="893">
        <v>0.75</v>
      </c>
      <c r="F583" s="893">
        <v>12.75</v>
      </c>
      <c r="G583" s="158"/>
      <c r="N583" s="803"/>
      <c r="O583" s="803"/>
      <c r="P583" s="803"/>
    </row>
    <row r="584" spans="1:16">
      <c r="A584" s="826">
        <v>43182</v>
      </c>
      <c r="B584" s="893">
        <v>1.75</v>
      </c>
      <c r="C584" s="893">
        <v>7.25</v>
      </c>
      <c r="D584" s="893">
        <v>9.5</v>
      </c>
      <c r="E584" s="893">
        <v>0.75</v>
      </c>
      <c r="F584" s="893">
        <v>12.75</v>
      </c>
      <c r="G584" s="158"/>
      <c r="N584" s="803"/>
      <c r="O584" s="803"/>
      <c r="P584" s="803"/>
    </row>
    <row r="585" spans="1:16">
      <c r="A585" s="826">
        <v>43185</v>
      </c>
      <c r="B585" s="893">
        <v>1.75</v>
      </c>
      <c r="C585" s="893">
        <v>7.25</v>
      </c>
      <c r="D585" s="893">
        <v>9.5</v>
      </c>
      <c r="E585" s="893">
        <v>0.75</v>
      </c>
      <c r="F585" s="893">
        <v>12.75</v>
      </c>
      <c r="G585" s="158"/>
      <c r="N585" s="803"/>
      <c r="O585" s="803"/>
      <c r="P585" s="803"/>
    </row>
    <row r="586" spans="1:16">
      <c r="A586" s="826">
        <v>43186</v>
      </c>
      <c r="B586" s="893">
        <v>1.75</v>
      </c>
      <c r="C586" s="893">
        <v>7.25</v>
      </c>
      <c r="D586" s="893">
        <v>9.5</v>
      </c>
      <c r="E586" s="893">
        <v>0.75</v>
      </c>
      <c r="F586" s="893">
        <v>12.75</v>
      </c>
      <c r="G586" s="158"/>
      <c r="N586" s="803"/>
      <c r="O586" s="803"/>
      <c r="P586" s="803"/>
    </row>
    <row r="587" spans="1:16">
      <c r="A587" s="826">
        <v>43187</v>
      </c>
      <c r="B587" s="893">
        <v>1.75</v>
      </c>
      <c r="C587" s="893">
        <v>7.25</v>
      </c>
      <c r="D587" s="893">
        <v>9.5</v>
      </c>
      <c r="E587" s="893">
        <v>0.75</v>
      </c>
      <c r="F587" s="893">
        <v>12.75</v>
      </c>
      <c r="G587" s="158"/>
      <c r="N587" s="803"/>
      <c r="O587" s="803"/>
      <c r="P587" s="803"/>
    </row>
    <row r="588" spans="1:16">
      <c r="A588" s="826">
        <v>43188</v>
      </c>
      <c r="B588" s="893">
        <v>1.75</v>
      </c>
      <c r="C588" s="893">
        <v>7.25</v>
      </c>
      <c r="D588" s="893">
        <v>9.5</v>
      </c>
      <c r="E588" s="893">
        <v>0.75</v>
      </c>
      <c r="F588" s="893">
        <v>12.75</v>
      </c>
      <c r="G588" s="158"/>
      <c r="N588" s="803"/>
      <c r="O588" s="803"/>
      <c r="P588" s="803"/>
    </row>
    <row r="589" spans="1:16">
      <c r="A589" s="826">
        <v>43189</v>
      </c>
      <c r="B589" s="893">
        <v>1.75</v>
      </c>
      <c r="C589" s="893">
        <v>7.25</v>
      </c>
      <c r="D589" s="893">
        <v>9.5</v>
      </c>
      <c r="E589" s="893">
        <v>0.75</v>
      </c>
      <c r="F589" s="893">
        <v>12.75</v>
      </c>
      <c r="G589" s="158"/>
      <c r="N589" s="803"/>
      <c r="O589" s="803"/>
      <c r="P589" s="803"/>
    </row>
    <row r="590" spans="1:16">
      <c r="A590" s="826">
        <v>43192</v>
      </c>
      <c r="B590" s="893">
        <v>1.75</v>
      </c>
      <c r="C590" s="893">
        <v>7.25</v>
      </c>
      <c r="D590" s="893">
        <v>9.5</v>
      </c>
      <c r="E590" s="893">
        <v>0.75</v>
      </c>
      <c r="F590" s="893">
        <v>12.75</v>
      </c>
      <c r="G590" s="158"/>
      <c r="N590" s="803"/>
      <c r="O590" s="803"/>
      <c r="P590" s="803"/>
    </row>
    <row r="591" spans="1:16">
      <c r="A591" s="826">
        <v>43193</v>
      </c>
      <c r="B591" s="893">
        <v>1.75</v>
      </c>
      <c r="C591" s="893">
        <v>7.25</v>
      </c>
      <c r="D591" s="893">
        <v>9.5</v>
      </c>
      <c r="E591" s="893">
        <v>0.75</v>
      </c>
      <c r="F591" s="893">
        <v>12.75</v>
      </c>
      <c r="G591" s="158"/>
      <c r="N591" s="803"/>
      <c r="O591" s="803"/>
      <c r="P591" s="803"/>
    </row>
    <row r="592" spans="1:16">
      <c r="A592" s="826">
        <v>43194</v>
      </c>
      <c r="B592" s="893">
        <v>1.75</v>
      </c>
      <c r="C592" s="893">
        <v>7.25</v>
      </c>
      <c r="D592" s="893">
        <v>9.5</v>
      </c>
      <c r="E592" s="893">
        <v>0.75</v>
      </c>
      <c r="F592" s="893">
        <v>12.75</v>
      </c>
      <c r="G592" s="158"/>
      <c r="N592" s="803"/>
      <c r="O592" s="803"/>
      <c r="P592" s="803"/>
    </row>
    <row r="593" spans="1:16">
      <c r="A593" s="826">
        <v>43195</v>
      </c>
      <c r="B593" s="893">
        <v>1.75</v>
      </c>
      <c r="C593" s="893">
        <v>7.25</v>
      </c>
      <c r="D593" s="893">
        <v>9.5</v>
      </c>
      <c r="E593" s="893">
        <v>0.75</v>
      </c>
      <c r="F593" s="893">
        <v>12.75</v>
      </c>
      <c r="G593" s="158"/>
      <c r="N593" s="803"/>
      <c r="O593" s="803"/>
      <c r="P593" s="803"/>
    </row>
    <row r="594" spans="1:16">
      <c r="A594" s="826">
        <v>43196</v>
      </c>
      <c r="B594" s="893">
        <v>1.75</v>
      </c>
      <c r="C594" s="893">
        <v>7.25</v>
      </c>
      <c r="D594" s="893">
        <v>9.5</v>
      </c>
      <c r="E594" s="893">
        <v>0.75</v>
      </c>
      <c r="F594" s="893">
        <v>12.75</v>
      </c>
      <c r="G594" s="158"/>
      <c r="N594" s="803"/>
      <c r="O594" s="803"/>
      <c r="P594" s="803"/>
    </row>
    <row r="595" spans="1:16">
      <c r="A595" s="826">
        <v>43199</v>
      </c>
      <c r="B595" s="893">
        <v>1.75</v>
      </c>
      <c r="C595" s="893">
        <v>7.25</v>
      </c>
      <c r="D595" s="893">
        <v>9.5</v>
      </c>
      <c r="E595" s="893">
        <v>0.75</v>
      </c>
      <c r="F595" s="893">
        <v>12.75</v>
      </c>
      <c r="G595" s="158"/>
      <c r="N595" s="803"/>
      <c r="O595" s="803"/>
      <c r="P595" s="803"/>
    </row>
    <row r="596" spans="1:16">
      <c r="A596" s="826">
        <v>43200</v>
      </c>
      <c r="B596" s="893">
        <v>1.75</v>
      </c>
      <c r="C596" s="893">
        <v>7.25</v>
      </c>
      <c r="D596" s="893">
        <v>9.5</v>
      </c>
      <c r="E596" s="893">
        <v>0.75</v>
      </c>
      <c r="F596" s="893">
        <v>12.75</v>
      </c>
      <c r="G596" s="158"/>
      <c r="N596" s="803"/>
      <c r="O596" s="803"/>
      <c r="P596" s="803"/>
    </row>
    <row r="597" spans="1:16">
      <c r="A597" s="826">
        <v>43201</v>
      </c>
      <c r="B597" s="893">
        <v>1.75</v>
      </c>
      <c r="C597" s="893">
        <v>7.25</v>
      </c>
      <c r="D597" s="893">
        <v>9.5</v>
      </c>
      <c r="E597" s="893">
        <v>0.75</v>
      </c>
      <c r="F597" s="893">
        <v>12.75</v>
      </c>
      <c r="G597" s="158"/>
      <c r="N597" s="803"/>
      <c r="O597" s="803"/>
      <c r="P597" s="803"/>
    </row>
    <row r="598" spans="1:16">
      <c r="A598" s="826">
        <v>43202</v>
      </c>
      <c r="B598" s="893">
        <v>1.75</v>
      </c>
      <c r="C598" s="893">
        <v>7.25</v>
      </c>
      <c r="D598" s="893">
        <v>9.5</v>
      </c>
      <c r="E598" s="893">
        <v>0.75</v>
      </c>
      <c r="F598" s="893">
        <v>12.75</v>
      </c>
      <c r="G598" s="158"/>
      <c r="N598" s="803"/>
      <c r="O598" s="803"/>
      <c r="P598" s="803"/>
    </row>
    <row r="599" spans="1:16">
      <c r="A599" s="826">
        <v>43203</v>
      </c>
      <c r="B599" s="893">
        <v>1.75</v>
      </c>
      <c r="C599" s="893">
        <v>7.25</v>
      </c>
      <c r="D599" s="893">
        <v>9.5</v>
      </c>
      <c r="E599" s="893">
        <v>0.75</v>
      </c>
      <c r="F599" s="893">
        <v>12.75</v>
      </c>
      <c r="G599" s="158"/>
      <c r="N599" s="803"/>
      <c r="O599" s="803"/>
      <c r="P599" s="803"/>
    </row>
    <row r="600" spans="1:16">
      <c r="A600" s="826">
        <v>43206</v>
      </c>
      <c r="B600" s="893">
        <v>1.75</v>
      </c>
      <c r="C600" s="893">
        <v>7.25</v>
      </c>
      <c r="D600" s="893">
        <v>9.25</v>
      </c>
      <c r="E600" s="893">
        <v>0.75</v>
      </c>
      <c r="F600" s="893">
        <v>12.75</v>
      </c>
      <c r="G600" s="158"/>
      <c r="N600" s="803"/>
      <c r="O600" s="803"/>
      <c r="P600" s="803"/>
    </row>
    <row r="601" spans="1:16">
      <c r="A601" s="826">
        <v>43207</v>
      </c>
      <c r="B601" s="893">
        <v>1.75</v>
      </c>
      <c r="C601" s="893">
        <v>7.25</v>
      </c>
      <c r="D601" s="893">
        <v>9.25</v>
      </c>
      <c r="E601" s="893">
        <v>0.75</v>
      </c>
      <c r="F601" s="893">
        <v>12.75</v>
      </c>
      <c r="G601" s="158"/>
      <c r="N601" s="803"/>
      <c r="O601" s="803"/>
      <c r="P601" s="803"/>
    </row>
    <row r="602" spans="1:16">
      <c r="A602" s="826">
        <v>43208</v>
      </c>
      <c r="B602" s="893">
        <v>1.75</v>
      </c>
      <c r="C602" s="893">
        <v>7.25</v>
      </c>
      <c r="D602" s="893">
        <v>9.25</v>
      </c>
      <c r="E602" s="893">
        <v>0.75</v>
      </c>
      <c r="F602" s="893">
        <v>12.75</v>
      </c>
      <c r="G602" s="158"/>
      <c r="N602" s="803"/>
      <c r="O602" s="803"/>
      <c r="P602" s="803"/>
    </row>
    <row r="603" spans="1:16">
      <c r="A603" s="826">
        <v>43209</v>
      </c>
      <c r="B603" s="893">
        <v>1.75</v>
      </c>
      <c r="C603" s="893">
        <v>7.25</v>
      </c>
      <c r="D603" s="893">
        <v>9.25</v>
      </c>
      <c r="E603" s="893">
        <v>0.75</v>
      </c>
      <c r="F603" s="893">
        <v>12.75</v>
      </c>
      <c r="G603" s="158"/>
      <c r="N603" s="803"/>
      <c r="O603" s="803"/>
      <c r="P603" s="803"/>
    </row>
    <row r="604" spans="1:16">
      <c r="A604" s="826">
        <v>43210</v>
      </c>
      <c r="B604" s="893">
        <v>1.75</v>
      </c>
      <c r="C604" s="893">
        <v>7.25</v>
      </c>
      <c r="D604" s="893">
        <v>9.25</v>
      </c>
      <c r="E604" s="893">
        <v>0.75</v>
      </c>
      <c r="F604" s="893">
        <v>12.75</v>
      </c>
      <c r="G604" s="158"/>
      <c r="N604" s="803"/>
      <c r="O604" s="803"/>
      <c r="P604" s="803"/>
    </row>
    <row r="605" spans="1:16">
      <c r="A605" s="826">
        <v>43213</v>
      </c>
      <c r="B605" s="893">
        <v>1.75</v>
      </c>
      <c r="C605" s="893">
        <v>7.25</v>
      </c>
      <c r="D605" s="893">
        <v>9.25</v>
      </c>
      <c r="E605" s="893">
        <v>0.75</v>
      </c>
      <c r="F605" s="893">
        <v>12.75</v>
      </c>
      <c r="G605" s="158"/>
      <c r="N605" s="803"/>
      <c r="O605" s="803"/>
      <c r="P605" s="803"/>
    </row>
    <row r="606" spans="1:16">
      <c r="A606" s="826">
        <v>43214</v>
      </c>
      <c r="B606" s="893">
        <v>1.75</v>
      </c>
      <c r="C606" s="893">
        <v>7.25</v>
      </c>
      <c r="D606" s="893">
        <v>9.25</v>
      </c>
      <c r="E606" s="893">
        <v>0.75</v>
      </c>
      <c r="F606" s="893">
        <v>12.75</v>
      </c>
      <c r="G606" s="158"/>
      <c r="N606" s="803"/>
      <c r="O606" s="803"/>
      <c r="P606" s="803"/>
    </row>
    <row r="607" spans="1:16">
      <c r="A607" s="826">
        <v>43215</v>
      </c>
      <c r="B607" s="893">
        <v>1.75</v>
      </c>
      <c r="C607" s="893">
        <v>7.25</v>
      </c>
      <c r="D607" s="893">
        <v>9.25</v>
      </c>
      <c r="E607" s="893">
        <v>0.75</v>
      </c>
      <c r="F607" s="893">
        <v>12.75</v>
      </c>
      <c r="G607" s="158"/>
      <c r="N607" s="803"/>
      <c r="O607" s="803"/>
      <c r="P607" s="803"/>
    </row>
    <row r="608" spans="1:16">
      <c r="A608" s="826">
        <v>43216</v>
      </c>
      <c r="B608" s="893">
        <v>1.75</v>
      </c>
      <c r="C608" s="893">
        <v>7.25</v>
      </c>
      <c r="D608" s="893">
        <v>9.25</v>
      </c>
      <c r="E608" s="893">
        <v>0.75</v>
      </c>
      <c r="F608" s="893">
        <v>13.5</v>
      </c>
      <c r="G608" s="158"/>
      <c r="N608" s="803"/>
      <c r="O608" s="803"/>
      <c r="P608" s="803"/>
    </row>
    <row r="609" spans="1:16">
      <c r="A609" s="826">
        <v>43217</v>
      </c>
      <c r="B609" s="893">
        <v>1.75</v>
      </c>
      <c r="C609" s="893">
        <v>7.25</v>
      </c>
      <c r="D609" s="893">
        <v>9.25</v>
      </c>
      <c r="E609" s="893">
        <v>0.75</v>
      </c>
      <c r="F609" s="893">
        <v>13.5</v>
      </c>
      <c r="G609" s="158"/>
      <c r="N609" s="803"/>
      <c r="O609" s="803"/>
      <c r="P609" s="803"/>
    </row>
    <row r="610" spans="1:16">
      <c r="A610" s="826">
        <v>43220</v>
      </c>
      <c r="B610" s="893">
        <v>1.75</v>
      </c>
      <c r="C610" s="893">
        <v>7.25</v>
      </c>
      <c r="D610" s="893">
        <v>9.25</v>
      </c>
      <c r="E610" s="893">
        <v>0.75</v>
      </c>
      <c r="F610" s="893">
        <v>13.5</v>
      </c>
      <c r="G610" s="158"/>
      <c r="N610" s="803"/>
      <c r="O610" s="803"/>
      <c r="P610" s="803"/>
    </row>
    <row r="611" spans="1:16">
      <c r="A611" s="826">
        <v>43221</v>
      </c>
      <c r="B611" s="893">
        <v>1.75</v>
      </c>
      <c r="C611" s="893">
        <v>7.25</v>
      </c>
      <c r="D611" s="893">
        <v>9.25</v>
      </c>
      <c r="E611" s="893">
        <v>0.75</v>
      </c>
      <c r="F611" s="893">
        <v>13.5</v>
      </c>
      <c r="G611" s="158"/>
      <c r="N611" s="803"/>
      <c r="O611" s="803"/>
      <c r="P611" s="803"/>
    </row>
    <row r="612" spans="1:16">
      <c r="A612" s="826">
        <v>43222</v>
      </c>
      <c r="B612" s="893">
        <v>1.75</v>
      </c>
      <c r="C612" s="893">
        <v>7.25</v>
      </c>
      <c r="D612" s="893">
        <v>9.25</v>
      </c>
      <c r="E612" s="893">
        <v>0.75</v>
      </c>
      <c r="F612" s="893">
        <v>13.5</v>
      </c>
      <c r="G612" s="158"/>
      <c r="N612" s="803"/>
      <c r="O612" s="803"/>
      <c r="P612" s="803"/>
    </row>
    <row r="613" spans="1:16">
      <c r="A613" s="826">
        <v>43223</v>
      </c>
      <c r="B613" s="893">
        <v>1.75</v>
      </c>
      <c r="C613" s="893">
        <v>7.25</v>
      </c>
      <c r="D613" s="893">
        <v>9.25</v>
      </c>
      <c r="E613" s="893">
        <v>0.75</v>
      </c>
      <c r="F613" s="893">
        <v>13.5</v>
      </c>
      <c r="G613" s="158"/>
      <c r="N613" s="803"/>
      <c r="O613" s="803"/>
      <c r="P613" s="803"/>
    </row>
    <row r="614" spans="1:16">
      <c r="A614" s="826">
        <v>43224</v>
      </c>
      <c r="B614" s="893">
        <v>1.75</v>
      </c>
      <c r="C614" s="893">
        <v>7.25</v>
      </c>
      <c r="D614" s="893">
        <v>9.25</v>
      </c>
      <c r="E614" s="893">
        <v>0.75</v>
      </c>
      <c r="F614" s="893">
        <v>13.5</v>
      </c>
      <c r="G614" s="158"/>
      <c r="N614" s="803"/>
      <c r="O614" s="803"/>
      <c r="P614" s="803"/>
    </row>
    <row r="615" spans="1:16">
      <c r="A615" s="826">
        <v>43227</v>
      </c>
      <c r="B615" s="893">
        <v>1.75</v>
      </c>
      <c r="C615" s="893">
        <v>7.25</v>
      </c>
      <c r="D615" s="893">
        <v>9.25</v>
      </c>
      <c r="E615" s="893">
        <v>0.75</v>
      </c>
      <c r="F615" s="893">
        <v>13.5</v>
      </c>
      <c r="G615" s="158"/>
      <c r="N615" s="803"/>
      <c r="O615" s="803"/>
      <c r="P615" s="803"/>
    </row>
    <row r="616" spans="1:16">
      <c r="A616" s="826">
        <v>43228</v>
      </c>
      <c r="B616" s="893">
        <v>1.75</v>
      </c>
      <c r="C616" s="893">
        <v>7.25</v>
      </c>
      <c r="D616" s="893">
        <v>9.25</v>
      </c>
      <c r="E616" s="893">
        <v>0.75</v>
      </c>
      <c r="F616" s="893">
        <v>13.5</v>
      </c>
      <c r="G616" s="158"/>
      <c r="N616" s="803"/>
      <c r="O616" s="803"/>
      <c r="P616" s="803"/>
    </row>
    <row r="617" spans="1:16">
      <c r="A617" s="826">
        <v>43229</v>
      </c>
      <c r="B617" s="893">
        <v>1.75</v>
      </c>
      <c r="C617" s="893">
        <v>7.25</v>
      </c>
      <c r="D617" s="893">
        <v>9.25</v>
      </c>
      <c r="E617" s="893">
        <v>0.75</v>
      </c>
      <c r="F617" s="893">
        <v>13.5</v>
      </c>
      <c r="G617" s="158"/>
      <c r="N617" s="803"/>
      <c r="O617" s="803"/>
      <c r="P617" s="803"/>
    </row>
    <row r="618" spans="1:16">
      <c r="A618" s="826">
        <v>43230</v>
      </c>
      <c r="B618" s="893">
        <v>1.75</v>
      </c>
      <c r="C618" s="893">
        <v>7.25</v>
      </c>
      <c r="D618" s="893">
        <v>9.25</v>
      </c>
      <c r="E618" s="893">
        <v>0.75</v>
      </c>
      <c r="F618" s="893">
        <v>13.5</v>
      </c>
      <c r="G618" s="158"/>
      <c r="N618" s="803"/>
      <c r="O618" s="803"/>
      <c r="P618" s="803"/>
    </row>
    <row r="619" spans="1:16">
      <c r="A619" s="826">
        <v>43231</v>
      </c>
      <c r="B619" s="893">
        <v>1.75</v>
      </c>
      <c r="C619" s="893">
        <v>7.25</v>
      </c>
      <c r="D619" s="893">
        <v>9.25</v>
      </c>
      <c r="E619" s="893">
        <v>0.75</v>
      </c>
      <c r="F619" s="893">
        <v>13.5</v>
      </c>
      <c r="G619" s="158"/>
      <c r="N619" s="803"/>
      <c r="O619" s="803"/>
      <c r="P619" s="803"/>
    </row>
    <row r="620" spans="1:16">
      <c r="A620" s="826">
        <v>43234</v>
      </c>
      <c r="B620" s="893">
        <v>1.75</v>
      </c>
      <c r="C620" s="893">
        <v>7.25</v>
      </c>
      <c r="D620" s="893">
        <v>9.25</v>
      </c>
      <c r="E620" s="893">
        <v>0.75</v>
      </c>
      <c r="F620" s="893">
        <v>13.5</v>
      </c>
      <c r="G620" s="158"/>
      <c r="N620" s="803"/>
      <c r="O620" s="803"/>
      <c r="P620" s="803"/>
    </row>
    <row r="621" spans="1:16">
      <c r="A621" s="826">
        <v>43235</v>
      </c>
      <c r="B621" s="893">
        <v>1.75</v>
      </c>
      <c r="C621" s="893">
        <v>7.25</v>
      </c>
      <c r="D621" s="893">
        <v>9.25</v>
      </c>
      <c r="E621" s="893">
        <v>0.75</v>
      </c>
      <c r="F621" s="893">
        <v>13.5</v>
      </c>
      <c r="G621" s="158"/>
      <c r="N621" s="803"/>
      <c r="O621" s="803"/>
      <c r="P621" s="803"/>
    </row>
    <row r="622" spans="1:16">
      <c r="A622" s="826">
        <v>43236</v>
      </c>
      <c r="B622" s="893">
        <v>1.75</v>
      </c>
      <c r="C622" s="893">
        <v>7.25</v>
      </c>
      <c r="D622" s="893">
        <v>9.25</v>
      </c>
      <c r="E622" s="893">
        <v>0.75</v>
      </c>
      <c r="F622" s="893">
        <v>13.5</v>
      </c>
      <c r="G622" s="158"/>
      <c r="N622" s="803"/>
      <c r="O622" s="803"/>
      <c r="P622" s="803"/>
    </row>
    <row r="623" spans="1:16">
      <c r="A623" s="826">
        <v>43237</v>
      </c>
      <c r="B623" s="893">
        <v>1.75</v>
      </c>
      <c r="C623" s="893">
        <v>7.25</v>
      </c>
      <c r="D623" s="893">
        <v>9.25</v>
      </c>
      <c r="E623" s="893">
        <v>0.75</v>
      </c>
      <c r="F623" s="893">
        <v>13.5</v>
      </c>
      <c r="G623" s="158"/>
      <c r="N623" s="803"/>
      <c r="O623" s="803"/>
      <c r="P623" s="803"/>
    </row>
    <row r="624" spans="1:16">
      <c r="A624" s="826">
        <v>43238</v>
      </c>
      <c r="B624" s="893">
        <v>1.75</v>
      </c>
      <c r="C624" s="893">
        <v>7.25</v>
      </c>
      <c r="D624" s="893">
        <v>9.25</v>
      </c>
      <c r="E624" s="893">
        <v>0.75</v>
      </c>
      <c r="F624" s="893">
        <v>13.5</v>
      </c>
      <c r="G624" s="158"/>
      <c r="N624" s="803"/>
      <c r="O624" s="803"/>
      <c r="P624" s="803"/>
    </row>
    <row r="625" spans="1:16">
      <c r="A625" s="826">
        <v>43241</v>
      </c>
      <c r="B625" s="893">
        <v>1.75</v>
      </c>
      <c r="C625" s="893">
        <v>7.25</v>
      </c>
      <c r="D625" s="893">
        <v>9.25</v>
      </c>
      <c r="E625" s="893">
        <v>0.75</v>
      </c>
      <c r="F625" s="893">
        <v>13.5</v>
      </c>
      <c r="G625" s="158"/>
      <c r="N625" s="803"/>
      <c r="O625" s="803"/>
      <c r="P625" s="803"/>
    </row>
    <row r="626" spans="1:16">
      <c r="A626" s="826">
        <v>43242</v>
      </c>
      <c r="B626" s="893">
        <v>1.75</v>
      </c>
      <c r="C626" s="893">
        <v>7.25</v>
      </c>
      <c r="D626" s="893">
        <v>9.25</v>
      </c>
      <c r="E626" s="893">
        <v>0.75</v>
      </c>
      <c r="F626" s="893">
        <v>13.5</v>
      </c>
      <c r="G626" s="158"/>
      <c r="N626" s="803"/>
      <c r="O626" s="803"/>
      <c r="P626" s="803"/>
    </row>
    <row r="627" spans="1:16">
      <c r="A627" s="826">
        <v>43243</v>
      </c>
      <c r="B627" s="893">
        <v>1.75</v>
      </c>
      <c r="C627" s="893">
        <v>7.25</v>
      </c>
      <c r="D627" s="893">
        <v>9.25</v>
      </c>
      <c r="E627" s="893">
        <v>0.75</v>
      </c>
      <c r="F627" s="893">
        <v>13.5</v>
      </c>
      <c r="G627" s="158"/>
      <c r="N627" s="803"/>
      <c r="O627" s="803"/>
      <c r="P627" s="803"/>
    </row>
    <row r="628" spans="1:16">
      <c r="A628" s="826">
        <v>43244</v>
      </c>
      <c r="B628" s="893">
        <v>1.75</v>
      </c>
      <c r="C628" s="893">
        <v>7.25</v>
      </c>
      <c r="D628" s="893">
        <v>9.25</v>
      </c>
      <c r="E628" s="893">
        <v>0.75</v>
      </c>
      <c r="F628" s="893">
        <v>16.5</v>
      </c>
      <c r="G628" s="158"/>
      <c r="N628" s="803"/>
      <c r="O628" s="803"/>
      <c r="P628" s="803"/>
    </row>
    <row r="629" spans="1:16">
      <c r="A629" s="826">
        <v>43245</v>
      </c>
      <c r="B629" s="893">
        <v>1.75</v>
      </c>
      <c r="C629" s="893">
        <v>7.25</v>
      </c>
      <c r="D629" s="893">
        <v>9.25</v>
      </c>
      <c r="E629" s="893">
        <v>0.75</v>
      </c>
      <c r="F629" s="893">
        <v>16.5</v>
      </c>
      <c r="G629" s="158"/>
      <c r="N629" s="803"/>
      <c r="O629" s="803"/>
      <c r="P629" s="803"/>
    </row>
    <row r="630" spans="1:16">
      <c r="A630" s="826">
        <v>43248</v>
      </c>
      <c r="B630" s="893">
        <v>1.75</v>
      </c>
      <c r="C630" s="893">
        <v>7.25</v>
      </c>
      <c r="D630" s="893">
        <v>9.25</v>
      </c>
      <c r="E630" s="893">
        <v>0.75</v>
      </c>
      <c r="F630" s="893">
        <v>16.5</v>
      </c>
      <c r="G630" s="158"/>
      <c r="N630" s="803"/>
      <c r="O630" s="803"/>
      <c r="P630" s="803"/>
    </row>
    <row r="631" spans="1:16">
      <c r="A631" s="826">
        <v>43249</v>
      </c>
      <c r="B631" s="893">
        <v>1.75</v>
      </c>
      <c r="C631" s="893">
        <v>7.25</v>
      </c>
      <c r="D631" s="893">
        <v>9.25</v>
      </c>
      <c r="E631" s="893">
        <v>0.75</v>
      </c>
      <c r="F631" s="893">
        <v>16.5</v>
      </c>
      <c r="G631" s="158"/>
      <c r="N631" s="803"/>
      <c r="O631" s="803"/>
      <c r="P631" s="803"/>
    </row>
    <row r="632" spans="1:16">
      <c r="A632" s="826">
        <v>43250</v>
      </c>
      <c r="B632" s="893">
        <v>1.75</v>
      </c>
      <c r="C632" s="893">
        <v>7.25</v>
      </c>
      <c r="D632" s="893">
        <v>9.25</v>
      </c>
      <c r="E632" s="893">
        <v>0.75</v>
      </c>
      <c r="F632" s="893">
        <v>16.5</v>
      </c>
      <c r="G632" s="158"/>
      <c r="N632" s="803"/>
      <c r="O632" s="803"/>
      <c r="P632" s="803"/>
    </row>
    <row r="633" spans="1:16">
      <c r="A633" s="826">
        <v>43251</v>
      </c>
      <c r="B633" s="893">
        <v>1.75</v>
      </c>
      <c r="C633" s="893">
        <v>7.25</v>
      </c>
      <c r="D633" s="893">
        <v>9.25</v>
      </c>
      <c r="E633" s="893">
        <v>0.75</v>
      </c>
      <c r="F633" s="893">
        <v>16.5</v>
      </c>
      <c r="G633" s="158"/>
      <c r="N633" s="803"/>
      <c r="O633" s="803"/>
      <c r="P633" s="803"/>
    </row>
    <row r="634" spans="1:16">
      <c r="A634" s="826">
        <v>43252</v>
      </c>
      <c r="B634" s="893">
        <v>1.75</v>
      </c>
      <c r="C634" s="893">
        <v>7.25</v>
      </c>
      <c r="D634" s="893">
        <v>9.25</v>
      </c>
      <c r="E634" s="893">
        <v>0.75</v>
      </c>
      <c r="F634" s="893">
        <v>16.5</v>
      </c>
      <c r="G634" s="158"/>
      <c r="N634" s="803"/>
      <c r="O634" s="803"/>
      <c r="P634" s="803"/>
    </row>
    <row r="635" spans="1:16">
      <c r="A635" s="826">
        <v>43255</v>
      </c>
      <c r="B635" s="893">
        <v>1.75</v>
      </c>
      <c r="C635" s="893">
        <v>7.25</v>
      </c>
      <c r="D635" s="893">
        <v>9.25</v>
      </c>
      <c r="E635" s="893">
        <v>0.75</v>
      </c>
      <c r="F635" s="893">
        <v>16.5</v>
      </c>
      <c r="G635" s="158"/>
      <c r="N635" s="803"/>
      <c r="O635" s="803"/>
      <c r="P635" s="803"/>
    </row>
    <row r="636" spans="1:16">
      <c r="A636" s="826">
        <v>43256</v>
      </c>
      <c r="B636" s="893">
        <v>1.75</v>
      </c>
      <c r="C636" s="893">
        <v>7.25</v>
      </c>
      <c r="D636" s="893">
        <v>9</v>
      </c>
      <c r="E636" s="893">
        <v>0.75</v>
      </c>
      <c r="F636" s="893">
        <v>16.5</v>
      </c>
      <c r="G636" s="158"/>
      <c r="N636" s="803"/>
      <c r="O636" s="803"/>
      <c r="P636" s="803"/>
    </row>
    <row r="637" spans="1:16">
      <c r="A637" s="826">
        <v>43257</v>
      </c>
      <c r="B637" s="893">
        <v>1.75</v>
      </c>
      <c r="C637" s="893">
        <v>7.25</v>
      </c>
      <c r="D637" s="893">
        <v>9</v>
      </c>
      <c r="E637" s="893">
        <v>0.75</v>
      </c>
      <c r="F637" s="893">
        <v>16.5</v>
      </c>
      <c r="G637" s="158"/>
      <c r="N637" s="803"/>
      <c r="O637" s="803"/>
      <c r="P637" s="803"/>
    </row>
    <row r="638" spans="1:16">
      <c r="A638" s="826">
        <v>43258</v>
      </c>
      <c r="B638" s="893">
        <v>1.75</v>
      </c>
      <c r="C638" s="893">
        <v>7.25</v>
      </c>
      <c r="D638" s="893">
        <v>9</v>
      </c>
      <c r="E638" s="893">
        <v>0.75</v>
      </c>
      <c r="F638" s="893">
        <v>16.5</v>
      </c>
      <c r="G638" s="158"/>
      <c r="N638" s="803"/>
      <c r="O638" s="803"/>
      <c r="P638" s="803"/>
    </row>
    <row r="639" spans="1:16">
      <c r="A639" s="826">
        <v>43259</v>
      </c>
      <c r="B639" s="893">
        <v>1.75</v>
      </c>
      <c r="C639" s="893">
        <v>7.25</v>
      </c>
      <c r="D639" s="893">
        <v>9</v>
      </c>
      <c r="E639" s="893">
        <v>0.75</v>
      </c>
      <c r="F639" s="893">
        <v>17.75</v>
      </c>
      <c r="G639" s="158"/>
      <c r="N639" s="803"/>
      <c r="O639" s="803"/>
      <c r="P639" s="803"/>
    </row>
    <row r="640" spans="1:16">
      <c r="A640" s="826">
        <v>43262</v>
      </c>
      <c r="B640" s="893">
        <v>1.75</v>
      </c>
      <c r="C640" s="893">
        <v>7.25</v>
      </c>
      <c r="D640" s="893">
        <v>9</v>
      </c>
      <c r="E640" s="893">
        <v>0.75</v>
      </c>
      <c r="F640" s="893">
        <v>17.75</v>
      </c>
      <c r="G640" s="158"/>
      <c r="N640" s="803"/>
      <c r="O640" s="803"/>
      <c r="P640" s="803"/>
    </row>
    <row r="641" spans="1:16">
      <c r="A641" s="826">
        <v>43263</v>
      </c>
      <c r="B641" s="893">
        <v>1.75</v>
      </c>
      <c r="C641" s="893">
        <v>7.25</v>
      </c>
      <c r="D641" s="893">
        <v>9</v>
      </c>
      <c r="E641" s="893">
        <v>0.75</v>
      </c>
      <c r="F641" s="893">
        <v>17.75</v>
      </c>
      <c r="G641" s="158"/>
      <c r="N641" s="803"/>
      <c r="O641" s="803"/>
      <c r="P641" s="803"/>
    </row>
    <row r="642" spans="1:16">
      <c r="A642" s="826">
        <v>43264</v>
      </c>
      <c r="B642" s="893">
        <v>2</v>
      </c>
      <c r="C642" s="893">
        <v>7.25</v>
      </c>
      <c r="D642" s="893">
        <v>9</v>
      </c>
      <c r="E642" s="893">
        <v>0.75</v>
      </c>
      <c r="F642" s="893">
        <v>17.75</v>
      </c>
      <c r="G642" s="158"/>
      <c r="N642" s="803"/>
      <c r="O642" s="803"/>
      <c r="P642" s="803"/>
    </row>
    <row r="643" spans="1:16">
      <c r="A643" s="826">
        <v>43265</v>
      </c>
      <c r="B643" s="893">
        <v>2</v>
      </c>
      <c r="C643" s="893">
        <v>7.25</v>
      </c>
      <c r="D643" s="893">
        <v>9</v>
      </c>
      <c r="E643" s="893">
        <v>0.75</v>
      </c>
      <c r="F643" s="893">
        <v>17.75</v>
      </c>
      <c r="G643" s="158"/>
      <c r="N643" s="803"/>
      <c r="O643" s="803"/>
      <c r="P643" s="803"/>
    </row>
    <row r="644" spans="1:16">
      <c r="A644" s="826">
        <v>43266</v>
      </c>
      <c r="B644" s="893">
        <v>2</v>
      </c>
      <c r="C644" s="893">
        <v>7.25</v>
      </c>
      <c r="D644" s="893">
        <v>9</v>
      </c>
      <c r="E644" s="893">
        <v>0.75</v>
      </c>
      <c r="F644" s="893">
        <v>17.75</v>
      </c>
      <c r="G644" s="158"/>
      <c r="N644" s="803"/>
      <c r="O644" s="803"/>
      <c r="P644" s="803"/>
    </row>
    <row r="645" spans="1:16">
      <c r="A645" s="826">
        <v>43269</v>
      </c>
      <c r="B645" s="893">
        <v>2</v>
      </c>
      <c r="C645" s="893">
        <v>7.25</v>
      </c>
      <c r="D645" s="893">
        <v>9</v>
      </c>
      <c r="E645" s="893">
        <v>0.75</v>
      </c>
      <c r="F645" s="893">
        <v>17.75</v>
      </c>
      <c r="G645" s="158"/>
      <c r="N645" s="803"/>
      <c r="O645" s="803"/>
      <c r="P645" s="803"/>
    </row>
    <row r="646" spans="1:16">
      <c r="A646" s="826">
        <v>43270</v>
      </c>
      <c r="B646" s="893">
        <v>2</v>
      </c>
      <c r="C646" s="893">
        <v>7.25</v>
      </c>
      <c r="D646" s="893">
        <v>9</v>
      </c>
      <c r="E646" s="893">
        <v>0.75</v>
      </c>
      <c r="F646" s="893">
        <v>17.75</v>
      </c>
      <c r="G646" s="158"/>
      <c r="N646" s="803"/>
      <c r="O646" s="803"/>
      <c r="P646" s="803"/>
    </row>
    <row r="647" spans="1:16">
      <c r="A647" s="826">
        <v>43271</v>
      </c>
      <c r="B647" s="893">
        <v>2</v>
      </c>
      <c r="C647" s="893">
        <v>7.25</v>
      </c>
      <c r="D647" s="893">
        <v>9</v>
      </c>
      <c r="E647" s="893">
        <v>0.75</v>
      </c>
      <c r="F647" s="893">
        <v>17.75</v>
      </c>
      <c r="G647" s="158"/>
      <c r="N647" s="803"/>
      <c r="O647" s="803"/>
      <c r="P647" s="803"/>
    </row>
    <row r="648" spans="1:16">
      <c r="A648" s="826">
        <v>43272</v>
      </c>
      <c r="B648" s="893">
        <v>2</v>
      </c>
      <c r="C648" s="893">
        <v>7.25</v>
      </c>
      <c r="D648" s="893">
        <v>9</v>
      </c>
      <c r="E648" s="893">
        <v>0.75</v>
      </c>
      <c r="F648" s="893">
        <v>17.75</v>
      </c>
      <c r="G648" s="158"/>
      <c r="N648" s="803"/>
      <c r="O648" s="803"/>
      <c r="P648" s="803"/>
    </row>
    <row r="649" spans="1:16">
      <c r="A649" s="826">
        <v>43273</v>
      </c>
      <c r="B649" s="893">
        <v>2</v>
      </c>
      <c r="C649" s="893">
        <v>7.25</v>
      </c>
      <c r="D649" s="893">
        <v>9</v>
      </c>
      <c r="E649" s="893">
        <v>0.75</v>
      </c>
      <c r="F649" s="893">
        <v>17.75</v>
      </c>
      <c r="G649" s="158"/>
      <c r="N649" s="803"/>
      <c r="O649" s="803"/>
      <c r="P649" s="803"/>
    </row>
    <row r="650" spans="1:16">
      <c r="A650" s="826">
        <v>43276</v>
      </c>
      <c r="B650" s="893">
        <v>2</v>
      </c>
      <c r="C650" s="893">
        <v>7.25</v>
      </c>
      <c r="D650" s="893">
        <v>9</v>
      </c>
      <c r="E650" s="893">
        <v>0.75</v>
      </c>
      <c r="F650" s="893">
        <v>17.75</v>
      </c>
      <c r="G650" s="158"/>
      <c r="N650" s="803"/>
      <c r="O650" s="803"/>
      <c r="P650" s="803"/>
    </row>
    <row r="651" spans="1:16">
      <c r="A651" s="826">
        <v>43277</v>
      </c>
      <c r="B651" s="893">
        <v>2</v>
      </c>
      <c r="C651" s="893">
        <v>7.25</v>
      </c>
      <c r="D651" s="893">
        <v>9</v>
      </c>
      <c r="E651" s="893">
        <v>0.75</v>
      </c>
      <c r="F651" s="893">
        <v>17.75</v>
      </c>
      <c r="G651" s="158"/>
      <c r="N651" s="803"/>
      <c r="O651" s="803"/>
      <c r="P651" s="803"/>
    </row>
    <row r="652" spans="1:16">
      <c r="A652" s="826">
        <v>43278</v>
      </c>
      <c r="B652" s="893">
        <v>2</v>
      </c>
      <c r="C652" s="893">
        <v>7.25</v>
      </c>
      <c r="D652" s="893">
        <v>9</v>
      </c>
      <c r="E652" s="893">
        <v>0.75</v>
      </c>
      <c r="F652" s="893">
        <v>17.75</v>
      </c>
      <c r="G652" s="158"/>
      <c r="N652" s="803"/>
      <c r="O652" s="803"/>
      <c r="P652" s="803"/>
    </row>
    <row r="653" spans="1:16">
      <c r="A653" s="826">
        <v>43279</v>
      </c>
      <c r="B653" s="893">
        <v>2</v>
      </c>
      <c r="C653" s="893">
        <v>7.25</v>
      </c>
      <c r="D653" s="893">
        <v>9</v>
      </c>
      <c r="E653" s="893">
        <v>1</v>
      </c>
      <c r="F653" s="893">
        <v>17.75</v>
      </c>
      <c r="G653" s="158"/>
      <c r="N653" s="803"/>
      <c r="O653" s="803"/>
      <c r="P653" s="803"/>
    </row>
    <row r="654" spans="1:16">
      <c r="A654" s="826">
        <v>43280</v>
      </c>
      <c r="B654" s="893">
        <v>2</v>
      </c>
      <c r="C654" s="893">
        <v>7.25</v>
      </c>
      <c r="D654" s="893">
        <v>9</v>
      </c>
      <c r="E654" s="893">
        <v>1</v>
      </c>
      <c r="F654" s="893">
        <v>17.75</v>
      </c>
      <c r="G654" s="158"/>
      <c r="N654" s="803"/>
      <c r="O654" s="803"/>
      <c r="P654" s="803"/>
    </row>
    <row r="655" spans="1:16">
      <c r="A655" s="826">
        <v>43283</v>
      </c>
      <c r="B655" s="893">
        <v>2</v>
      </c>
      <c r="C655" s="893">
        <v>7.25</v>
      </c>
      <c r="D655" s="893">
        <v>9</v>
      </c>
      <c r="E655" s="893">
        <v>1</v>
      </c>
      <c r="F655" s="893">
        <v>17.75</v>
      </c>
      <c r="G655" s="158"/>
      <c r="N655" s="803"/>
      <c r="O655" s="803"/>
      <c r="P655" s="803"/>
    </row>
    <row r="656" spans="1:16">
      <c r="A656" s="826">
        <v>43284</v>
      </c>
      <c r="B656" s="893">
        <v>2</v>
      </c>
      <c r="C656" s="893">
        <v>7.25</v>
      </c>
      <c r="D656" s="893">
        <v>9</v>
      </c>
      <c r="E656" s="893">
        <v>1</v>
      </c>
      <c r="F656" s="893">
        <v>17.75</v>
      </c>
      <c r="G656" s="158"/>
      <c r="N656" s="803"/>
      <c r="O656" s="803"/>
      <c r="P656" s="803"/>
    </row>
    <row r="657" spans="1:16">
      <c r="A657" s="826">
        <v>43285</v>
      </c>
      <c r="B657" s="893">
        <v>2</v>
      </c>
      <c r="C657" s="893">
        <v>7.25</v>
      </c>
      <c r="D657" s="893">
        <v>9</v>
      </c>
      <c r="E657" s="893">
        <v>1</v>
      </c>
      <c r="F657" s="893">
        <v>17.75</v>
      </c>
      <c r="G657" s="158"/>
      <c r="N657" s="803"/>
      <c r="O657" s="803"/>
      <c r="P657" s="803"/>
    </row>
    <row r="658" spans="1:16">
      <c r="A658" s="826">
        <v>43286</v>
      </c>
      <c r="B658" s="893">
        <v>2</v>
      </c>
      <c r="C658" s="893">
        <v>7.25</v>
      </c>
      <c r="D658" s="893">
        <v>9</v>
      </c>
      <c r="E658" s="893">
        <v>1</v>
      </c>
      <c r="F658" s="893">
        <v>17.75</v>
      </c>
      <c r="G658" s="158"/>
      <c r="N658" s="803"/>
      <c r="O658" s="803"/>
      <c r="P658" s="803"/>
    </row>
    <row r="659" spans="1:16">
      <c r="A659" s="826">
        <v>43287</v>
      </c>
      <c r="B659" s="893">
        <v>2</v>
      </c>
      <c r="C659" s="893">
        <v>7.25</v>
      </c>
      <c r="D659" s="893">
        <v>9</v>
      </c>
      <c r="E659" s="893">
        <v>1</v>
      </c>
      <c r="F659" s="893">
        <v>17.75</v>
      </c>
      <c r="G659" s="158"/>
      <c r="N659" s="803"/>
      <c r="O659" s="803"/>
      <c r="P659" s="803"/>
    </row>
    <row r="660" spans="1:16">
      <c r="A660" s="826">
        <v>43290</v>
      </c>
      <c r="B660" s="893">
        <v>2</v>
      </c>
      <c r="C660" s="893">
        <v>7.25</v>
      </c>
      <c r="D660" s="893">
        <v>9</v>
      </c>
      <c r="E660" s="893">
        <v>1</v>
      </c>
      <c r="F660" s="893">
        <v>17.75</v>
      </c>
      <c r="G660" s="158"/>
      <c r="N660" s="803"/>
      <c r="O660" s="803"/>
      <c r="P660" s="803"/>
    </row>
    <row r="661" spans="1:16">
      <c r="A661" s="826">
        <v>43291</v>
      </c>
      <c r="B661" s="893">
        <v>2</v>
      </c>
      <c r="C661" s="893">
        <v>7.25</v>
      </c>
      <c r="D661" s="893">
        <v>9</v>
      </c>
      <c r="E661" s="893">
        <v>1</v>
      </c>
      <c r="F661" s="893">
        <v>17.75</v>
      </c>
      <c r="G661" s="158"/>
      <c r="N661" s="803"/>
      <c r="O661" s="803"/>
      <c r="P661" s="803"/>
    </row>
    <row r="662" spans="1:16">
      <c r="A662" s="826">
        <v>43292</v>
      </c>
      <c r="B662" s="893">
        <v>2</v>
      </c>
      <c r="C662" s="893">
        <v>7.25</v>
      </c>
      <c r="D662" s="893">
        <v>9</v>
      </c>
      <c r="E662" s="893">
        <v>1</v>
      </c>
      <c r="F662" s="893">
        <v>17.75</v>
      </c>
      <c r="G662" s="158"/>
      <c r="N662" s="803"/>
      <c r="O662" s="803"/>
      <c r="P662" s="803"/>
    </row>
    <row r="663" spans="1:16">
      <c r="A663" s="826">
        <v>43293</v>
      </c>
      <c r="B663" s="893">
        <v>2</v>
      </c>
      <c r="C663" s="893">
        <v>7.25</v>
      </c>
      <c r="D663" s="893">
        <v>9</v>
      </c>
      <c r="E663" s="893">
        <v>1</v>
      </c>
      <c r="F663" s="893">
        <v>17.75</v>
      </c>
      <c r="G663" s="158"/>
      <c r="N663" s="803"/>
      <c r="O663" s="803"/>
      <c r="P663" s="803"/>
    </row>
    <row r="664" spans="1:16">
      <c r="A664" s="826">
        <v>43294</v>
      </c>
      <c r="B664" s="893">
        <v>2</v>
      </c>
      <c r="C664" s="893">
        <v>7.25</v>
      </c>
      <c r="D664" s="893">
        <v>9</v>
      </c>
      <c r="E664" s="893">
        <v>1</v>
      </c>
      <c r="F664" s="893">
        <v>17.75</v>
      </c>
      <c r="G664" s="158"/>
      <c r="N664" s="803"/>
      <c r="O664" s="803"/>
      <c r="P664" s="803"/>
    </row>
    <row r="665" spans="1:16">
      <c r="A665" s="826">
        <v>43297</v>
      </c>
      <c r="B665" s="893">
        <v>2</v>
      </c>
      <c r="C665" s="893">
        <v>7.25</v>
      </c>
      <c r="D665" s="893">
        <v>9</v>
      </c>
      <c r="E665" s="893">
        <v>1</v>
      </c>
      <c r="F665" s="893">
        <v>17.75</v>
      </c>
      <c r="G665" s="158"/>
      <c r="N665" s="803"/>
      <c r="O665" s="803"/>
      <c r="P665" s="803"/>
    </row>
    <row r="666" spans="1:16">
      <c r="A666" s="826">
        <v>43298</v>
      </c>
      <c r="B666" s="893">
        <v>2</v>
      </c>
      <c r="C666" s="893">
        <v>7.25</v>
      </c>
      <c r="D666" s="893">
        <v>9</v>
      </c>
      <c r="E666" s="893">
        <v>1</v>
      </c>
      <c r="F666" s="893">
        <v>17.75</v>
      </c>
      <c r="G666" s="158"/>
      <c r="N666" s="803"/>
      <c r="O666" s="803"/>
      <c r="P666" s="803"/>
    </row>
    <row r="667" spans="1:16">
      <c r="A667" s="826">
        <v>43299</v>
      </c>
      <c r="B667" s="893">
        <v>2</v>
      </c>
      <c r="C667" s="893">
        <v>7.25</v>
      </c>
      <c r="D667" s="893">
        <v>9</v>
      </c>
      <c r="E667" s="893">
        <v>1</v>
      </c>
      <c r="F667" s="893">
        <v>17.75</v>
      </c>
      <c r="G667" s="158"/>
      <c r="N667" s="803"/>
      <c r="O667" s="803"/>
      <c r="P667" s="803"/>
    </row>
    <row r="668" spans="1:16">
      <c r="A668" s="826">
        <v>43300</v>
      </c>
      <c r="B668" s="893">
        <v>2</v>
      </c>
      <c r="C668" s="893">
        <v>7.25</v>
      </c>
      <c r="D668" s="893">
        <v>9</v>
      </c>
      <c r="E668" s="893">
        <v>1</v>
      </c>
      <c r="F668" s="893">
        <v>17.75</v>
      </c>
      <c r="G668" s="158"/>
      <c r="N668" s="803"/>
      <c r="O668" s="803"/>
      <c r="P668" s="803"/>
    </row>
    <row r="669" spans="1:16">
      <c r="A669" s="826">
        <v>43301</v>
      </c>
      <c r="B669" s="893">
        <v>2</v>
      </c>
      <c r="C669" s="893">
        <v>7.25</v>
      </c>
      <c r="D669" s="893">
        <v>9</v>
      </c>
      <c r="E669" s="893">
        <v>1</v>
      </c>
      <c r="F669" s="893">
        <v>17.75</v>
      </c>
      <c r="G669" s="158"/>
      <c r="N669" s="803"/>
      <c r="O669" s="803"/>
      <c r="P669" s="803"/>
    </row>
    <row r="670" spans="1:16">
      <c r="A670" s="826">
        <v>43304</v>
      </c>
      <c r="B670" s="893">
        <v>2</v>
      </c>
      <c r="C670" s="893">
        <v>7.25</v>
      </c>
      <c r="D670" s="893">
        <v>9</v>
      </c>
      <c r="E670" s="893">
        <v>1</v>
      </c>
      <c r="F670" s="893">
        <v>17.75</v>
      </c>
      <c r="G670" s="158"/>
      <c r="N670" s="803"/>
      <c r="O670" s="803"/>
      <c r="P670" s="803"/>
    </row>
    <row r="671" spans="1:16">
      <c r="A671" s="826">
        <v>43305</v>
      </c>
      <c r="B671" s="893">
        <v>2</v>
      </c>
      <c r="C671" s="893">
        <v>7.25</v>
      </c>
      <c r="D671" s="893">
        <v>9</v>
      </c>
      <c r="E671" s="893">
        <v>1</v>
      </c>
      <c r="F671" s="893">
        <v>17.75</v>
      </c>
      <c r="G671" s="158"/>
      <c r="N671" s="803"/>
      <c r="O671" s="803"/>
      <c r="P671" s="803"/>
    </row>
    <row r="672" spans="1:16">
      <c r="A672" s="826">
        <v>43306</v>
      </c>
      <c r="B672" s="893">
        <v>2</v>
      </c>
      <c r="C672" s="893">
        <v>7.25</v>
      </c>
      <c r="D672" s="893">
        <v>9</v>
      </c>
      <c r="E672" s="893">
        <v>1</v>
      </c>
      <c r="F672" s="893">
        <v>17.75</v>
      </c>
      <c r="G672" s="158"/>
      <c r="N672" s="803"/>
      <c r="O672" s="803"/>
      <c r="P672" s="803"/>
    </row>
    <row r="673" spans="1:16">
      <c r="A673" s="826">
        <v>43307</v>
      </c>
      <c r="B673" s="893">
        <v>2</v>
      </c>
      <c r="C673" s="893">
        <v>7.25</v>
      </c>
      <c r="D673" s="893">
        <v>9</v>
      </c>
      <c r="E673" s="893">
        <v>1</v>
      </c>
      <c r="F673" s="893">
        <v>17.75</v>
      </c>
      <c r="G673" s="158"/>
      <c r="N673" s="803"/>
      <c r="O673" s="803"/>
      <c r="P673" s="803"/>
    </row>
    <row r="674" spans="1:16">
      <c r="A674" s="826">
        <v>43308</v>
      </c>
      <c r="B674" s="893">
        <v>2</v>
      </c>
      <c r="C674" s="893">
        <v>7.25</v>
      </c>
      <c r="D674" s="893">
        <v>9</v>
      </c>
      <c r="E674" s="893">
        <v>1</v>
      </c>
      <c r="F674" s="893">
        <v>17.75</v>
      </c>
      <c r="G674" s="158"/>
      <c r="N674" s="803"/>
      <c r="O674" s="803"/>
      <c r="P674" s="803"/>
    </row>
    <row r="675" spans="1:16">
      <c r="A675" s="826">
        <v>43311</v>
      </c>
      <c r="B675" s="893">
        <v>2</v>
      </c>
      <c r="C675" s="893">
        <v>7.25</v>
      </c>
      <c r="D675" s="893">
        <v>9</v>
      </c>
      <c r="E675" s="893">
        <v>1</v>
      </c>
      <c r="F675" s="893">
        <v>17.75</v>
      </c>
      <c r="G675" s="158"/>
      <c r="N675" s="803"/>
      <c r="O675" s="803"/>
      <c r="P675" s="803"/>
    </row>
    <row r="676" spans="1:16">
      <c r="A676" s="826">
        <v>43312</v>
      </c>
      <c r="B676" s="893">
        <v>2</v>
      </c>
      <c r="C676" s="893">
        <v>7.25</v>
      </c>
      <c r="D676" s="893">
        <v>9</v>
      </c>
      <c r="E676" s="893">
        <v>1</v>
      </c>
      <c r="F676" s="893">
        <v>17.75</v>
      </c>
      <c r="G676" s="158"/>
      <c r="N676" s="803"/>
      <c r="O676" s="803"/>
      <c r="P676" s="803"/>
    </row>
    <row r="677" spans="1:16">
      <c r="A677" s="826">
        <v>43313</v>
      </c>
      <c r="B677" s="893">
        <v>2</v>
      </c>
      <c r="C677" s="893">
        <v>7.25</v>
      </c>
      <c r="D677" s="893">
        <v>9</v>
      </c>
      <c r="E677" s="893">
        <v>1</v>
      </c>
      <c r="F677" s="893">
        <v>17.75</v>
      </c>
      <c r="G677" s="158"/>
      <c r="N677" s="803"/>
      <c r="O677" s="803"/>
      <c r="P677" s="803"/>
    </row>
    <row r="678" spans="1:16">
      <c r="A678" s="826">
        <v>43314</v>
      </c>
      <c r="B678" s="893">
        <v>2</v>
      </c>
      <c r="C678" s="893">
        <v>7.25</v>
      </c>
      <c r="D678" s="893">
        <v>9</v>
      </c>
      <c r="E678" s="893">
        <v>1</v>
      </c>
      <c r="F678" s="893">
        <v>17.75</v>
      </c>
      <c r="G678" s="158"/>
      <c r="N678" s="803"/>
      <c r="O678" s="803"/>
      <c r="P678" s="803"/>
    </row>
    <row r="679" spans="1:16">
      <c r="A679" s="826">
        <v>43315</v>
      </c>
      <c r="B679" s="893">
        <v>2</v>
      </c>
      <c r="C679" s="893">
        <v>7.25</v>
      </c>
      <c r="D679" s="893">
        <v>9</v>
      </c>
      <c r="E679" s="893">
        <v>1.25</v>
      </c>
      <c r="F679" s="893">
        <v>17.75</v>
      </c>
      <c r="G679" s="158"/>
      <c r="N679" s="803"/>
      <c r="O679" s="803"/>
      <c r="P679" s="803"/>
    </row>
    <row r="680" spans="1:16">
      <c r="A680" s="826">
        <v>43318</v>
      </c>
      <c r="B680" s="893">
        <v>2</v>
      </c>
      <c r="C680" s="893">
        <v>7.25</v>
      </c>
      <c r="D680" s="893">
        <v>9</v>
      </c>
      <c r="E680" s="893">
        <v>1.25</v>
      </c>
      <c r="F680" s="893">
        <v>17.75</v>
      </c>
      <c r="G680" s="158"/>
      <c r="N680" s="803"/>
      <c r="O680" s="803"/>
      <c r="P680" s="803"/>
    </row>
    <row r="681" spans="1:16">
      <c r="A681" s="826">
        <v>43319</v>
      </c>
      <c r="B681" s="893">
        <v>2</v>
      </c>
      <c r="C681" s="893">
        <v>7.25</v>
      </c>
      <c r="D681" s="893">
        <v>9</v>
      </c>
      <c r="E681" s="893">
        <v>1.25</v>
      </c>
      <c r="F681" s="893">
        <v>17.75</v>
      </c>
      <c r="G681" s="158"/>
      <c r="N681" s="803"/>
      <c r="O681" s="803"/>
      <c r="P681" s="803"/>
    </row>
    <row r="682" spans="1:16">
      <c r="A682" s="826">
        <v>43320</v>
      </c>
      <c r="B682" s="893">
        <v>2</v>
      </c>
      <c r="C682" s="893">
        <v>7.25</v>
      </c>
      <c r="D682" s="893">
        <v>9</v>
      </c>
      <c r="E682" s="893">
        <v>1.25</v>
      </c>
      <c r="F682" s="893">
        <v>17.75</v>
      </c>
      <c r="G682" s="158"/>
      <c r="N682" s="803"/>
      <c r="O682" s="803"/>
      <c r="P682" s="803"/>
    </row>
    <row r="683" spans="1:16">
      <c r="A683" s="826">
        <v>43321</v>
      </c>
      <c r="B683" s="893">
        <v>2</v>
      </c>
      <c r="C683" s="893">
        <v>7.25</v>
      </c>
      <c r="D683" s="893">
        <v>9</v>
      </c>
      <c r="E683" s="893">
        <v>1.25</v>
      </c>
      <c r="F683" s="893">
        <v>17.75</v>
      </c>
      <c r="G683" s="158"/>
      <c r="N683" s="803"/>
      <c r="O683" s="803"/>
      <c r="P683" s="803"/>
    </row>
    <row r="684" spans="1:16">
      <c r="A684" s="826">
        <v>43322</v>
      </c>
      <c r="B684" s="893">
        <v>2</v>
      </c>
      <c r="C684" s="893">
        <v>7.25</v>
      </c>
      <c r="D684" s="893">
        <v>9</v>
      </c>
      <c r="E684" s="893">
        <v>1.25</v>
      </c>
      <c r="F684" s="893">
        <v>17.75</v>
      </c>
      <c r="G684" s="158"/>
      <c r="N684" s="803"/>
      <c r="O684" s="803"/>
      <c r="P684" s="803"/>
    </row>
    <row r="685" spans="1:16">
      <c r="A685" s="826">
        <v>43325</v>
      </c>
      <c r="B685" s="893">
        <v>2</v>
      </c>
      <c r="C685" s="893">
        <v>7.25</v>
      </c>
      <c r="D685" s="893">
        <v>9</v>
      </c>
      <c r="E685" s="893">
        <v>1.25</v>
      </c>
      <c r="F685" s="893">
        <v>17.75</v>
      </c>
      <c r="G685" s="158"/>
      <c r="N685" s="803"/>
      <c r="O685" s="803"/>
      <c r="P685" s="803"/>
    </row>
    <row r="686" spans="1:16">
      <c r="A686" s="826">
        <v>43326</v>
      </c>
      <c r="B686" s="893">
        <v>2</v>
      </c>
      <c r="C686" s="893">
        <v>7.25</v>
      </c>
      <c r="D686" s="893">
        <v>9</v>
      </c>
      <c r="E686" s="893">
        <v>1.25</v>
      </c>
      <c r="F686" s="893">
        <v>17.75</v>
      </c>
      <c r="G686" s="158"/>
      <c r="N686" s="803"/>
      <c r="O686" s="803"/>
      <c r="P686" s="803"/>
    </row>
    <row r="687" spans="1:16">
      <c r="A687" s="826">
        <v>43327</v>
      </c>
      <c r="B687" s="893">
        <v>2</v>
      </c>
      <c r="C687" s="893">
        <v>7.25</v>
      </c>
      <c r="D687" s="893">
        <v>9</v>
      </c>
      <c r="E687" s="893">
        <v>1.25</v>
      </c>
      <c r="F687" s="893">
        <v>17.75</v>
      </c>
      <c r="G687" s="158"/>
      <c r="N687" s="803"/>
      <c r="O687" s="803"/>
      <c r="P687" s="803"/>
    </row>
    <row r="688" spans="1:16">
      <c r="A688" s="826">
        <v>43328</v>
      </c>
      <c r="B688" s="893">
        <v>2</v>
      </c>
      <c r="C688" s="893">
        <v>7.25</v>
      </c>
      <c r="D688" s="893">
        <v>9</v>
      </c>
      <c r="E688" s="893">
        <v>1.25</v>
      </c>
      <c r="F688" s="893">
        <v>17.75</v>
      </c>
      <c r="G688" s="158"/>
      <c r="N688" s="803"/>
      <c r="O688" s="803"/>
      <c r="P688" s="803"/>
    </row>
    <row r="689" spans="1:16">
      <c r="A689" s="826">
        <v>43329</v>
      </c>
      <c r="B689" s="893">
        <v>2</v>
      </c>
      <c r="C689" s="893">
        <v>7.25</v>
      </c>
      <c r="D689" s="893">
        <v>9</v>
      </c>
      <c r="E689" s="893">
        <v>1.25</v>
      </c>
      <c r="F689" s="893">
        <v>17.75</v>
      </c>
      <c r="G689" s="158"/>
      <c r="N689" s="803"/>
      <c r="O689" s="803"/>
      <c r="P689" s="803"/>
    </row>
    <row r="690" spans="1:16">
      <c r="A690" s="826">
        <v>43332</v>
      </c>
      <c r="B690" s="893">
        <v>2</v>
      </c>
      <c r="C690" s="893">
        <v>7.25</v>
      </c>
      <c r="D690" s="893">
        <v>9</v>
      </c>
      <c r="E690" s="893">
        <v>1.25</v>
      </c>
      <c r="F690" s="893">
        <v>17.75</v>
      </c>
      <c r="G690" s="158"/>
      <c r="N690" s="803"/>
      <c r="O690" s="803"/>
      <c r="P690" s="803"/>
    </row>
    <row r="691" spans="1:16">
      <c r="A691" s="826">
        <v>43333</v>
      </c>
      <c r="B691" s="893">
        <v>2</v>
      </c>
      <c r="C691" s="893">
        <v>7.25</v>
      </c>
      <c r="D691" s="893">
        <v>9</v>
      </c>
      <c r="E691" s="893">
        <v>1.25</v>
      </c>
      <c r="F691" s="893">
        <v>17.75</v>
      </c>
      <c r="G691" s="158"/>
      <c r="N691" s="803"/>
      <c r="O691" s="803"/>
      <c r="P691" s="803"/>
    </row>
    <row r="692" spans="1:16">
      <c r="A692" s="826">
        <v>43334</v>
      </c>
      <c r="B692" s="893">
        <v>2</v>
      </c>
      <c r="C692" s="893">
        <v>7.25</v>
      </c>
      <c r="D692" s="893">
        <v>9</v>
      </c>
      <c r="E692" s="893">
        <v>1.25</v>
      </c>
      <c r="F692" s="893">
        <v>17.75</v>
      </c>
      <c r="G692" s="158"/>
      <c r="N692" s="803"/>
      <c r="O692" s="803"/>
      <c r="P692" s="803"/>
    </row>
    <row r="693" spans="1:16">
      <c r="A693" s="826">
        <v>43335</v>
      </c>
      <c r="B693" s="893">
        <v>2</v>
      </c>
      <c r="C693" s="893">
        <v>7.25</v>
      </c>
      <c r="D693" s="893">
        <v>9</v>
      </c>
      <c r="E693" s="893">
        <v>1.25</v>
      </c>
      <c r="F693" s="893">
        <v>17.75</v>
      </c>
      <c r="G693" s="158"/>
      <c r="N693" s="803"/>
      <c r="O693" s="803"/>
      <c r="P693" s="803"/>
    </row>
    <row r="694" spans="1:16">
      <c r="A694" s="826">
        <v>43336</v>
      </c>
      <c r="B694" s="893">
        <v>2</v>
      </c>
      <c r="C694" s="893">
        <v>7.25</v>
      </c>
      <c r="D694" s="893">
        <v>9</v>
      </c>
      <c r="E694" s="893">
        <v>1.25</v>
      </c>
      <c r="F694" s="893">
        <v>17.75</v>
      </c>
      <c r="G694" s="158"/>
      <c r="N694" s="803"/>
      <c r="O694" s="803"/>
      <c r="P694" s="803"/>
    </row>
    <row r="695" spans="1:16">
      <c r="A695" s="826">
        <v>43339</v>
      </c>
      <c r="B695" s="893">
        <v>2</v>
      </c>
      <c r="C695" s="893">
        <v>7.25</v>
      </c>
      <c r="D695" s="893">
        <v>9</v>
      </c>
      <c r="E695" s="893">
        <v>1.25</v>
      </c>
      <c r="F695" s="893">
        <v>17.75</v>
      </c>
      <c r="G695" s="158"/>
      <c r="N695" s="803"/>
      <c r="O695" s="803"/>
      <c r="P695" s="803"/>
    </row>
    <row r="696" spans="1:16">
      <c r="A696" s="826">
        <v>43340</v>
      </c>
      <c r="B696" s="893">
        <v>2</v>
      </c>
      <c r="C696" s="893">
        <v>7.25</v>
      </c>
      <c r="D696" s="893">
        <v>9</v>
      </c>
      <c r="E696" s="893">
        <v>1.25</v>
      </c>
      <c r="F696" s="893">
        <v>17.75</v>
      </c>
      <c r="G696" s="158"/>
      <c r="N696" s="803"/>
      <c r="O696" s="803"/>
      <c r="P696" s="803"/>
    </row>
    <row r="697" spans="1:16">
      <c r="A697" s="826">
        <v>43341</v>
      </c>
      <c r="B697" s="893">
        <v>2</v>
      </c>
      <c r="C697" s="893">
        <v>7.25</v>
      </c>
      <c r="D697" s="893">
        <v>9</v>
      </c>
      <c r="E697" s="893">
        <v>1.25</v>
      </c>
      <c r="F697" s="893">
        <v>17.75</v>
      </c>
      <c r="G697" s="158"/>
      <c r="N697" s="803"/>
      <c r="O697" s="803"/>
      <c r="P697" s="803"/>
    </row>
    <row r="698" spans="1:16">
      <c r="A698" s="826">
        <v>43342</v>
      </c>
      <c r="B698" s="893">
        <v>2</v>
      </c>
      <c r="C698" s="893">
        <v>7.25</v>
      </c>
      <c r="D698" s="893">
        <v>9</v>
      </c>
      <c r="E698" s="893">
        <v>1.25</v>
      </c>
      <c r="F698" s="893">
        <v>17.75</v>
      </c>
      <c r="G698" s="158"/>
      <c r="N698" s="803"/>
      <c r="O698" s="803"/>
      <c r="P698" s="803"/>
    </row>
    <row r="699" spans="1:16">
      <c r="A699" s="826">
        <v>43343</v>
      </c>
      <c r="B699" s="893">
        <v>2</v>
      </c>
      <c r="C699" s="893">
        <v>7.25</v>
      </c>
      <c r="D699" s="893">
        <v>9</v>
      </c>
      <c r="E699" s="893">
        <v>1.25</v>
      </c>
      <c r="F699" s="893">
        <v>17.75</v>
      </c>
      <c r="G699" s="158"/>
      <c r="N699" s="803"/>
      <c r="O699" s="803"/>
      <c r="P699" s="803"/>
    </row>
    <row r="700" spans="1:16">
      <c r="A700" s="826">
        <v>43346</v>
      </c>
      <c r="B700" s="893">
        <v>2</v>
      </c>
      <c r="C700" s="893">
        <v>7.25</v>
      </c>
      <c r="D700" s="893">
        <v>9</v>
      </c>
      <c r="E700" s="893">
        <v>1.25</v>
      </c>
      <c r="F700" s="893">
        <v>17.75</v>
      </c>
      <c r="G700" s="158"/>
      <c r="N700" s="803"/>
      <c r="O700" s="803"/>
      <c r="P700" s="803"/>
    </row>
    <row r="701" spans="1:16">
      <c r="A701" s="826">
        <v>43347</v>
      </c>
      <c r="B701" s="893">
        <v>2</v>
      </c>
      <c r="C701" s="893">
        <v>7.25</v>
      </c>
      <c r="D701" s="893">
        <v>9</v>
      </c>
      <c r="E701" s="893">
        <v>1.25</v>
      </c>
      <c r="F701" s="893">
        <v>17.75</v>
      </c>
      <c r="G701" s="158"/>
      <c r="N701" s="803"/>
      <c r="O701" s="803"/>
      <c r="P701" s="803"/>
    </row>
    <row r="702" spans="1:16">
      <c r="A702" s="826">
        <v>43348</v>
      </c>
      <c r="B702" s="893">
        <v>2</v>
      </c>
      <c r="C702" s="893">
        <v>7.25</v>
      </c>
      <c r="D702" s="893">
        <v>9</v>
      </c>
      <c r="E702" s="893">
        <v>1.25</v>
      </c>
      <c r="F702" s="893">
        <v>17.75</v>
      </c>
      <c r="G702" s="158"/>
      <c r="N702" s="803"/>
      <c r="O702" s="803"/>
      <c r="P702" s="803"/>
    </row>
    <row r="703" spans="1:16">
      <c r="A703" s="826">
        <v>43349</v>
      </c>
      <c r="B703" s="893">
        <v>2</v>
      </c>
      <c r="C703" s="893">
        <v>7.25</v>
      </c>
      <c r="D703" s="893">
        <v>9</v>
      </c>
      <c r="E703" s="893">
        <v>1.25</v>
      </c>
      <c r="F703" s="893">
        <v>17.75</v>
      </c>
      <c r="G703" s="158"/>
      <c r="N703" s="803"/>
      <c r="O703" s="803"/>
      <c r="P703" s="803"/>
    </row>
    <row r="704" spans="1:16">
      <c r="A704" s="826">
        <v>43350</v>
      </c>
      <c r="B704" s="893">
        <v>2</v>
      </c>
      <c r="C704" s="893">
        <v>7.25</v>
      </c>
      <c r="D704" s="893">
        <v>9</v>
      </c>
      <c r="E704" s="893">
        <v>1.25</v>
      </c>
      <c r="F704" s="893">
        <v>17.75</v>
      </c>
      <c r="G704" s="158"/>
      <c r="N704" s="803"/>
      <c r="O704" s="803"/>
      <c r="P704" s="803"/>
    </row>
    <row r="705" spans="1:16">
      <c r="A705" s="826">
        <v>43353</v>
      </c>
      <c r="B705" s="893">
        <v>2</v>
      </c>
      <c r="C705" s="893">
        <v>7.25</v>
      </c>
      <c r="D705" s="893">
        <v>9</v>
      </c>
      <c r="E705" s="893">
        <v>1.25</v>
      </c>
      <c r="F705" s="893">
        <v>17.75</v>
      </c>
      <c r="G705" s="158"/>
      <c r="N705" s="803"/>
      <c r="O705" s="803"/>
      <c r="P705" s="803"/>
    </row>
    <row r="706" spans="1:16">
      <c r="A706" s="826">
        <v>43354</v>
      </c>
      <c r="B706" s="893">
        <v>2</v>
      </c>
      <c r="C706" s="893">
        <v>7.25</v>
      </c>
      <c r="D706" s="893">
        <v>9</v>
      </c>
      <c r="E706" s="893">
        <v>1.25</v>
      </c>
      <c r="F706" s="893">
        <v>17.75</v>
      </c>
      <c r="G706" s="158"/>
      <c r="N706" s="803"/>
      <c r="O706" s="803"/>
      <c r="P706" s="803"/>
    </row>
    <row r="707" spans="1:16">
      <c r="A707" s="826">
        <v>43355</v>
      </c>
      <c r="B707" s="893">
        <v>2</v>
      </c>
      <c r="C707" s="893">
        <v>7.25</v>
      </c>
      <c r="D707" s="893">
        <v>9</v>
      </c>
      <c r="E707" s="893">
        <v>1.25</v>
      </c>
      <c r="F707" s="893">
        <v>17.75</v>
      </c>
      <c r="G707" s="158"/>
      <c r="N707" s="803"/>
      <c r="O707" s="803"/>
      <c r="P707" s="803"/>
    </row>
    <row r="708" spans="1:16">
      <c r="A708" s="826">
        <v>43356</v>
      </c>
      <c r="B708" s="893">
        <v>2</v>
      </c>
      <c r="C708" s="893">
        <v>7.25</v>
      </c>
      <c r="D708" s="893">
        <v>9</v>
      </c>
      <c r="E708" s="893">
        <v>1.25</v>
      </c>
      <c r="F708" s="893">
        <v>24</v>
      </c>
      <c r="G708" s="158"/>
      <c r="N708" s="803"/>
      <c r="O708" s="803"/>
      <c r="P708" s="803"/>
    </row>
    <row r="709" spans="1:16">
      <c r="A709" s="826">
        <v>43357</v>
      </c>
      <c r="B709" s="893">
        <v>2</v>
      </c>
      <c r="C709" s="893">
        <v>7.25</v>
      </c>
      <c r="D709" s="893">
        <v>9</v>
      </c>
      <c r="E709" s="893">
        <v>1.25</v>
      </c>
      <c r="F709" s="893">
        <v>24</v>
      </c>
      <c r="G709" s="158"/>
      <c r="N709" s="803"/>
      <c r="O709" s="803"/>
      <c r="P709" s="803"/>
    </row>
    <row r="710" spans="1:16">
      <c r="A710" s="826">
        <v>43360</v>
      </c>
      <c r="B710" s="893">
        <v>2</v>
      </c>
      <c r="C710" s="893">
        <v>7.5</v>
      </c>
      <c r="D710" s="893">
        <v>9</v>
      </c>
      <c r="E710" s="893">
        <v>1.25</v>
      </c>
      <c r="F710" s="893">
        <v>24</v>
      </c>
      <c r="G710" s="158"/>
      <c r="N710" s="803"/>
      <c r="O710" s="803"/>
      <c r="P710" s="803"/>
    </row>
    <row r="711" spans="1:16">
      <c r="A711" s="826">
        <v>43361</v>
      </c>
      <c r="B711" s="893">
        <v>2</v>
      </c>
      <c r="C711" s="893">
        <v>7.5</v>
      </c>
      <c r="D711" s="893">
        <v>9</v>
      </c>
      <c r="E711" s="893">
        <v>1.25</v>
      </c>
      <c r="F711" s="893">
        <v>24</v>
      </c>
      <c r="G711" s="158"/>
      <c r="N711" s="803"/>
      <c r="O711" s="803"/>
      <c r="P711" s="803"/>
    </row>
    <row r="712" spans="1:16">
      <c r="A712" s="826">
        <v>43362</v>
      </c>
      <c r="B712" s="893">
        <v>2</v>
      </c>
      <c r="C712" s="893">
        <v>7.5</v>
      </c>
      <c r="D712" s="893">
        <v>9</v>
      </c>
      <c r="E712" s="893">
        <v>1.25</v>
      </c>
      <c r="F712" s="893">
        <v>24</v>
      </c>
      <c r="G712" s="158"/>
      <c r="N712" s="803"/>
      <c r="O712" s="803"/>
      <c r="P712" s="803"/>
    </row>
    <row r="713" spans="1:16">
      <c r="A713" s="826">
        <v>43363</v>
      </c>
      <c r="B713" s="893">
        <v>2</v>
      </c>
      <c r="C713" s="893">
        <v>7.5</v>
      </c>
      <c r="D713" s="893">
        <v>9</v>
      </c>
      <c r="E713" s="893">
        <v>1.25</v>
      </c>
      <c r="F713" s="893">
        <v>24</v>
      </c>
      <c r="G713" s="158"/>
      <c r="N713" s="803"/>
      <c r="O713" s="803"/>
      <c r="P713" s="803"/>
    </row>
    <row r="714" spans="1:16">
      <c r="A714" s="826">
        <v>43364</v>
      </c>
      <c r="B714" s="893">
        <v>2</v>
      </c>
      <c r="C714" s="893">
        <v>7.5</v>
      </c>
      <c r="D714" s="893">
        <v>9</v>
      </c>
      <c r="E714" s="893">
        <v>1.25</v>
      </c>
      <c r="F714" s="893">
        <v>24</v>
      </c>
      <c r="G714" s="158"/>
      <c r="N714" s="803"/>
      <c r="O714" s="803"/>
      <c r="P714" s="803"/>
    </row>
    <row r="715" spans="1:16">
      <c r="A715" s="826">
        <v>43367</v>
      </c>
      <c r="B715" s="893">
        <v>2</v>
      </c>
      <c r="C715" s="893">
        <v>7.5</v>
      </c>
      <c r="D715" s="893">
        <v>9</v>
      </c>
      <c r="E715" s="893">
        <v>1.25</v>
      </c>
      <c r="F715" s="893">
        <v>24</v>
      </c>
      <c r="G715" s="158"/>
      <c r="N715" s="803"/>
      <c r="O715" s="803"/>
      <c r="P715" s="803"/>
    </row>
    <row r="716" spans="1:16">
      <c r="A716" s="826">
        <v>43368</v>
      </c>
      <c r="B716" s="893">
        <v>2</v>
      </c>
      <c r="C716" s="893">
        <v>7.5</v>
      </c>
      <c r="D716" s="893">
        <v>9</v>
      </c>
      <c r="E716" s="893">
        <v>1.25</v>
      </c>
      <c r="F716" s="893">
        <v>24</v>
      </c>
      <c r="G716" s="158"/>
      <c r="N716" s="803"/>
      <c r="O716" s="803"/>
      <c r="P716" s="803"/>
    </row>
    <row r="717" spans="1:16">
      <c r="A717" s="826">
        <v>43369</v>
      </c>
      <c r="B717" s="893">
        <v>2.25</v>
      </c>
      <c r="C717" s="893">
        <v>7.5</v>
      </c>
      <c r="D717" s="893">
        <v>9</v>
      </c>
      <c r="E717" s="893">
        <v>1.5</v>
      </c>
      <c r="F717" s="893">
        <v>24</v>
      </c>
      <c r="G717" s="158"/>
      <c r="N717" s="803"/>
      <c r="O717" s="803"/>
      <c r="P717" s="803"/>
    </row>
    <row r="718" spans="1:16">
      <c r="A718" s="826">
        <v>43370</v>
      </c>
      <c r="B718" s="893">
        <v>2.25</v>
      </c>
      <c r="C718" s="893">
        <v>7.5</v>
      </c>
      <c r="D718" s="893">
        <v>9</v>
      </c>
      <c r="E718" s="893">
        <v>1.5</v>
      </c>
      <c r="F718" s="893">
        <v>24</v>
      </c>
      <c r="G718" s="158"/>
      <c r="N718" s="803"/>
      <c r="O718" s="803"/>
      <c r="P718" s="803"/>
    </row>
    <row r="719" spans="1:16">
      <c r="A719" s="826">
        <v>43371</v>
      </c>
      <c r="B719" s="893">
        <v>2.25</v>
      </c>
      <c r="C719" s="893">
        <v>7.5</v>
      </c>
      <c r="D719" s="893">
        <v>9</v>
      </c>
      <c r="E719" s="893">
        <v>1.5</v>
      </c>
      <c r="F719" s="893">
        <v>24</v>
      </c>
      <c r="G719" s="158"/>
      <c r="N719" s="803"/>
      <c r="O719" s="803"/>
      <c r="P719" s="803"/>
    </row>
    <row r="720" spans="1:16">
      <c r="A720" s="826">
        <v>43374</v>
      </c>
      <c r="B720" s="893">
        <v>2.25</v>
      </c>
      <c r="C720" s="893">
        <v>7.5</v>
      </c>
      <c r="D720" s="893">
        <v>9</v>
      </c>
      <c r="E720" s="893">
        <v>1.5</v>
      </c>
      <c r="F720" s="893">
        <v>24</v>
      </c>
      <c r="G720" s="158"/>
      <c r="N720" s="803"/>
      <c r="O720" s="803"/>
      <c r="P720" s="803"/>
    </row>
    <row r="721" spans="1:16">
      <c r="A721" s="826">
        <v>43375</v>
      </c>
      <c r="B721" s="893">
        <v>2.25</v>
      </c>
      <c r="C721" s="893">
        <v>7.5</v>
      </c>
      <c r="D721" s="893">
        <v>9</v>
      </c>
      <c r="E721" s="893">
        <v>1.5</v>
      </c>
      <c r="F721" s="893">
        <v>24</v>
      </c>
      <c r="G721" s="158"/>
      <c r="N721" s="803"/>
      <c r="O721" s="803"/>
      <c r="P721" s="803"/>
    </row>
    <row r="722" spans="1:16">
      <c r="A722" s="826">
        <v>43376</v>
      </c>
      <c r="B722" s="893">
        <v>2.25</v>
      </c>
      <c r="C722" s="893">
        <v>7.5</v>
      </c>
      <c r="D722" s="893">
        <v>9</v>
      </c>
      <c r="E722" s="893">
        <v>1.5</v>
      </c>
      <c r="F722" s="893">
        <v>24</v>
      </c>
      <c r="G722" s="158"/>
      <c r="N722" s="803"/>
      <c r="O722" s="803"/>
      <c r="P722" s="803"/>
    </row>
    <row r="723" spans="1:16">
      <c r="A723" s="826">
        <v>43377</v>
      </c>
      <c r="B723" s="893">
        <v>2.25</v>
      </c>
      <c r="C723" s="893">
        <v>7.5</v>
      </c>
      <c r="D723" s="893">
        <v>9</v>
      </c>
      <c r="E723" s="893">
        <v>1.5</v>
      </c>
      <c r="F723" s="893">
        <v>24</v>
      </c>
      <c r="G723" s="158"/>
      <c r="N723" s="803"/>
      <c r="O723" s="803"/>
      <c r="P723" s="803"/>
    </row>
    <row r="724" spans="1:16">
      <c r="A724" s="826">
        <v>43378</v>
      </c>
      <c r="B724" s="893">
        <v>2.25</v>
      </c>
      <c r="C724" s="893">
        <v>7.5</v>
      </c>
      <c r="D724" s="893">
        <v>9</v>
      </c>
      <c r="E724" s="893">
        <v>1.5</v>
      </c>
      <c r="F724" s="893">
        <v>24</v>
      </c>
      <c r="G724" s="158"/>
      <c r="N724" s="803"/>
      <c r="O724" s="803"/>
      <c r="P724" s="803"/>
    </row>
    <row r="725" spans="1:16">
      <c r="A725" s="826">
        <v>43381</v>
      </c>
      <c r="B725" s="893">
        <v>2.25</v>
      </c>
      <c r="C725" s="893">
        <v>7.5</v>
      </c>
      <c r="D725" s="893">
        <v>9</v>
      </c>
      <c r="E725" s="893">
        <v>1.5</v>
      </c>
      <c r="F725" s="893">
        <v>24</v>
      </c>
      <c r="G725" s="158"/>
      <c r="N725" s="803"/>
      <c r="O725" s="803"/>
      <c r="P725" s="803"/>
    </row>
    <row r="726" spans="1:16">
      <c r="A726" s="826">
        <v>43382</v>
      </c>
      <c r="B726" s="893">
        <v>2.25</v>
      </c>
      <c r="C726" s="893">
        <v>7.5</v>
      </c>
      <c r="D726" s="893">
        <v>9</v>
      </c>
      <c r="E726" s="893">
        <v>1.5</v>
      </c>
      <c r="F726" s="893">
        <v>24</v>
      </c>
      <c r="G726" s="158"/>
      <c r="N726" s="803"/>
      <c r="O726" s="803"/>
      <c r="P726" s="803"/>
    </row>
    <row r="727" spans="1:16">
      <c r="A727" s="826">
        <v>43383</v>
      </c>
      <c r="B727" s="893">
        <v>2.25</v>
      </c>
      <c r="C727" s="893">
        <v>7.5</v>
      </c>
      <c r="D727" s="893">
        <v>9</v>
      </c>
      <c r="E727" s="893">
        <v>1.5</v>
      </c>
      <c r="F727" s="893">
        <v>24</v>
      </c>
      <c r="G727" s="158"/>
      <c r="N727" s="803"/>
      <c r="O727" s="803"/>
      <c r="P727" s="803"/>
    </row>
    <row r="728" spans="1:16">
      <c r="A728" s="826">
        <v>43384</v>
      </c>
      <c r="B728" s="893">
        <v>2.25</v>
      </c>
      <c r="C728" s="893">
        <v>7.5</v>
      </c>
      <c r="D728" s="893">
        <v>9</v>
      </c>
      <c r="E728" s="893">
        <v>1.5</v>
      </c>
      <c r="F728" s="893">
        <v>24</v>
      </c>
      <c r="G728" s="158"/>
      <c r="N728" s="803"/>
      <c r="O728" s="803"/>
      <c r="P728" s="803"/>
    </row>
    <row r="729" spans="1:16">
      <c r="A729" s="826">
        <v>43385</v>
      </c>
      <c r="B729" s="893">
        <v>2.25</v>
      </c>
      <c r="C729" s="893">
        <v>7.5</v>
      </c>
      <c r="D729" s="893">
        <v>9</v>
      </c>
      <c r="E729" s="893">
        <v>1.5</v>
      </c>
      <c r="F729" s="893">
        <v>24</v>
      </c>
      <c r="G729" s="158"/>
      <c r="N729" s="803"/>
      <c r="O729" s="803"/>
      <c r="P729" s="803"/>
    </row>
    <row r="730" spans="1:16">
      <c r="A730" s="826">
        <v>43388</v>
      </c>
      <c r="B730" s="893">
        <v>2.25</v>
      </c>
      <c r="C730" s="893">
        <v>7.5</v>
      </c>
      <c r="D730" s="893">
        <v>9</v>
      </c>
      <c r="E730" s="893">
        <v>1.5</v>
      </c>
      <c r="F730" s="893">
        <v>24</v>
      </c>
      <c r="G730" s="158"/>
      <c r="N730" s="803"/>
      <c r="O730" s="803"/>
      <c r="P730" s="803"/>
    </row>
    <row r="731" spans="1:16">
      <c r="A731" s="826">
        <v>43389</v>
      </c>
      <c r="B731" s="893">
        <v>2.25</v>
      </c>
      <c r="C731" s="893">
        <v>7.5</v>
      </c>
      <c r="D731" s="893">
        <v>9.25</v>
      </c>
      <c r="E731" s="893">
        <v>1.5</v>
      </c>
      <c r="F731" s="893">
        <v>24</v>
      </c>
      <c r="G731" s="158"/>
      <c r="N731" s="803"/>
      <c r="O731" s="803"/>
      <c r="P731" s="803"/>
    </row>
    <row r="732" spans="1:16">
      <c r="A732" s="826">
        <v>43390</v>
      </c>
      <c r="B732" s="893">
        <v>2.25</v>
      </c>
      <c r="C732" s="893">
        <v>7.5</v>
      </c>
      <c r="D732" s="893">
        <v>9.25</v>
      </c>
      <c r="E732" s="893">
        <v>1.5</v>
      </c>
      <c r="F732" s="893">
        <v>24</v>
      </c>
      <c r="G732" s="158"/>
      <c r="N732" s="803"/>
      <c r="O732" s="803"/>
      <c r="P732" s="803"/>
    </row>
    <row r="733" spans="1:16">
      <c r="A733" s="826">
        <v>43391</v>
      </c>
      <c r="B733" s="893">
        <v>2.25</v>
      </c>
      <c r="C733" s="893">
        <v>7.5</v>
      </c>
      <c r="D733" s="893">
        <v>9.25</v>
      </c>
      <c r="E733" s="893">
        <v>1.5</v>
      </c>
      <c r="F733" s="893">
        <v>24</v>
      </c>
      <c r="G733" s="158"/>
      <c r="N733" s="803"/>
      <c r="O733" s="803"/>
      <c r="P733" s="803"/>
    </row>
    <row r="734" spans="1:16">
      <c r="A734" s="826">
        <v>43392</v>
      </c>
      <c r="B734" s="893">
        <v>2.25</v>
      </c>
      <c r="C734" s="893">
        <v>7.5</v>
      </c>
      <c r="D734" s="893">
        <v>9.25</v>
      </c>
      <c r="E734" s="893">
        <v>1.5</v>
      </c>
      <c r="F734" s="893">
        <v>24</v>
      </c>
      <c r="G734" s="158"/>
      <c r="N734" s="803"/>
      <c r="O734" s="803"/>
      <c r="P734" s="803"/>
    </row>
    <row r="735" spans="1:16">
      <c r="A735" s="826">
        <v>43395</v>
      </c>
      <c r="B735" s="893">
        <v>2.25</v>
      </c>
      <c r="C735" s="893">
        <v>7.5</v>
      </c>
      <c r="D735" s="893">
        <v>9.25</v>
      </c>
      <c r="E735" s="893">
        <v>1.5</v>
      </c>
      <c r="F735" s="893">
        <v>24</v>
      </c>
      <c r="G735" s="158"/>
      <c r="N735" s="803"/>
      <c r="O735" s="803"/>
      <c r="P735" s="803"/>
    </row>
    <row r="736" spans="1:16">
      <c r="A736" s="826">
        <v>43396</v>
      </c>
      <c r="B736" s="893">
        <v>2.25</v>
      </c>
      <c r="C736" s="893">
        <v>7.5</v>
      </c>
      <c r="D736" s="893">
        <v>9.25</v>
      </c>
      <c r="E736" s="893">
        <v>1.5</v>
      </c>
      <c r="F736" s="893">
        <v>24</v>
      </c>
      <c r="G736" s="158"/>
      <c r="N736" s="803"/>
      <c r="O736" s="803"/>
      <c r="P736" s="803"/>
    </row>
    <row r="737" spans="1:16">
      <c r="A737" s="826">
        <v>43397</v>
      </c>
      <c r="B737" s="893">
        <v>2.25</v>
      </c>
      <c r="C737" s="893">
        <v>7.5</v>
      </c>
      <c r="D737" s="893">
        <v>9.25</v>
      </c>
      <c r="E737" s="893">
        <v>1.5</v>
      </c>
      <c r="F737" s="893">
        <v>24</v>
      </c>
      <c r="G737" s="158"/>
      <c r="N737" s="803"/>
      <c r="O737" s="803"/>
      <c r="P737" s="803"/>
    </row>
    <row r="738" spans="1:16">
      <c r="A738" s="826">
        <v>43398</v>
      </c>
      <c r="B738" s="893">
        <v>2.25</v>
      </c>
      <c r="C738" s="893">
        <v>7.5</v>
      </c>
      <c r="D738" s="893">
        <v>9.25</v>
      </c>
      <c r="E738" s="893">
        <v>1.5</v>
      </c>
      <c r="F738" s="893">
        <v>24</v>
      </c>
    </row>
    <row r="739" spans="1:16">
      <c r="A739" s="826">
        <v>43399</v>
      </c>
      <c r="B739" s="893">
        <v>2.25</v>
      </c>
      <c r="C739" s="893">
        <v>7.5</v>
      </c>
      <c r="D739" s="893">
        <v>9.25</v>
      </c>
      <c r="E739" s="893">
        <v>1.5</v>
      </c>
      <c r="F739" s="893">
        <v>24</v>
      </c>
    </row>
    <row r="740" spans="1:16">
      <c r="A740" s="826">
        <v>43402</v>
      </c>
      <c r="B740" s="893">
        <v>2.25</v>
      </c>
      <c r="C740" s="893">
        <v>7.5</v>
      </c>
      <c r="D740" s="893">
        <v>9.25</v>
      </c>
      <c r="E740" s="893">
        <v>1.5</v>
      </c>
      <c r="F740" s="893">
        <v>24</v>
      </c>
    </row>
    <row r="741" spans="1:16">
      <c r="A741" s="826">
        <v>43403</v>
      </c>
      <c r="B741" s="893">
        <v>2.25</v>
      </c>
      <c r="C741" s="893">
        <v>7.5</v>
      </c>
      <c r="D741" s="893">
        <v>9.25</v>
      </c>
      <c r="E741" s="893">
        <v>1.5</v>
      </c>
      <c r="F741" s="893">
        <v>24</v>
      </c>
    </row>
    <row r="742" spans="1:16">
      <c r="A742" s="826">
        <v>43404</v>
      </c>
      <c r="B742" s="893">
        <v>2.25</v>
      </c>
      <c r="C742" s="893">
        <v>7.5</v>
      </c>
      <c r="D742" s="893">
        <v>9.25</v>
      </c>
      <c r="E742" s="893">
        <v>1.5</v>
      </c>
      <c r="F742" s="893">
        <v>24</v>
      </c>
    </row>
    <row r="743" spans="1:16">
      <c r="A743" s="826">
        <v>43405</v>
      </c>
      <c r="B743" s="893">
        <v>2.25</v>
      </c>
      <c r="C743" s="893">
        <v>7.5</v>
      </c>
      <c r="D743" s="893">
        <v>9.25</v>
      </c>
      <c r="E743" s="893">
        <v>1.75</v>
      </c>
      <c r="F743" s="893">
        <v>24</v>
      </c>
    </row>
    <row r="744" spans="1:16">
      <c r="A744" s="826">
        <v>43406</v>
      </c>
      <c r="B744" s="893">
        <v>2.25</v>
      </c>
      <c r="C744" s="893">
        <v>7.5</v>
      </c>
      <c r="D744" s="893">
        <v>9.25</v>
      </c>
      <c r="E744" s="893">
        <v>1.75</v>
      </c>
      <c r="F744" s="893">
        <v>24</v>
      </c>
    </row>
    <row r="745" spans="1:16">
      <c r="A745" s="826">
        <v>43409</v>
      </c>
      <c r="B745" s="893">
        <v>2.25</v>
      </c>
      <c r="C745" s="893">
        <v>7.5</v>
      </c>
      <c r="D745" s="893">
        <v>9.25</v>
      </c>
      <c r="E745" s="893">
        <v>1.75</v>
      </c>
      <c r="F745" s="893">
        <v>24</v>
      </c>
    </row>
    <row r="746" spans="1:16">
      <c r="A746" s="826">
        <v>43410</v>
      </c>
      <c r="B746" s="893">
        <v>2.25</v>
      </c>
      <c r="C746" s="893">
        <v>7.5</v>
      </c>
      <c r="D746" s="893">
        <v>9.25</v>
      </c>
      <c r="E746" s="893">
        <v>1.75</v>
      </c>
      <c r="F746" s="893">
        <v>24</v>
      </c>
    </row>
    <row r="747" spans="1:16">
      <c r="A747" s="826">
        <v>43411</v>
      </c>
      <c r="B747" s="893">
        <v>2.25</v>
      </c>
      <c r="C747" s="893">
        <v>7.5</v>
      </c>
      <c r="D747" s="893">
        <v>9.25</v>
      </c>
      <c r="E747" s="893">
        <v>1.75</v>
      </c>
      <c r="F747" s="893">
        <v>24</v>
      </c>
    </row>
    <row r="748" spans="1:16">
      <c r="A748" s="826">
        <v>43412</v>
      </c>
      <c r="B748" s="893">
        <v>2.25</v>
      </c>
      <c r="C748" s="893">
        <v>7.5</v>
      </c>
      <c r="D748" s="893">
        <v>9.25</v>
      </c>
      <c r="E748" s="893">
        <v>1.75</v>
      </c>
      <c r="F748" s="893">
        <v>24</v>
      </c>
    </row>
    <row r="749" spans="1:16">
      <c r="A749" s="826">
        <v>43413</v>
      </c>
      <c r="B749" s="893">
        <v>2.25</v>
      </c>
      <c r="C749" s="893">
        <v>7.5</v>
      </c>
      <c r="D749" s="893">
        <v>9.25</v>
      </c>
      <c r="E749" s="893">
        <v>1.75</v>
      </c>
      <c r="F749" s="893">
        <v>24</v>
      </c>
    </row>
    <row r="750" spans="1:16">
      <c r="A750" s="826">
        <v>43416</v>
      </c>
      <c r="B750" s="893">
        <v>2.25</v>
      </c>
      <c r="C750" s="893">
        <v>7.5</v>
      </c>
      <c r="D750" s="893">
        <v>9.25</v>
      </c>
      <c r="E750" s="893">
        <v>1.75</v>
      </c>
      <c r="F750" s="893">
        <v>24</v>
      </c>
    </row>
    <row r="751" spans="1:16">
      <c r="A751" s="826">
        <v>43417</v>
      </c>
      <c r="B751" s="893">
        <v>2.25</v>
      </c>
      <c r="C751" s="893">
        <v>7.5</v>
      </c>
      <c r="D751" s="893">
        <v>9.25</v>
      </c>
      <c r="E751" s="893">
        <v>1.75</v>
      </c>
      <c r="F751" s="893">
        <v>24</v>
      </c>
    </row>
    <row r="752" spans="1:16">
      <c r="A752" s="826">
        <v>43418</v>
      </c>
      <c r="B752" s="893">
        <v>2.25</v>
      </c>
      <c r="C752" s="893">
        <v>7.5</v>
      </c>
      <c r="D752" s="893">
        <v>9.25</v>
      </c>
      <c r="E752" s="893">
        <v>1.75</v>
      </c>
      <c r="F752" s="893">
        <v>24</v>
      </c>
    </row>
    <row r="753" spans="1:6">
      <c r="A753" s="826">
        <v>43419</v>
      </c>
      <c r="B753" s="893">
        <v>2.25</v>
      </c>
      <c r="C753" s="893">
        <v>7.5</v>
      </c>
      <c r="D753" s="893">
        <v>9.25</v>
      </c>
      <c r="E753" s="893">
        <v>1.75</v>
      </c>
      <c r="F753" s="893">
        <v>24</v>
      </c>
    </row>
    <row r="754" spans="1:6">
      <c r="A754" s="826">
        <v>43420</v>
      </c>
      <c r="B754" s="893">
        <v>2.25</v>
      </c>
      <c r="C754" s="893">
        <v>7.5</v>
      </c>
      <c r="D754" s="893">
        <v>9.25</v>
      </c>
      <c r="E754" s="893">
        <v>1.75</v>
      </c>
      <c r="F754" s="893">
        <v>24</v>
      </c>
    </row>
    <row r="755" spans="1:6">
      <c r="A755" s="826">
        <v>43423</v>
      </c>
      <c r="B755" s="893">
        <v>2.25</v>
      </c>
      <c r="C755" s="893">
        <v>7.5</v>
      </c>
      <c r="D755" s="893">
        <v>9.25</v>
      </c>
      <c r="E755" s="893">
        <v>1.75</v>
      </c>
      <c r="F755" s="893">
        <v>24</v>
      </c>
    </row>
    <row r="756" spans="1:6">
      <c r="A756" s="826">
        <v>43424</v>
      </c>
      <c r="B756" s="893">
        <v>2.25</v>
      </c>
      <c r="C756" s="893">
        <v>7.5</v>
      </c>
      <c r="D756" s="893">
        <v>9.25</v>
      </c>
      <c r="E756" s="893">
        <v>1.75</v>
      </c>
      <c r="F756" s="893">
        <v>24</v>
      </c>
    </row>
    <row r="757" spans="1:6">
      <c r="A757" s="826">
        <v>43425</v>
      </c>
      <c r="B757" s="893">
        <v>2.25</v>
      </c>
      <c r="C757" s="893">
        <v>7.5</v>
      </c>
      <c r="D757" s="893">
        <v>9.25</v>
      </c>
      <c r="E757" s="893">
        <v>1.75</v>
      </c>
      <c r="F757" s="893">
        <v>24</v>
      </c>
    </row>
    <row r="758" spans="1:6">
      <c r="A758" s="826">
        <v>43426</v>
      </c>
      <c r="B758" s="893">
        <v>2.25</v>
      </c>
      <c r="C758" s="893">
        <v>7.5</v>
      </c>
      <c r="D758" s="893">
        <v>9.25</v>
      </c>
      <c r="E758" s="893">
        <v>1.75</v>
      </c>
      <c r="F758" s="893">
        <v>24</v>
      </c>
    </row>
    <row r="759" spans="1:6">
      <c r="A759" s="826">
        <v>43427</v>
      </c>
      <c r="B759" s="893">
        <v>2.25</v>
      </c>
      <c r="C759" s="893">
        <v>7.5</v>
      </c>
      <c r="D759" s="893">
        <v>9.25</v>
      </c>
      <c r="E759" s="893">
        <v>1.75</v>
      </c>
      <c r="F759" s="893">
        <v>24</v>
      </c>
    </row>
    <row r="760" spans="1:6">
      <c r="A760" s="826">
        <v>43430</v>
      </c>
      <c r="B760" s="893">
        <v>2.25</v>
      </c>
      <c r="C760" s="893">
        <v>7.5</v>
      </c>
      <c r="D760" s="893">
        <v>9.25</v>
      </c>
      <c r="E760" s="893">
        <v>1.75</v>
      </c>
      <c r="F760" s="893">
        <v>24</v>
      </c>
    </row>
    <row r="761" spans="1:6">
      <c r="A761" s="826">
        <v>43431</v>
      </c>
      <c r="B761" s="893">
        <v>2.25</v>
      </c>
      <c r="C761" s="893">
        <v>7.5</v>
      </c>
      <c r="D761" s="893">
        <v>9.25</v>
      </c>
      <c r="E761" s="893">
        <v>1.75</v>
      </c>
      <c r="F761" s="893">
        <v>24</v>
      </c>
    </row>
    <row r="762" spans="1:6">
      <c r="A762" s="826">
        <v>43432</v>
      </c>
      <c r="B762" s="893">
        <v>2.25</v>
      </c>
      <c r="C762" s="893">
        <v>7.5</v>
      </c>
      <c r="D762" s="893">
        <v>9.25</v>
      </c>
      <c r="E762" s="893">
        <v>1.75</v>
      </c>
      <c r="F762" s="893">
        <v>24</v>
      </c>
    </row>
    <row r="763" spans="1:6">
      <c r="A763" s="826">
        <v>43433</v>
      </c>
      <c r="B763" s="893">
        <v>2.25</v>
      </c>
      <c r="C763" s="893">
        <v>7.5</v>
      </c>
      <c r="D763" s="893">
        <v>9.25</v>
      </c>
      <c r="E763" s="893">
        <v>1.75</v>
      </c>
      <c r="F763" s="893">
        <v>24</v>
      </c>
    </row>
    <row r="764" spans="1:6">
      <c r="A764" s="826">
        <v>43434</v>
      </c>
      <c r="B764" s="893">
        <v>2.25</v>
      </c>
      <c r="C764" s="893">
        <v>7.5</v>
      </c>
      <c r="D764" s="893">
        <v>9.25</v>
      </c>
      <c r="E764" s="893">
        <v>1.75</v>
      </c>
      <c r="F764" s="893">
        <v>24</v>
      </c>
    </row>
    <row r="765" spans="1:6">
      <c r="A765" s="826">
        <v>43437</v>
      </c>
      <c r="B765" s="893">
        <v>2.25</v>
      </c>
      <c r="C765" s="893">
        <v>7.5</v>
      </c>
      <c r="D765" s="893">
        <v>9.25</v>
      </c>
      <c r="E765" s="893">
        <v>1.75</v>
      </c>
      <c r="F765" s="893">
        <v>24</v>
      </c>
    </row>
    <row r="766" spans="1:6">
      <c r="A766" s="826">
        <v>43438</v>
      </c>
      <c r="B766" s="893">
        <v>2.25</v>
      </c>
      <c r="C766" s="893">
        <v>7.5</v>
      </c>
      <c r="D766" s="893">
        <v>9.25</v>
      </c>
      <c r="E766" s="893">
        <v>1.75</v>
      </c>
      <c r="F766" s="893">
        <v>24</v>
      </c>
    </row>
    <row r="767" spans="1:6">
      <c r="A767" s="826">
        <v>43439</v>
      </c>
      <c r="B767" s="893">
        <v>2.25</v>
      </c>
      <c r="C767" s="893">
        <v>7.5</v>
      </c>
      <c r="D767" s="893">
        <v>9.25</v>
      </c>
      <c r="E767" s="893">
        <v>1.75</v>
      </c>
      <c r="F767" s="893">
        <v>24</v>
      </c>
    </row>
    <row r="768" spans="1:6">
      <c r="A768" s="826">
        <v>43440</v>
      </c>
      <c r="B768" s="893">
        <v>2.25</v>
      </c>
      <c r="C768" s="893">
        <v>7.5</v>
      </c>
      <c r="D768" s="893">
        <v>9.25</v>
      </c>
      <c r="E768" s="893">
        <v>1.75</v>
      </c>
      <c r="F768" s="893">
        <v>24</v>
      </c>
    </row>
    <row r="769" spans="1:6">
      <c r="A769" s="826">
        <v>43441</v>
      </c>
      <c r="B769" s="893">
        <v>2.25</v>
      </c>
      <c r="C769" s="893">
        <v>7.5</v>
      </c>
      <c r="D769" s="893">
        <v>9.25</v>
      </c>
      <c r="E769" s="893">
        <v>1.75</v>
      </c>
      <c r="F769" s="893">
        <v>24</v>
      </c>
    </row>
    <row r="770" spans="1:6">
      <c r="A770" s="826">
        <v>43444</v>
      </c>
      <c r="B770" s="893">
        <v>2.25</v>
      </c>
      <c r="C770" s="893">
        <v>7.5</v>
      </c>
      <c r="D770" s="893">
        <v>9.25</v>
      </c>
      <c r="E770" s="893">
        <v>1.75</v>
      </c>
      <c r="F770" s="893">
        <v>24</v>
      </c>
    </row>
    <row r="771" spans="1:6">
      <c r="A771" s="826">
        <v>43445</v>
      </c>
      <c r="B771" s="893">
        <v>2.25</v>
      </c>
      <c r="C771" s="893">
        <v>7.5</v>
      </c>
      <c r="D771" s="893">
        <v>9.25</v>
      </c>
      <c r="E771" s="893">
        <v>1.75</v>
      </c>
      <c r="F771" s="893">
        <v>24</v>
      </c>
    </row>
    <row r="772" spans="1:6">
      <c r="A772" s="826">
        <v>43446</v>
      </c>
      <c r="B772" s="893">
        <v>2.25</v>
      </c>
      <c r="C772" s="893">
        <v>7.5</v>
      </c>
      <c r="D772" s="893">
        <v>9.25</v>
      </c>
      <c r="E772" s="893">
        <v>1.75</v>
      </c>
      <c r="F772" s="893">
        <v>24</v>
      </c>
    </row>
    <row r="773" spans="1:6">
      <c r="A773" s="826">
        <v>43447</v>
      </c>
      <c r="B773" s="893">
        <v>2.25</v>
      </c>
      <c r="C773" s="893">
        <v>7.5</v>
      </c>
      <c r="D773" s="893">
        <v>9.25</v>
      </c>
      <c r="E773" s="893">
        <v>1.75</v>
      </c>
      <c r="F773" s="893">
        <v>24</v>
      </c>
    </row>
    <row r="774" spans="1:6">
      <c r="A774" s="826">
        <v>43448</v>
      </c>
      <c r="B774" s="893">
        <v>2.25</v>
      </c>
      <c r="C774" s="893">
        <v>7.5</v>
      </c>
      <c r="D774" s="893">
        <v>9.25</v>
      </c>
      <c r="E774" s="893">
        <v>1.75</v>
      </c>
      <c r="F774" s="893">
        <v>24</v>
      </c>
    </row>
    <row r="775" spans="1:6">
      <c r="A775" s="826">
        <v>43451</v>
      </c>
      <c r="B775" s="893">
        <v>2.25</v>
      </c>
      <c r="C775" s="893">
        <v>7.75</v>
      </c>
      <c r="D775" s="893">
        <v>9.25</v>
      </c>
      <c r="E775" s="893">
        <v>1.75</v>
      </c>
      <c r="F775" s="893">
        <v>24</v>
      </c>
    </row>
    <row r="776" spans="1:6">
      <c r="A776" s="826">
        <v>43452</v>
      </c>
      <c r="B776" s="893">
        <v>2.25</v>
      </c>
      <c r="C776" s="893">
        <v>7.75</v>
      </c>
      <c r="D776" s="893">
        <v>9.25</v>
      </c>
      <c r="E776" s="893">
        <v>1.75</v>
      </c>
      <c r="F776" s="893">
        <v>24</v>
      </c>
    </row>
    <row r="777" spans="1:6">
      <c r="A777" s="826">
        <v>43453</v>
      </c>
      <c r="B777" s="893">
        <v>2.25</v>
      </c>
      <c r="C777" s="893">
        <v>7.75</v>
      </c>
      <c r="D777" s="893">
        <v>9.25</v>
      </c>
      <c r="E777" s="893">
        <v>1.75</v>
      </c>
      <c r="F777" s="893">
        <v>24</v>
      </c>
    </row>
    <row r="778" spans="1:6">
      <c r="A778" s="826">
        <v>43454</v>
      </c>
      <c r="B778" s="893">
        <v>2.5</v>
      </c>
      <c r="C778" s="893">
        <v>7.75</v>
      </c>
      <c r="D778" s="893">
        <v>9.25</v>
      </c>
      <c r="E778" s="893">
        <v>1.75</v>
      </c>
      <c r="F778" s="893">
        <v>24</v>
      </c>
    </row>
    <row r="779" spans="1:6">
      <c r="A779" s="826">
        <v>43455</v>
      </c>
      <c r="B779" s="893">
        <v>2.5</v>
      </c>
      <c r="C779" s="893">
        <v>7.75</v>
      </c>
      <c r="D779" s="893">
        <v>9.25</v>
      </c>
      <c r="E779" s="893">
        <v>1.75</v>
      </c>
      <c r="F779" s="893">
        <v>24</v>
      </c>
    </row>
    <row r="780" spans="1:6">
      <c r="A780" s="826">
        <v>43458</v>
      </c>
      <c r="B780" s="893">
        <v>2.5</v>
      </c>
      <c r="C780" s="893">
        <v>7.75</v>
      </c>
      <c r="D780" s="893">
        <v>9.25</v>
      </c>
      <c r="E780" s="893">
        <v>1.75</v>
      </c>
      <c r="F780" s="893">
        <v>24</v>
      </c>
    </row>
    <row r="781" spans="1:6">
      <c r="A781" s="826">
        <v>43459</v>
      </c>
      <c r="B781" s="893">
        <v>2.5</v>
      </c>
      <c r="C781" s="893">
        <v>7.75</v>
      </c>
      <c r="D781" s="893">
        <v>9.25</v>
      </c>
      <c r="E781" s="893">
        <v>1.75</v>
      </c>
      <c r="F781" s="893">
        <v>24</v>
      </c>
    </row>
    <row r="782" spans="1:6">
      <c r="A782" s="826">
        <v>43460</v>
      </c>
      <c r="B782" s="893">
        <v>2.5</v>
      </c>
      <c r="C782" s="893">
        <v>7.75</v>
      </c>
      <c r="D782" s="893">
        <v>9.25</v>
      </c>
      <c r="E782" s="893">
        <v>1.75</v>
      </c>
      <c r="F782" s="893">
        <v>24</v>
      </c>
    </row>
    <row r="783" spans="1:6">
      <c r="A783" s="826">
        <v>43461</v>
      </c>
      <c r="B783" s="893">
        <v>2.5</v>
      </c>
      <c r="C783" s="893">
        <v>7.75</v>
      </c>
      <c r="D783" s="893">
        <v>9.25</v>
      </c>
      <c r="E783" s="893">
        <v>1.75</v>
      </c>
      <c r="F783" s="893">
        <v>24</v>
      </c>
    </row>
    <row r="784" spans="1:6">
      <c r="A784" s="826">
        <v>43462</v>
      </c>
      <c r="B784" s="893">
        <v>2.5</v>
      </c>
      <c r="C784" s="893">
        <v>7.75</v>
      </c>
      <c r="D784" s="893">
        <v>9.25</v>
      </c>
      <c r="E784" s="893">
        <v>1.75</v>
      </c>
      <c r="F784" s="893">
        <v>24</v>
      </c>
    </row>
    <row r="785" spans="1:6">
      <c r="A785" s="826">
        <v>43465</v>
      </c>
      <c r="B785" s="893">
        <v>2.5</v>
      </c>
      <c r="C785" s="893">
        <v>7.75</v>
      </c>
      <c r="D785" s="893">
        <v>9.25</v>
      </c>
      <c r="E785" s="893">
        <v>1.75</v>
      </c>
      <c r="F785" s="893">
        <v>24</v>
      </c>
    </row>
    <row r="786" spans="1:6">
      <c r="A786" s="826">
        <v>43466</v>
      </c>
      <c r="B786" s="893">
        <v>2.5</v>
      </c>
      <c r="C786" s="893">
        <v>7.75</v>
      </c>
      <c r="D786" s="893">
        <v>9.25</v>
      </c>
      <c r="E786" s="893">
        <v>1.75</v>
      </c>
      <c r="F786" s="893">
        <v>24</v>
      </c>
    </row>
    <row r="787" spans="1:6">
      <c r="A787" s="826">
        <v>43467</v>
      </c>
      <c r="B787" s="893">
        <v>2.5</v>
      </c>
      <c r="C787" s="893">
        <v>7.75</v>
      </c>
      <c r="D787" s="893">
        <v>9.25</v>
      </c>
      <c r="E787" s="893">
        <v>1.75</v>
      </c>
      <c r="F787" s="893">
        <v>24</v>
      </c>
    </row>
    <row r="788" spans="1:6">
      <c r="A788" s="826">
        <v>43468</v>
      </c>
      <c r="B788" s="893">
        <v>2.5</v>
      </c>
      <c r="C788" s="893">
        <v>7.75</v>
      </c>
      <c r="D788" s="893">
        <v>9.25</v>
      </c>
      <c r="E788" s="893">
        <v>1.75</v>
      </c>
      <c r="F788" s="893">
        <v>24</v>
      </c>
    </row>
    <row r="789" spans="1:6">
      <c r="A789" s="826">
        <v>43469</v>
      </c>
      <c r="B789" s="893">
        <v>2.5</v>
      </c>
      <c r="C789" s="893">
        <v>7.75</v>
      </c>
      <c r="D789" s="893">
        <v>9.25</v>
      </c>
      <c r="E789" s="893">
        <v>1.75</v>
      </c>
      <c r="F789" s="893">
        <v>24</v>
      </c>
    </row>
    <row r="790" spans="1:6">
      <c r="A790" s="826">
        <v>43472</v>
      </c>
      <c r="B790" s="893">
        <v>2.5</v>
      </c>
      <c r="C790" s="893">
        <v>7.75</v>
      </c>
      <c r="D790" s="893">
        <v>9.25</v>
      </c>
      <c r="E790" s="893">
        <v>1.75</v>
      </c>
      <c r="F790" s="893">
        <v>24</v>
      </c>
    </row>
    <row r="791" spans="1:6">
      <c r="A791" s="826">
        <v>43473</v>
      </c>
      <c r="B791" s="893">
        <v>2.5</v>
      </c>
      <c r="C791" s="893">
        <v>7.75</v>
      </c>
      <c r="D791" s="893">
        <v>9.25</v>
      </c>
      <c r="E791" s="893">
        <v>1.75</v>
      </c>
      <c r="F791" s="893">
        <v>24</v>
      </c>
    </row>
    <row r="792" spans="1:6">
      <c r="A792" s="826">
        <v>43474</v>
      </c>
      <c r="B792" s="893">
        <v>2.5</v>
      </c>
      <c r="C792" s="893">
        <v>7.75</v>
      </c>
      <c r="D792" s="893">
        <v>9.25</v>
      </c>
      <c r="E792" s="893">
        <v>1.75</v>
      </c>
      <c r="F792" s="893">
        <v>24</v>
      </c>
    </row>
    <row r="793" spans="1:6">
      <c r="A793" s="826">
        <v>43475</v>
      </c>
      <c r="B793" s="893">
        <v>2.5</v>
      </c>
      <c r="C793" s="893">
        <v>7.75</v>
      </c>
      <c r="D793" s="893">
        <v>9.25</v>
      </c>
      <c r="E793" s="893">
        <v>1.75</v>
      </c>
      <c r="F793" s="893">
        <v>24</v>
      </c>
    </row>
    <row r="794" spans="1:6">
      <c r="A794" s="826">
        <v>43476</v>
      </c>
      <c r="B794" s="893">
        <v>2.5</v>
      </c>
      <c r="C794" s="893">
        <v>7.75</v>
      </c>
      <c r="D794" s="893">
        <v>9.25</v>
      </c>
      <c r="E794" s="893">
        <v>1.75</v>
      </c>
      <c r="F794" s="893">
        <v>24</v>
      </c>
    </row>
    <row r="795" spans="1:6">
      <c r="A795" s="826">
        <v>43479</v>
      </c>
      <c r="B795" s="893">
        <v>2.5</v>
      </c>
      <c r="C795" s="893">
        <v>7.75</v>
      </c>
      <c r="D795" s="893">
        <v>9.25</v>
      </c>
      <c r="E795" s="893">
        <v>1.75</v>
      </c>
      <c r="F795" s="893">
        <v>24</v>
      </c>
    </row>
    <row r="796" spans="1:6">
      <c r="A796" s="826">
        <v>43480</v>
      </c>
      <c r="B796" s="893">
        <v>2.5</v>
      </c>
      <c r="C796" s="893">
        <v>7.75</v>
      </c>
      <c r="D796" s="893">
        <v>9.25</v>
      </c>
      <c r="E796" s="893">
        <v>1.75</v>
      </c>
      <c r="F796" s="893">
        <v>24</v>
      </c>
    </row>
    <row r="797" spans="1:6">
      <c r="A797" s="826">
        <v>43481</v>
      </c>
      <c r="B797" s="893">
        <v>2.5</v>
      </c>
      <c r="C797" s="893">
        <v>7.75</v>
      </c>
      <c r="D797" s="893">
        <v>9.25</v>
      </c>
      <c r="E797" s="893">
        <v>1.75</v>
      </c>
      <c r="F797" s="893">
        <v>24</v>
      </c>
    </row>
    <row r="798" spans="1:6">
      <c r="A798" s="826">
        <v>43482</v>
      </c>
      <c r="B798" s="893">
        <v>2.5</v>
      </c>
      <c r="C798" s="893">
        <v>7.75</v>
      </c>
      <c r="D798" s="893">
        <v>9.25</v>
      </c>
      <c r="E798" s="893">
        <v>1.75</v>
      </c>
      <c r="F798" s="893">
        <v>24</v>
      </c>
    </row>
    <row r="799" spans="1:6">
      <c r="A799" s="826">
        <v>43483</v>
      </c>
      <c r="B799" s="893">
        <v>2.5</v>
      </c>
      <c r="C799" s="893">
        <v>7.75</v>
      </c>
      <c r="D799" s="893">
        <v>9.25</v>
      </c>
      <c r="E799" s="893">
        <v>1.75</v>
      </c>
      <c r="F799" s="893">
        <v>24</v>
      </c>
    </row>
    <row r="800" spans="1:6">
      <c r="A800" s="826">
        <v>43486</v>
      </c>
      <c r="B800" s="893">
        <v>2.5</v>
      </c>
      <c r="C800" s="893">
        <v>7.75</v>
      </c>
      <c r="D800" s="893">
        <v>9.25</v>
      </c>
      <c r="E800" s="893">
        <v>1.75</v>
      </c>
      <c r="F800" s="893">
        <v>24</v>
      </c>
    </row>
    <row r="801" spans="1:6">
      <c r="A801" s="826">
        <v>43487</v>
      </c>
      <c r="B801" s="893">
        <v>2.5</v>
      </c>
      <c r="C801" s="893">
        <v>7.75</v>
      </c>
      <c r="D801" s="893">
        <v>9.25</v>
      </c>
      <c r="E801" s="893">
        <v>1.75</v>
      </c>
      <c r="F801" s="893">
        <v>24</v>
      </c>
    </row>
    <row r="802" spans="1:6">
      <c r="A802" s="826">
        <v>43488</v>
      </c>
      <c r="B802" s="893">
        <v>2.5</v>
      </c>
      <c r="C802" s="893">
        <v>7.75</v>
      </c>
      <c r="D802" s="893">
        <v>9.25</v>
      </c>
      <c r="E802" s="893">
        <v>1.75</v>
      </c>
      <c r="F802" s="893">
        <v>24</v>
      </c>
    </row>
    <row r="803" spans="1:6">
      <c r="A803" s="826">
        <v>43489</v>
      </c>
      <c r="B803" s="893">
        <v>2.5</v>
      </c>
      <c r="C803" s="893">
        <v>7.75</v>
      </c>
      <c r="D803" s="893">
        <v>9.25</v>
      </c>
      <c r="E803" s="893">
        <v>1.75</v>
      </c>
      <c r="F803" s="893">
        <v>24</v>
      </c>
    </row>
    <row r="804" spans="1:6">
      <c r="A804" s="826">
        <v>43490</v>
      </c>
      <c r="B804" s="893">
        <v>2.5</v>
      </c>
      <c r="C804" s="893">
        <v>7.75</v>
      </c>
      <c r="D804" s="893">
        <v>9.25</v>
      </c>
      <c r="E804" s="893">
        <v>1.75</v>
      </c>
      <c r="F804" s="893">
        <v>24</v>
      </c>
    </row>
    <row r="805" spans="1:6">
      <c r="A805" s="826">
        <v>43493</v>
      </c>
      <c r="B805" s="893">
        <v>2.5</v>
      </c>
      <c r="C805" s="893">
        <v>7.75</v>
      </c>
      <c r="D805" s="893">
        <v>9.25</v>
      </c>
      <c r="E805" s="893">
        <v>1.75</v>
      </c>
      <c r="F805" s="893">
        <v>24</v>
      </c>
    </row>
    <row r="806" spans="1:6">
      <c r="A806" s="826">
        <v>43494</v>
      </c>
      <c r="B806" s="893">
        <v>2.5</v>
      </c>
      <c r="C806" s="893">
        <v>7.75</v>
      </c>
      <c r="D806" s="893">
        <v>9.25</v>
      </c>
      <c r="E806" s="893">
        <v>1.75</v>
      </c>
      <c r="F806" s="893">
        <v>24</v>
      </c>
    </row>
    <row r="807" spans="1:6">
      <c r="A807" s="826">
        <v>43495</v>
      </c>
      <c r="B807" s="893">
        <v>2.5</v>
      </c>
      <c r="C807" s="893">
        <v>7.75</v>
      </c>
      <c r="D807" s="893">
        <v>9.25</v>
      </c>
      <c r="E807" s="893">
        <v>1.75</v>
      </c>
      <c r="F807" s="893">
        <v>24</v>
      </c>
    </row>
    <row r="808" spans="1:6">
      <c r="A808" s="826">
        <v>43496</v>
      </c>
      <c r="B808" s="893">
        <v>2.5</v>
      </c>
      <c r="C808" s="893">
        <v>7.75</v>
      </c>
      <c r="D808" s="893">
        <v>9.25</v>
      </c>
      <c r="E808" s="893">
        <v>1.75</v>
      </c>
      <c r="F808" s="893">
        <v>24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5">
    <tabColor theme="3"/>
  </sheetPr>
  <dimension ref="A1:K737"/>
  <sheetViews>
    <sheetView showGridLines="0" zoomScaleNormal="100" workbookViewId="0"/>
  </sheetViews>
  <sheetFormatPr defaultRowHeight="13.2"/>
  <cols>
    <col min="1" max="1" width="13" style="160" customWidth="1"/>
  </cols>
  <sheetData>
    <row r="1" spans="1:9">
      <c r="A1" s="28" t="s">
        <v>167</v>
      </c>
      <c r="E1" t="str">
        <f>IF(Content!$E$1=1,B2,B3)</f>
        <v>Індекси світового фондового ринку, 01.01.2016 = 100</v>
      </c>
    </row>
    <row r="2" spans="1:9" hidden="1">
      <c r="A2" s="28"/>
      <c r="B2" s="1" t="s">
        <v>1239</v>
      </c>
    </row>
    <row r="3" spans="1:9" hidden="1">
      <c r="B3" s="1" t="s">
        <v>497</v>
      </c>
    </row>
    <row r="4" spans="1:9">
      <c r="A4" s="126"/>
      <c r="H4" s="14"/>
      <c r="I4" s="14"/>
    </row>
    <row r="5" spans="1:9">
      <c r="A5" s="126"/>
      <c r="B5" s="266" t="str">
        <f>IF(Content!$E$1=1,B6,B7)</f>
        <v>немає дозволу</v>
      </c>
      <c r="H5" s="14"/>
      <c r="I5" s="14"/>
    </row>
    <row r="6" spans="1:9">
      <c r="A6" s="126"/>
      <c r="B6" s="210" t="s">
        <v>809</v>
      </c>
      <c r="H6" s="14"/>
      <c r="I6" s="14"/>
    </row>
    <row r="7" spans="1:9">
      <c r="A7" s="126"/>
      <c r="B7" s="210" t="s">
        <v>810</v>
      </c>
      <c r="H7" s="14"/>
      <c r="I7" s="14"/>
    </row>
    <row r="8" spans="1:9">
      <c r="A8" s="126"/>
      <c r="H8" s="14"/>
      <c r="I8" s="14"/>
    </row>
    <row r="9" spans="1:9">
      <c r="A9" s="126"/>
      <c r="H9" s="14"/>
      <c r="I9" s="14"/>
    </row>
    <row r="10" spans="1:9">
      <c r="A10" s="126"/>
      <c r="H10" s="14"/>
      <c r="I10" s="14"/>
    </row>
    <row r="11" spans="1:9">
      <c r="A11" s="126"/>
      <c r="H11" s="14"/>
      <c r="I11" s="14"/>
    </row>
    <row r="12" spans="1:9">
      <c r="A12" s="126"/>
      <c r="H12" s="14"/>
      <c r="I12" s="14"/>
    </row>
    <row r="13" spans="1:9">
      <c r="A13" s="126"/>
      <c r="H13" s="14"/>
      <c r="I13" s="14"/>
    </row>
    <row r="14" spans="1:9">
      <c r="A14" s="126"/>
      <c r="H14" s="14"/>
      <c r="I14" s="14"/>
    </row>
    <row r="15" spans="1:9">
      <c r="A15" s="126"/>
      <c r="H15" s="14"/>
      <c r="I15" s="14"/>
    </row>
    <row r="16" spans="1:9">
      <c r="A16" s="126"/>
      <c r="H16" s="14"/>
      <c r="I16" s="14"/>
    </row>
    <row r="17" spans="1:11">
      <c r="A17" s="126"/>
      <c r="H17" s="14"/>
      <c r="I17" s="14"/>
    </row>
    <row r="18" spans="1:11">
      <c r="A18" s="126"/>
      <c r="B18" s="2"/>
      <c r="H18" s="14"/>
      <c r="I18" s="14"/>
    </row>
    <row r="19" spans="1:11">
      <c r="A19" s="126"/>
      <c r="B19" s="2"/>
      <c r="H19" s="14"/>
      <c r="I19" s="14"/>
    </row>
    <row r="20" spans="1:11">
      <c r="A20" s="126"/>
      <c r="B20" s="2"/>
      <c r="K20" s="105"/>
    </row>
    <row r="21" spans="1:11">
      <c r="A21" s="126"/>
      <c r="B21" s="2"/>
    </row>
    <row r="22" spans="1:11">
      <c r="A22" s="126"/>
      <c r="E22" t="str">
        <f>IF(Content!$E$1=1,E23,E24)</f>
        <v>Джерело: Thomson Reuters.</v>
      </c>
    </row>
    <row r="23" spans="1:11">
      <c r="A23" s="126"/>
      <c r="E23" s="2" t="s">
        <v>1234</v>
      </c>
    </row>
    <row r="24" spans="1:11">
      <c r="A24" s="126"/>
      <c r="E24" s="2" t="s">
        <v>1235</v>
      </c>
    </row>
    <row r="25" spans="1:11">
      <c r="A25" s="126"/>
    </row>
    <row r="26" spans="1:11">
      <c r="A26" s="126"/>
    </row>
    <row r="27" spans="1:11">
      <c r="A27" s="126"/>
    </row>
    <row r="28" spans="1:11">
      <c r="A28" s="126"/>
    </row>
    <row r="29" spans="1:11">
      <c r="A29" s="126"/>
    </row>
    <row r="30" spans="1:11">
      <c r="A30" s="126"/>
    </row>
    <row r="31" spans="1:11">
      <c r="A31" s="126"/>
    </row>
    <row r="32" spans="1:11">
      <c r="A32" s="126"/>
    </row>
    <row r="33" spans="1:1">
      <c r="A33" s="126"/>
    </row>
    <row r="34" spans="1:1">
      <c r="A34" s="126"/>
    </row>
    <row r="35" spans="1:1">
      <c r="A35" s="126"/>
    </row>
    <row r="36" spans="1:1">
      <c r="A36" s="126"/>
    </row>
    <row r="37" spans="1:1">
      <c r="A37" s="126"/>
    </row>
    <row r="38" spans="1:1">
      <c r="A38" s="126"/>
    </row>
    <row r="39" spans="1:1">
      <c r="A39" s="126"/>
    </row>
    <row r="40" spans="1:1">
      <c r="A40" s="126"/>
    </row>
    <row r="41" spans="1:1">
      <c r="A41" s="126"/>
    </row>
    <row r="42" spans="1:1">
      <c r="A42" s="126"/>
    </row>
    <row r="43" spans="1:1">
      <c r="A43" s="126"/>
    </row>
    <row r="44" spans="1:1">
      <c r="A44" s="126"/>
    </row>
    <row r="45" spans="1:1">
      <c r="A45" s="126"/>
    </row>
    <row r="46" spans="1:1">
      <c r="A46" s="126"/>
    </row>
    <row r="47" spans="1:1">
      <c r="A47" s="126"/>
    </row>
    <row r="48" spans="1:1">
      <c r="A48" s="126"/>
    </row>
    <row r="49" spans="1:1">
      <c r="A49" s="126"/>
    </row>
    <row r="50" spans="1:1">
      <c r="A50" s="126"/>
    </row>
    <row r="51" spans="1:1">
      <c r="A51" s="126"/>
    </row>
    <row r="52" spans="1:1">
      <c r="A52" s="126"/>
    </row>
    <row r="53" spans="1:1">
      <c r="A53" s="126"/>
    </row>
    <row r="54" spans="1:1">
      <c r="A54" s="126"/>
    </row>
    <row r="55" spans="1:1">
      <c r="A55" s="126"/>
    </row>
    <row r="56" spans="1:1">
      <c r="A56" s="126"/>
    </row>
    <row r="57" spans="1:1">
      <c r="A57" s="126"/>
    </row>
    <row r="58" spans="1:1">
      <c r="A58" s="126"/>
    </row>
    <row r="59" spans="1:1">
      <c r="A59" s="126"/>
    </row>
    <row r="60" spans="1:1">
      <c r="A60" s="126"/>
    </row>
    <row r="61" spans="1:1">
      <c r="A61" s="126"/>
    </row>
    <row r="62" spans="1:1">
      <c r="A62" s="126"/>
    </row>
    <row r="63" spans="1:1">
      <c r="A63" s="126"/>
    </row>
    <row r="64" spans="1:1">
      <c r="A64" s="126"/>
    </row>
    <row r="65" spans="1:1">
      <c r="A65" s="126"/>
    </row>
    <row r="66" spans="1:1">
      <c r="A66" s="126"/>
    </row>
    <row r="67" spans="1:1">
      <c r="A67" s="126"/>
    </row>
    <row r="68" spans="1:1">
      <c r="A68" s="126"/>
    </row>
    <row r="69" spans="1:1">
      <c r="A69" s="126"/>
    </row>
    <row r="70" spans="1:1">
      <c r="A70" s="126"/>
    </row>
    <row r="71" spans="1:1">
      <c r="A71" s="126"/>
    </row>
    <row r="72" spans="1:1">
      <c r="A72" s="126"/>
    </row>
    <row r="73" spans="1:1">
      <c r="A73" s="126"/>
    </row>
    <row r="74" spans="1:1">
      <c r="A74" s="126"/>
    </row>
    <row r="75" spans="1:1">
      <c r="A75" s="126"/>
    </row>
    <row r="76" spans="1:1">
      <c r="A76" s="126"/>
    </row>
    <row r="77" spans="1:1">
      <c r="A77" s="126"/>
    </row>
    <row r="78" spans="1:1">
      <c r="A78" s="126"/>
    </row>
    <row r="79" spans="1:1">
      <c r="A79" s="126"/>
    </row>
    <row r="80" spans="1:1">
      <c r="A80" s="126"/>
    </row>
    <row r="81" spans="1:1">
      <c r="A81" s="126"/>
    </row>
    <row r="82" spans="1:1">
      <c r="A82" s="126"/>
    </row>
    <row r="83" spans="1:1">
      <c r="A83" s="126"/>
    </row>
    <row r="84" spans="1:1">
      <c r="A84" s="126"/>
    </row>
    <row r="85" spans="1:1">
      <c r="A85" s="126"/>
    </row>
    <row r="86" spans="1:1">
      <c r="A86" s="126"/>
    </row>
    <row r="87" spans="1:1">
      <c r="A87" s="126"/>
    </row>
    <row r="88" spans="1:1">
      <c r="A88" s="126"/>
    </row>
    <row r="89" spans="1:1">
      <c r="A89" s="126"/>
    </row>
    <row r="90" spans="1:1">
      <c r="A90" s="126"/>
    </row>
    <row r="91" spans="1:1">
      <c r="A91" s="126"/>
    </row>
    <row r="92" spans="1:1">
      <c r="A92" s="126"/>
    </row>
    <row r="93" spans="1:1">
      <c r="A93" s="126"/>
    </row>
    <row r="94" spans="1:1">
      <c r="A94" s="126"/>
    </row>
    <row r="95" spans="1:1">
      <c r="A95" s="126"/>
    </row>
    <row r="96" spans="1:1">
      <c r="A96" s="126"/>
    </row>
    <row r="97" spans="1:1">
      <c r="A97" s="126"/>
    </row>
    <row r="98" spans="1:1">
      <c r="A98" s="126"/>
    </row>
    <row r="99" spans="1:1">
      <c r="A99" s="126"/>
    </row>
    <row r="100" spans="1:1">
      <c r="A100" s="126"/>
    </row>
    <row r="101" spans="1:1">
      <c r="A101" s="126"/>
    </row>
    <row r="102" spans="1:1">
      <c r="A102" s="126"/>
    </row>
    <row r="103" spans="1:1">
      <c r="A103" s="126"/>
    </row>
    <row r="104" spans="1:1">
      <c r="A104" s="126"/>
    </row>
    <row r="105" spans="1:1">
      <c r="A105" s="126"/>
    </row>
    <row r="106" spans="1:1">
      <c r="A106" s="126"/>
    </row>
    <row r="107" spans="1:1">
      <c r="A107" s="126"/>
    </row>
    <row r="108" spans="1:1">
      <c r="A108" s="126"/>
    </row>
    <row r="109" spans="1:1">
      <c r="A109" s="126"/>
    </row>
    <row r="110" spans="1:1">
      <c r="A110" s="126"/>
    </row>
    <row r="111" spans="1:1">
      <c r="A111" s="126"/>
    </row>
    <row r="112" spans="1:1">
      <c r="A112" s="126"/>
    </row>
    <row r="113" spans="1:1">
      <c r="A113" s="126"/>
    </row>
    <row r="114" spans="1:1">
      <c r="A114" s="126"/>
    </row>
    <row r="115" spans="1:1">
      <c r="A115" s="126"/>
    </row>
    <row r="116" spans="1:1">
      <c r="A116" s="126"/>
    </row>
    <row r="117" spans="1:1">
      <c r="A117" s="126"/>
    </row>
    <row r="118" spans="1:1">
      <c r="A118" s="126"/>
    </row>
    <row r="119" spans="1:1">
      <c r="A119" s="126"/>
    </row>
    <row r="120" spans="1:1">
      <c r="A120" s="126"/>
    </row>
    <row r="121" spans="1:1">
      <c r="A121" s="126"/>
    </row>
    <row r="122" spans="1:1">
      <c r="A122" s="126"/>
    </row>
    <row r="123" spans="1:1">
      <c r="A123" s="126"/>
    </row>
    <row r="124" spans="1:1">
      <c r="A124" s="126"/>
    </row>
    <row r="125" spans="1:1">
      <c r="A125" s="126"/>
    </row>
    <row r="126" spans="1:1">
      <c r="A126" s="126"/>
    </row>
    <row r="127" spans="1:1">
      <c r="A127" s="126"/>
    </row>
    <row r="128" spans="1:1">
      <c r="A128" s="126"/>
    </row>
    <row r="129" spans="1:1">
      <c r="A129" s="126"/>
    </row>
    <row r="130" spans="1:1">
      <c r="A130" s="126"/>
    </row>
    <row r="131" spans="1:1">
      <c r="A131" s="126"/>
    </row>
    <row r="132" spans="1:1">
      <c r="A132" s="126"/>
    </row>
    <row r="133" spans="1:1">
      <c r="A133" s="126"/>
    </row>
    <row r="134" spans="1:1">
      <c r="A134" s="126"/>
    </row>
    <row r="135" spans="1:1">
      <c r="A135" s="126"/>
    </row>
    <row r="136" spans="1:1">
      <c r="A136" s="126"/>
    </row>
    <row r="137" spans="1:1">
      <c r="A137" s="126"/>
    </row>
    <row r="138" spans="1:1">
      <c r="A138" s="126"/>
    </row>
    <row r="139" spans="1:1">
      <c r="A139" s="126"/>
    </row>
    <row r="140" spans="1:1">
      <c r="A140" s="126"/>
    </row>
    <row r="141" spans="1:1">
      <c r="A141" s="126"/>
    </row>
    <row r="142" spans="1:1">
      <c r="A142" s="126"/>
    </row>
    <row r="143" spans="1:1">
      <c r="A143" s="126"/>
    </row>
    <row r="144" spans="1:1">
      <c r="A144" s="126"/>
    </row>
    <row r="145" spans="1:1">
      <c r="A145" s="126"/>
    </row>
    <row r="146" spans="1:1">
      <c r="A146" s="126"/>
    </row>
    <row r="147" spans="1:1">
      <c r="A147" s="126"/>
    </row>
    <row r="148" spans="1:1">
      <c r="A148" s="126"/>
    </row>
    <row r="149" spans="1:1">
      <c r="A149" s="126"/>
    </row>
    <row r="150" spans="1:1">
      <c r="A150" s="126"/>
    </row>
    <row r="151" spans="1:1">
      <c r="A151" s="126"/>
    </row>
    <row r="152" spans="1:1">
      <c r="A152" s="126"/>
    </row>
    <row r="153" spans="1:1">
      <c r="A153" s="126"/>
    </row>
    <row r="154" spans="1:1">
      <c r="A154" s="126"/>
    </row>
    <row r="155" spans="1:1">
      <c r="A155" s="126"/>
    </row>
    <row r="156" spans="1:1">
      <c r="A156" s="126"/>
    </row>
    <row r="157" spans="1:1">
      <c r="A157" s="126"/>
    </row>
    <row r="158" spans="1:1">
      <c r="A158" s="126"/>
    </row>
    <row r="159" spans="1:1">
      <c r="A159" s="126"/>
    </row>
    <row r="160" spans="1:1">
      <c r="A160" s="126"/>
    </row>
    <row r="161" spans="1:1">
      <c r="A161" s="126"/>
    </row>
    <row r="162" spans="1:1">
      <c r="A162" s="126"/>
    </row>
    <row r="163" spans="1:1">
      <c r="A163" s="126"/>
    </row>
    <row r="164" spans="1:1">
      <c r="A164" s="126"/>
    </row>
    <row r="165" spans="1:1">
      <c r="A165" s="126"/>
    </row>
    <row r="166" spans="1:1">
      <c r="A166" s="156"/>
    </row>
    <row r="167" spans="1:1">
      <c r="A167" s="126"/>
    </row>
    <row r="168" spans="1:1">
      <c r="A168" s="126"/>
    </row>
    <row r="169" spans="1:1">
      <c r="A169" s="126"/>
    </row>
    <row r="170" spans="1:1">
      <c r="A170" s="126"/>
    </row>
    <row r="171" spans="1:1">
      <c r="A171" s="126"/>
    </row>
    <row r="172" spans="1:1">
      <c r="A172" s="126"/>
    </row>
    <row r="173" spans="1:1">
      <c r="A173" s="126"/>
    </row>
    <row r="174" spans="1:1">
      <c r="A174" s="126"/>
    </row>
    <row r="175" spans="1:1">
      <c r="A175" s="126"/>
    </row>
    <row r="176" spans="1:1">
      <c r="A176" s="126"/>
    </row>
    <row r="177" spans="1:1">
      <c r="A177" s="126"/>
    </row>
    <row r="178" spans="1:1">
      <c r="A178" s="126"/>
    </row>
    <row r="179" spans="1:1">
      <c r="A179" s="126"/>
    </row>
    <row r="180" spans="1:1">
      <c r="A180" s="126"/>
    </row>
    <row r="181" spans="1:1">
      <c r="A181" s="126"/>
    </row>
    <row r="182" spans="1:1">
      <c r="A182" s="126"/>
    </row>
    <row r="183" spans="1:1">
      <c r="A183" s="126"/>
    </row>
    <row r="184" spans="1:1">
      <c r="A184" s="126"/>
    </row>
    <row r="185" spans="1:1">
      <c r="A185" s="126"/>
    </row>
    <row r="186" spans="1:1">
      <c r="A186" s="126"/>
    </row>
    <row r="187" spans="1:1">
      <c r="A187" s="126"/>
    </row>
    <row r="188" spans="1:1">
      <c r="A188" s="126"/>
    </row>
    <row r="189" spans="1:1">
      <c r="A189" s="126"/>
    </row>
    <row r="190" spans="1:1">
      <c r="A190" s="126"/>
    </row>
    <row r="191" spans="1:1">
      <c r="A191" s="126"/>
    </row>
    <row r="192" spans="1:1">
      <c r="A192" s="126"/>
    </row>
    <row r="193" spans="1:1">
      <c r="A193" s="126"/>
    </row>
    <row r="194" spans="1:1">
      <c r="A194" s="126"/>
    </row>
    <row r="195" spans="1:1">
      <c r="A195" s="126"/>
    </row>
    <row r="196" spans="1:1">
      <c r="A196" s="126"/>
    </row>
    <row r="197" spans="1:1">
      <c r="A197" s="126"/>
    </row>
    <row r="198" spans="1:1">
      <c r="A198" s="126"/>
    </row>
    <row r="199" spans="1:1">
      <c r="A199" s="126"/>
    </row>
    <row r="200" spans="1:1">
      <c r="A200" s="126"/>
    </row>
    <row r="201" spans="1:1">
      <c r="A201" s="126"/>
    </row>
    <row r="202" spans="1:1">
      <c r="A202" s="126"/>
    </row>
    <row r="203" spans="1:1">
      <c r="A203" s="126"/>
    </row>
    <row r="204" spans="1:1">
      <c r="A204" s="126"/>
    </row>
    <row r="205" spans="1:1">
      <c r="A205" s="126"/>
    </row>
    <row r="206" spans="1:1">
      <c r="A206" s="126"/>
    </row>
    <row r="207" spans="1:1">
      <c r="A207" s="126"/>
    </row>
    <row r="208" spans="1:1">
      <c r="A208" s="126"/>
    </row>
    <row r="209" spans="1:1">
      <c r="A209" s="126"/>
    </row>
    <row r="210" spans="1:1">
      <c r="A210" s="126"/>
    </row>
    <row r="211" spans="1:1">
      <c r="A211" s="126"/>
    </row>
    <row r="212" spans="1:1">
      <c r="A212" s="126"/>
    </row>
    <row r="213" spans="1:1">
      <c r="A213" s="126"/>
    </row>
    <row r="214" spans="1:1">
      <c r="A214" s="126"/>
    </row>
    <row r="215" spans="1:1">
      <c r="A215" s="126"/>
    </row>
    <row r="216" spans="1:1">
      <c r="A216" s="126"/>
    </row>
    <row r="217" spans="1:1">
      <c r="A217" s="126"/>
    </row>
    <row r="218" spans="1:1">
      <c r="A218" s="126"/>
    </row>
    <row r="219" spans="1:1">
      <c r="A219" s="126"/>
    </row>
    <row r="220" spans="1:1">
      <c r="A220" s="126"/>
    </row>
    <row r="221" spans="1:1">
      <c r="A221" s="126"/>
    </row>
    <row r="222" spans="1:1">
      <c r="A222" s="126"/>
    </row>
    <row r="223" spans="1:1">
      <c r="A223" s="126"/>
    </row>
    <row r="224" spans="1:1">
      <c r="A224" s="126"/>
    </row>
    <row r="225" spans="1:1">
      <c r="A225" s="126"/>
    </row>
    <row r="226" spans="1:1">
      <c r="A226" s="126"/>
    </row>
    <row r="227" spans="1:1">
      <c r="A227" s="126"/>
    </row>
    <row r="228" spans="1:1">
      <c r="A228" s="126"/>
    </row>
    <row r="229" spans="1:1">
      <c r="A229" s="126"/>
    </row>
    <row r="230" spans="1:1">
      <c r="A230" s="126"/>
    </row>
    <row r="231" spans="1:1">
      <c r="A231" s="126"/>
    </row>
    <row r="232" spans="1:1">
      <c r="A232" s="126"/>
    </row>
    <row r="233" spans="1:1">
      <c r="A233" s="126"/>
    </row>
    <row r="234" spans="1:1">
      <c r="A234" s="126"/>
    </row>
    <row r="235" spans="1:1">
      <c r="A235" s="126"/>
    </row>
    <row r="236" spans="1:1">
      <c r="A236" s="126"/>
    </row>
    <row r="237" spans="1:1">
      <c r="A237" s="126"/>
    </row>
    <row r="238" spans="1:1">
      <c r="A238" s="126"/>
    </row>
    <row r="239" spans="1:1">
      <c r="A239" s="126"/>
    </row>
    <row r="240" spans="1:1">
      <c r="A240" s="126"/>
    </row>
    <row r="241" spans="1:1">
      <c r="A241" s="126"/>
    </row>
    <row r="242" spans="1:1">
      <c r="A242" s="126"/>
    </row>
    <row r="243" spans="1:1">
      <c r="A243" s="126"/>
    </row>
    <row r="244" spans="1:1">
      <c r="A244" s="126"/>
    </row>
    <row r="245" spans="1:1">
      <c r="A245" s="126"/>
    </row>
    <row r="246" spans="1:1">
      <c r="A246" s="126"/>
    </row>
    <row r="247" spans="1:1">
      <c r="A247" s="126"/>
    </row>
    <row r="248" spans="1:1">
      <c r="A248" s="126"/>
    </row>
    <row r="249" spans="1:1">
      <c r="A249" s="126"/>
    </row>
    <row r="250" spans="1:1">
      <c r="A250" s="126"/>
    </row>
    <row r="251" spans="1:1">
      <c r="A251" s="126"/>
    </row>
    <row r="252" spans="1:1">
      <c r="A252" s="126"/>
    </row>
    <row r="253" spans="1:1">
      <c r="A253" s="126"/>
    </row>
    <row r="254" spans="1:1">
      <c r="A254" s="126"/>
    </row>
    <row r="255" spans="1:1">
      <c r="A255" s="126"/>
    </row>
    <row r="256" spans="1:1">
      <c r="A256" s="126"/>
    </row>
    <row r="257" spans="1:1">
      <c r="A257" s="126"/>
    </row>
    <row r="258" spans="1:1">
      <c r="A258" s="126"/>
    </row>
    <row r="259" spans="1:1">
      <c r="A259" s="126"/>
    </row>
    <row r="260" spans="1:1">
      <c r="A260" s="126"/>
    </row>
    <row r="261" spans="1:1">
      <c r="A261" s="126"/>
    </row>
    <row r="262" spans="1:1">
      <c r="A262" s="126"/>
    </row>
    <row r="263" spans="1:1">
      <c r="A263" s="126"/>
    </row>
    <row r="264" spans="1:1">
      <c r="A264" s="126"/>
    </row>
    <row r="265" spans="1:1">
      <c r="A265" s="126"/>
    </row>
    <row r="266" spans="1:1">
      <c r="A266" s="126"/>
    </row>
    <row r="267" spans="1:1">
      <c r="A267" s="126"/>
    </row>
    <row r="268" spans="1:1">
      <c r="A268" s="126"/>
    </row>
    <row r="269" spans="1:1">
      <c r="A269" s="126"/>
    </row>
    <row r="270" spans="1:1">
      <c r="A270" s="126"/>
    </row>
    <row r="271" spans="1:1">
      <c r="A271" s="126"/>
    </row>
    <row r="272" spans="1:1">
      <c r="A272" s="126"/>
    </row>
    <row r="273" spans="1:1">
      <c r="A273" s="126"/>
    </row>
    <row r="274" spans="1:1">
      <c r="A274" s="126"/>
    </row>
    <row r="275" spans="1:1">
      <c r="A275" s="126"/>
    </row>
    <row r="276" spans="1:1">
      <c r="A276" s="126"/>
    </row>
    <row r="277" spans="1:1">
      <c r="A277" s="126"/>
    </row>
    <row r="278" spans="1:1">
      <c r="A278" s="126"/>
    </row>
    <row r="279" spans="1:1">
      <c r="A279" s="126"/>
    </row>
    <row r="280" spans="1:1">
      <c r="A280" s="126"/>
    </row>
    <row r="281" spans="1:1">
      <c r="A281" s="126"/>
    </row>
    <row r="282" spans="1:1">
      <c r="A282" s="126"/>
    </row>
    <row r="283" spans="1:1">
      <c r="A283" s="126"/>
    </row>
    <row r="284" spans="1:1">
      <c r="A284" s="126"/>
    </row>
    <row r="285" spans="1:1">
      <c r="A285" s="126"/>
    </row>
    <row r="286" spans="1:1">
      <c r="A286" s="126"/>
    </row>
    <row r="287" spans="1:1">
      <c r="A287" s="126"/>
    </row>
    <row r="288" spans="1:1">
      <c r="A288" s="126"/>
    </row>
    <row r="289" spans="1:1">
      <c r="A289" s="126"/>
    </row>
    <row r="290" spans="1:1">
      <c r="A290" s="126"/>
    </row>
    <row r="291" spans="1:1">
      <c r="A291" s="126"/>
    </row>
    <row r="292" spans="1:1">
      <c r="A292" s="126"/>
    </row>
    <row r="293" spans="1:1">
      <c r="A293" s="126"/>
    </row>
    <row r="294" spans="1:1">
      <c r="A294" s="126"/>
    </row>
    <row r="295" spans="1:1">
      <c r="A295" s="126"/>
    </row>
    <row r="296" spans="1:1">
      <c r="A296" s="126"/>
    </row>
    <row r="297" spans="1:1">
      <c r="A297" s="126"/>
    </row>
    <row r="298" spans="1:1">
      <c r="A298" s="126"/>
    </row>
    <row r="299" spans="1:1">
      <c r="A299" s="126"/>
    </row>
    <row r="300" spans="1:1">
      <c r="A300" s="126"/>
    </row>
    <row r="301" spans="1:1">
      <c r="A301" s="126"/>
    </row>
    <row r="302" spans="1:1">
      <c r="A302" s="126"/>
    </row>
    <row r="303" spans="1:1">
      <c r="A303" s="126"/>
    </row>
    <row r="304" spans="1:1">
      <c r="A304" s="126"/>
    </row>
    <row r="305" spans="1:1">
      <c r="A305" s="126"/>
    </row>
    <row r="306" spans="1:1">
      <c r="A306" s="126"/>
    </row>
    <row r="307" spans="1:1">
      <c r="A307" s="126"/>
    </row>
    <row r="308" spans="1:1">
      <c r="A308" s="126"/>
    </row>
    <row r="309" spans="1:1">
      <c r="A309" s="126"/>
    </row>
    <row r="310" spans="1:1">
      <c r="A310" s="126"/>
    </row>
    <row r="311" spans="1:1">
      <c r="A311" s="126"/>
    </row>
    <row r="312" spans="1:1">
      <c r="A312" s="126"/>
    </row>
    <row r="313" spans="1:1">
      <c r="A313" s="126"/>
    </row>
    <row r="314" spans="1:1">
      <c r="A314" s="126"/>
    </row>
    <row r="315" spans="1:1">
      <c r="A315" s="126"/>
    </row>
    <row r="316" spans="1:1">
      <c r="A316" s="126"/>
    </row>
    <row r="317" spans="1:1">
      <c r="A317" s="126"/>
    </row>
    <row r="318" spans="1:1">
      <c r="A318" s="126"/>
    </row>
    <row r="319" spans="1:1">
      <c r="A319" s="126"/>
    </row>
    <row r="320" spans="1:1">
      <c r="A320" s="126"/>
    </row>
    <row r="321" spans="1:1">
      <c r="A321" s="126"/>
    </row>
    <row r="322" spans="1:1">
      <c r="A322" s="126"/>
    </row>
    <row r="323" spans="1:1">
      <c r="A323" s="126"/>
    </row>
    <row r="324" spans="1:1">
      <c r="A324" s="126"/>
    </row>
    <row r="325" spans="1:1">
      <c r="A325" s="126"/>
    </row>
    <row r="326" spans="1:1">
      <c r="A326" s="126"/>
    </row>
    <row r="327" spans="1:1">
      <c r="A327" s="126"/>
    </row>
    <row r="328" spans="1:1">
      <c r="A328" s="126"/>
    </row>
    <row r="329" spans="1:1">
      <c r="A329" s="126"/>
    </row>
    <row r="330" spans="1:1">
      <c r="A330" s="126"/>
    </row>
    <row r="331" spans="1:1">
      <c r="A331" s="126"/>
    </row>
    <row r="332" spans="1:1">
      <c r="A332" s="126"/>
    </row>
    <row r="333" spans="1:1">
      <c r="A333" s="157"/>
    </row>
    <row r="334" spans="1:1">
      <c r="A334" s="157"/>
    </row>
    <row r="335" spans="1:1">
      <c r="A335" s="157"/>
    </row>
    <row r="336" spans="1:1">
      <c r="A336" s="157"/>
    </row>
    <row r="337" spans="1:1">
      <c r="A337" s="157"/>
    </row>
    <row r="338" spans="1:1">
      <c r="A338" s="157"/>
    </row>
    <row r="339" spans="1:1">
      <c r="A339" s="157"/>
    </row>
    <row r="340" spans="1:1">
      <c r="A340" s="157"/>
    </row>
    <row r="341" spans="1:1">
      <c r="A341" s="157"/>
    </row>
    <row r="342" spans="1:1">
      <c r="A342" s="157"/>
    </row>
    <row r="343" spans="1:1">
      <c r="A343" s="157"/>
    </row>
    <row r="344" spans="1:1">
      <c r="A344" s="157"/>
    </row>
    <row r="345" spans="1:1">
      <c r="A345" s="157"/>
    </row>
    <row r="346" spans="1:1">
      <c r="A346" s="157"/>
    </row>
    <row r="347" spans="1:1">
      <c r="A347" s="157"/>
    </row>
    <row r="348" spans="1:1">
      <c r="A348" s="157"/>
    </row>
    <row r="349" spans="1:1">
      <c r="A349" s="158"/>
    </row>
    <row r="350" spans="1:1">
      <c r="A350" s="158"/>
    </row>
    <row r="351" spans="1:1">
      <c r="A351" s="158"/>
    </row>
    <row r="352" spans="1:1">
      <c r="A352" s="158"/>
    </row>
    <row r="353" spans="1:1">
      <c r="A353" s="158"/>
    </row>
    <row r="354" spans="1:1">
      <c r="A354" s="158"/>
    </row>
    <row r="355" spans="1:1">
      <c r="A355" s="158"/>
    </row>
    <row r="356" spans="1:1">
      <c r="A356" s="158"/>
    </row>
    <row r="357" spans="1:1">
      <c r="A357" s="158"/>
    </row>
    <row r="358" spans="1:1">
      <c r="A358" s="158"/>
    </row>
    <row r="359" spans="1:1">
      <c r="A359" s="158"/>
    </row>
    <row r="360" spans="1:1">
      <c r="A360" s="158"/>
    </row>
    <row r="361" spans="1:1">
      <c r="A361" s="158"/>
    </row>
    <row r="362" spans="1:1">
      <c r="A362" s="158"/>
    </row>
    <row r="363" spans="1:1">
      <c r="A363" s="158"/>
    </row>
    <row r="364" spans="1:1">
      <c r="A364" s="159"/>
    </row>
    <row r="365" spans="1:1">
      <c r="A365" s="159"/>
    </row>
    <row r="366" spans="1:1">
      <c r="A366" s="159"/>
    </row>
    <row r="367" spans="1:1">
      <c r="A367" s="159"/>
    </row>
    <row r="368" spans="1:1">
      <c r="A368" s="159"/>
    </row>
    <row r="369" spans="1:1">
      <c r="A369" s="159"/>
    </row>
    <row r="370" spans="1:1">
      <c r="A370" s="159"/>
    </row>
    <row r="371" spans="1:1">
      <c r="A371" s="159"/>
    </row>
    <row r="372" spans="1:1">
      <c r="A372" s="158"/>
    </row>
    <row r="373" spans="1:1">
      <c r="A373" s="158"/>
    </row>
    <row r="374" spans="1:1">
      <c r="A374" s="158"/>
    </row>
    <row r="375" spans="1:1">
      <c r="A375" s="158"/>
    </row>
    <row r="376" spans="1:1">
      <c r="A376" s="158"/>
    </row>
    <row r="377" spans="1:1">
      <c r="A377" s="158"/>
    </row>
    <row r="378" spans="1:1">
      <c r="A378" s="158"/>
    </row>
    <row r="379" spans="1:1">
      <c r="A379" s="158"/>
    </row>
    <row r="380" spans="1:1">
      <c r="A380" s="158"/>
    </row>
    <row r="381" spans="1:1">
      <c r="A381" s="158"/>
    </row>
    <row r="382" spans="1:1">
      <c r="A382" s="158"/>
    </row>
    <row r="383" spans="1:1">
      <c r="A383" s="158"/>
    </row>
    <row r="384" spans="1:1">
      <c r="A384" s="158"/>
    </row>
    <row r="385" spans="1:1">
      <c r="A385" s="158"/>
    </row>
    <row r="386" spans="1:1">
      <c r="A386" s="158"/>
    </row>
    <row r="387" spans="1:1">
      <c r="A387" s="158"/>
    </row>
    <row r="388" spans="1:1">
      <c r="A388" s="158"/>
    </row>
    <row r="389" spans="1:1">
      <c r="A389" s="158"/>
    </row>
    <row r="390" spans="1:1">
      <c r="A390" s="158"/>
    </row>
    <row r="391" spans="1:1">
      <c r="A391" s="158"/>
    </row>
    <row r="392" spans="1:1">
      <c r="A392" s="158"/>
    </row>
    <row r="393" spans="1:1">
      <c r="A393" s="158"/>
    </row>
    <row r="394" spans="1:1">
      <c r="A394" s="158"/>
    </row>
    <row r="395" spans="1:1">
      <c r="A395" s="158"/>
    </row>
    <row r="396" spans="1:1">
      <c r="A396" s="158"/>
    </row>
    <row r="397" spans="1:1">
      <c r="A397" s="158"/>
    </row>
    <row r="398" spans="1:1">
      <c r="A398" s="158"/>
    </row>
    <row r="399" spans="1:1">
      <c r="A399" s="158"/>
    </row>
    <row r="400" spans="1:1">
      <c r="A400" s="158"/>
    </row>
    <row r="401" spans="1:1">
      <c r="A401" s="158"/>
    </row>
    <row r="402" spans="1:1">
      <c r="A402" s="158"/>
    </row>
    <row r="403" spans="1:1">
      <c r="A403" s="158"/>
    </row>
    <row r="404" spans="1:1">
      <c r="A404" s="158"/>
    </row>
    <row r="405" spans="1:1">
      <c r="A405" s="158"/>
    </row>
    <row r="406" spans="1:1">
      <c r="A406" s="158"/>
    </row>
    <row r="407" spans="1:1">
      <c r="A407" s="158"/>
    </row>
    <row r="408" spans="1:1">
      <c r="A408" s="158"/>
    </row>
    <row r="409" spans="1:1">
      <c r="A409" s="158"/>
    </row>
    <row r="410" spans="1:1">
      <c r="A410" s="158"/>
    </row>
    <row r="411" spans="1:1">
      <c r="A411" s="158"/>
    </row>
    <row r="412" spans="1:1">
      <c r="A412" s="158"/>
    </row>
    <row r="413" spans="1:1">
      <c r="A413" s="158"/>
    </row>
    <row r="414" spans="1:1">
      <c r="A414" s="158"/>
    </row>
    <row r="415" spans="1:1">
      <c r="A415" s="158"/>
    </row>
    <row r="416" spans="1:1">
      <c r="A416" s="158"/>
    </row>
    <row r="417" spans="1:1">
      <c r="A417" s="158"/>
    </row>
    <row r="418" spans="1:1">
      <c r="A418" s="158"/>
    </row>
    <row r="419" spans="1:1">
      <c r="A419" s="158"/>
    </row>
    <row r="420" spans="1:1">
      <c r="A420" s="158"/>
    </row>
    <row r="421" spans="1:1">
      <c r="A421" s="158"/>
    </row>
    <row r="422" spans="1:1">
      <c r="A422" s="158"/>
    </row>
    <row r="423" spans="1:1">
      <c r="A423" s="158"/>
    </row>
    <row r="424" spans="1:1">
      <c r="A424" s="158"/>
    </row>
    <row r="425" spans="1:1">
      <c r="A425" s="158"/>
    </row>
    <row r="426" spans="1:1">
      <c r="A426" s="158"/>
    </row>
    <row r="427" spans="1:1">
      <c r="A427" s="158"/>
    </row>
    <row r="428" spans="1:1">
      <c r="A428" s="158"/>
    </row>
    <row r="429" spans="1:1">
      <c r="A429" s="158"/>
    </row>
    <row r="430" spans="1:1">
      <c r="A430" s="158"/>
    </row>
    <row r="431" spans="1:1">
      <c r="A431" s="158"/>
    </row>
    <row r="432" spans="1:1">
      <c r="A432" s="158"/>
    </row>
    <row r="433" spans="1:1">
      <c r="A433" s="158"/>
    </row>
    <row r="434" spans="1:1">
      <c r="A434" s="158"/>
    </row>
    <row r="435" spans="1:1">
      <c r="A435" s="158"/>
    </row>
    <row r="436" spans="1:1">
      <c r="A436" s="158"/>
    </row>
    <row r="437" spans="1:1">
      <c r="A437" s="158"/>
    </row>
    <row r="438" spans="1:1">
      <c r="A438" s="158"/>
    </row>
    <row r="439" spans="1:1">
      <c r="A439" s="158"/>
    </row>
    <row r="440" spans="1:1">
      <c r="A440" s="158"/>
    </row>
    <row r="441" spans="1:1">
      <c r="A441" s="158"/>
    </row>
    <row r="442" spans="1:1">
      <c r="A442" s="158"/>
    </row>
    <row r="443" spans="1:1">
      <c r="A443" s="158"/>
    </row>
    <row r="444" spans="1:1">
      <c r="A444" s="158"/>
    </row>
    <row r="445" spans="1:1">
      <c r="A445" s="158"/>
    </row>
    <row r="446" spans="1:1">
      <c r="A446" s="158"/>
    </row>
    <row r="447" spans="1:1">
      <c r="A447" s="158"/>
    </row>
    <row r="448" spans="1:1">
      <c r="A448" s="158"/>
    </row>
    <row r="449" spans="1:1">
      <c r="A449" s="158"/>
    </row>
    <row r="450" spans="1:1">
      <c r="A450" s="158"/>
    </row>
    <row r="451" spans="1:1">
      <c r="A451" s="158"/>
    </row>
    <row r="452" spans="1:1">
      <c r="A452" s="158"/>
    </row>
    <row r="453" spans="1:1">
      <c r="A453" s="158"/>
    </row>
    <row r="454" spans="1:1">
      <c r="A454" s="158"/>
    </row>
    <row r="455" spans="1:1">
      <c r="A455" s="158"/>
    </row>
    <row r="456" spans="1:1">
      <c r="A456" s="158"/>
    </row>
    <row r="457" spans="1:1">
      <c r="A457" s="158"/>
    </row>
    <row r="458" spans="1:1">
      <c r="A458" s="158"/>
    </row>
    <row r="459" spans="1:1">
      <c r="A459" s="158"/>
    </row>
    <row r="460" spans="1:1">
      <c r="A460" s="158"/>
    </row>
    <row r="461" spans="1:1">
      <c r="A461" s="158"/>
    </row>
    <row r="462" spans="1:1">
      <c r="A462" s="158"/>
    </row>
    <row r="463" spans="1:1">
      <c r="A463" s="158"/>
    </row>
    <row r="464" spans="1:1">
      <c r="A464" s="158"/>
    </row>
    <row r="465" spans="1:1">
      <c r="A465" s="158"/>
    </row>
    <row r="466" spans="1:1">
      <c r="A466" s="158"/>
    </row>
    <row r="467" spans="1:1">
      <c r="A467" s="158"/>
    </row>
    <row r="468" spans="1:1">
      <c r="A468" s="158"/>
    </row>
    <row r="469" spans="1:1">
      <c r="A469" s="158"/>
    </row>
    <row r="470" spans="1:1">
      <c r="A470" s="158"/>
    </row>
    <row r="471" spans="1:1">
      <c r="A471" s="158"/>
    </row>
    <row r="472" spans="1:1">
      <c r="A472" s="158"/>
    </row>
    <row r="473" spans="1:1">
      <c r="A473" s="158"/>
    </row>
    <row r="474" spans="1:1">
      <c r="A474" s="158"/>
    </row>
    <row r="475" spans="1:1">
      <c r="A475" s="158"/>
    </row>
    <row r="476" spans="1:1">
      <c r="A476" s="158"/>
    </row>
    <row r="477" spans="1:1">
      <c r="A477" s="158"/>
    </row>
    <row r="478" spans="1:1">
      <c r="A478" s="158"/>
    </row>
    <row r="479" spans="1:1">
      <c r="A479" s="158"/>
    </row>
    <row r="480" spans="1:1">
      <c r="A480" s="158"/>
    </row>
    <row r="481" spans="1:1">
      <c r="A481" s="158"/>
    </row>
    <row r="482" spans="1:1">
      <c r="A482" s="158"/>
    </row>
    <row r="483" spans="1:1">
      <c r="A483" s="158"/>
    </row>
    <row r="484" spans="1:1">
      <c r="A484" s="158"/>
    </row>
    <row r="485" spans="1:1">
      <c r="A485" s="158"/>
    </row>
    <row r="486" spans="1:1">
      <c r="A486" s="158"/>
    </row>
    <row r="487" spans="1:1">
      <c r="A487" s="158"/>
    </row>
    <row r="488" spans="1:1">
      <c r="A488" s="158"/>
    </row>
    <row r="489" spans="1:1">
      <c r="A489" s="158"/>
    </row>
    <row r="490" spans="1:1">
      <c r="A490" s="158"/>
    </row>
    <row r="491" spans="1:1">
      <c r="A491" s="158"/>
    </row>
    <row r="492" spans="1:1">
      <c r="A492" s="158"/>
    </row>
    <row r="493" spans="1:1">
      <c r="A493" s="158"/>
    </row>
    <row r="494" spans="1:1">
      <c r="A494" s="158"/>
    </row>
    <row r="495" spans="1:1">
      <c r="A495" s="158"/>
    </row>
    <row r="496" spans="1:1">
      <c r="A496" s="158"/>
    </row>
    <row r="497" spans="1:1">
      <c r="A497" s="158"/>
    </row>
    <row r="498" spans="1:1">
      <c r="A498" s="158"/>
    </row>
    <row r="499" spans="1:1">
      <c r="A499" s="158"/>
    </row>
    <row r="500" spans="1:1">
      <c r="A500" s="158"/>
    </row>
    <row r="501" spans="1:1">
      <c r="A501" s="158"/>
    </row>
    <row r="502" spans="1:1">
      <c r="A502" s="158"/>
    </row>
    <row r="503" spans="1:1">
      <c r="A503" s="158"/>
    </row>
    <row r="504" spans="1:1">
      <c r="A504" s="158"/>
    </row>
    <row r="505" spans="1:1">
      <c r="A505" s="158"/>
    </row>
    <row r="506" spans="1:1">
      <c r="A506" s="158"/>
    </row>
    <row r="507" spans="1:1">
      <c r="A507" s="158"/>
    </row>
    <row r="508" spans="1:1">
      <c r="A508" s="158"/>
    </row>
    <row r="509" spans="1:1">
      <c r="A509" s="158"/>
    </row>
    <row r="510" spans="1:1">
      <c r="A510" s="158"/>
    </row>
    <row r="511" spans="1:1">
      <c r="A511" s="158"/>
    </row>
    <row r="512" spans="1:1">
      <c r="A512" s="158"/>
    </row>
    <row r="513" spans="1:1">
      <c r="A513" s="158"/>
    </row>
    <row r="514" spans="1:1">
      <c r="A514" s="158"/>
    </row>
    <row r="515" spans="1:1">
      <c r="A515" s="158"/>
    </row>
    <row r="516" spans="1:1">
      <c r="A516" s="158"/>
    </row>
    <row r="517" spans="1:1">
      <c r="A517" s="158"/>
    </row>
    <row r="518" spans="1:1">
      <c r="A518" s="158"/>
    </row>
    <row r="519" spans="1:1">
      <c r="A519" s="158"/>
    </row>
    <row r="520" spans="1:1">
      <c r="A520" s="158"/>
    </row>
    <row r="521" spans="1:1">
      <c r="A521" s="158"/>
    </row>
    <row r="522" spans="1:1">
      <c r="A522" s="158"/>
    </row>
    <row r="523" spans="1:1">
      <c r="A523" s="158"/>
    </row>
    <row r="524" spans="1:1">
      <c r="A524" s="158"/>
    </row>
    <row r="525" spans="1:1">
      <c r="A525" s="158"/>
    </row>
    <row r="526" spans="1:1">
      <c r="A526" s="158"/>
    </row>
    <row r="527" spans="1:1">
      <c r="A527" s="158"/>
    </row>
    <row r="528" spans="1:1">
      <c r="A528" s="158"/>
    </row>
    <row r="529" spans="1:1">
      <c r="A529" s="158"/>
    </row>
    <row r="530" spans="1:1">
      <c r="A530" s="158"/>
    </row>
    <row r="531" spans="1:1">
      <c r="A531" s="158"/>
    </row>
    <row r="532" spans="1:1">
      <c r="A532" s="158"/>
    </row>
    <row r="533" spans="1:1">
      <c r="A533" s="158"/>
    </row>
    <row r="534" spans="1:1">
      <c r="A534" s="158"/>
    </row>
    <row r="535" spans="1:1">
      <c r="A535" s="158"/>
    </row>
    <row r="536" spans="1:1">
      <c r="A536" s="158"/>
    </row>
    <row r="537" spans="1:1">
      <c r="A537" s="158"/>
    </row>
    <row r="538" spans="1:1">
      <c r="A538" s="158"/>
    </row>
    <row r="539" spans="1:1">
      <c r="A539" s="158"/>
    </row>
    <row r="540" spans="1:1">
      <c r="A540" s="158"/>
    </row>
    <row r="541" spans="1:1">
      <c r="A541" s="158"/>
    </row>
    <row r="542" spans="1:1">
      <c r="A542" s="158"/>
    </row>
    <row r="543" spans="1:1">
      <c r="A543" s="158"/>
    </row>
    <row r="544" spans="1:1">
      <c r="A544" s="158"/>
    </row>
    <row r="545" spans="1:1">
      <c r="A545" s="158"/>
    </row>
    <row r="546" spans="1:1">
      <c r="A546" s="158"/>
    </row>
    <row r="547" spans="1:1">
      <c r="A547" s="158"/>
    </row>
    <row r="548" spans="1:1">
      <c r="A548" s="158"/>
    </row>
    <row r="549" spans="1:1">
      <c r="A549" s="158"/>
    </row>
    <row r="550" spans="1:1">
      <c r="A550" s="158"/>
    </row>
    <row r="551" spans="1:1">
      <c r="A551" s="158"/>
    </row>
    <row r="552" spans="1:1">
      <c r="A552" s="158"/>
    </row>
    <row r="553" spans="1:1">
      <c r="A553" s="158"/>
    </row>
    <row r="554" spans="1:1">
      <c r="A554" s="158"/>
    </row>
    <row r="555" spans="1:1">
      <c r="A555" s="158"/>
    </row>
    <row r="556" spans="1:1">
      <c r="A556" s="158"/>
    </row>
    <row r="557" spans="1:1">
      <c r="A557" s="158"/>
    </row>
    <row r="558" spans="1:1">
      <c r="A558" s="158"/>
    </row>
    <row r="559" spans="1:1">
      <c r="A559" s="158"/>
    </row>
    <row r="560" spans="1:1">
      <c r="A560" s="158"/>
    </row>
    <row r="561" spans="1:1">
      <c r="A561" s="158"/>
    </row>
    <row r="562" spans="1:1">
      <c r="A562" s="158"/>
    </row>
    <row r="563" spans="1:1">
      <c r="A563" s="158"/>
    </row>
    <row r="564" spans="1:1">
      <c r="A564" s="158"/>
    </row>
    <row r="565" spans="1:1">
      <c r="A565" s="158"/>
    </row>
    <row r="566" spans="1:1">
      <c r="A566" s="158"/>
    </row>
    <row r="567" spans="1:1">
      <c r="A567" s="158"/>
    </row>
    <row r="568" spans="1:1">
      <c r="A568" s="158"/>
    </row>
    <row r="569" spans="1:1">
      <c r="A569" s="158"/>
    </row>
    <row r="570" spans="1:1">
      <c r="A570" s="158"/>
    </row>
    <row r="571" spans="1:1">
      <c r="A571" s="158"/>
    </row>
    <row r="572" spans="1:1">
      <c r="A572" s="158"/>
    </row>
    <row r="573" spans="1:1">
      <c r="A573" s="158"/>
    </row>
    <row r="574" spans="1:1">
      <c r="A574" s="158"/>
    </row>
    <row r="575" spans="1:1">
      <c r="A575" s="158"/>
    </row>
    <row r="576" spans="1:1">
      <c r="A576" s="158"/>
    </row>
    <row r="577" spans="1:1">
      <c r="A577" s="158"/>
    </row>
    <row r="578" spans="1:1">
      <c r="A578" s="158"/>
    </row>
    <row r="579" spans="1:1">
      <c r="A579" s="158"/>
    </row>
    <row r="580" spans="1:1">
      <c r="A580" s="158"/>
    </row>
    <row r="581" spans="1:1">
      <c r="A581" s="158"/>
    </row>
    <row r="582" spans="1:1">
      <c r="A582" s="158"/>
    </row>
    <row r="583" spans="1:1">
      <c r="A583" s="158"/>
    </row>
    <row r="584" spans="1:1">
      <c r="A584" s="158"/>
    </row>
    <row r="585" spans="1:1">
      <c r="A585" s="158"/>
    </row>
    <row r="586" spans="1:1">
      <c r="A586" s="158"/>
    </row>
    <row r="587" spans="1:1">
      <c r="A587" s="158"/>
    </row>
    <row r="588" spans="1:1">
      <c r="A588" s="158"/>
    </row>
    <row r="589" spans="1:1">
      <c r="A589" s="158"/>
    </row>
    <row r="590" spans="1:1">
      <c r="A590" s="158"/>
    </row>
    <row r="591" spans="1:1">
      <c r="A591" s="158"/>
    </row>
    <row r="592" spans="1:1">
      <c r="A592" s="158"/>
    </row>
    <row r="593" spans="1:1">
      <c r="A593" s="158"/>
    </row>
    <row r="594" spans="1:1">
      <c r="A594" s="158"/>
    </row>
    <row r="595" spans="1:1">
      <c r="A595" s="158"/>
    </row>
    <row r="596" spans="1:1">
      <c r="A596" s="158"/>
    </row>
    <row r="597" spans="1:1">
      <c r="A597" s="158"/>
    </row>
    <row r="598" spans="1:1">
      <c r="A598" s="158"/>
    </row>
    <row r="599" spans="1:1">
      <c r="A599" s="158"/>
    </row>
    <row r="600" spans="1:1">
      <c r="A600" s="158"/>
    </row>
    <row r="601" spans="1:1">
      <c r="A601" s="158"/>
    </row>
    <row r="602" spans="1:1">
      <c r="A602" s="158"/>
    </row>
    <row r="603" spans="1:1">
      <c r="A603" s="158"/>
    </row>
    <row r="604" spans="1:1">
      <c r="A604" s="158"/>
    </row>
    <row r="605" spans="1:1">
      <c r="A605" s="158"/>
    </row>
    <row r="606" spans="1:1">
      <c r="A606" s="158"/>
    </row>
    <row r="607" spans="1:1">
      <c r="A607" s="158"/>
    </row>
    <row r="608" spans="1:1">
      <c r="A608" s="158"/>
    </row>
    <row r="609" spans="1:1">
      <c r="A609" s="158"/>
    </row>
    <row r="610" spans="1:1">
      <c r="A610" s="158"/>
    </row>
    <row r="611" spans="1:1">
      <c r="A611" s="158"/>
    </row>
    <row r="612" spans="1:1">
      <c r="A612" s="158"/>
    </row>
    <row r="613" spans="1:1">
      <c r="A613" s="158"/>
    </row>
    <row r="614" spans="1:1">
      <c r="A614" s="158"/>
    </row>
    <row r="615" spans="1:1">
      <c r="A615" s="158"/>
    </row>
    <row r="616" spans="1:1">
      <c r="A616" s="158"/>
    </row>
    <row r="617" spans="1:1">
      <c r="A617" s="158"/>
    </row>
    <row r="618" spans="1:1">
      <c r="A618" s="158"/>
    </row>
    <row r="619" spans="1:1">
      <c r="A619" s="158"/>
    </row>
    <row r="620" spans="1:1">
      <c r="A620" s="158"/>
    </row>
    <row r="621" spans="1:1">
      <c r="A621" s="158"/>
    </row>
    <row r="622" spans="1:1">
      <c r="A622" s="158"/>
    </row>
    <row r="623" spans="1:1">
      <c r="A623" s="158"/>
    </row>
    <row r="624" spans="1:1">
      <c r="A624" s="158"/>
    </row>
    <row r="625" spans="1:1">
      <c r="A625" s="158"/>
    </row>
    <row r="626" spans="1:1">
      <c r="A626" s="158"/>
    </row>
    <row r="627" spans="1:1">
      <c r="A627" s="158"/>
    </row>
    <row r="628" spans="1:1">
      <c r="A628" s="158"/>
    </row>
    <row r="629" spans="1:1">
      <c r="A629" s="158"/>
    </row>
    <row r="630" spans="1:1">
      <c r="A630" s="158"/>
    </row>
    <row r="631" spans="1:1">
      <c r="A631" s="158"/>
    </row>
    <row r="632" spans="1:1">
      <c r="A632" s="158"/>
    </row>
    <row r="633" spans="1:1">
      <c r="A633" s="158"/>
    </row>
    <row r="634" spans="1:1">
      <c r="A634" s="158"/>
    </row>
    <row r="635" spans="1:1">
      <c r="A635" s="158"/>
    </row>
    <row r="636" spans="1:1">
      <c r="A636" s="158"/>
    </row>
    <row r="637" spans="1:1">
      <c r="A637" s="158"/>
    </row>
    <row r="638" spans="1:1">
      <c r="A638" s="158"/>
    </row>
    <row r="639" spans="1:1">
      <c r="A639" s="158"/>
    </row>
    <row r="640" spans="1:1">
      <c r="A640" s="158"/>
    </row>
    <row r="641" spans="1:1">
      <c r="A641" s="158"/>
    </row>
    <row r="642" spans="1:1">
      <c r="A642" s="158"/>
    </row>
    <row r="643" spans="1:1">
      <c r="A643" s="158"/>
    </row>
    <row r="644" spans="1:1">
      <c r="A644" s="158"/>
    </row>
    <row r="645" spans="1:1">
      <c r="A645" s="158"/>
    </row>
    <row r="646" spans="1:1">
      <c r="A646" s="158"/>
    </row>
    <row r="647" spans="1:1">
      <c r="A647" s="158"/>
    </row>
    <row r="648" spans="1:1">
      <c r="A648" s="158"/>
    </row>
    <row r="649" spans="1:1">
      <c r="A649" s="158"/>
    </row>
    <row r="650" spans="1:1">
      <c r="A650" s="158"/>
    </row>
    <row r="651" spans="1:1">
      <c r="A651" s="158"/>
    </row>
    <row r="652" spans="1:1">
      <c r="A652" s="158"/>
    </row>
    <row r="653" spans="1:1">
      <c r="A653" s="158"/>
    </row>
    <row r="654" spans="1:1">
      <c r="A654" s="158"/>
    </row>
    <row r="655" spans="1:1">
      <c r="A655" s="158"/>
    </row>
    <row r="656" spans="1:1">
      <c r="A656" s="158"/>
    </row>
    <row r="657" spans="1:1">
      <c r="A657" s="158"/>
    </row>
    <row r="658" spans="1:1">
      <c r="A658" s="158"/>
    </row>
    <row r="659" spans="1:1">
      <c r="A659" s="158"/>
    </row>
    <row r="660" spans="1:1">
      <c r="A660" s="158"/>
    </row>
    <row r="661" spans="1:1">
      <c r="A661" s="158"/>
    </row>
    <row r="662" spans="1:1">
      <c r="A662" s="158"/>
    </row>
    <row r="663" spans="1:1">
      <c r="A663" s="158"/>
    </row>
    <row r="664" spans="1:1">
      <c r="A664" s="158"/>
    </row>
    <row r="665" spans="1:1">
      <c r="A665" s="158"/>
    </row>
    <row r="666" spans="1:1">
      <c r="A666" s="158"/>
    </row>
    <row r="667" spans="1:1">
      <c r="A667" s="158"/>
    </row>
    <row r="668" spans="1:1">
      <c r="A668" s="158"/>
    </row>
    <row r="669" spans="1:1">
      <c r="A669" s="158"/>
    </row>
    <row r="670" spans="1:1">
      <c r="A670" s="158"/>
    </row>
    <row r="671" spans="1:1">
      <c r="A671" s="158"/>
    </row>
    <row r="672" spans="1:1">
      <c r="A672" s="158"/>
    </row>
    <row r="673" spans="1:1">
      <c r="A673" s="158"/>
    </row>
    <row r="674" spans="1:1">
      <c r="A674" s="158"/>
    </row>
    <row r="675" spans="1:1">
      <c r="A675" s="158"/>
    </row>
    <row r="676" spans="1:1">
      <c r="A676" s="158"/>
    </row>
    <row r="677" spans="1:1">
      <c r="A677" s="158"/>
    </row>
    <row r="678" spans="1:1">
      <c r="A678" s="158"/>
    </row>
    <row r="679" spans="1:1">
      <c r="A679" s="158"/>
    </row>
    <row r="680" spans="1:1">
      <c r="A680" s="158"/>
    </row>
    <row r="681" spans="1:1">
      <c r="A681" s="158"/>
    </row>
    <row r="682" spans="1:1">
      <c r="A682" s="158"/>
    </row>
    <row r="683" spans="1:1">
      <c r="A683" s="158"/>
    </row>
    <row r="684" spans="1:1">
      <c r="A684" s="158"/>
    </row>
    <row r="685" spans="1:1">
      <c r="A685" s="158"/>
    </row>
    <row r="686" spans="1:1">
      <c r="A686" s="158"/>
    </row>
    <row r="687" spans="1:1">
      <c r="A687" s="158"/>
    </row>
    <row r="688" spans="1:1">
      <c r="A688" s="158"/>
    </row>
    <row r="689" spans="1:1">
      <c r="A689" s="158"/>
    </row>
    <row r="690" spans="1:1">
      <c r="A690" s="158"/>
    </row>
    <row r="691" spans="1:1">
      <c r="A691" s="158"/>
    </row>
    <row r="692" spans="1:1">
      <c r="A692" s="158"/>
    </row>
    <row r="693" spans="1:1">
      <c r="A693" s="158"/>
    </row>
    <row r="694" spans="1:1">
      <c r="A694" s="158"/>
    </row>
    <row r="695" spans="1:1">
      <c r="A695" s="158"/>
    </row>
    <row r="696" spans="1:1">
      <c r="A696" s="158"/>
    </row>
    <row r="697" spans="1:1">
      <c r="A697" s="158"/>
    </row>
    <row r="698" spans="1:1">
      <c r="A698" s="158"/>
    </row>
    <row r="699" spans="1:1">
      <c r="A699" s="158"/>
    </row>
    <row r="700" spans="1:1">
      <c r="A700" s="158"/>
    </row>
    <row r="701" spans="1:1">
      <c r="A701" s="158"/>
    </row>
    <row r="702" spans="1:1">
      <c r="A702" s="158"/>
    </row>
    <row r="703" spans="1:1">
      <c r="A703" s="158"/>
    </row>
    <row r="704" spans="1:1">
      <c r="A704" s="158"/>
    </row>
    <row r="705" spans="1:1">
      <c r="A705" s="158"/>
    </row>
    <row r="706" spans="1:1">
      <c r="A706" s="158"/>
    </row>
    <row r="707" spans="1:1">
      <c r="A707" s="158"/>
    </row>
    <row r="708" spans="1:1">
      <c r="A708" s="158"/>
    </row>
    <row r="709" spans="1:1">
      <c r="A709" s="158"/>
    </row>
    <row r="710" spans="1:1">
      <c r="A710" s="158"/>
    </row>
    <row r="711" spans="1:1">
      <c r="A711" s="158"/>
    </row>
    <row r="712" spans="1:1">
      <c r="A712" s="158"/>
    </row>
    <row r="713" spans="1:1">
      <c r="A713" s="158"/>
    </row>
    <row r="714" spans="1:1">
      <c r="A714" s="158"/>
    </row>
    <row r="715" spans="1:1">
      <c r="A715" s="158"/>
    </row>
    <row r="716" spans="1:1">
      <c r="A716" s="158"/>
    </row>
    <row r="717" spans="1:1">
      <c r="A717" s="158"/>
    </row>
    <row r="718" spans="1:1">
      <c r="A718" s="158"/>
    </row>
    <row r="719" spans="1:1">
      <c r="A719" s="158"/>
    </row>
    <row r="720" spans="1:1">
      <c r="A720" s="158"/>
    </row>
    <row r="721" spans="1:1">
      <c r="A721" s="158"/>
    </row>
    <row r="722" spans="1:1">
      <c r="A722" s="158"/>
    </row>
    <row r="723" spans="1:1">
      <c r="A723" s="158"/>
    </row>
    <row r="724" spans="1:1">
      <c r="A724" s="158"/>
    </row>
    <row r="725" spans="1:1">
      <c r="A725" s="158"/>
    </row>
    <row r="726" spans="1:1">
      <c r="A726" s="158"/>
    </row>
    <row r="727" spans="1:1">
      <c r="A727" s="158"/>
    </row>
    <row r="728" spans="1:1">
      <c r="A728" s="158"/>
    </row>
    <row r="729" spans="1:1">
      <c r="A729" s="158"/>
    </row>
    <row r="730" spans="1:1">
      <c r="A730" s="158"/>
    </row>
    <row r="731" spans="1:1">
      <c r="A731" s="158"/>
    </row>
    <row r="732" spans="1:1">
      <c r="A732" s="158"/>
    </row>
    <row r="733" spans="1:1">
      <c r="A733" s="158"/>
    </row>
    <row r="734" spans="1:1">
      <c r="A734" s="158"/>
    </row>
    <row r="735" spans="1:1">
      <c r="A735" s="158"/>
    </row>
    <row r="736" spans="1:1">
      <c r="A736" s="158"/>
    </row>
    <row r="737" spans="1:1">
      <c r="A737" s="158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6">
    <tabColor theme="3"/>
  </sheetPr>
  <dimension ref="A1:M374"/>
  <sheetViews>
    <sheetView showGridLines="0" zoomScaleNormal="100" workbookViewId="0">
      <selection activeCell="R16" sqref="R16"/>
    </sheetView>
  </sheetViews>
  <sheetFormatPr defaultRowHeight="13.2"/>
  <cols>
    <col min="1" max="1" width="11.44140625" customWidth="1"/>
  </cols>
  <sheetData>
    <row r="1" spans="1:5">
      <c r="A1" s="28" t="s">
        <v>167</v>
      </c>
      <c r="E1" t="str">
        <f>IF(Content!$E$1=1,B2,B3)</f>
        <v xml:space="preserve">Дохідність 10-річних державних облігацій США та Німеччини </v>
      </c>
    </row>
    <row r="2" spans="1:5" hidden="1">
      <c r="A2" s="28"/>
      <c r="B2" s="1" t="s">
        <v>498</v>
      </c>
    </row>
    <row r="3" spans="1:5" hidden="1">
      <c r="B3" s="1" t="s">
        <v>499</v>
      </c>
    </row>
    <row r="4" spans="1:5">
      <c r="A4" s="122"/>
    </row>
    <row r="5" spans="1:5">
      <c r="A5" s="122"/>
      <c r="B5" s="266" t="str">
        <f>IF(Content!$E$1=1,B6,B7)</f>
        <v>немає дозволу</v>
      </c>
    </row>
    <row r="6" spans="1:5">
      <c r="A6" s="122"/>
      <c r="B6" s="210" t="s">
        <v>809</v>
      </c>
    </row>
    <row r="7" spans="1:5">
      <c r="A7" s="122"/>
      <c r="B7" s="210" t="s">
        <v>810</v>
      </c>
    </row>
    <row r="8" spans="1:5">
      <c r="A8" s="122"/>
    </row>
    <row r="9" spans="1:5">
      <c r="A9" s="122"/>
    </row>
    <row r="10" spans="1:5">
      <c r="A10" s="122"/>
    </row>
    <row r="11" spans="1:5">
      <c r="A11" s="122"/>
    </row>
    <row r="12" spans="1:5">
      <c r="A12" s="122"/>
    </row>
    <row r="13" spans="1:5">
      <c r="A13" s="122"/>
    </row>
    <row r="14" spans="1:5">
      <c r="A14" s="122"/>
    </row>
    <row r="15" spans="1:5">
      <c r="A15" s="122"/>
    </row>
    <row r="16" spans="1:5">
      <c r="A16" s="122"/>
    </row>
    <row r="17" spans="1:13">
      <c r="A17" s="122"/>
    </row>
    <row r="18" spans="1:13">
      <c r="A18" s="122"/>
    </row>
    <row r="19" spans="1:13">
      <c r="A19" s="122"/>
    </row>
    <row r="20" spans="1:13">
      <c r="A20" s="122"/>
      <c r="B20" s="2"/>
      <c r="E20" t="str">
        <f>IF(Content!$E$1=1,E21,E22)</f>
        <v>Джерело: Thomson Reuters.</v>
      </c>
    </row>
    <row r="21" spans="1:13">
      <c r="A21" s="122"/>
      <c r="B21" s="2"/>
      <c r="E21" s="2" t="s">
        <v>1234</v>
      </c>
      <c r="M21" s="124"/>
    </row>
    <row r="22" spans="1:13">
      <c r="A22" s="122"/>
      <c r="B22" s="123"/>
      <c r="D22" s="2"/>
      <c r="E22" s="2" t="s">
        <v>1235</v>
      </c>
    </row>
    <row r="23" spans="1:13">
      <c r="A23" s="122"/>
      <c r="B23" s="123"/>
      <c r="D23" s="2"/>
    </row>
    <row r="24" spans="1:13">
      <c r="A24" s="122"/>
      <c r="B24" s="123"/>
    </row>
    <row r="25" spans="1:13">
      <c r="A25" s="122"/>
      <c r="B25" s="123"/>
    </row>
    <row r="26" spans="1:13">
      <c r="A26" s="122"/>
      <c r="B26" s="123"/>
    </row>
    <row r="27" spans="1:13">
      <c r="A27" s="122"/>
      <c r="B27" s="123"/>
    </row>
    <row r="28" spans="1:13">
      <c r="A28" s="122"/>
      <c r="B28" s="123"/>
    </row>
    <row r="29" spans="1:13">
      <c r="A29" s="122"/>
      <c r="B29" s="123"/>
    </row>
    <row r="30" spans="1:13">
      <c r="A30" s="122"/>
      <c r="B30" s="123"/>
    </row>
    <row r="31" spans="1:13">
      <c r="A31" s="122"/>
      <c r="B31" s="123"/>
    </row>
    <row r="32" spans="1:13">
      <c r="A32" s="122"/>
      <c r="B32" s="123"/>
    </row>
    <row r="33" spans="1:2">
      <c r="A33" s="122"/>
      <c r="B33" s="123"/>
    </row>
    <row r="34" spans="1:2">
      <c r="A34" s="122"/>
      <c r="B34" s="123"/>
    </row>
    <row r="35" spans="1:2">
      <c r="A35" s="122"/>
      <c r="B35" s="123"/>
    </row>
    <row r="36" spans="1:2">
      <c r="A36" s="122"/>
      <c r="B36" s="123"/>
    </row>
    <row r="37" spans="1:2">
      <c r="A37" s="122"/>
      <c r="B37" s="123"/>
    </row>
    <row r="38" spans="1:2">
      <c r="A38" s="122"/>
      <c r="B38" s="123"/>
    </row>
    <row r="39" spans="1:2">
      <c r="A39" s="122"/>
      <c r="B39" s="123"/>
    </row>
    <row r="40" spans="1:2">
      <c r="A40" s="122"/>
      <c r="B40" s="123"/>
    </row>
    <row r="41" spans="1:2">
      <c r="A41" s="122"/>
      <c r="B41" s="123"/>
    </row>
    <row r="42" spans="1:2">
      <c r="A42" s="122"/>
      <c r="B42" s="123"/>
    </row>
    <row r="43" spans="1:2">
      <c r="A43" s="122"/>
      <c r="B43" s="123"/>
    </row>
    <row r="44" spans="1:2">
      <c r="A44" s="122"/>
      <c r="B44" s="123"/>
    </row>
    <row r="45" spans="1:2">
      <c r="A45" s="122"/>
      <c r="B45" s="123"/>
    </row>
    <row r="46" spans="1:2">
      <c r="A46" s="122"/>
      <c r="B46" s="123"/>
    </row>
    <row r="47" spans="1:2">
      <c r="A47" s="122"/>
      <c r="B47" s="123"/>
    </row>
    <row r="48" spans="1:2">
      <c r="A48" s="122"/>
      <c r="B48" s="123"/>
    </row>
    <row r="49" spans="1:2">
      <c r="A49" s="122"/>
      <c r="B49" s="123"/>
    </row>
    <row r="50" spans="1:2">
      <c r="A50" s="122"/>
      <c r="B50" s="123"/>
    </row>
    <row r="51" spans="1:2">
      <c r="A51" s="122"/>
      <c r="B51" s="123"/>
    </row>
    <row r="52" spans="1:2">
      <c r="A52" s="122"/>
      <c r="B52" s="123"/>
    </row>
    <row r="53" spans="1:2">
      <c r="A53" s="122"/>
      <c r="B53" s="123"/>
    </row>
    <row r="54" spans="1:2">
      <c r="A54" s="122"/>
      <c r="B54" s="123"/>
    </row>
    <row r="55" spans="1:2">
      <c r="A55" s="122"/>
      <c r="B55" s="123"/>
    </row>
    <row r="56" spans="1:2">
      <c r="A56" s="122"/>
      <c r="B56" s="123"/>
    </row>
    <row r="57" spans="1:2">
      <c r="A57" s="122"/>
      <c r="B57" s="123"/>
    </row>
    <row r="58" spans="1:2">
      <c r="A58" s="122"/>
      <c r="B58" s="123"/>
    </row>
    <row r="59" spans="1:2">
      <c r="A59" s="122"/>
      <c r="B59" s="123"/>
    </row>
    <row r="60" spans="1:2">
      <c r="A60" s="122"/>
      <c r="B60" s="123"/>
    </row>
    <row r="61" spans="1:2">
      <c r="A61" s="122"/>
      <c r="B61" s="123"/>
    </row>
    <row r="62" spans="1:2">
      <c r="A62" s="122"/>
      <c r="B62" s="123"/>
    </row>
    <row r="63" spans="1:2">
      <c r="A63" s="122"/>
      <c r="B63" s="123"/>
    </row>
    <row r="64" spans="1:2">
      <c r="A64" s="122"/>
      <c r="B64" s="123"/>
    </row>
    <row r="65" spans="1:2">
      <c r="A65" s="122"/>
      <c r="B65" s="123"/>
    </row>
    <row r="66" spans="1:2">
      <c r="A66" s="122"/>
      <c r="B66" s="123"/>
    </row>
    <row r="67" spans="1:2">
      <c r="A67" s="122"/>
      <c r="B67" s="123"/>
    </row>
    <row r="68" spans="1:2">
      <c r="A68" s="122"/>
      <c r="B68" s="123"/>
    </row>
    <row r="69" spans="1:2">
      <c r="A69" s="122"/>
      <c r="B69" s="123"/>
    </row>
    <row r="70" spans="1:2">
      <c r="A70" s="122"/>
      <c r="B70" s="123"/>
    </row>
    <row r="71" spans="1:2">
      <c r="A71" s="122"/>
      <c r="B71" s="123"/>
    </row>
    <row r="72" spans="1:2">
      <c r="A72" s="122"/>
      <c r="B72" s="123"/>
    </row>
    <row r="73" spans="1:2">
      <c r="A73" s="122"/>
      <c r="B73" s="123"/>
    </row>
    <row r="74" spans="1:2">
      <c r="A74" s="122"/>
      <c r="B74" s="123"/>
    </row>
    <row r="75" spans="1:2">
      <c r="A75" s="122"/>
      <c r="B75" s="123"/>
    </row>
    <row r="76" spans="1:2">
      <c r="A76" s="122"/>
      <c r="B76" s="123"/>
    </row>
    <row r="77" spans="1:2">
      <c r="A77" s="122"/>
      <c r="B77" s="123"/>
    </row>
    <row r="78" spans="1:2">
      <c r="A78" s="122"/>
      <c r="B78" s="123"/>
    </row>
    <row r="79" spans="1:2">
      <c r="A79" s="122"/>
      <c r="B79" s="123"/>
    </row>
    <row r="80" spans="1:2">
      <c r="A80" s="122"/>
      <c r="B80" s="123"/>
    </row>
    <row r="81" spans="1:2">
      <c r="A81" s="122"/>
      <c r="B81" s="123"/>
    </row>
    <row r="82" spans="1:2">
      <c r="A82" s="122"/>
      <c r="B82" s="123"/>
    </row>
    <row r="83" spans="1:2">
      <c r="A83" s="122"/>
      <c r="B83" s="123"/>
    </row>
    <row r="84" spans="1:2">
      <c r="A84" s="122"/>
      <c r="B84" s="123"/>
    </row>
    <row r="85" spans="1:2">
      <c r="A85" s="122"/>
      <c r="B85" s="123"/>
    </row>
    <row r="86" spans="1:2">
      <c r="A86" s="122"/>
      <c r="B86" s="123"/>
    </row>
    <row r="87" spans="1:2">
      <c r="A87" s="122"/>
      <c r="B87" s="123"/>
    </row>
    <row r="88" spans="1:2">
      <c r="A88" s="122"/>
      <c r="B88" s="123"/>
    </row>
    <row r="89" spans="1:2">
      <c r="A89" s="122"/>
      <c r="B89" s="123"/>
    </row>
    <row r="90" spans="1:2">
      <c r="A90" s="122"/>
      <c r="B90" s="123"/>
    </row>
    <row r="91" spans="1:2">
      <c r="A91" s="122"/>
      <c r="B91" s="123"/>
    </row>
    <row r="92" spans="1:2">
      <c r="A92" s="122"/>
      <c r="B92" s="123"/>
    </row>
    <row r="93" spans="1:2">
      <c r="A93" s="122"/>
      <c r="B93" s="123"/>
    </row>
    <row r="94" spans="1:2">
      <c r="A94" s="122"/>
      <c r="B94" s="123"/>
    </row>
    <row r="95" spans="1:2">
      <c r="A95" s="122"/>
      <c r="B95" s="123"/>
    </row>
    <row r="96" spans="1:2">
      <c r="A96" s="122"/>
      <c r="B96" s="123"/>
    </row>
    <row r="97" spans="1:2">
      <c r="A97" s="122"/>
      <c r="B97" s="123"/>
    </row>
    <row r="98" spans="1:2">
      <c r="A98" s="122"/>
      <c r="B98" s="123"/>
    </row>
    <row r="99" spans="1:2">
      <c r="A99" s="122"/>
      <c r="B99" s="123"/>
    </row>
    <row r="100" spans="1:2">
      <c r="A100" s="122"/>
      <c r="B100" s="123"/>
    </row>
    <row r="101" spans="1:2">
      <c r="A101" s="122"/>
      <c r="B101" s="123"/>
    </row>
    <row r="102" spans="1:2">
      <c r="A102" s="122"/>
      <c r="B102" s="123"/>
    </row>
    <row r="103" spans="1:2">
      <c r="A103" s="122"/>
      <c r="B103" s="123"/>
    </row>
    <row r="104" spans="1:2">
      <c r="A104" s="122"/>
      <c r="B104" s="123"/>
    </row>
    <row r="105" spans="1:2">
      <c r="A105" s="122"/>
      <c r="B105" s="123"/>
    </row>
    <row r="106" spans="1:2">
      <c r="A106" s="122"/>
      <c r="B106" s="123"/>
    </row>
    <row r="107" spans="1:2">
      <c r="A107" s="122"/>
      <c r="B107" s="123"/>
    </row>
    <row r="108" spans="1:2">
      <c r="A108" s="122"/>
      <c r="B108" s="123"/>
    </row>
    <row r="109" spans="1:2">
      <c r="A109" s="122"/>
      <c r="B109" s="123"/>
    </row>
    <row r="110" spans="1:2">
      <c r="A110" s="122"/>
      <c r="B110" s="123"/>
    </row>
    <row r="111" spans="1:2">
      <c r="A111" s="122"/>
      <c r="B111" s="123"/>
    </row>
    <row r="112" spans="1:2">
      <c r="A112" s="122"/>
      <c r="B112" s="123"/>
    </row>
    <row r="113" spans="1:2">
      <c r="A113" s="122"/>
      <c r="B113" s="123"/>
    </row>
    <row r="114" spans="1:2">
      <c r="A114" s="122"/>
      <c r="B114" s="123"/>
    </row>
    <row r="115" spans="1:2">
      <c r="A115" s="122"/>
      <c r="B115" s="123"/>
    </row>
    <row r="116" spans="1:2">
      <c r="A116" s="122"/>
      <c r="B116" s="123"/>
    </row>
    <row r="117" spans="1:2">
      <c r="A117" s="122"/>
      <c r="B117" s="123"/>
    </row>
    <row r="118" spans="1:2">
      <c r="A118" s="122"/>
      <c r="B118" s="123"/>
    </row>
    <row r="119" spans="1:2">
      <c r="A119" s="122"/>
      <c r="B119" s="123"/>
    </row>
    <row r="120" spans="1:2">
      <c r="A120" s="122"/>
      <c r="B120" s="123"/>
    </row>
    <row r="121" spans="1:2">
      <c r="A121" s="122"/>
      <c r="B121" s="123"/>
    </row>
    <row r="122" spans="1:2">
      <c r="A122" s="122"/>
      <c r="B122" s="123"/>
    </row>
    <row r="123" spans="1:2">
      <c r="A123" s="122"/>
      <c r="B123" s="123"/>
    </row>
    <row r="124" spans="1:2">
      <c r="A124" s="122"/>
      <c r="B124" s="123"/>
    </row>
    <row r="125" spans="1:2">
      <c r="A125" s="122"/>
      <c r="B125" s="123"/>
    </row>
    <row r="126" spans="1:2">
      <c r="A126" s="122"/>
      <c r="B126" s="123"/>
    </row>
    <row r="127" spans="1:2">
      <c r="A127" s="122"/>
      <c r="B127" s="123"/>
    </row>
    <row r="128" spans="1:2">
      <c r="A128" s="122"/>
      <c r="B128" s="123"/>
    </row>
    <row r="129" spans="1:2">
      <c r="A129" s="122"/>
      <c r="B129" s="123"/>
    </row>
    <row r="130" spans="1:2">
      <c r="A130" s="122"/>
      <c r="B130" s="123"/>
    </row>
    <row r="131" spans="1:2">
      <c r="A131" s="122"/>
      <c r="B131" s="123"/>
    </row>
    <row r="132" spans="1:2">
      <c r="A132" s="122"/>
      <c r="B132" s="123"/>
    </row>
    <row r="133" spans="1:2">
      <c r="A133" s="122"/>
      <c r="B133" s="123"/>
    </row>
    <row r="134" spans="1:2">
      <c r="A134" s="122"/>
      <c r="B134" s="123"/>
    </row>
    <row r="135" spans="1:2">
      <c r="A135" s="122"/>
      <c r="B135" s="123"/>
    </row>
    <row r="136" spans="1:2">
      <c r="A136" s="122"/>
      <c r="B136" s="123"/>
    </row>
    <row r="137" spans="1:2">
      <c r="A137" s="122"/>
      <c r="B137" s="123"/>
    </row>
    <row r="138" spans="1:2">
      <c r="A138" s="122"/>
      <c r="B138" s="123"/>
    </row>
    <row r="139" spans="1:2">
      <c r="A139" s="122"/>
      <c r="B139" s="123"/>
    </row>
    <row r="140" spans="1:2">
      <c r="A140" s="122"/>
      <c r="B140" s="123"/>
    </row>
    <row r="141" spans="1:2">
      <c r="A141" s="122"/>
      <c r="B141" s="123"/>
    </row>
    <row r="142" spans="1:2">
      <c r="A142" s="122"/>
      <c r="B142" s="123"/>
    </row>
    <row r="143" spans="1:2">
      <c r="A143" s="122"/>
      <c r="B143" s="123"/>
    </row>
    <row r="144" spans="1:2">
      <c r="A144" s="122"/>
      <c r="B144" s="123"/>
    </row>
    <row r="145" spans="1:2">
      <c r="A145" s="122"/>
      <c r="B145" s="123"/>
    </row>
    <row r="146" spans="1:2">
      <c r="A146" s="122"/>
      <c r="B146" s="123"/>
    </row>
    <row r="147" spans="1:2">
      <c r="A147" s="122"/>
      <c r="B147" s="123"/>
    </row>
    <row r="148" spans="1:2">
      <c r="A148" s="122"/>
      <c r="B148" s="123"/>
    </row>
    <row r="149" spans="1:2">
      <c r="A149" s="122"/>
      <c r="B149" s="123"/>
    </row>
    <row r="150" spans="1:2">
      <c r="A150" s="122"/>
      <c r="B150" s="123"/>
    </row>
    <row r="151" spans="1:2">
      <c r="A151" s="122"/>
      <c r="B151" s="123"/>
    </row>
    <row r="152" spans="1:2">
      <c r="A152" s="122"/>
      <c r="B152" s="123"/>
    </row>
    <row r="153" spans="1:2">
      <c r="A153" s="122"/>
      <c r="B153" s="123"/>
    </row>
    <row r="154" spans="1:2">
      <c r="A154" s="122"/>
      <c r="B154" s="123"/>
    </row>
    <row r="155" spans="1:2">
      <c r="A155" s="122"/>
      <c r="B155" s="123"/>
    </row>
    <row r="156" spans="1:2">
      <c r="A156" s="122"/>
      <c r="B156" s="123"/>
    </row>
    <row r="157" spans="1:2">
      <c r="A157" s="122"/>
      <c r="B157" s="123"/>
    </row>
    <row r="158" spans="1:2">
      <c r="A158" s="122"/>
      <c r="B158" s="123"/>
    </row>
    <row r="159" spans="1:2">
      <c r="A159" s="122"/>
      <c r="B159" s="123"/>
    </row>
    <row r="160" spans="1:2">
      <c r="A160" s="122"/>
      <c r="B160" s="123"/>
    </row>
    <row r="161" spans="1:2">
      <c r="A161" s="122"/>
      <c r="B161" s="123"/>
    </row>
    <row r="162" spans="1:2">
      <c r="A162" s="122"/>
      <c r="B162" s="123"/>
    </row>
    <row r="163" spans="1:2">
      <c r="A163" s="122"/>
      <c r="B163" s="123"/>
    </row>
    <row r="164" spans="1:2">
      <c r="A164" s="122"/>
      <c r="B164" s="123"/>
    </row>
    <row r="165" spans="1:2">
      <c r="A165" s="122"/>
      <c r="B165" s="123"/>
    </row>
    <row r="166" spans="1:2">
      <c r="A166" s="122"/>
      <c r="B166" s="123"/>
    </row>
    <row r="167" spans="1:2">
      <c r="A167" s="122"/>
      <c r="B167" s="123"/>
    </row>
    <row r="168" spans="1:2">
      <c r="A168" s="122"/>
      <c r="B168" s="123"/>
    </row>
    <row r="169" spans="1:2">
      <c r="A169" s="122"/>
      <c r="B169" s="123"/>
    </row>
    <row r="170" spans="1:2">
      <c r="A170" s="122"/>
      <c r="B170" s="123"/>
    </row>
    <row r="171" spans="1:2">
      <c r="A171" s="122"/>
      <c r="B171" s="123"/>
    </row>
    <row r="172" spans="1:2">
      <c r="A172" s="122"/>
      <c r="B172" s="123"/>
    </row>
    <row r="173" spans="1:2">
      <c r="A173" s="122"/>
      <c r="B173" s="123"/>
    </row>
    <row r="174" spans="1:2">
      <c r="A174" s="122"/>
      <c r="B174" s="123"/>
    </row>
    <row r="175" spans="1:2">
      <c r="A175" s="122"/>
      <c r="B175" s="123"/>
    </row>
    <row r="176" spans="1:2">
      <c r="A176" s="122"/>
      <c r="B176" s="123"/>
    </row>
    <row r="177" spans="1:2">
      <c r="A177" s="122"/>
      <c r="B177" s="123"/>
    </row>
    <row r="178" spans="1:2">
      <c r="A178" s="122"/>
      <c r="B178" s="123"/>
    </row>
    <row r="179" spans="1:2">
      <c r="A179" s="122"/>
      <c r="B179" s="123"/>
    </row>
    <row r="180" spans="1:2">
      <c r="A180" s="122"/>
      <c r="B180" s="123"/>
    </row>
    <row r="181" spans="1:2">
      <c r="A181" s="122"/>
      <c r="B181" s="123"/>
    </row>
    <row r="182" spans="1:2">
      <c r="A182" s="122"/>
      <c r="B182" s="123"/>
    </row>
    <row r="183" spans="1:2">
      <c r="A183" s="122"/>
      <c r="B183" s="123"/>
    </row>
    <row r="184" spans="1:2">
      <c r="A184" s="122"/>
      <c r="B184" s="123"/>
    </row>
    <row r="185" spans="1:2">
      <c r="A185" s="122"/>
      <c r="B185" s="123"/>
    </row>
    <row r="186" spans="1:2">
      <c r="A186" s="122"/>
      <c r="B186" s="123"/>
    </row>
    <row r="187" spans="1:2">
      <c r="A187" s="122"/>
      <c r="B187" s="123"/>
    </row>
    <row r="188" spans="1:2">
      <c r="A188" s="122"/>
      <c r="B188" s="123"/>
    </row>
    <row r="189" spans="1:2">
      <c r="A189" s="122"/>
      <c r="B189" s="123"/>
    </row>
    <row r="190" spans="1:2">
      <c r="A190" s="122"/>
      <c r="B190" s="123"/>
    </row>
    <row r="191" spans="1:2">
      <c r="A191" s="122"/>
      <c r="B191" s="123"/>
    </row>
    <row r="192" spans="1:2">
      <c r="A192" s="122"/>
      <c r="B192" s="123"/>
    </row>
    <row r="193" spans="1:2">
      <c r="A193" s="122"/>
      <c r="B193" s="123"/>
    </row>
    <row r="194" spans="1:2">
      <c r="A194" s="122"/>
      <c r="B194" s="123"/>
    </row>
    <row r="195" spans="1:2">
      <c r="A195" s="122"/>
      <c r="B195" s="123"/>
    </row>
    <row r="196" spans="1:2">
      <c r="A196" s="122"/>
      <c r="B196" s="123"/>
    </row>
    <row r="197" spans="1:2">
      <c r="A197" s="122"/>
      <c r="B197" s="123"/>
    </row>
    <row r="198" spans="1:2">
      <c r="A198" s="122"/>
      <c r="B198" s="123"/>
    </row>
    <row r="199" spans="1:2">
      <c r="A199" s="122"/>
      <c r="B199" s="123"/>
    </row>
    <row r="200" spans="1:2">
      <c r="A200" s="122"/>
      <c r="B200" s="123"/>
    </row>
    <row r="201" spans="1:2">
      <c r="A201" s="122"/>
      <c r="B201" s="123"/>
    </row>
    <row r="202" spans="1:2">
      <c r="A202" s="122"/>
      <c r="B202" s="123"/>
    </row>
    <row r="203" spans="1:2">
      <c r="A203" s="122"/>
      <c r="B203" s="123"/>
    </row>
    <row r="204" spans="1:2">
      <c r="A204" s="122"/>
      <c r="B204" s="123"/>
    </row>
    <row r="205" spans="1:2">
      <c r="A205" s="122"/>
      <c r="B205" s="123"/>
    </row>
    <row r="206" spans="1:2">
      <c r="A206" s="122"/>
      <c r="B206" s="123"/>
    </row>
    <row r="207" spans="1:2">
      <c r="A207" s="122"/>
      <c r="B207" s="123"/>
    </row>
    <row r="208" spans="1:2">
      <c r="A208" s="122"/>
      <c r="B208" s="123"/>
    </row>
    <row r="209" spans="1:2">
      <c r="A209" s="122"/>
      <c r="B209" s="123"/>
    </row>
    <row r="210" spans="1:2">
      <c r="A210" s="122"/>
      <c r="B210" s="123"/>
    </row>
    <row r="211" spans="1:2">
      <c r="A211" s="122"/>
      <c r="B211" s="123"/>
    </row>
    <row r="212" spans="1:2">
      <c r="A212" s="122"/>
      <c r="B212" s="123"/>
    </row>
    <row r="213" spans="1:2">
      <c r="A213" s="122"/>
      <c r="B213" s="123"/>
    </row>
    <row r="214" spans="1:2">
      <c r="A214" s="122"/>
      <c r="B214" s="123"/>
    </row>
    <row r="215" spans="1:2">
      <c r="A215" s="122"/>
      <c r="B215" s="123"/>
    </row>
    <row r="216" spans="1:2">
      <c r="A216" s="122"/>
      <c r="B216" s="123"/>
    </row>
    <row r="217" spans="1:2">
      <c r="A217" s="122"/>
      <c r="B217" s="123"/>
    </row>
    <row r="218" spans="1:2">
      <c r="A218" s="122"/>
      <c r="B218" s="123"/>
    </row>
    <row r="219" spans="1:2">
      <c r="A219" s="122"/>
      <c r="B219" s="123"/>
    </row>
    <row r="220" spans="1:2">
      <c r="A220" s="122"/>
      <c r="B220" s="123"/>
    </row>
    <row r="221" spans="1:2">
      <c r="A221" s="122"/>
      <c r="B221" s="123"/>
    </row>
    <row r="222" spans="1:2">
      <c r="A222" s="122"/>
      <c r="B222" s="123"/>
    </row>
    <row r="223" spans="1:2">
      <c r="A223" s="122"/>
      <c r="B223" s="123"/>
    </row>
    <row r="224" spans="1:2">
      <c r="A224" s="122"/>
      <c r="B224" s="123"/>
    </row>
    <row r="225" spans="1:2">
      <c r="A225" s="122"/>
      <c r="B225" s="123"/>
    </row>
    <row r="226" spans="1:2">
      <c r="A226" s="122"/>
      <c r="B226" s="123"/>
    </row>
    <row r="227" spans="1:2">
      <c r="A227" s="122"/>
      <c r="B227" s="123"/>
    </row>
    <row r="228" spans="1:2">
      <c r="A228" s="122"/>
      <c r="B228" s="123"/>
    </row>
    <row r="229" spans="1:2">
      <c r="A229" s="122"/>
      <c r="B229" s="123"/>
    </row>
    <row r="230" spans="1:2">
      <c r="A230" s="122"/>
      <c r="B230" s="123"/>
    </row>
    <row r="231" spans="1:2">
      <c r="A231" s="122"/>
      <c r="B231" s="123"/>
    </row>
    <row r="232" spans="1:2">
      <c r="A232" s="122"/>
      <c r="B232" s="123"/>
    </row>
    <row r="233" spans="1:2">
      <c r="A233" s="122"/>
      <c r="B233" s="123"/>
    </row>
    <row r="234" spans="1:2">
      <c r="A234" s="122"/>
      <c r="B234" s="123"/>
    </row>
    <row r="235" spans="1:2">
      <c r="A235" s="122"/>
      <c r="B235" s="123"/>
    </row>
    <row r="236" spans="1:2">
      <c r="A236" s="122"/>
      <c r="B236" s="123"/>
    </row>
    <row r="237" spans="1:2">
      <c r="A237" s="122"/>
      <c r="B237" s="123"/>
    </row>
    <row r="238" spans="1:2">
      <c r="A238" s="122"/>
      <c r="B238" s="123"/>
    </row>
    <row r="239" spans="1:2">
      <c r="A239" s="122"/>
      <c r="B239" s="123"/>
    </row>
    <row r="240" spans="1:2">
      <c r="A240" s="122"/>
      <c r="B240" s="123"/>
    </row>
    <row r="241" spans="1:2">
      <c r="A241" s="122"/>
      <c r="B241" s="123"/>
    </row>
    <row r="242" spans="1:2">
      <c r="A242" s="122"/>
      <c r="B242" s="123"/>
    </row>
    <row r="243" spans="1:2">
      <c r="A243" s="122"/>
      <c r="B243" s="123"/>
    </row>
    <row r="244" spans="1:2">
      <c r="A244" s="122"/>
      <c r="B244" s="123"/>
    </row>
    <row r="245" spans="1:2">
      <c r="A245" s="122"/>
      <c r="B245" s="123"/>
    </row>
    <row r="246" spans="1:2">
      <c r="A246" s="122"/>
      <c r="B246" s="123"/>
    </row>
    <row r="247" spans="1:2">
      <c r="A247" s="122"/>
      <c r="B247" s="123"/>
    </row>
    <row r="248" spans="1:2">
      <c r="A248" s="122"/>
      <c r="B248" s="123"/>
    </row>
    <row r="249" spans="1:2">
      <c r="A249" s="122"/>
      <c r="B249" s="123"/>
    </row>
    <row r="250" spans="1:2">
      <c r="A250" s="122"/>
      <c r="B250" s="123"/>
    </row>
    <row r="251" spans="1:2">
      <c r="A251" s="122"/>
      <c r="B251" s="123"/>
    </row>
    <row r="252" spans="1:2">
      <c r="A252" s="122"/>
      <c r="B252" s="123"/>
    </row>
    <row r="253" spans="1:2">
      <c r="A253" s="122"/>
      <c r="B253" s="123"/>
    </row>
    <row r="254" spans="1:2">
      <c r="A254" s="122"/>
      <c r="B254" s="123"/>
    </row>
    <row r="255" spans="1:2">
      <c r="A255" s="122"/>
      <c r="B255" s="123"/>
    </row>
    <row r="256" spans="1:2">
      <c r="A256" s="122"/>
      <c r="B256" s="123"/>
    </row>
    <row r="257" spans="1:2">
      <c r="A257" s="122"/>
      <c r="B257" s="123"/>
    </row>
    <row r="258" spans="1:2">
      <c r="A258" s="122"/>
      <c r="B258" s="123"/>
    </row>
    <row r="259" spans="1:2">
      <c r="A259" s="122"/>
      <c r="B259" s="123"/>
    </row>
    <row r="260" spans="1:2">
      <c r="A260" s="122"/>
      <c r="B260" s="123"/>
    </row>
    <row r="261" spans="1:2">
      <c r="A261" s="122"/>
      <c r="B261" s="123"/>
    </row>
    <row r="262" spans="1:2">
      <c r="A262" s="122"/>
      <c r="B262" s="123"/>
    </row>
    <row r="263" spans="1:2">
      <c r="A263" s="122"/>
      <c r="B263" s="123"/>
    </row>
    <row r="264" spans="1:2">
      <c r="A264" s="122"/>
      <c r="B264" s="123"/>
    </row>
    <row r="265" spans="1:2">
      <c r="A265" s="122"/>
      <c r="B265" s="123"/>
    </row>
    <row r="266" spans="1:2">
      <c r="A266" s="122"/>
      <c r="B266" s="123"/>
    </row>
    <row r="267" spans="1:2">
      <c r="A267" s="122"/>
      <c r="B267" s="123"/>
    </row>
    <row r="268" spans="1:2">
      <c r="A268" s="122"/>
      <c r="B268" s="123"/>
    </row>
    <row r="269" spans="1:2">
      <c r="A269" s="122"/>
      <c r="B269" s="123"/>
    </row>
    <row r="270" spans="1:2">
      <c r="A270" s="122"/>
      <c r="B270" s="123"/>
    </row>
    <row r="271" spans="1:2">
      <c r="A271" s="122"/>
      <c r="B271" s="123"/>
    </row>
    <row r="272" spans="1:2">
      <c r="A272" s="122"/>
      <c r="B272" s="123"/>
    </row>
    <row r="273" spans="1:2">
      <c r="A273" s="122"/>
      <c r="B273" s="123"/>
    </row>
    <row r="274" spans="1:2">
      <c r="A274" s="122"/>
      <c r="B274" s="123"/>
    </row>
    <row r="275" spans="1:2">
      <c r="A275" s="122"/>
      <c r="B275" s="123"/>
    </row>
    <row r="276" spans="1:2">
      <c r="A276" s="122"/>
      <c r="B276" s="123"/>
    </row>
    <row r="277" spans="1:2">
      <c r="A277" s="122"/>
      <c r="B277" s="123"/>
    </row>
    <row r="278" spans="1:2">
      <c r="A278" s="122"/>
      <c r="B278" s="123"/>
    </row>
    <row r="279" spans="1:2">
      <c r="A279" s="122"/>
      <c r="B279" s="123"/>
    </row>
    <row r="280" spans="1:2">
      <c r="A280" s="122"/>
      <c r="B280" s="123"/>
    </row>
    <row r="281" spans="1:2">
      <c r="A281" s="122"/>
      <c r="B281" s="123"/>
    </row>
    <row r="282" spans="1:2">
      <c r="A282" s="122"/>
      <c r="B282" s="123"/>
    </row>
    <row r="283" spans="1:2">
      <c r="A283" s="122"/>
      <c r="B283" s="123"/>
    </row>
    <row r="284" spans="1:2">
      <c r="A284" s="122"/>
      <c r="B284" s="123"/>
    </row>
    <row r="285" spans="1:2">
      <c r="A285" s="122"/>
      <c r="B285" s="123"/>
    </row>
    <row r="286" spans="1:2">
      <c r="A286" s="122"/>
      <c r="B286" s="123"/>
    </row>
    <row r="287" spans="1:2">
      <c r="A287" s="122"/>
      <c r="B287" s="123"/>
    </row>
    <row r="288" spans="1:2">
      <c r="A288" s="122"/>
      <c r="B288" s="123"/>
    </row>
    <row r="289" spans="1:2">
      <c r="A289" s="122"/>
      <c r="B289" s="123"/>
    </row>
    <row r="290" spans="1:2">
      <c r="A290" s="122"/>
      <c r="B290" s="123"/>
    </row>
    <row r="291" spans="1:2">
      <c r="A291" s="122"/>
      <c r="B291" s="123"/>
    </row>
    <row r="292" spans="1:2">
      <c r="A292" s="122"/>
      <c r="B292" s="123"/>
    </row>
    <row r="293" spans="1:2">
      <c r="A293" s="122"/>
      <c r="B293" s="123"/>
    </row>
    <row r="294" spans="1:2">
      <c r="A294" s="122"/>
      <c r="B294" s="123"/>
    </row>
    <row r="295" spans="1:2">
      <c r="A295" s="122"/>
      <c r="B295" s="123"/>
    </row>
    <row r="296" spans="1:2">
      <c r="A296" s="122"/>
      <c r="B296" s="123"/>
    </row>
    <row r="297" spans="1:2">
      <c r="A297" s="122"/>
      <c r="B297" s="123"/>
    </row>
    <row r="298" spans="1:2">
      <c r="A298" s="122"/>
      <c r="B298" s="123"/>
    </row>
    <row r="299" spans="1:2">
      <c r="A299" s="122"/>
      <c r="B299" s="123"/>
    </row>
    <row r="300" spans="1:2">
      <c r="A300" s="122"/>
      <c r="B300" s="123"/>
    </row>
    <row r="301" spans="1:2">
      <c r="A301" s="122"/>
      <c r="B301" s="123"/>
    </row>
    <row r="302" spans="1:2">
      <c r="A302" s="122"/>
      <c r="B302" s="123"/>
    </row>
    <row r="303" spans="1:2">
      <c r="A303" s="122"/>
      <c r="B303" s="123"/>
    </row>
    <row r="304" spans="1:2">
      <c r="A304" s="122"/>
      <c r="B304" s="123"/>
    </row>
    <row r="305" spans="1:2">
      <c r="A305" s="122"/>
      <c r="B305" s="123"/>
    </row>
    <row r="306" spans="1:2">
      <c r="A306" s="122"/>
      <c r="B306" s="123"/>
    </row>
    <row r="307" spans="1:2">
      <c r="A307" s="122"/>
      <c r="B307" s="123"/>
    </row>
    <row r="308" spans="1:2">
      <c r="A308" s="122"/>
      <c r="B308" s="123"/>
    </row>
    <row r="309" spans="1:2">
      <c r="A309" s="122"/>
      <c r="B309" s="123"/>
    </row>
    <row r="310" spans="1:2">
      <c r="A310" s="122"/>
      <c r="B310" s="123"/>
    </row>
    <row r="311" spans="1:2">
      <c r="A311" s="122"/>
      <c r="B311" s="123"/>
    </row>
    <row r="312" spans="1:2">
      <c r="A312" s="122"/>
      <c r="B312" s="123"/>
    </row>
    <row r="313" spans="1:2">
      <c r="A313" s="122"/>
      <c r="B313" s="123"/>
    </row>
    <row r="314" spans="1:2">
      <c r="A314" s="122"/>
      <c r="B314" s="123"/>
    </row>
    <row r="315" spans="1:2">
      <c r="A315" s="122"/>
      <c r="B315" s="123"/>
    </row>
    <row r="316" spans="1:2">
      <c r="A316" s="122"/>
      <c r="B316" s="123"/>
    </row>
    <row r="317" spans="1:2">
      <c r="A317" s="122"/>
      <c r="B317" s="123"/>
    </row>
    <row r="318" spans="1:2">
      <c r="A318" s="122"/>
      <c r="B318" s="123"/>
    </row>
    <row r="319" spans="1:2">
      <c r="A319" s="122"/>
      <c r="B319" s="123"/>
    </row>
    <row r="320" spans="1:2">
      <c r="A320" s="122"/>
      <c r="B320" s="123"/>
    </row>
    <row r="321" spans="1:2">
      <c r="A321" s="122"/>
      <c r="B321" s="123"/>
    </row>
    <row r="322" spans="1:2">
      <c r="A322" s="122"/>
      <c r="B322" s="123"/>
    </row>
    <row r="323" spans="1:2">
      <c r="A323" s="122"/>
      <c r="B323" s="123"/>
    </row>
    <row r="324" spans="1:2">
      <c r="A324" s="122"/>
      <c r="B324" s="123"/>
    </row>
    <row r="325" spans="1:2">
      <c r="A325" s="122"/>
      <c r="B325" s="123"/>
    </row>
    <row r="326" spans="1:2">
      <c r="A326" s="122"/>
      <c r="B326" s="123"/>
    </row>
    <row r="327" spans="1:2">
      <c r="A327" s="122"/>
      <c r="B327" s="123"/>
    </row>
    <row r="328" spans="1:2">
      <c r="A328" s="122"/>
      <c r="B328" s="123"/>
    </row>
    <row r="329" spans="1:2">
      <c r="A329" s="122"/>
      <c r="B329" s="123"/>
    </row>
    <row r="330" spans="1:2">
      <c r="A330" s="122"/>
      <c r="B330" s="123"/>
    </row>
    <row r="331" spans="1:2">
      <c r="A331" s="122"/>
      <c r="B331" s="123"/>
    </row>
    <row r="332" spans="1:2">
      <c r="A332" s="122"/>
      <c r="B332" s="123"/>
    </row>
    <row r="333" spans="1:2">
      <c r="A333" s="122"/>
      <c r="B333" s="123"/>
    </row>
    <row r="334" spans="1:2">
      <c r="A334" s="122"/>
      <c r="B334" s="123"/>
    </row>
    <row r="335" spans="1:2">
      <c r="A335" s="122"/>
      <c r="B335" s="123"/>
    </row>
    <row r="336" spans="1:2">
      <c r="A336" s="122"/>
      <c r="B336" s="123"/>
    </row>
    <row r="337" spans="1:2">
      <c r="A337" s="122"/>
      <c r="B337" s="123"/>
    </row>
    <row r="338" spans="1:2">
      <c r="A338" s="122"/>
      <c r="B338" s="123"/>
    </row>
    <row r="339" spans="1:2">
      <c r="A339" s="122"/>
      <c r="B339" s="123"/>
    </row>
    <row r="340" spans="1:2">
      <c r="A340" s="122"/>
      <c r="B340" s="123"/>
    </row>
    <row r="341" spans="1:2">
      <c r="A341" s="122"/>
      <c r="B341" s="123"/>
    </row>
    <row r="342" spans="1:2">
      <c r="A342" s="122"/>
      <c r="B342" s="123"/>
    </row>
    <row r="343" spans="1:2">
      <c r="A343" s="122"/>
      <c r="B343" s="123"/>
    </row>
    <row r="344" spans="1:2">
      <c r="A344" s="122"/>
      <c r="B344" s="123"/>
    </row>
    <row r="345" spans="1:2">
      <c r="A345" s="122"/>
      <c r="B345" s="123"/>
    </row>
    <row r="346" spans="1:2">
      <c r="A346" s="122"/>
      <c r="B346" s="123"/>
    </row>
    <row r="347" spans="1:2">
      <c r="A347" s="122"/>
      <c r="B347" s="123"/>
    </row>
    <row r="348" spans="1:2">
      <c r="A348" s="122"/>
      <c r="B348" s="123"/>
    </row>
    <row r="349" spans="1:2">
      <c r="A349" s="122"/>
      <c r="B349" s="123"/>
    </row>
    <row r="350" spans="1:2">
      <c r="A350" s="122"/>
      <c r="B350" s="123"/>
    </row>
    <row r="351" spans="1:2">
      <c r="A351" s="122"/>
      <c r="B351" s="123"/>
    </row>
    <row r="352" spans="1:2">
      <c r="A352" s="122"/>
      <c r="B352" s="123"/>
    </row>
    <row r="353" spans="1:2">
      <c r="A353" s="122"/>
      <c r="B353" s="123"/>
    </row>
    <row r="354" spans="1:2">
      <c r="A354" s="122"/>
      <c r="B354" s="123"/>
    </row>
    <row r="355" spans="1:2">
      <c r="A355" s="122"/>
      <c r="B355" s="123"/>
    </row>
    <row r="356" spans="1:2">
      <c r="A356" s="122"/>
      <c r="B356" s="123"/>
    </row>
    <row r="357" spans="1:2">
      <c r="A357" s="122"/>
      <c r="B357" s="123"/>
    </row>
    <row r="358" spans="1:2">
      <c r="A358" s="122"/>
      <c r="B358" s="123"/>
    </row>
    <row r="359" spans="1:2">
      <c r="A359" s="122"/>
      <c r="B359" s="123"/>
    </row>
    <row r="360" spans="1:2">
      <c r="A360" s="122"/>
      <c r="B360" s="123"/>
    </row>
    <row r="361" spans="1:2">
      <c r="A361" s="122"/>
      <c r="B361" s="123"/>
    </row>
    <row r="362" spans="1:2">
      <c r="A362" s="122"/>
      <c r="B362" s="123"/>
    </row>
    <row r="363" spans="1:2">
      <c r="A363" s="122"/>
      <c r="B363" s="123"/>
    </row>
    <row r="364" spans="1:2">
      <c r="A364" s="122"/>
      <c r="B364" s="123"/>
    </row>
    <row r="365" spans="1:2">
      <c r="A365" s="122"/>
      <c r="B365" s="123"/>
    </row>
    <row r="366" spans="1:2">
      <c r="A366" s="122"/>
      <c r="B366" s="123"/>
    </row>
    <row r="367" spans="1:2">
      <c r="A367" s="122"/>
      <c r="B367" s="123"/>
    </row>
    <row r="368" spans="1:2">
      <c r="A368" s="122"/>
      <c r="B368" s="123"/>
    </row>
    <row r="369" spans="1:2">
      <c r="A369" s="122"/>
      <c r="B369" s="123"/>
    </row>
    <row r="370" spans="1:2">
      <c r="A370" s="122"/>
      <c r="B370" s="123"/>
    </row>
    <row r="371" spans="1:2">
      <c r="A371" s="122"/>
      <c r="B371" s="123"/>
    </row>
    <row r="372" spans="1:2">
      <c r="A372" s="122"/>
      <c r="B372" s="123"/>
    </row>
    <row r="373" spans="1:2">
      <c r="A373" s="122"/>
      <c r="B373" s="123"/>
    </row>
    <row r="374" spans="1:2">
      <c r="A374" s="125"/>
      <c r="B374" s="12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9">
    <tabColor theme="3"/>
  </sheetPr>
  <dimension ref="A1:R528"/>
  <sheetViews>
    <sheetView showGridLines="0" zoomScaleNormal="100" workbookViewId="0">
      <selection activeCell="P24" sqref="P24"/>
    </sheetView>
  </sheetViews>
  <sheetFormatPr defaultRowHeight="13.2"/>
  <cols>
    <col min="1" max="1" width="14.33203125" customWidth="1"/>
  </cols>
  <sheetData>
    <row r="1" spans="1:5">
      <c r="A1" s="28" t="s">
        <v>167</v>
      </c>
      <c r="E1" t="str">
        <f>IF(Content!$E$1=1,B2,B3)</f>
        <v>JP Morgan EMBI+ для окремих країн, ринки яких розвиваються</v>
      </c>
    </row>
    <row r="2" spans="1:5" hidden="1">
      <c r="A2" s="28"/>
      <c r="B2" s="1" t="s">
        <v>1238</v>
      </c>
    </row>
    <row r="3" spans="1:5" hidden="1">
      <c r="B3" s="1" t="s">
        <v>1240</v>
      </c>
    </row>
    <row r="4" spans="1:5">
      <c r="A4" s="126"/>
    </row>
    <row r="5" spans="1:5">
      <c r="A5" s="126"/>
      <c r="B5" s="266" t="str">
        <f>IF(Content!$E$1=1,B6,B7)</f>
        <v>немає дозволу</v>
      </c>
    </row>
    <row r="6" spans="1:5">
      <c r="A6" s="126"/>
      <c r="B6" s="210" t="s">
        <v>809</v>
      </c>
    </row>
    <row r="7" spans="1:5">
      <c r="A7" s="126"/>
      <c r="B7" s="210" t="s">
        <v>810</v>
      </c>
    </row>
    <row r="8" spans="1:5">
      <c r="A8" s="126"/>
    </row>
    <row r="9" spans="1:5">
      <c r="A9" s="126"/>
    </row>
    <row r="10" spans="1:5">
      <c r="A10" s="126"/>
    </row>
    <row r="11" spans="1:5">
      <c r="A11" s="126"/>
    </row>
    <row r="12" spans="1:5">
      <c r="A12" s="126"/>
    </row>
    <row r="13" spans="1:5">
      <c r="A13" s="126"/>
    </row>
    <row r="14" spans="1:5">
      <c r="A14" s="126"/>
    </row>
    <row r="15" spans="1:5">
      <c r="A15" s="126"/>
    </row>
    <row r="16" spans="1:5">
      <c r="A16" s="126"/>
    </row>
    <row r="17" spans="1:18">
      <c r="A17" s="126"/>
    </row>
    <row r="18" spans="1:18">
      <c r="A18" s="126"/>
    </row>
    <row r="19" spans="1:18">
      <c r="A19" s="126"/>
      <c r="R19" s="124"/>
    </row>
    <row r="20" spans="1:18">
      <c r="A20" s="126"/>
      <c r="B20" s="2"/>
    </row>
    <row r="21" spans="1:18">
      <c r="A21" s="126"/>
      <c r="B21" s="2"/>
      <c r="E21" t="str">
        <f>IF(Content!$E$1=1,E22,E23)</f>
        <v>Джерело: Bloomberg.</v>
      </c>
    </row>
    <row r="22" spans="1:18">
      <c r="A22" s="126"/>
      <c r="B22" s="123"/>
      <c r="D22" s="2"/>
      <c r="E22" s="2" t="s">
        <v>1236</v>
      </c>
    </row>
    <row r="23" spans="1:18">
      <c r="A23" s="126"/>
      <c r="B23" s="123"/>
      <c r="D23" s="2"/>
      <c r="E23" s="2" t="s">
        <v>1237</v>
      </c>
    </row>
    <row r="24" spans="1:18">
      <c r="A24" s="126"/>
      <c r="B24" s="123"/>
    </row>
    <row r="25" spans="1:18">
      <c r="A25" s="126"/>
      <c r="B25" s="14"/>
      <c r="C25" s="14"/>
      <c r="D25" s="14"/>
      <c r="E25" s="14"/>
      <c r="F25" s="14"/>
      <c r="G25" s="14"/>
    </row>
    <row r="26" spans="1:18">
      <c r="A26" s="126"/>
      <c r="B26" s="14"/>
      <c r="C26" s="14"/>
      <c r="D26" s="14"/>
      <c r="E26" s="14"/>
      <c r="F26" s="14"/>
      <c r="G26" s="14"/>
    </row>
    <row r="27" spans="1:18">
      <c r="A27" s="126"/>
      <c r="B27" s="14"/>
      <c r="C27" s="14"/>
      <c r="D27" s="14"/>
      <c r="E27" s="14"/>
      <c r="F27" s="14"/>
      <c r="G27" s="14"/>
    </row>
    <row r="28" spans="1:18">
      <c r="A28" s="126"/>
      <c r="B28" s="14"/>
      <c r="C28" s="14"/>
      <c r="D28" s="14"/>
      <c r="E28" s="14"/>
      <c r="F28" s="14"/>
      <c r="G28" s="14"/>
    </row>
    <row r="29" spans="1:18">
      <c r="A29" s="126"/>
      <c r="B29" s="14"/>
      <c r="C29" s="14"/>
      <c r="D29" s="14"/>
      <c r="E29" s="14"/>
      <c r="F29" s="14"/>
      <c r="G29" s="14"/>
    </row>
    <row r="30" spans="1:18">
      <c r="A30" s="126"/>
      <c r="B30" s="14"/>
      <c r="C30" s="14"/>
      <c r="D30" s="14"/>
      <c r="E30" s="14"/>
      <c r="F30" s="14"/>
      <c r="G30" s="14"/>
    </row>
    <row r="31" spans="1:18">
      <c r="A31" s="126"/>
      <c r="B31" s="14"/>
      <c r="C31" s="14"/>
      <c r="D31" s="14"/>
      <c r="E31" s="14"/>
      <c r="F31" s="14"/>
      <c r="G31" s="14"/>
    </row>
    <row r="32" spans="1:18">
      <c r="A32" s="126"/>
      <c r="B32" s="14"/>
      <c r="C32" s="14"/>
      <c r="D32" s="14"/>
      <c r="E32" s="14"/>
      <c r="F32" s="14"/>
      <c r="G32" s="14"/>
    </row>
    <row r="33" spans="1:7">
      <c r="A33" s="126"/>
      <c r="B33" s="14"/>
      <c r="C33" s="14"/>
      <c r="D33" s="14"/>
      <c r="E33" s="14"/>
      <c r="F33" s="14"/>
      <c r="G33" s="14"/>
    </row>
    <row r="34" spans="1:7">
      <c r="A34" s="126"/>
      <c r="B34" s="14"/>
      <c r="C34" s="14"/>
      <c r="D34" s="14"/>
      <c r="E34" s="14"/>
      <c r="F34" s="14"/>
      <c r="G34" s="14"/>
    </row>
    <row r="35" spans="1:7">
      <c r="A35" s="126"/>
      <c r="B35" s="14"/>
      <c r="C35" s="14"/>
      <c r="D35" s="14"/>
      <c r="E35" s="14"/>
      <c r="F35" s="14"/>
      <c r="G35" s="14"/>
    </row>
    <row r="36" spans="1:7">
      <c r="A36" s="126"/>
      <c r="B36" s="14"/>
      <c r="C36" s="14"/>
      <c r="D36" s="14"/>
      <c r="E36" s="14"/>
      <c r="F36" s="14"/>
      <c r="G36" s="14"/>
    </row>
    <row r="37" spans="1:7">
      <c r="A37" s="126"/>
      <c r="B37" s="14"/>
      <c r="C37" s="14"/>
      <c r="D37" s="14"/>
      <c r="E37" s="14"/>
      <c r="F37" s="14"/>
      <c r="G37" s="14"/>
    </row>
    <row r="38" spans="1:7">
      <c r="A38" s="126"/>
      <c r="B38" s="14"/>
      <c r="C38" s="14"/>
      <c r="D38" s="14"/>
      <c r="E38" s="14"/>
      <c r="F38" s="14"/>
      <c r="G38" s="14"/>
    </row>
    <row r="39" spans="1:7">
      <c r="A39" s="126"/>
      <c r="B39" s="14"/>
      <c r="C39" s="14"/>
      <c r="D39" s="14"/>
      <c r="E39" s="14"/>
      <c r="F39" s="14"/>
      <c r="G39" s="14"/>
    </row>
    <row r="40" spans="1:7">
      <c r="A40" s="126"/>
      <c r="B40" s="14"/>
      <c r="C40" s="14"/>
      <c r="D40" s="14"/>
      <c r="E40" s="14"/>
      <c r="F40" s="14"/>
      <c r="G40" s="14"/>
    </row>
    <row r="41" spans="1:7">
      <c r="A41" s="126"/>
      <c r="B41" s="14"/>
      <c r="C41" s="14"/>
      <c r="D41" s="14"/>
      <c r="E41" s="14"/>
      <c r="F41" s="14"/>
      <c r="G41" s="14"/>
    </row>
    <row r="42" spans="1:7">
      <c r="A42" s="126"/>
      <c r="B42" s="14"/>
      <c r="C42" s="14"/>
      <c r="D42" s="14"/>
      <c r="E42" s="14"/>
      <c r="F42" s="14"/>
      <c r="G42" s="14"/>
    </row>
    <row r="43" spans="1:7">
      <c r="A43" s="126"/>
      <c r="B43" s="14"/>
      <c r="C43" s="14"/>
      <c r="D43" s="14"/>
      <c r="E43" s="14"/>
      <c r="F43" s="14"/>
      <c r="G43" s="14"/>
    </row>
    <row r="44" spans="1:7">
      <c r="A44" s="126"/>
      <c r="B44" s="14"/>
      <c r="C44" s="14"/>
      <c r="D44" s="14"/>
      <c r="E44" s="14"/>
      <c r="F44" s="14"/>
      <c r="G44" s="14"/>
    </row>
    <row r="45" spans="1:7">
      <c r="A45" s="126"/>
      <c r="B45" s="14"/>
      <c r="C45" s="14"/>
      <c r="D45" s="14"/>
      <c r="E45" s="14"/>
      <c r="F45" s="14"/>
      <c r="G45" s="14"/>
    </row>
    <row r="46" spans="1:7">
      <c r="A46" s="126"/>
      <c r="B46" s="14"/>
      <c r="C46" s="14"/>
      <c r="D46" s="14"/>
      <c r="E46" s="14"/>
      <c r="F46" s="14"/>
      <c r="G46" s="14"/>
    </row>
    <row r="47" spans="1:7">
      <c r="A47" s="126"/>
      <c r="B47" s="14"/>
      <c r="C47" s="14"/>
      <c r="D47" s="14"/>
      <c r="E47" s="14"/>
      <c r="F47" s="14"/>
      <c r="G47" s="14"/>
    </row>
    <row r="48" spans="1:7">
      <c r="A48" s="126"/>
      <c r="B48" s="14"/>
      <c r="C48" s="14"/>
      <c r="D48" s="14"/>
      <c r="E48" s="14"/>
      <c r="F48" s="14"/>
      <c r="G48" s="14"/>
    </row>
    <row r="49" spans="1:7">
      <c r="A49" s="126"/>
      <c r="B49" s="14"/>
      <c r="C49" s="14"/>
      <c r="D49" s="14"/>
      <c r="E49" s="14"/>
      <c r="F49" s="14"/>
      <c r="G49" s="14"/>
    </row>
    <row r="50" spans="1:7">
      <c r="A50" s="126"/>
      <c r="B50" s="14"/>
      <c r="C50" s="14"/>
      <c r="D50" s="14"/>
      <c r="E50" s="14"/>
      <c r="F50" s="14"/>
      <c r="G50" s="14"/>
    </row>
    <row r="51" spans="1:7">
      <c r="A51" s="126"/>
      <c r="B51" s="14"/>
      <c r="C51" s="14"/>
      <c r="D51" s="14"/>
      <c r="E51" s="14"/>
      <c r="F51" s="14"/>
      <c r="G51" s="14"/>
    </row>
    <row r="52" spans="1:7">
      <c r="A52" s="126"/>
      <c r="B52" s="14"/>
      <c r="C52" s="14"/>
      <c r="D52" s="14"/>
      <c r="E52" s="14"/>
      <c r="F52" s="14"/>
      <c r="G52" s="14"/>
    </row>
    <row r="53" spans="1:7">
      <c r="A53" s="126"/>
      <c r="B53" s="14"/>
      <c r="C53" s="14"/>
      <c r="D53" s="14"/>
      <c r="E53" s="14"/>
      <c r="F53" s="14"/>
      <c r="G53" s="14"/>
    </row>
    <row r="54" spans="1:7">
      <c r="A54" s="126"/>
      <c r="B54" s="14"/>
      <c r="C54" s="14"/>
      <c r="D54" s="14"/>
      <c r="E54" s="14"/>
      <c r="F54" s="14"/>
      <c r="G54" s="14"/>
    </row>
    <row r="55" spans="1:7">
      <c r="A55" s="126"/>
      <c r="B55" s="14"/>
      <c r="C55" s="14"/>
      <c r="D55" s="14"/>
      <c r="E55" s="14"/>
      <c r="F55" s="14"/>
      <c r="G55" s="14"/>
    </row>
    <row r="56" spans="1:7">
      <c r="A56" s="126"/>
      <c r="B56" s="14"/>
      <c r="C56" s="14"/>
      <c r="D56" s="14"/>
      <c r="E56" s="14"/>
      <c r="F56" s="14"/>
      <c r="G56" s="14"/>
    </row>
    <row r="57" spans="1:7">
      <c r="A57" s="126"/>
      <c r="B57" s="14"/>
      <c r="C57" s="14"/>
      <c r="D57" s="14"/>
      <c r="E57" s="14"/>
      <c r="F57" s="14"/>
      <c r="G57" s="14"/>
    </row>
    <row r="58" spans="1:7">
      <c r="A58" s="126"/>
      <c r="B58" s="14"/>
      <c r="C58" s="14"/>
      <c r="D58" s="14"/>
      <c r="E58" s="14"/>
      <c r="F58" s="14"/>
      <c r="G58" s="14"/>
    </row>
    <row r="59" spans="1:7">
      <c r="A59" s="126"/>
      <c r="B59" s="14"/>
      <c r="C59" s="14"/>
      <c r="D59" s="14"/>
      <c r="E59" s="14"/>
      <c r="F59" s="14"/>
      <c r="G59" s="14"/>
    </row>
    <row r="60" spans="1:7">
      <c r="A60" s="126"/>
      <c r="B60" s="14"/>
      <c r="C60" s="14"/>
      <c r="D60" s="14"/>
      <c r="E60" s="14"/>
      <c r="F60" s="14"/>
      <c r="G60" s="14"/>
    </row>
    <row r="61" spans="1:7">
      <c r="A61" s="126"/>
      <c r="B61" s="14"/>
      <c r="C61" s="14"/>
      <c r="D61" s="14"/>
      <c r="E61" s="14"/>
      <c r="F61" s="14"/>
      <c r="G61" s="14"/>
    </row>
    <row r="62" spans="1:7">
      <c r="A62" s="126"/>
      <c r="B62" s="14"/>
      <c r="C62" s="14"/>
      <c r="D62" s="14"/>
      <c r="E62" s="14"/>
      <c r="F62" s="14"/>
      <c r="G62" s="14"/>
    </row>
    <row r="63" spans="1:7">
      <c r="A63" s="126"/>
      <c r="B63" s="14"/>
      <c r="C63" s="14"/>
      <c r="D63" s="14"/>
      <c r="E63" s="14"/>
      <c r="F63" s="14"/>
      <c r="G63" s="14"/>
    </row>
    <row r="64" spans="1:7">
      <c r="A64" s="126"/>
      <c r="B64" s="14"/>
      <c r="C64" s="14"/>
      <c r="D64" s="14"/>
      <c r="E64" s="14"/>
      <c r="F64" s="14"/>
      <c r="G64" s="14"/>
    </row>
    <row r="65" spans="1:7">
      <c r="A65" s="126"/>
      <c r="B65" s="14"/>
      <c r="C65" s="14"/>
      <c r="D65" s="14"/>
      <c r="E65" s="14"/>
      <c r="F65" s="14"/>
      <c r="G65" s="14"/>
    </row>
    <row r="66" spans="1:7">
      <c r="A66" s="126"/>
      <c r="B66" s="14"/>
      <c r="C66" s="14"/>
      <c r="D66" s="14"/>
      <c r="E66" s="14"/>
      <c r="F66" s="14"/>
      <c r="G66" s="14"/>
    </row>
    <row r="67" spans="1:7">
      <c r="A67" s="126"/>
      <c r="B67" s="14"/>
      <c r="C67" s="14"/>
      <c r="D67" s="14"/>
      <c r="E67" s="14"/>
      <c r="F67" s="14"/>
      <c r="G67" s="14"/>
    </row>
    <row r="68" spans="1:7">
      <c r="A68" s="126"/>
      <c r="B68" s="14"/>
      <c r="C68" s="14"/>
      <c r="D68" s="14"/>
      <c r="E68" s="14"/>
      <c r="F68" s="14"/>
      <c r="G68" s="14"/>
    </row>
    <row r="69" spans="1:7">
      <c r="A69" s="126"/>
      <c r="B69" s="14"/>
      <c r="C69" s="14"/>
      <c r="D69" s="14"/>
      <c r="E69" s="14"/>
      <c r="F69" s="14"/>
      <c r="G69" s="14"/>
    </row>
    <row r="70" spans="1:7">
      <c r="A70" s="126"/>
      <c r="B70" s="14"/>
      <c r="C70" s="14"/>
      <c r="D70" s="14"/>
      <c r="E70" s="14"/>
      <c r="F70" s="14"/>
      <c r="G70" s="14"/>
    </row>
    <row r="71" spans="1:7">
      <c r="A71" s="126"/>
      <c r="B71" s="14"/>
      <c r="C71" s="14"/>
      <c r="D71" s="14"/>
      <c r="E71" s="14"/>
      <c r="F71" s="14"/>
      <c r="G71" s="14"/>
    </row>
    <row r="72" spans="1:7">
      <c r="A72" s="126"/>
      <c r="B72" s="14"/>
      <c r="C72" s="14"/>
      <c r="D72" s="14"/>
      <c r="E72" s="14"/>
      <c r="F72" s="14"/>
      <c r="G72" s="14"/>
    </row>
    <row r="73" spans="1:7">
      <c r="A73" s="126"/>
      <c r="B73" s="14"/>
      <c r="C73" s="14"/>
      <c r="D73" s="14"/>
      <c r="E73" s="14"/>
      <c r="F73" s="14"/>
      <c r="G73" s="14"/>
    </row>
    <row r="74" spans="1:7">
      <c r="A74" s="126"/>
      <c r="B74" s="14"/>
      <c r="C74" s="14"/>
      <c r="D74" s="14"/>
      <c r="E74" s="14"/>
      <c r="F74" s="14"/>
      <c r="G74" s="14"/>
    </row>
    <row r="75" spans="1:7">
      <c r="A75" s="126"/>
      <c r="B75" s="14"/>
      <c r="C75" s="14"/>
      <c r="D75" s="14"/>
      <c r="E75" s="14"/>
      <c r="F75" s="14"/>
      <c r="G75" s="14"/>
    </row>
    <row r="76" spans="1:7">
      <c r="A76" s="126"/>
      <c r="B76" s="14"/>
      <c r="C76" s="14"/>
      <c r="D76" s="14"/>
      <c r="E76" s="14"/>
      <c r="F76" s="14"/>
      <c r="G76" s="14"/>
    </row>
    <row r="77" spans="1:7">
      <c r="A77" s="126"/>
      <c r="B77" s="14"/>
      <c r="C77" s="14"/>
      <c r="D77" s="14"/>
      <c r="E77" s="14"/>
      <c r="F77" s="14"/>
      <c r="G77" s="14"/>
    </row>
    <row r="78" spans="1:7">
      <c r="A78" s="126"/>
      <c r="B78" s="14"/>
      <c r="C78" s="14"/>
      <c r="D78" s="14"/>
      <c r="E78" s="14"/>
      <c r="F78" s="14"/>
      <c r="G78" s="14"/>
    </row>
    <row r="79" spans="1:7">
      <c r="A79" s="126"/>
      <c r="B79" s="14"/>
      <c r="C79" s="14"/>
      <c r="D79" s="14"/>
      <c r="E79" s="14"/>
      <c r="F79" s="14"/>
      <c r="G79" s="14"/>
    </row>
    <row r="80" spans="1:7">
      <c r="A80" s="126"/>
      <c r="B80" s="14"/>
      <c r="C80" s="14"/>
      <c r="D80" s="14"/>
      <c r="E80" s="14"/>
      <c r="F80" s="14"/>
      <c r="G80" s="14"/>
    </row>
    <row r="81" spans="1:7">
      <c r="A81" s="126"/>
      <c r="B81" s="14"/>
      <c r="C81" s="14"/>
      <c r="D81" s="14"/>
      <c r="E81" s="14"/>
      <c r="F81" s="14"/>
      <c r="G81" s="14"/>
    </row>
    <row r="82" spans="1:7">
      <c r="A82" s="126"/>
      <c r="B82" s="14"/>
      <c r="C82" s="14"/>
      <c r="D82" s="14"/>
      <c r="E82" s="14"/>
      <c r="F82" s="14"/>
      <c r="G82" s="14"/>
    </row>
    <row r="83" spans="1:7">
      <c r="A83" s="126"/>
      <c r="B83" s="14"/>
      <c r="C83" s="14"/>
      <c r="D83" s="14"/>
      <c r="E83" s="14"/>
      <c r="F83" s="14"/>
      <c r="G83" s="14"/>
    </row>
    <row r="84" spans="1:7">
      <c r="A84" s="126"/>
      <c r="B84" s="14"/>
      <c r="C84" s="14"/>
      <c r="D84" s="14"/>
      <c r="E84" s="14"/>
      <c r="F84" s="14"/>
      <c r="G84" s="14"/>
    </row>
    <row r="85" spans="1:7">
      <c r="A85" s="126"/>
      <c r="B85" s="14"/>
      <c r="C85" s="14"/>
      <c r="D85" s="14"/>
      <c r="E85" s="14"/>
      <c r="F85" s="14"/>
      <c r="G85" s="14"/>
    </row>
    <row r="86" spans="1:7">
      <c r="A86" s="126"/>
      <c r="B86" s="14"/>
      <c r="C86" s="14"/>
      <c r="D86" s="14"/>
      <c r="E86" s="14"/>
      <c r="F86" s="14"/>
      <c r="G86" s="14"/>
    </row>
    <row r="87" spans="1:7">
      <c r="A87" s="126"/>
      <c r="B87" s="14"/>
      <c r="C87" s="14"/>
      <c r="D87" s="14"/>
      <c r="E87" s="14"/>
      <c r="F87" s="14"/>
      <c r="G87" s="14"/>
    </row>
    <row r="88" spans="1:7">
      <c r="A88" s="126"/>
      <c r="B88" s="14"/>
      <c r="C88" s="14"/>
      <c r="D88" s="14"/>
      <c r="E88" s="14"/>
      <c r="F88" s="14"/>
      <c r="G88" s="14"/>
    </row>
    <row r="89" spans="1:7">
      <c r="A89" s="126"/>
      <c r="B89" s="14"/>
      <c r="C89" s="14"/>
      <c r="D89" s="14"/>
      <c r="E89" s="14"/>
      <c r="F89" s="14"/>
      <c r="G89" s="14"/>
    </row>
    <row r="90" spans="1:7">
      <c r="A90" s="126"/>
      <c r="B90" s="14"/>
      <c r="C90" s="14"/>
      <c r="D90" s="14"/>
      <c r="E90" s="14"/>
      <c r="F90" s="14"/>
      <c r="G90" s="14"/>
    </row>
    <row r="91" spans="1:7">
      <c r="A91" s="126"/>
      <c r="B91" s="14"/>
      <c r="C91" s="14"/>
      <c r="D91" s="14"/>
      <c r="E91" s="14"/>
      <c r="F91" s="14"/>
      <c r="G91" s="14"/>
    </row>
    <row r="92" spans="1:7">
      <c r="A92" s="126"/>
      <c r="B92" s="14"/>
      <c r="C92" s="14"/>
      <c r="D92" s="14"/>
      <c r="E92" s="14"/>
      <c r="F92" s="14"/>
      <c r="G92" s="14"/>
    </row>
    <row r="93" spans="1:7">
      <c r="A93" s="126"/>
      <c r="B93" s="14"/>
      <c r="C93" s="14"/>
      <c r="D93" s="14"/>
      <c r="E93" s="14"/>
      <c r="F93" s="14"/>
      <c r="G93" s="14"/>
    </row>
    <row r="94" spans="1:7">
      <c r="A94" s="126"/>
      <c r="B94" s="14"/>
      <c r="C94" s="14"/>
      <c r="D94" s="14"/>
      <c r="E94" s="14"/>
      <c r="F94" s="14"/>
      <c r="G94" s="14"/>
    </row>
    <row r="95" spans="1:7">
      <c r="A95" s="126"/>
      <c r="B95" s="14"/>
      <c r="C95" s="14"/>
      <c r="D95" s="14"/>
      <c r="E95" s="14"/>
      <c r="F95" s="14"/>
      <c r="G95" s="14"/>
    </row>
    <row r="96" spans="1:7">
      <c r="A96" s="126"/>
      <c r="B96" s="14"/>
      <c r="C96" s="14"/>
      <c r="D96" s="14"/>
      <c r="E96" s="14"/>
      <c r="F96" s="14"/>
      <c r="G96" s="14"/>
    </row>
    <row r="97" spans="1:7">
      <c r="A97" s="126"/>
      <c r="B97" s="14"/>
      <c r="C97" s="14"/>
      <c r="D97" s="14"/>
      <c r="E97" s="14"/>
      <c r="F97" s="14"/>
      <c r="G97" s="14"/>
    </row>
    <row r="98" spans="1:7">
      <c r="A98" s="126"/>
      <c r="B98" s="14"/>
      <c r="C98" s="14"/>
      <c r="D98" s="14"/>
      <c r="E98" s="14"/>
      <c r="F98" s="14"/>
      <c r="G98" s="14"/>
    </row>
    <row r="99" spans="1:7">
      <c r="A99" s="126"/>
      <c r="B99" s="14"/>
      <c r="C99" s="14"/>
      <c r="D99" s="14"/>
      <c r="E99" s="14"/>
      <c r="F99" s="14"/>
      <c r="G99" s="14"/>
    </row>
    <row r="100" spans="1:7">
      <c r="A100" s="126"/>
      <c r="B100" s="14"/>
      <c r="C100" s="14"/>
      <c r="D100" s="14"/>
      <c r="E100" s="14"/>
      <c r="F100" s="14"/>
      <c r="G100" s="14"/>
    </row>
    <row r="101" spans="1:7">
      <c r="A101" s="126"/>
      <c r="B101" s="14"/>
      <c r="C101" s="14"/>
      <c r="D101" s="14"/>
      <c r="E101" s="14"/>
      <c r="F101" s="14"/>
      <c r="G101" s="14"/>
    </row>
    <row r="102" spans="1:7">
      <c r="A102" s="126"/>
      <c r="B102" s="14"/>
      <c r="C102" s="14"/>
      <c r="D102" s="14"/>
      <c r="E102" s="14"/>
      <c r="F102" s="14"/>
      <c r="G102" s="14"/>
    </row>
    <row r="103" spans="1:7">
      <c r="A103" s="126"/>
      <c r="B103" s="14"/>
      <c r="C103" s="14"/>
      <c r="D103" s="14"/>
      <c r="E103" s="14"/>
      <c r="F103" s="14"/>
      <c r="G103" s="14"/>
    </row>
    <row r="104" spans="1:7">
      <c r="A104" s="126"/>
      <c r="B104" s="14"/>
      <c r="C104" s="14"/>
      <c r="D104" s="14"/>
      <c r="E104" s="14"/>
      <c r="F104" s="14"/>
      <c r="G104" s="14"/>
    </row>
    <row r="105" spans="1:7">
      <c r="A105" s="126"/>
      <c r="B105" s="14"/>
      <c r="C105" s="14"/>
      <c r="D105" s="14"/>
      <c r="E105" s="14"/>
      <c r="F105" s="14"/>
      <c r="G105" s="14"/>
    </row>
    <row r="106" spans="1:7">
      <c r="A106" s="126"/>
      <c r="B106" s="14"/>
      <c r="C106" s="14"/>
      <c r="D106" s="14"/>
      <c r="E106" s="14"/>
      <c r="F106" s="14"/>
      <c r="G106" s="14"/>
    </row>
    <row r="107" spans="1:7">
      <c r="A107" s="126"/>
      <c r="B107" s="14"/>
      <c r="C107" s="14"/>
      <c r="D107" s="14"/>
      <c r="E107" s="14"/>
      <c r="F107" s="14"/>
      <c r="G107" s="14"/>
    </row>
    <row r="108" spans="1:7">
      <c r="A108" s="126"/>
      <c r="B108" s="14"/>
      <c r="C108" s="14"/>
      <c r="D108" s="14"/>
      <c r="E108" s="14"/>
      <c r="F108" s="14"/>
      <c r="G108" s="14"/>
    </row>
    <row r="109" spans="1:7">
      <c r="A109" s="126"/>
      <c r="B109" s="14"/>
      <c r="C109" s="14"/>
      <c r="D109" s="14"/>
      <c r="E109" s="14"/>
      <c r="F109" s="14"/>
      <c r="G109" s="14"/>
    </row>
    <row r="110" spans="1:7">
      <c r="A110" s="126"/>
      <c r="B110" s="14"/>
      <c r="C110" s="14"/>
      <c r="D110" s="14"/>
      <c r="E110" s="14"/>
      <c r="F110" s="14"/>
      <c r="G110" s="14"/>
    </row>
    <row r="111" spans="1:7">
      <c r="A111" s="126"/>
      <c r="B111" s="14"/>
      <c r="C111" s="14"/>
      <c r="D111" s="14"/>
      <c r="E111" s="14"/>
      <c r="F111" s="14"/>
      <c r="G111" s="14"/>
    </row>
    <row r="112" spans="1:7">
      <c r="A112" s="126"/>
      <c r="B112" s="14"/>
      <c r="C112" s="14"/>
      <c r="D112" s="14"/>
      <c r="E112" s="14"/>
      <c r="F112" s="14"/>
      <c r="G112" s="14"/>
    </row>
    <row r="113" spans="1:7">
      <c r="A113" s="126"/>
      <c r="B113" s="14"/>
      <c r="C113" s="14"/>
      <c r="D113" s="14"/>
      <c r="E113" s="14"/>
      <c r="F113" s="14"/>
      <c r="G113" s="14"/>
    </row>
    <row r="114" spans="1:7">
      <c r="A114" s="126"/>
      <c r="B114" s="14"/>
      <c r="C114" s="14"/>
      <c r="D114" s="14"/>
      <c r="E114" s="14"/>
      <c r="F114" s="14"/>
      <c r="G114" s="14"/>
    </row>
    <row r="115" spans="1:7">
      <c r="A115" s="126"/>
      <c r="B115" s="14"/>
      <c r="C115" s="14"/>
      <c r="D115" s="14"/>
      <c r="E115" s="14"/>
      <c r="F115" s="14"/>
      <c r="G115" s="14"/>
    </row>
    <row r="116" spans="1:7">
      <c r="A116" s="126"/>
      <c r="B116" s="14"/>
      <c r="C116" s="14"/>
      <c r="D116" s="14"/>
      <c r="E116" s="14"/>
      <c r="F116" s="14"/>
      <c r="G116" s="14"/>
    </row>
    <row r="117" spans="1:7">
      <c r="A117" s="126"/>
      <c r="B117" s="14"/>
      <c r="C117" s="14"/>
      <c r="D117" s="14"/>
      <c r="E117" s="14"/>
      <c r="F117" s="14"/>
      <c r="G117" s="14"/>
    </row>
    <row r="118" spans="1:7">
      <c r="A118" s="126"/>
      <c r="B118" s="14"/>
      <c r="C118" s="14"/>
      <c r="D118" s="14"/>
      <c r="E118" s="14"/>
      <c r="F118" s="14"/>
      <c r="G118" s="14"/>
    </row>
    <row r="119" spans="1:7">
      <c r="A119" s="126"/>
      <c r="B119" s="14"/>
      <c r="C119" s="14"/>
      <c r="D119" s="14"/>
      <c r="E119" s="14"/>
      <c r="F119" s="14"/>
      <c r="G119" s="14"/>
    </row>
    <row r="120" spans="1:7">
      <c r="A120" s="126"/>
      <c r="B120" s="14"/>
      <c r="C120" s="14"/>
      <c r="D120" s="14"/>
      <c r="E120" s="14"/>
      <c r="F120" s="14"/>
      <c r="G120" s="14"/>
    </row>
    <row r="121" spans="1:7">
      <c r="A121" s="126"/>
      <c r="B121" s="14"/>
      <c r="C121" s="14"/>
      <c r="D121" s="14"/>
      <c r="E121" s="14"/>
      <c r="F121" s="14"/>
      <c r="G121" s="14"/>
    </row>
    <row r="122" spans="1:7">
      <c r="A122" s="126"/>
      <c r="B122" s="14"/>
      <c r="C122" s="14"/>
      <c r="D122" s="14"/>
      <c r="E122" s="14"/>
      <c r="F122" s="14"/>
      <c r="G122" s="14"/>
    </row>
    <row r="123" spans="1:7">
      <c r="A123" s="126"/>
      <c r="B123" s="14"/>
      <c r="C123" s="14"/>
      <c r="D123" s="14"/>
      <c r="E123" s="14"/>
      <c r="F123" s="14"/>
      <c r="G123" s="14"/>
    </row>
    <row r="124" spans="1:7">
      <c r="A124" s="126"/>
      <c r="B124" s="14"/>
      <c r="C124" s="14"/>
      <c r="D124" s="14"/>
      <c r="E124" s="14"/>
      <c r="F124" s="14"/>
      <c r="G124" s="14"/>
    </row>
    <row r="125" spans="1:7">
      <c r="A125" s="126"/>
      <c r="B125" s="14"/>
      <c r="C125" s="14"/>
      <c r="D125" s="14"/>
      <c r="E125" s="14"/>
      <c r="F125" s="14"/>
      <c r="G125" s="14"/>
    </row>
    <row r="126" spans="1:7">
      <c r="A126" s="126"/>
      <c r="B126" s="14"/>
      <c r="C126" s="14"/>
      <c r="D126" s="14"/>
      <c r="E126" s="14"/>
      <c r="F126" s="14"/>
      <c r="G126" s="14"/>
    </row>
    <row r="127" spans="1:7">
      <c r="A127" s="126"/>
      <c r="B127" s="14"/>
      <c r="C127" s="14"/>
      <c r="D127" s="14"/>
      <c r="E127" s="14"/>
      <c r="F127" s="14"/>
      <c r="G127" s="14"/>
    </row>
    <row r="128" spans="1:7">
      <c r="A128" s="126"/>
      <c r="B128" s="14"/>
      <c r="C128" s="14"/>
      <c r="D128" s="14"/>
      <c r="E128" s="14"/>
      <c r="F128" s="14"/>
      <c r="G128" s="14"/>
    </row>
    <row r="129" spans="1:7">
      <c r="A129" s="126"/>
      <c r="B129" s="14"/>
      <c r="C129" s="14"/>
      <c r="D129" s="14"/>
      <c r="E129" s="14"/>
      <c r="F129" s="14"/>
      <c r="G129" s="14"/>
    </row>
    <row r="130" spans="1:7">
      <c r="A130" s="126"/>
      <c r="B130" s="14"/>
      <c r="C130" s="14"/>
      <c r="D130" s="14"/>
      <c r="E130" s="14"/>
      <c r="F130" s="14"/>
      <c r="G130" s="14"/>
    </row>
    <row r="131" spans="1:7">
      <c r="A131" s="126"/>
      <c r="B131" s="14"/>
      <c r="C131" s="14"/>
      <c r="D131" s="14"/>
      <c r="E131" s="14"/>
      <c r="F131" s="14"/>
      <c r="G131" s="14"/>
    </row>
    <row r="132" spans="1:7">
      <c r="A132" s="126"/>
      <c r="B132" s="14"/>
      <c r="C132" s="14"/>
      <c r="D132" s="14"/>
      <c r="E132" s="14"/>
      <c r="F132" s="14"/>
      <c r="G132" s="14"/>
    </row>
    <row r="133" spans="1:7">
      <c r="A133" s="126"/>
      <c r="B133" s="14"/>
      <c r="C133" s="14"/>
      <c r="D133" s="14"/>
      <c r="E133" s="14"/>
      <c r="F133" s="14"/>
      <c r="G133" s="14"/>
    </row>
    <row r="134" spans="1:7">
      <c r="A134" s="126"/>
      <c r="B134" s="14"/>
      <c r="C134" s="14"/>
      <c r="D134" s="14"/>
      <c r="E134" s="14"/>
      <c r="F134" s="14"/>
      <c r="G134" s="14"/>
    </row>
    <row r="135" spans="1:7">
      <c r="A135" s="126"/>
      <c r="B135" s="14"/>
      <c r="C135" s="14"/>
      <c r="D135" s="14"/>
      <c r="E135" s="14"/>
      <c r="F135" s="14"/>
      <c r="G135" s="14"/>
    </row>
    <row r="136" spans="1:7">
      <c r="A136" s="126"/>
      <c r="B136" s="14"/>
      <c r="C136" s="14"/>
      <c r="D136" s="14"/>
      <c r="E136" s="14"/>
      <c r="F136" s="14"/>
      <c r="G136" s="14"/>
    </row>
    <row r="137" spans="1:7">
      <c r="A137" s="126"/>
      <c r="B137" s="14"/>
      <c r="C137" s="14"/>
      <c r="D137" s="14"/>
      <c r="E137" s="14"/>
      <c r="F137" s="14"/>
      <c r="G137" s="14"/>
    </row>
    <row r="138" spans="1:7">
      <c r="A138" s="126"/>
      <c r="B138" s="14"/>
      <c r="C138" s="14"/>
      <c r="D138" s="14"/>
      <c r="E138" s="14"/>
      <c r="F138" s="14"/>
      <c r="G138" s="14"/>
    </row>
    <row r="139" spans="1:7">
      <c r="A139" s="126"/>
      <c r="B139" s="14"/>
      <c r="C139" s="14"/>
      <c r="D139" s="14"/>
      <c r="E139" s="14"/>
      <c r="F139" s="14"/>
      <c r="G139" s="14"/>
    </row>
    <row r="140" spans="1:7">
      <c r="A140" s="126"/>
      <c r="B140" s="14"/>
      <c r="C140" s="14"/>
      <c r="D140" s="14"/>
      <c r="E140" s="14"/>
      <c r="F140" s="14"/>
      <c r="G140" s="14"/>
    </row>
    <row r="141" spans="1:7">
      <c r="A141" s="126"/>
      <c r="B141" s="14"/>
      <c r="C141" s="14"/>
      <c r="D141" s="14"/>
      <c r="E141" s="14"/>
      <c r="F141" s="14"/>
      <c r="G141" s="14"/>
    </row>
    <row r="142" spans="1:7">
      <c r="A142" s="126"/>
      <c r="B142" s="14"/>
      <c r="C142" s="14"/>
      <c r="D142" s="14"/>
      <c r="E142" s="14"/>
      <c r="F142" s="14"/>
      <c r="G142" s="14"/>
    </row>
    <row r="143" spans="1:7">
      <c r="A143" s="126"/>
      <c r="B143" s="14"/>
      <c r="C143" s="14"/>
      <c r="D143" s="14"/>
      <c r="E143" s="14"/>
      <c r="F143" s="14"/>
      <c r="G143" s="14"/>
    </row>
    <row r="144" spans="1:7">
      <c r="A144" s="126"/>
      <c r="B144" s="14"/>
      <c r="C144" s="14"/>
      <c r="D144" s="14"/>
      <c r="E144" s="14"/>
      <c r="F144" s="14"/>
      <c r="G144" s="14"/>
    </row>
    <row r="145" spans="1:7">
      <c r="A145" s="126"/>
      <c r="B145" s="14"/>
      <c r="C145" s="14"/>
      <c r="D145" s="14"/>
      <c r="E145" s="14"/>
      <c r="F145" s="14"/>
      <c r="G145" s="14"/>
    </row>
    <row r="146" spans="1:7">
      <c r="A146" s="126"/>
      <c r="B146" s="14"/>
      <c r="C146" s="14"/>
      <c r="D146" s="14"/>
      <c r="E146" s="14"/>
      <c r="F146" s="14"/>
      <c r="G146" s="14"/>
    </row>
    <row r="147" spans="1:7">
      <c r="A147" s="126"/>
      <c r="B147" s="14"/>
      <c r="C147" s="14"/>
      <c r="D147" s="14"/>
      <c r="E147" s="14"/>
      <c r="F147" s="14"/>
      <c r="G147" s="14"/>
    </row>
    <row r="148" spans="1:7">
      <c r="A148" s="126"/>
      <c r="B148" s="14"/>
      <c r="C148" s="14"/>
      <c r="D148" s="14"/>
      <c r="E148" s="14"/>
      <c r="F148" s="14"/>
      <c r="G148" s="14"/>
    </row>
    <row r="149" spans="1:7">
      <c r="A149" s="126"/>
      <c r="B149" s="14"/>
      <c r="C149" s="14"/>
      <c r="D149" s="14"/>
      <c r="E149" s="14"/>
      <c r="F149" s="14"/>
      <c r="G149" s="14"/>
    </row>
    <row r="150" spans="1:7">
      <c r="A150" s="126"/>
      <c r="B150" s="14"/>
      <c r="C150" s="14"/>
      <c r="D150" s="14"/>
      <c r="E150" s="14"/>
      <c r="F150" s="14"/>
      <c r="G150" s="14"/>
    </row>
    <row r="151" spans="1:7">
      <c r="A151" s="126"/>
      <c r="B151" s="14"/>
      <c r="C151" s="14"/>
      <c r="D151" s="14"/>
      <c r="E151" s="14"/>
      <c r="F151" s="14"/>
      <c r="G151" s="14"/>
    </row>
    <row r="152" spans="1:7">
      <c r="A152" s="126"/>
      <c r="B152" s="14"/>
      <c r="C152" s="14"/>
      <c r="D152" s="14"/>
      <c r="E152" s="14"/>
      <c r="F152" s="14"/>
      <c r="G152" s="14"/>
    </row>
    <row r="153" spans="1:7">
      <c r="A153" s="126"/>
      <c r="B153" s="14"/>
      <c r="C153" s="14"/>
      <c r="D153" s="14"/>
      <c r="E153" s="14"/>
      <c r="F153" s="14"/>
      <c r="G153" s="14"/>
    </row>
    <row r="154" spans="1:7">
      <c r="A154" s="126"/>
      <c r="B154" s="14"/>
      <c r="C154" s="14"/>
      <c r="D154" s="14"/>
      <c r="E154" s="14"/>
      <c r="F154" s="14"/>
      <c r="G154" s="14"/>
    </row>
    <row r="155" spans="1:7">
      <c r="A155" s="126"/>
      <c r="B155" s="14"/>
      <c r="C155" s="14"/>
      <c r="D155" s="14"/>
      <c r="E155" s="14"/>
      <c r="F155" s="14"/>
      <c r="G155" s="14"/>
    </row>
    <row r="156" spans="1:7">
      <c r="A156" s="126"/>
      <c r="B156" s="14"/>
      <c r="C156" s="14"/>
      <c r="D156" s="14"/>
      <c r="E156" s="14"/>
      <c r="F156" s="14"/>
      <c r="G156" s="14"/>
    </row>
    <row r="157" spans="1:7">
      <c r="A157" s="126"/>
      <c r="B157" s="14"/>
      <c r="C157" s="14"/>
      <c r="D157" s="14"/>
      <c r="E157" s="14"/>
      <c r="F157" s="14"/>
      <c r="G157" s="14"/>
    </row>
    <row r="158" spans="1:7">
      <c r="A158" s="126"/>
      <c r="B158" s="14"/>
      <c r="C158" s="14"/>
      <c r="D158" s="14"/>
      <c r="E158" s="14"/>
      <c r="F158" s="14"/>
      <c r="G158" s="14"/>
    </row>
    <row r="159" spans="1:7">
      <c r="A159" s="126"/>
      <c r="B159" s="14"/>
      <c r="C159" s="14"/>
      <c r="D159" s="14"/>
      <c r="E159" s="14"/>
      <c r="F159" s="14"/>
      <c r="G159" s="14"/>
    </row>
    <row r="160" spans="1:7">
      <c r="A160" s="126"/>
      <c r="B160" s="14"/>
      <c r="C160" s="14"/>
      <c r="D160" s="14"/>
      <c r="E160" s="14"/>
      <c r="F160" s="14"/>
      <c r="G160" s="14"/>
    </row>
    <row r="161" spans="1:7">
      <c r="A161" s="126"/>
      <c r="B161" s="14"/>
      <c r="C161" s="14"/>
      <c r="D161" s="14"/>
      <c r="E161" s="14"/>
      <c r="F161" s="14"/>
      <c r="G161" s="14"/>
    </row>
    <row r="162" spans="1:7">
      <c r="A162" s="126"/>
      <c r="B162" s="14"/>
      <c r="C162" s="14"/>
      <c r="D162" s="14"/>
      <c r="E162" s="14"/>
      <c r="F162" s="14"/>
      <c r="G162" s="14"/>
    </row>
    <row r="163" spans="1:7">
      <c r="A163" s="126"/>
      <c r="B163" s="14"/>
      <c r="C163" s="14"/>
      <c r="D163" s="14"/>
      <c r="E163" s="14"/>
      <c r="F163" s="14"/>
      <c r="G163" s="14"/>
    </row>
    <row r="164" spans="1:7">
      <c r="A164" s="126"/>
      <c r="B164" s="14"/>
      <c r="C164" s="14"/>
      <c r="D164" s="14"/>
      <c r="E164" s="14"/>
      <c r="F164" s="14"/>
      <c r="G164" s="14"/>
    </row>
    <row r="165" spans="1:7">
      <c r="A165" s="126"/>
      <c r="B165" s="14"/>
      <c r="C165" s="14"/>
      <c r="D165" s="14"/>
      <c r="E165" s="14"/>
      <c r="F165" s="14"/>
      <c r="G165" s="14"/>
    </row>
    <row r="166" spans="1:7">
      <c r="A166" s="126"/>
      <c r="B166" s="14"/>
      <c r="C166" s="14"/>
      <c r="D166" s="14"/>
      <c r="E166" s="14"/>
      <c r="F166" s="14"/>
      <c r="G166" s="14"/>
    </row>
    <row r="167" spans="1:7">
      <c r="A167" s="126"/>
      <c r="B167" s="14"/>
      <c r="C167" s="14"/>
      <c r="D167" s="14"/>
      <c r="E167" s="14"/>
      <c r="F167" s="14"/>
      <c r="G167" s="14"/>
    </row>
    <row r="168" spans="1:7">
      <c r="A168" s="126"/>
      <c r="B168" s="14"/>
      <c r="C168" s="14"/>
      <c r="D168" s="14"/>
      <c r="E168" s="14"/>
      <c r="F168" s="14"/>
      <c r="G168" s="14"/>
    </row>
    <row r="169" spans="1:7">
      <c r="A169" s="126"/>
      <c r="B169" s="14"/>
      <c r="C169" s="14"/>
      <c r="D169" s="14"/>
      <c r="E169" s="14"/>
      <c r="F169" s="14"/>
      <c r="G169" s="14"/>
    </row>
    <row r="170" spans="1:7">
      <c r="A170" s="126"/>
      <c r="B170" s="14"/>
      <c r="C170" s="14"/>
      <c r="D170" s="14"/>
      <c r="E170" s="14"/>
      <c r="F170" s="14"/>
      <c r="G170" s="14"/>
    </row>
    <row r="171" spans="1:7">
      <c r="A171" s="126"/>
      <c r="B171" s="14"/>
      <c r="C171" s="14"/>
      <c r="D171" s="14"/>
      <c r="E171" s="14"/>
      <c r="F171" s="14"/>
      <c r="G171" s="14"/>
    </row>
    <row r="172" spans="1:7">
      <c r="A172" s="126"/>
      <c r="B172" s="14"/>
      <c r="C172" s="14"/>
      <c r="D172" s="14"/>
      <c r="E172" s="14"/>
      <c r="F172" s="14"/>
      <c r="G172" s="14"/>
    </row>
    <row r="173" spans="1:7">
      <c r="A173" s="126"/>
      <c r="B173" s="14"/>
      <c r="C173" s="14"/>
      <c r="D173" s="14"/>
      <c r="E173" s="14"/>
      <c r="F173" s="14"/>
      <c r="G173" s="14"/>
    </row>
    <row r="174" spans="1:7">
      <c r="A174" s="126"/>
      <c r="B174" s="14"/>
      <c r="C174" s="14"/>
      <c r="D174" s="14"/>
      <c r="E174" s="14"/>
      <c r="F174" s="14"/>
      <c r="G174" s="14"/>
    </row>
    <row r="175" spans="1:7">
      <c r="A175" s="126"/>
      <c r="B175" s="14"/>
      <c r="C175" s="14"/>
      <c r="D175" s="14"/>
      <c r="E175" s="14"/>
      <c r="F175" s="14"/>
      <c r="G175" s="14"/>
    </row>
    <row r="176" spans="1:7">
      <c r="A176" s="126"/>
      <c r="B176" s="14"/>
      <c r="C176" s="14"/>
      <c r="D176" s="14"/>
      <c r="E176" s="14"/>
      <c r="F176" s="14"/>
      <c r="G176" s="14"/>
    </row>
    <row r="177" spans="1:7">
      <c r="A177" s="126"/>
      <c r="B177" s="14"/>
      <c r="C177" s="14"/>
      <c r="D177" s="14"/>
      <c r="E177" s="14"/>
      <c r="F177" s="14"/>
      <c r="G177" s="14"/>
    </row>
    <row r="178" spans="1:7">
      <c r="A178" s="126"/>
      <c r="B178" s="14"/>
      <c r="C178" s="14"/>
      <c r="D178" s="14"/>
      <c r="E178" s="14"/>
      <c r="F178" s="14"/>
      <c r="G178" s="14"/>
    </row>
    <row r="179" spans="1:7">
      <c r="A179" s="126"/>
      <c r="B179" s="14"/>
      <c r="C179" s="14"/>
      <c r="D179" s="14"/>
      <c r="E179" s="14"/>
      <c r="F179" s="14"/>
      <c r="G179" s="14"/>
    </row>
    <row r="180" spans="1:7">
      <c r="A180" s="126"/>
      <c r="B180" s="14"/>
      <c r="C180" s="14"/>
      <c r="D180" s="14"/>
      <c r="E180" s="14"/>
      <c r="F180" s="14"/>
      <c r="G180" s="14"/>
    </row>
    <row r="181" spans="1:7">
      <c r="A181" s="126"/>
      <c r="B181" s="14"/>
      <c r="C181" s="14"/>
      <c r="D181" s="14"/>
      <c r="E181" s="14"/>
      <c r="F181" s="14"/>
      <c r="G181" s="14"/>
    </row>
    <row r="182" spans="1:7">
      <c r="A182" s="126"/>
      <c r="B182" s="14"/>
      <c r="C182" s="14"/>
      <c r="D182" s="14"/>
      <c r="E182" s="14"/>
      <c r="F182" s="14"/>
      <c r="G182" s="14"/>
    </row>
    <row r="183" spans="1:7">
      <c r="A183" s="126"/>
      <c r="B183" s="14"/>
      <c r="C183" s="14"/>
      <c r="D183" s="14"/>
      <c r="E183" s="14"/>
      <c r="F183" s="14"/>
      <c r="G183" s="14"/>
    </row>
    <row r="184" spans="1:7">
      <c r="A184" s="126"/>
      <c r="B184" s="14"/>
      <c r="C184" s="14"/>
      <c r="D184" s="14"/>
      <c r="E184" s="14"/>
      <c r="F184" s="14"/>
      <c r="G184" s="14"/>
    </row>
    <row r="185" spans="1:7">
      <c r="A185" s="126"/>
      <c r="B185" s="14"/>
      <c r="C185" s="14"/>
      <c r="D185" s="14"/>
      <c r="E185" s="14"/>
      <c r="F185" s="14"/>
      <c r="G185" s="14"/>
    </row>
    <row r="186" spans="1:7">
      <c r="A186" s="126"/>
      <c r="B186" s="14"/>
      <c r="C186" s="14"/>
      <c r="D186" s="14"/>
      <c r="E186" s="14"/>
      <c r="F186" s="14"/>
      <c r="G186" s="14"/>
    </row>
    <row r="187" spans="1:7">
      <c r="A187" s="126"/>
      <c r="B187" s="14"/>
      <c r="C187" s="14"/>
      <c r="D187" s="14"/>
      <c r="E187" s="14"/>
      <c r="F187" s="14"/>
      <c r="G187" s="14"/>
    </row>
    <row r="188" spans="1:7">
      <c r="A188" s="126"/>
      <c r="B188" s="14"/>
      <c r="C188" s="14"/>
      <c r="D188" s="14"/>
      <c r="E188" s="14"/>
      <c r="F188" s="14"/>
      <c r="G188" s="14"/>
    </row>
    <row r="189" spans="1:7">
      <c r="A189" s="126"/>
      <c r="B189" s="14"/>
      <c r="C189" s="14"/>
      <c r="D189" s="14"/>
      <c r="E189" s="14"/>
      <c r="F189" s="14"/>
      <c r="G189" s="14"/>
    </row>
    <row r="190" spans="1:7">
      <c r="A190" s="126"/>
      <c r="B190" s="14"/>
      <c r="C190" s="14"/>
      <c r="D190" s="14"/>
      <c r="E190" s="14"/>
      <c r="F190" s="14"/>
      <c r="G190" s="14"/>
    </row>
    <row r="191" spans="1:7">
      <c r="A191" s="126"/>
      <c r="B191" s="14"/>
      <c r="C191" s="14"/>
      <c r="D191" s="14"/>
      <c r="E191" s="14"/>
      <c r="F191" s="14"/>
      <c r="G191" s="14"/>
    </row>
    <row r="192" spans="1:7">
      <c r="A192" s="126"/>
      <c r="B192" s="14"/>
      <c r="C192" s="14"/>
      <c r="D192" s="14"/>
      <c r="E192" s="14"/>
      <c r="F192" s="14"/>
      <c r="G192" s="14"/>
    </row>
    <row r="193" spans="1:7">
      <c r="A193" s="126"/>
      <c r="B193" s="14"/>
      <c r="C193" s="14"/>
      <c r="D193" s="14"/>
      <c r="E193" s="14"/>
      <c r="F193" s="14"/>
      <c r="G193" s="14"/>
    </row>
    <row r="194" spans="1:7">
      <c r="A194" s="126"/>
      <c r="B194" s="14"/>
      <c r="C194" s="14"/>
      <c r="D194" s="14"/>
      <c r="E194" s="14"/>
      <c r="F194" s="14"/>
      <c r="G194" s="14"/>
    </row>
    <row r="195" spans="1:7">
      <c r="A195" s="126"/>
      <c r="B195" s="14"/>
      <c r="C195" s="14"/>
      <c r="D195" s="14"/>
      <c r="E195" s="14"/>
      <c r="F195" s="14"/>
      <c r="G195" s="14"/>
    </row>
    <row r="196" spans="1:7">
      <c r="A196" s="126"/>
      <c r="B196" s="14"/>
      <c r="C196" s="14"/>
      <c r="D196" s="14"/>
      <c r="E196" s="14"/>
      <c r="F196" s="14"/>
      <c r="G196" s="14"/>
    </row>
    <row r="197" spans="1:7">
      <c r="A197" s="126"/>
      <c r="B197" s="14"/>
      <c r="C197" s="14"/>
      <c r="D197" s="14"/>
      <c r="E197" s="14"/>
      <c r="F197" s="14"/>
      <c r="G197" s="14"/>
    </row>
    <row r="198" spans="1:7">
      <c r="A198" s="126"/>
      <c r="B198" s="14"/>
      <c r="C198" s="14"/>
      <c r="D198" s="14"/>
      <c r="E198" s="14"/>
      <c r="F198" s="14"/>
      <c r="G198" s="14"/>
    </row>
    <row r="199" spans="1:7">
      <c r="A199" s="126"/>
      <c r="B199" s="14"/>
      <c r="C199" s="14"/>
      <c r="D199" s="14"/>
      <c r="E199" s="14"/>
      <c r="F199" s="14"/>
      <c r="G199" s="14"/>
    </row>
    <row r="200" spans="1:7">
      <c r="A200" s="126"/>
      <c r="B200" s="14"/>
      <c r="C200" s="14"/>
      <c r="D200" s="14"/>
      <c r="E200" s="14"/>
      <c r="F200" s="14"/>
      <c r="G200" s="14"/>
    </row>
    <row r="201" spans="1:7">
      <c r="A201" s="126"/>
      <c r="B201" s="14"/>
      <c r="C201" s="14"/>
      <c r="D201" s="14"/>
      <c r="E201" s="14"/>
      <c r="F201" s="14"/>
      <c r="G201" s="14"/>
    </row>
    <row r="202" spans="1:7">
      <c r="A202" s="126"/>
      <c r="B202" s="14"/>
      <c r="C202" s="14"/>
      <c r="D202" s="14"/>
      <c r="E202" s="14"/>
      <c r="F202" s="14"/>
      <c r="G202" s="14"/>
    </row>
    <row r="203" spans="1:7">
      <c r="A203" s="126"/>
      <c r="B203" s="14"/>
      <c r="C203" s="14"/>
      <c r="D203" s="14"/>
      <c r="E203" s="14"/>
      <c r="F203" s="14"/>
      <c r="G203" s="14"/>
    </row>
    <row r="204" spans="1:7">
      <c r="A204" s="126"/>
      <c r="B204" s="14"/>
      <c r="C204" s="14"/>
      <c r="D204" s="14"/>
      <c r="E204" s="14"/>
      <c r="F204" s="14"/>
      <c r="G204" s="14"/>
    </row>
    <row r="205" spans="1:7">
      <c r="A205" s="126"/>
      <c r="B205" s="14"/>
      <c r="C205" s="14"/>
      <c r="D205" s="14"/>
      <c r="E205" s="14"/>
      <c r="F205" s="14"/>
      <c r="G205" s="14"/>
    </row>
    <row r="206" spans="1:7">
      <c r="A206" s="126"/>
      <c r="B206" s="14"/>
      <c r="C206" s="14"/>
      <c r="D206" s="14"/>
      <c r="E206" s="14"/>
      <c r="F206" s="14"/>
      <c r="G206" s="14"/>
    </row>
    <row r="207" spans="1:7">
      <c r="A207" s="126"/>
      <c r="B207" s="14"/>
      <c r="C207" s="14"/>
      <c r="D207" s="14"/>
      <c r="E207" s="14"/>
      <c r="F207" s="14"/>
      <c r="G207" s="14"/>
    </row>
    <row r="208" spans="1:7">
      <c r="A208" s="126"/>
      <c r="B208" s="14"/>
      <c r="C208" s="14"/>
      <c r="D208" s="14"/>
      <c r="E208" s="14"/>
      <c r="F208" s="14"/>
      <c r="G208" s="14"/>
    </row>
    <row r="209" spans="1:7">
      <c r="A209" s="126"/>
      <c r="B209" s="14"/>
      <c r="C209" s="14"/>
      <c r="D209" s="14"/>
      <c r="E209" s="14"/>
      <c r="F209" s="14"/>
      <c r="G209" s="14"/>
    </row>
    <row r="210" spans="1:7">
      <c r="A210" s="126"/>
      <c r="B210" s="14"/>
      <c r="C210" s="14"/>
      <c r="D210" s="14"/>
      <c r="E210" s="14"/>
      <c r="F210" s="14"/>
      <c r="G210" s="14"/>
    </row>
    <row r="211" spans="1:7">
      <c r="A211" s="126"/>
      <c r="B211" s="14"/>
      <c r="C211" s="14"/>
      <c r="D211" s="14"/>
      <c r="E211" s="14"/>
      <c r="F211" s="14"/>
      <c r="G211" s="14"/>
    </row>
    <row r="212" spans="1:7">
      <c r="A212" s="126"/>
      <c r="B212" s="14"/>
      <c r="C212" s="14"/>
      <c r="D212" s="14"/>
      <c r="E212" s="14"/>
      <c r="F212" s="14"/>
      <c r="G212" s="14"/>
    </row>
    <row r="213" spans="1:7">
      <c r="A213" s="126"/>
      <c r="B213" s="14"/>
      <c r="C213" s="14"/>
      <c r="D213" s="14"/>
      <c r="E213" s="14"/>
      <c r="F213" s="14"/>
      <c r="G213" s="14"/>
    </row>
    <row r="214" spans="1:7">
      <c r="A214" s="126"/>
      <c r="B214" s="14"/>
      <c r="C214" s="14"/>
      <c r="D214" s="14"/>
      <c r="E214" s="14"/>
      <c r="F214" s="14"/>
      <c r="G214" s="14"/>
    </row>
    <row r="215" spans="1:7">
      <c r="A215" s="126"/>
      <c r="B215" s="14"/>
      <c r="C215" s="14"/>
      <c r="D215" s="14"/>
      <c r="E215" s="14"/>
      <c r="F215" s="14"/>
      <c r="G215" s="14"/>
    </row>
    <row r="216" spans="1:7">
      <c r="A216" s="126"/>
      <c r="B216" s="14"/>
      <c r="C216" s="14"/>
      <c r="D216" s="14"/>
      <c r="E216" s="14"/>
      <c r="F216" s="14"/>
      <c r="G216" s="14"/>
    </row>
    <row r="217" spans="1:7">
      <c r="A217" s="126"/>
      <c r="B217" s="14"/>
      <c r="C217" s="14"/>
      <c r="D217" s="14"/>
      <c r="E217" s="14"/>
      <c r="F217" s="14"/>
      <c r="G217" s="14"/>
    </row>
    <row r="218" spans="1:7">
      <c r="A218" s="126"/>
      <c r="B218" s="14"/>
      <c r="C218" s="14"/>
      <c r="D218" s="14"/>
      <c r="E218" s="14"/>
      <c r="F218" s="14"/>
      <c r="G218" s="14"/>
    </row>
    <row r="219" spans="1:7">
      <c r="A219" s="126"/>
      <c r="B219" s="14"/>
      <c r="C219" s="14"/>
      <c r="D219" s="14"/>
      <c r="E219" s="14"/>
      <c r="F219" s="14"/>
      <c r="G219" s="14"/>
    </row>
    <row r="220" spans="1:7">
      <c r="A220" s="126"/>
      <c r="B220" s="14"/>
      <c r="C220" s="14"/>
      <c r="D220" s="14"/>
      <c r="E220" s="14"/>
      <c r="F220" s="14"/>
      <c r="G220" s="14"/>
    </row>
    <row r="221" spans="1:7">
      <c r="A221" s="126"/>
      <c r="B221" s="14"/>
      <c r="C221" s="14"/>
      <c r="D221" s="14"/>
      <c r="E221" s="14"/>
      <c r="F221" s="14"/>
      <c r="G221" s="14"/>
    </row>
    <row r="222" spans="1:7">
      <c r="A222" s="126"/>
      <c r="B222" s="14"/>
      <c r="C222" s="14"/>
      <c r="D222" s="14"/>
      <c r="E222" s="14"/>
      <c r="F222" s="14"/>
      <c r="G222" s="14"/>
    </row>
    <row r="223" spans="1:7">
      <c r="A223" s="126"/>
      <c r="B223" s="14"/>
      <c r="C223" s="14"/>
      <c r="D223" s="14"/>
      <c r="E223" s="14"/>
      <c r="F223" s="14"/>
      <c r="G223" s="14"/>
    </row>
    <row r="224" spans="1:7">
      <c r="A224" s="126"/>
      <c r="B224" s="14"/>
      <c r="C224" s="14"/>
      <c r="D224" s="14"/>
      <c r="E224" s="14"/>
      <c r="F224" s="14"/>
      <c r="G224" s="14"/>
    </row>
    <row r="225" spans="1:7">
      <c r="A225" s="126"/>
      <c r="B225" s="14"/>
      <c r="C225" s="14"/>
      <c r="D225" s="14"/>
      <c r="E225" s="14"/>
      <c r="F225" s="14"/>
      <c r="G225" s="14"/>
    </row>
    <row r="226" spans="1:7">
      <c r="A226" s="126"/>
      <c r="B226" s="14"/>
      <c r="C226" s="14"/>
      <c r="D226" s="14"/>
      <c r="E226" s="14"/>
      <c r="F226" s="14"/>
      <c r="G226" s="14"/>
    </row>
    <row r="227" spans="1:7">
      <c r="A227" s="126"/>
      <c r="B227" s="14"/>
      <c r="C227" s="14"/>
      <c r="D227" s="14"/>
      <c r="E227" s="14"/>
      <c r="F227" s="14"/>
      <c r="G227" s="14"/>
    </row>
    <row r="228" spans="1:7">
      <c r="A228" s="126"/>
      <c r="B228" s="14"/>
      <c r="C228" s="14"/>
      <c r="D228" s="14"/>
      <c r="E228" s="14"/>
      <c r="F228" s="14"/>
      <c r="G228" s="14"/>
    </row>
    <row r="229" spans="1:7">
      <c r="A229" s="126"/>
      <c r="B229" s="14"/>
      <c r="C229" s="14"/>
      <c r="D229" s="14"/>
      <c r="E229" s="14"/>
      <c r="F229" s="14"/>
      <c r="G229" s="14"/>
    </row>
    <row r="230" spans="1:7">
      <c r="A230" s="126"/>
      <c r="B230" s="14"/>
      <c r="C230" s="14"/>
      <c r="D230" s="14"/>
      <c r="E230" s="14"/>
      <c r="F230" s="14"/>
      <c r="G230" s="14"/>
    </row>
    <row r="231" spans="1:7">
      <c r="A231" s="126"/>
      <c r="B231" s="14"/>
      <c r="C231" s="14"/>
      <c r="D231" s="14"/>
      <c r="E231" s="14"/>
      <c r="F231" s="14"/>
      <c r="G231" s="14"/>
    </row>
    <row r="232" spans="1:7">
      <c r="A232" s="126"/>
      <c r="B232" s="14"/>
      <c r="C232" s="14"/>
      <c r="D232" s="14"/>
      <c r="E232" s="14"/>
      <c r="F232" s="14"/>
      <c r="G232" s="14"/>
    </row>
    <row r="233" spans="1:7">
      <c r="A233" s="126"/>
      <c r="B233" s="14"/>
      <c r="C233" s="14"/>
      <c r="D233" s="14"/>
      <c r="E233" s="14"/>
      <c r="F233" s="14"/>
      <c r="G233" s="14"/>
    </row>
    <row r="234" spans="1:7">
      <c r="A234" s="126"/>
      <c r="B234" s="14"/>
      <c r="C234" s="14"/>
      <c r="D234" s="14"/>
      <c r="E234" s="14"/>
      <c r="F234" s="14"/>
      <c r="G234" s="14"/>
    </row>
    <row r="235" spans="1:7">
      <c r="A235" s="126"/>
      <c r="B235" s="14"/>
      <c r="C235" s="14"/>
      <c r="D235" s="14"/>
      <c r="E235" s="14"/>
      <c r="F235" s="14"/>
      <c r="G235" s="14"/>
    </row>
    <row r="236" spans="1:7">
      <c r="A236" s="126"/>
      <c r="B236" s="14"/>
      <c r="C236" s="14"/>
      <c r="D236" s="14"/>
      <c r="E236" s="14"/>
      <c r="F236" s="14"/>
      <c r="G236" s="14"/>
    </row>
    <row r="237" spans="1:7">
      <c r="A237" s="126"/>
      <c r="B237" s="14"/>
      <c r="C237" s="14"/>
      <c r="D237" s="14"/>
      <c r="E237" s="14"/>
      <c r="F237" s="14"/>
      <c r="G237" s="14"/>
    </row>
    <row r="238" spans="1:7">
      <c r="A238" s="126"/>
      <c r="B238" s="14"/>
      <c r="C238" s="14"/>
      <c r="D238" s="14"/>
      <c r="E238" s="14"/>
      <c r="F238" s="14"/>
      <c r="G238" s="14"/>
    </row>
    <row r="239" spans="1:7">
      <c r="A239" s="126"/>
      <c r="B239" s="14"/>
      <c r="C239" s="14"/>
      <c r="D239" s="14"/>
      <c r="E239" s="14"/>
      <c r="F239" s="14"/>
      <c r="G239" s="14"/>
    </row>
    <row r="240" spans="1:7">
      <c r="A240" s="126"/>
      <c r="B240" s="14"/>
      <c r="C240" s="14"/>
      <c r="D240" s="14"/>
      <c r="E240" s="14"/>
      <c r="F240" s="14"/>
      <c r="G240" s="14"/>
    </row>
    <row r="241" spans="1:7">
      <c r="A241" s="126"/>
      <c r="B241" s="14"/>
      <c r="C241" s="14"/>
      <c r="D241" s="14"/>
      <c r="E241" s="14"/>
      <c r="F241" s="14"/>
      <c r="G241" s="14"/>
    </row>
    <row r="242" spans="1:7">
      <c r="A242" s="126"/>
      <c r="B242" s="14"/>
      <c r="C242" s="14"/>
      <c r="D242" s="14"/>
      <c r="E242" s="14"/>
      <c r="F242" s="14"/>
      <c r="G242" s="14"/>
    </row>
    <row r="243" spans="1:7">
      <c r="A243" s="126"/>
      <c r="B243" s="14"/>
      <c r="C243" s="14"/>
      <c r="D243" s="14"/>
      <c r="E243" s="14"/>
      <c r="F243" s="14"/>
      <c r="G243" s="14"/>
    </row>
    <row r="244" spans="1:7">
      <c r="A244" s="126"/>
      <c r="B244" s="14"/>
      <c r="C244" s="14"/>
      <c r="D244" s="14"/>
      <c r="E244" s="14"/>
      <c r="F244" s="14"/>
      <c r="G244" s="14"/>
    </row>
    <row r="245" spans="1:7">
      <c r="A245" s="126"/>
      <c r="B245" s="14"/>
      <c r="C245" s="14"/>
      <c r="D245" s="14"/>
      <c r="E245" s="14"/>
      <c r="F245" s="14"/>
      <c r="G245" s="14"/>
    </row>
    <row r="246" spans="1:7">
      <c r="A246" s="126"/>
      <c r="B246" s="14"/>
      <c r="C246" s="14"/>
      <c r="D246" s="14"/>
      <c r="E246" s="14"/>
      <c r="F246" s="14"/>
      <c r="G246" s="14"/>
    </row>
    <row r="247" spans="1:7">
      <c r="A247" s="126"/>
      <c r="B247" s="14"/>
      <c r="C247" s="14"/>
      <c r="D247" s="14"/>
      <c r="E247" s="14"/>
      <c r="F247" s="14"/>
      <c r="G247" s="14"/>
    </row>
    <row r="248" spans="1:7">
      <c r="A248" s="126"/>
      <c r="B248" s="14"/>
      <c r="C248" s="14"/>
      <c r="D248" s="14"/>
      <c r="E248" s="14"/>
      <c r="F248" s="14"/>
      <c r="G248" s="14"/>
    </row>
    <row r="249" spans="1:7">
      <c r="A249" s="126"/>
      <c r="B249" s="14"/>
      <c r="C249" s="14"/>
      <c r="D249" s="14"/>
      <c r="E249" s="14"/>
      <c r="F249" s="14"/>
      <c r="G249" s="14"/>
    </row>
    <row r="250" spans="1:7">
      <c r="A250" s="126"/>
      <c r="B250" s="14"/>
      <c r="C250" s="14"/>
      <c r="D250" s="14"/>
      <c r="E250" s="14"/>
      <c r="F250" s="14"/>
      <c r="G250" s="14"/>
    </row>
    <row r="251" spans="1:7">
      <c r="A251" s="126"/>
      <c r="B251" s="14"/>
      <c r="C251" s="14"/>
      <c r="D251" s="14"/>
      <c r="E251" s="14"/>
      <c r="F251" s="14"/>
      <c r="G251" s="14"/>
    </row>
    <row r="252" spans="1:7">
      <c r="A252" s="126"/>
      <c r="B252" s="14"/>
      <c r="C252" s="14"/>
      <c r="D252" s="14"/>
      <c r="E252" s="14"/>
      <c r="F252" s="14"/>
      <c r="G252" s="14"/>
    </row>
    <row r="253" spans="1:7">
      <c r="A253" s="126"/>
      <c r="B253" s="14"/>
      <c r="C253" s="14"/>
      <c r="D253" s="14"/>
      <c r="E253" s="14"/>
      <c r="F253" s="14"/>
      <c r="G253" s="14"/>
    </row>
    <row r="254" spans="1:7">
      <c r="A254" s="126"/>
      <c r="B254" s="14"/>
      <c r="C254" s="14"/>
      <c r="D254" s="14"/>
      <c r="E254" s="14"/>
      <c r="F254" s="14"/>
      <c r="G254" s="14"/>
    </row>
    <row r="255" spans="1:7">
      <c r="A255" s="126"/>
      <c r="B255" s="14"/>
      <c r="C255" s="14"/>
      <c r="D255" s="14"/>
      <c r="E255" s="14"/>
      <c r="F255" s="14"/>
      <c r="G255" s="14"/>
    </row>
    <row r="256" spans="1:7">
      <c r="A256" s="126"/>
      <c r="B256" s="14"/>
      <c r="C256" s="14"/>
      <c r="D256" s="14"/>
      <c r="E256" s="14"/>
      <c r="F256" s="14"/>
      <c r="G256" s="14"/>
    </row>
    <row r="257" spans="1:7">
      <c r="A257" s="126"/>
      <c r="B257" s="14"/>
      <c r="C257" s="14"/>
      <c r="D257" s="14"/>
      <c r="E257" s="14"/>
      <c r="F257" s="14"/>
      <c r="G257" s="14"/>
    </row>
    <row r="258" spans="1:7">
      <c r="A258" s="126"/>
      <c r="B258" s="14"/>
      <c r="C258" s="14"/>
      <c r="D258" s="14"/>
      <c r="E258" s="14"/>
      <c r="F258" s="14"/>
      <c r="G258" s="14"/>
    </row>
    <row r="259" spans="1:7">
      <c r="A259" s="126"/>
      <c r="B259" s="14"/>
      <c r="C259" s="14"/>
      <c r="D259" s="14"/>
      <c r="E259" s="14"/>
      <c r="F259" s="14"/>
      <c r="G259" s="14"/>
    </row>
    <row r="260" spans="1:7">
      <c r="A260" s="126"/>
      <c r="B260" s="14"/>
      <c r="C260" s="14"/>
      <c r="D260" s="14"/>
      <c r="E260" s="14"/>
      <c r="F260" s="14"/>
      <c r="G260" s="14"/>
    </row>
    <row r="261" spans="1:7">
      <c r="A261" s="126"/>
      <c r="B261" s="14"/>
      <c r="C261" s="14"/>
      <c r="D261" s="14"/>
      <c r="E261" s="14"/>
      <c r="F261" s="14"/>
      <c r="G261" s="14"/>
    </row>
    <row r="262" spans="1:7">
      <c r="A262" s="126"/>
      <c r="B262" s="14"/>
      <c r="C262" s="14"/>
      <c r="D262" s="14"/>
      <c r="E262" s="14"/>
      <c r="F262" s="14"/>
      <c r="G262" s="14"/>
    </row>
    <row r="263" spans="1:7">
      <c r="A263" s="126"/>
      <c r="B263" s="14"/>
      <c r="C263" s="14"/>
      <c r="D263" s="14"/>
      <c r="E263" s="14"/>
      <c r="F263" s="14"/>
      <c r="G263" s="14"/>
    </row>
    <row r="264" spans="1:7">
      <c r="A264" s="126"/>
      <c r="B264" s="14"/>
      <c r="C264" s="14"/>
      <c r="D264" s="14"/>
      <c r="E264" s="14"/>
      <c r="F264" s="14"/>
      <c r="G264" s="14"/>
    </row>
    <row r="265" spans="1:7">
      <c r="A265" s="126"/>
      <c r="B265" s="14"/>
      <c r="C265" s="14"/>
      <c r="D265" s="14"/>
      <c r="E265" s="14"/>
      <c r="F265" s="14"/>
      <c r="G265" s="14"/>
    </row>
    <row r="266" spans="1:7">
      <c r="A266" s="126"/>
      <c r="B266" s="14"/>
      <c r="C266" s="14"/>
      <c r="D266" s="14"/>
      <c r="E266" s="14"/>
      <c r="F266" s="14"/>
      <c r="G266" s="14"/>
    </row>
    <row r="267" spans="1:7">
      <c r="A267" s="126"/>
      <c r="B267" s="14"/>
      <c r="C267" s="14"/>
      <c r="D267" s="14"/>
      <c r="E267" s="14"/>
      <c r="F267" s="14"/>
      <c r="G267" s="14"/>
    </row>
    <row r="268" spans="1:7">
      <c r="A268" s="126"/>
      <c r="B268" s="14"/>
      <c r="C268" s="14"/>
      <c r="D268" s="14"/>
      <c r="E268" s="14"/>
      <c r="F268" s="14"/>
      <c r="G268" s="14"/>
    </row>
    <row r="269" spans="1:7">
      <c r="A269" s="126"/>
      <c r="B269" s="14"/>
      <c r="C269" s="14"/>
      <c r="D269" s="14"/>
      <c r="E269" s="14"/>
      <c r="F269" s="14"/>
      <c r="G269" s="14"/>
    </row>
    <row r="270" spans="1:7">
      <c r="A270" s="126"/>
      <c r="B270" s="14"/>
      <c r="C270" s="14"/>
      <c r="D270" s="14"/>
      <c r="E270" s="14"/>
      <c r="F270" s="14"/>
      <c r="G270" s="14"/>
    </row>
    <row r="271" spans="1:7">
      <c r="A271" s="126"/>
      <c r="B271" s="14"/>
      <c r="C271" s="14"/>
      <c r="D271" s="14"/>
      <c r="E271" s="14"/>
      <c r="F271" s="14"/>
      <c r="G271" s="14"/>
    </row>
    <row r="272" spans="1:7">
      <c r="A272" s="126"/>
      <c r="B272" s="14"/>
      <c r="C272" s="14"/>
      <c r="D272" s="14"/>
      <c r="E272" s="14"/>
      <c r="F272" s="14"/>
      <c r="G272" s="14"/>
    </row>
    <row r="273" spans="1:7">
      <c r="A273" s="126"/>
      <c r="B273" s="14"/>
      <c r="C273" s="14"/>
      <c r="D273" s="14"/>
      <c r="E273" s="14"/>
      <c r="F273" s="14"/>
      <c r="G273" s="14"/>
    </row>
    <row r="274" spans="1:7">
      <c r="A274" s="126"/>
      <c r="B274" s="14"/>
      <c r="C274" s="14"/>
      <c r="D274" s="14"/>
      <c r="E274" s="14"/>
      <c r="F274" s="14"/>
      <c r="G274" s="14"/>
    </row>
    <row r="275" spans="1:7">
      <c r="A275" s="126"/>
      <c r="B275" s="14"/>
      <c r="C275" s="14"/>
      <c r="D275" s="14"/>
      <c r="E275" s="14"/>
      <c r="F275" s="14"/>
      <c r="G275" s="14"/>
    </row>
    <row r="276" spans="1:7">
      <c r="A276" s="126"/>
      <c r="B276" s="14"/>
      <c r="C276" s="14"/>
      <c r="D276" s="14"/>
      <c r="E276" s="14"/>
      <c r="F276" s="14"/>
      <c r="G276" s="14"/>
    </row>
    <row r="277" spans="1:7">
      <c r="A277" s="126"/>
      <c r="B277" s="14"/>
      <c r="C277" s="14"/>
      <c r="D277" s="14"/>
      <c r="E277" s="14"/>
      <c r="F277" s="14"/>
      <c r="G277" s="14"/>
    </row>
    <row r="278" spans="1:7">
      <c r="A278" s="126"/>
      <c r="B278" s="14"/>
      <c r="C278" s="14"/>
      <c r="D278" s="14"/>
      <c r="E278" s="14"/>
      <c r="F278" s="14"/>
      <c r="G278" s="14"/>
    </row>
    <row r="279" spans="1:7">
      <c r="A279" s="126"/>
      <c r="B279" s="14"/>
      <c r="C279" s="14"/>
      <c r="D279" s="14"/>
      <c r="E279" s="14"/>
      <c r="F279" s="14"/>
      <c r="G279" s="14"/>
    </row>
    <row r="280" spans="1:7">
      <c r="A280" s="126"/>
      <c r="B280" s="14"/>
      <c r="C280" s="14"/>
      <c r="D280" s="14"/>
      <c r="E280" s="14"/>
      <c r="F280" s="14"/>
      <c r="G280" s="14"/>
    </row>
    <row r="281" spans="1:7">
      <c r="A281" s="126"/>
      <c r="B281" s="14"/>
      <c r="C281" s="14"/>
      <c r="D281" s="14"/>
      <c r="E281" s="14"/>
      <c r="F281" s="14"/>
      <c r="G281" s="14"/>
    </row>
    <row r="282" spans="1:7">
      <c r="A282" s="126"/>
      <c r="B282" s="14"/>
      <c r="C282" s="14"/>
      <c r="D282" s="14"/>
      <c r="E282" s="14"/>
      <c r="F282" s="14"/>
      <c r="G282" s="14"/>
    </row>
    <row r="283" spans="1:7">
      <c r="A283" s="126"/>
      <c r="B283" s="14"/>
      <c r="C283" s="14"/>
      <c r="D283" s="14"/>
      <c r="E283" s="14"/>
      <c r="F283" s="14"/>
      <c r="G283" s="14"/>
    </row>
    <row r="284" spans="1:7">
      <c r="A284" s="126"/>
      <c r="B284" s="14"/>
      <c r="C284" s="14"/>
      <c r="D284" s="14"/>
      <c r="E284" s="14"/>
      <c r="F284" s="14"/>
      <c r="G284" s="14"/>
    </row>
    <row r="285" spans="1:7">
      <c r="A285" s="126"/>
      <c r="B285" s="14"/>
      <c r="C285" s="14"/>
      <c r="D285" s="14"/>
      <c r="E285" s="14"/>
      <c r="F285" s="14"/>
      <c r="G285" s="14"/>
    </row>
    <row r="286" spans="1:7">
      <c r="A286" s="126"/>
      <c r="B286" s="14"/>
      <c r="C286" s="14"/>
      <c r="D286" s="14"/>
      <c r="E286" s="14"/>
      <c r="F286" s="14"/>
      <c r="G286" s="14"/>
    </row>
    <row r="287" spans="1:7">
      <c r="A287" s="126"/>
      <c r="B287" s="14"/>
      <c r="C287" s="14"/>
      <c r="D287" s="14"/>
      <c r="E287" s="14"/>
      <c r="F287" s="14"/>
      <c r="G287" s="14"/>
    </row>
    <row r="288" spans="1:7">
      <c r="A288" s="126"/>
      <c r="B288" s="14"/>
      <c r="C288" s="14"/>
      <c r="D288" s="14"/>
      <c r="E288" s="14"/>
      <c r="F288" s="14"/>
      <c r="G288" s="14"/>
    </row>
    <row r="289" spans="1:7">
      <c r="A289" s="126"/>
      <c r="B289" s="14"/>
      <c r="C289" s="14"/>
      <c r="D289" s="14"/>
      <c r="E289" s="14"/>
      <c r="F289" s="14"/>
      <c r="G289" s="14"/>
    </row>
    <row r="290" spans="1:7">
      <c r="A290" s="126"/>
      <c r="B290" s="14"/>
      <c r="C290" s="14"/>
      <c r="D290" s="14"/>
      <c r="E290" s="14"/>
      <c r="F290" s="14"/>
      <c r="G290" s="14"/>
    </row>
    <row r="291" spans="1:7">
      <c r="A291" s="126"/>
      <c r="B291" s="14"/>
      <c r="C291" s="14"/>
      <c r="D291" s="14"/>
      <c r="E291" s="14"/>
      <c r="F291" s="14"/>
      <c r="G291" s="14"/>
    </row>
    <row r="292" spans="1:7">
      <c r="A292" s="126"/>
      <c r="B292" s="14"/>
      <c r="C292" s="14"/>
      <c r="D292" s="14"/>
      <c r="E292" s="14"/>
      <c r="F292" s="14"/>
      <c r="G292" s="14"/>
    </row>
    <row r="293" spans="1:7">
      <c r="A293" s="126"/>
      <c r="B293" s="14"/>
      <c r="C293" s="14"/>
      <c r="D293" s="14"/>
      <c r="E293" s="14"/>
      <c r="F293" s="14"/>
      <c r="G293" s="14"/>
    </row>
    <row r="294" spans="1:7">
      <c r="A294" s="126"/>
      <c r="B294" s="14"/>
      <c r="C294" s="14"/>
      <c r="D294" s="14"/>
      <c r="E294" s="14"/>
      <c r="F294" s="14"/>
      <c r="G294" s="14"/>
    </row>
    <row r="295" spans="1:7">
      <c r="A295" s="126"/>
      <c r="B295" s="14"/>
      <c r="C295" s="14"/>
      <c r="D295" s="14"/>
      <c r="E295" s="14"/>
      <c r="F295" s="14"/>
      <c r="G295" s="14"/>
    </row>
    <row r="296" spans="1:7">
      <c r="A296" s="126"/>
      <c r="B296" s="14"/>
      <c r="C296" s="14"/>
      <c r="D296" s="14"/>
      <c r="E296" s="14"/>
      <c r="F296" s="14"/>
      <c r="G296" s="14"/>
    </row>
    <row r="297" spans="1:7">
      <c r="A297" s="126"/>
      <c r="B297" s="14"/>
      <c r="C297" s="14"/>
      <c r="D297" s="14"/>
      <c r="E297" s="14"/>
      <c r="F297" s="14"/>
      <c r="G297" s="14"/>
    </row>
    <row r="298" spans="1:7">
      <c r="A298" s="126"/>
      <c r="B298" s="14"/>
      <c r="C298" s="14"/>
      <c r="D298" s="14"/>
      <c r="E298" s="14"/>
      <c r="F298" s="14"/>
      <c r="G298" s="14"/>
    </row>
    <row r="299" spans="1:7">
      <c r="A299" s="126"/>
      <c r="B299" s="14"/>
      <c r="C299" s="14"/>
      <c r="D299" s="14"/>
      <c r="E299" s="14"/>
      <c r="F299" s="14"/>
      <c r="G299" s="14"/>
    </row>
    <row r="300" spans="1:7">
      <c r="A300" s="126"/>
      <c r="B300" s="14"/>
      <c r="C300" s="14"/>
      <c r="D300" s="14"/>
      <c r="E300" s="14"/>
      <c r="F300" s="14"/>
      <c r="G300" s="14"/>
    </row>
    <row r="301" spans="1:7">
      <c r="A301" s="126"/>
      <c r="B301" s="14"/>
      <c r="C301" s="14"/>
      <c r="D301" s="14"/>
      <c r="E301" s="14"/>
      <c r="F301" s="14"/>
      <c r="G301" s="14"/>
    </row>
    <row r="302" spans="1:7">
      <c r="A302" s="126"/>
      <c r="B302" s="14"/>
      <c r="C302" s="14"/>
      <c r="D302" s="14"/>
      <c r="E302" s="14"/>
      <c r="F302" s="14"/>
      <c r="G302" s="14"/>
    </row>
    <row r="303" spans="1:7">
      <c r="A303" s="126"/>
      <c r="B303" s="14"/>
      <c r="C303" s="14"/>
      <c r="D303" s="14"/>
      <c r="E303" s="14"/>
      <c r="F303" s="14"/>
      <c r="G303" s="14"/>
    </row>
    <row r="304" spans="1:7">
      <c r="A304" s="126"/>
      <c r="B304" s="14"/>
      <c r="C304" s="14"/>
      <c r="D304" s="14"/>
      <c r="E304" s="14"/>
      <c r="F304" s="14"/>
      <c r="G304" s="14"/>
    </row>
    <row r="305" spans="1:7">
      <c r="A305" s="126"/>
      <c r="B305" s="14"/>
      <c r="C305" s="14"/>
      <c r="D305" s="14"/>
      <c r="E305" s="14"/>
      <c r="F305" s="14"/>
      <c r="G305" s="14"/>
    </row>
    <row r="306" spans="1:7">
      <c r="A306" s="126"/>
      <c r="B306" s="14"/>
      <c r="C306" s="14"/>
      <c r="D306" s="14"/>
      <c r="E306" s="14"/>
      <c r="F306" s="14"/>
      <c r="G306" s="14"/>
    </row>
    <row r="307" spans="1:7">
      <c r="A307" s="126"/>
      <c r="B307" s="14"/>
      <c r="C307" s="14"/>
      <c r="D307" s="14"/>
      <c r="E307" s="14"/>
      <c r="F307" s="14"/>
      <c r="G307" s="14"/>
    </row>
    <row r="308" spans="1:7">
      <c r="A308" s="126"/>
      <c r="B308" s="14"/>
      <c r="C308" s="14"/>
      <c r="D308" s="14"/>
      <c r="E308" s="14"/>
      <c r="F308" s="14"/>
      <c r="G308" s="14"/>
    </row>
    <row r="309" spans="1:7">
      <c r="A309" s="126"/>
      <c r="B309" s="14"/>
      <c r="C309" s="14"/>
      <c r="D309" s="14"/>
      <c r="E309" s="14"/>
      <c r="F309" s="14"/>
      <c r="G309" s="14"/>
    </row>
    <row r="310" spans="1:7">
      <c r="A310" s="126"/>
      <c r="B310" s="14"/>
      <c r="C310" s="14"/>
      <c r="D310" s="14"/>
      <c r="E310" s="14"/>
      <c r="F310" s="14"/>
      <c r="G310" s="14"/>
    </row>
    <row r="311" spans="1:7">
      <c r="A311" s="126"/>
      <c r="B311" s="14"/>
      <c r="C311" s="14"/>
      <c r="D311" s="14"/>
      <c r="E311" s="14"/>
      <c r="F311" s="14"/>
      <c r="G311" s="14"/>
    </row>
    <row r="312" spans="1:7">
      <c r="A312" s="126"/>
      <c r="B312" s="14"/>
      <c r="C312" s="14"/>
      <c r="D312" s="14"/>
      <c r="E312" s="14"/>
      <c r="F312" s="14"/>
      <c r="G312" s="14"/>
    </row>
    <row r="313" spans="1:7">
      <c r="A313" s="126"/>
      <c r="B313" s="14"/>
      <c r="C313" s="14"/>
      <c r="D313" s="14"/>
      <c r="E313" s="14"/>
      <c r="F313" s="14"/>
      <c r="G313" s="14"/>
    </row>
    <row r="314" spans="1:7">
      <c r="A314" s="126"/>
      <c r="B314" s="14"/>
      <c r="C314" s="14"/>
      <c r="D314" s="14"/>
      <c r="E314" s="14"/>
      <c r="F314" s="14"/>
      <c r="G314" s="14"/>
    </row>
    <row r="315" spans="1:7">
      <c r="A315" s="126"/>
      <c r="B315" s="14"/>
      <c r="C315" s="14"/>
      <c r="D315" s="14"/>
      <c r="E315" s="14"/>
      <c r="F315" s="14"/>
      <c r="G315" s="14"/>
    </row>
    <row r="316" spans="1:7">
      <c r="A316" s="126"/>
      <c r="B316" s="14"/>
      <c r="C316" s="14"/>
      <c r="D316" s="14"/>
      <c r="E316" s="14"/>
      <c r="F316" s="14"/>
      <c r="G316" s="14"/>
    </row>
    <row r="317" spans="1:7">
      <c r="A317" s="126"/>
      <c r="B317" s="14"/>
      <c r="C317" s="14"/>
      <c r="D317" s="14"/>
      <c r="E317" s="14"/>
      <c r="F317" s="14"/>
      <c r="G317" s="14"/>
    </row>
    <row r="318" spans="1:7">
      <c r="A318" s="126"/>
      <c r="B318" s="14"/>
      <c r="C318" s="14"/>
      <c r="D318" s="14"/>
      <c r="E318" s="14"/>
      <c r="F318" s="14"/>
      <c r="G318" s="14"/>
    </row>
    <row r="319" spans="1:7">
      <c r="A319" s="126"/>
      <c r="B319" s="14"/>
      <c r="C319" s="14"/>
      <c r="D319" s="14"/>
      <c r="E319" s="14"/>
      <c r="F319" s="14"/>
      <c r="G319" s="14"/>
    </row>
    <row r="320" spans="1:7">
      <c r="A320" s="126"/>
      <c r="B320" s="14"/>
      <c r="C320" s="14"/>
      <c r="D320" s="14"/>
      <c r="E320" s="14"/>
      <c r="F320" s="14"/>
      <c r="G320" s="14"/>
    </row>
    <row r="321" spans="1:7">
      <c r="A321" s="126"/>
      <c r="B321" s="14"/>
      <c r="C321" s="14"/>
      <c r="D321" s="14"/>
      <c r="E321" s="14"/>
      <c r="F321" s="14"/>
      <c r="G321" s="14"/>
    </row>
    <row r="322" spans="1:7">
      <c r="A322" s="126"/>
      <c r="B322" s="14"/>
      <c r="C322" s="14"/>
      <c r="D322" s="14"/>
      <c r="E322" s="14"/>
      <c r="F322" s="14"/>
      <c r="G322" s="14"/>
    </row>
    <row r="323" spans="1:7">
      <c r="A323" s="126"/>
      <c r="B323" s="14"/>
      <c r="C323" s="14"/>
      <c r="D323" s="14"/>
      <c r="E323" s="14"/>
      <c r="F323" s="14"/>
      <c r="G323" s="14"/>
    </row>
    <row r="324" spans="1:7">
      <c r="A324" s="126"/>
      <c r="B324" s="14"/>
      <c r="C324" s="14"/>
      <c r="D324" s="14"/>
      <c r="E324" s="14"/>
      <c r="F324" s="14"/>
      <c r="G324" s="14"/>
    </row>
    <row r="325" spans="1:7">
      <c r="A325" s="126"/>
      <c r="B325" s="14"/>
      <c r="C325" s="14"/>
      <c r="D325" s="14"/>
      <c r="E325" s="14"/>
      <c r="F325" s="14"/>
      <c r="G325" s="14"/>
    </row>
    <row r="326" spans="1:7">
      <c r="A326" s="126"/>
      <c r="B326" s="14"/>
      <c r="C326" s="14"/>
      <c r="D326" s="14"/>
      <c r="E326" s="14"/>
      <c r="F326" s="14"/>
      <c r="G326" s="14"/>
    </row>
    <row r="327" spans="1:7">
      <c r="A327" s="126"/>
      <c r="B327" s="14"/>
      <c r="C327" s="14"/>
      <c r="D327" s="14"/>
      <c r="E327" s="14"/>
      <c r="F327" s="14"/>
      <c r="G327" s="14"/>
    </row>
    <row r="328" spans="1:7">
      <c r="A328" s="126"/>
      <c r="B328" s="14"/>
      <c r="C328" s="14"/>
      <c r="D328" s="14"/>
      <c r="E328" s="14"/>
      <c r="F328" s="14"/>
      <c r="G328" s="14"/>
    </row>
    <row r="329" spans="1:7">
      <c r="A329" s="126"/>
      <c r="B329" s="14"/>
      <c r="C329" s="14"/>
      <c r="D329" s="14"/>
      <c r="E329" s="14"/>
      <c r="F329" s="14"/>
      <c r="G329" s="14"/>
    </row>
    <row r="330" spans="1:7">
      <c r="A330" s="126"/>
      <c r="B330" s="14"/>
      <c r="C330" s="14"/>
      <c r="D330" s="14"/>
      <c r="E330" s="14"/>
      <c r="F330" s="14"/>
      <c r="G330" s="14"/>
    </row>
    <row r="331" spans="1:7">
      <c r="A331" s="126"/>
      <c r="B331" s="14"/>
      <c r="C331" s="14"/>
      <c r="D331" s="14"/>
      <c r="E331" s="14"/>
      <c r="F331" s="14"/>
      <c r="G331" s="14"/>
    </row>
    <row r="332" spans="1:7">
      <c r="A332" s="126"/>
      <c r="B332" s="14"/>
      <c r="C332" s="14"/>
      <c r="D332" s="14"/>
      <c r="E332" s="14"/>
      <c r="F332" s="14"/>
      <c r="G332" s="14"/>
    </row>
    <row r="333" spans="1:7">
      <c r="A333" s="126"/>
      <c r="B333" s="14"/>
      <c r="C333" s="14"/>
      <c r="D333" s="14"/>
      <c r="E333" s="14"/>
      <c r="F333" s="14"/>
      <c r="G333" s="14"/>
    </row>
    <row r="334" spans="1:7">
      <c r="A334" s="126"/>
      <c r="B334" s="14"/>
      <c r="C334" s="14"/>
      <c r="D334" s="14"/>
      <c r="E334" s="14"/>
      <c r="F334" s="14"/>
      <c r="G334" s="14"/>
    </row>
    <row r="335" spans="1:7">
      <c r="A335" s="126"/>
      <c r="B335" s="14"/>
      <c r="C335" s="14"/>
      <c r="D335" s="14"/>
      <c r="E335" s="14"/>
      <c r="F335" s="14"/>
      <c r="G335" s="14"/>
    </row>
    <row r="336" spans="1:7">
      <c r="A336" s="126"/>
      <c r="B336" s="14"/>
      <c r="C336" s="14"/>
      <c r="D336" s="14"/>
      <c r="E336" s="14"/>
      <c r="F336" s="14"/>
      <c r="G336" s="14"/>
    </row>
    <row r="337" spans="1:7">
      <c r="A337" s="126"/>
      <c r="B337" s="14"/>
      <c r="C337" s="14"/>
      <c r="D337" s="14"/>
      <c r="E337" s="14"/>
      <c r="F337" s="14"/>
      <c r="G337" s="14"/>
    </row>
    <row r="338" spans="1:7">
      <c r="A338" s="126"/>
      <c r="B338" s="14"/>
      <c r="C338" s="14"/>
      <c r="D338" s="14"/>
      <c r="E338" s="14"/>
      <c r="F338" s="14"/>
      <c r="G338" s="14"/>
    </row>
    <row r="339" spans="1:7">
      <c r="A339" s="126"/>
      <c r="B339" s="14"/>
      <c r="C339" s="14"/>
      <c r="D339" s="14"/>
      <c r="E339" s="14"/>
      <c r="F339" s="14"/>
      <c r="G339" s="14"/>
    </row>
    <row r="340" spans="1:7">
      <c r="A340" s="126"/>
      <c r="B340" s="14"/>
      <c r="C340" s="14"/>
      <c r="D340" s="14"/>
      <c r="E340" s="14"/>
      <c r="F340" s="14"/>
      <c r="G340" s="14"/>
    </row>
    <row r="341" spans="1:7">
      <c r="A341" s="126"/>
      <c r="B341" s="14"/>
      <c r="C341" s="14"/>
      <c r="D341" s="14"/>
      <c r="E341" s="14"/>
      <c r="F341" s="14"/>
      <c r="G341" s="14"/>
    </row>
    <row r="342" spans="1:7">
      <c r="A342" s="126"/>
      <c r="B342" s="14"/>
      <c r="C342" s="14"/>
      <c r="D342" s="14"/>
      <c r="E342" s="14"/>
      <c r="F342" s="14"/>
      <c r="G342" s="14"/>
    </row>
    <row r="343" spans="1:7">
      <c r="A343" s="126"/>
      <c r="B343" s="14"/>
      <c r="C343" s="14"/>
      <c r="D343" s="14"/>
      <c r="E343" s="14"/>
      <c r="F343" s="14"/>
      <c r="G343" s="14"/>
    </row>
    <row r="344" spans="1:7">
      <c r="A344" s="126"/>
      <c r="B344" s="14"/>
      <c r="C344" s="14"/>
      <c r="D344" s="14"/>
      <c r="E344" s="14"/>
      <c r="F344" s="14"/>
      <c r="G344" s="14"/>
    </row>
    <row r="345" spans="1:7">
      <c r="A345" s="126"/>
      <c r="B345" s="14"/>
      <c r="C345" s="14"/>
      <c r="D345" s="14"/>
      <c r="E345" s="14"/>
      <c r="F345" s="14"/>
      <c r="G345" s="14"/>
    </row>
    <row r="346" spans="1:7">
      <c r="A346" s="126"/>
      <c r="B346" s="14"/>
      <c r="C346" s="14"/>
      <c r="D346" s="14"/>
      <c r="E346" s="14"/>
      <c r="F346" s="14"/>
      <c r="G346" s="14"/>
    </row>
    <row r="347" spans="1:7">
      <c r="A347" s="126"/>
      <c r="B347" s="14"/>
      <c r="C347" s="14"/>
      <c r="D347" s="14"/>
      <c r="E347" s="14"/>
      <c r="F347" s="14"/>
      <c r="G347" s="14"/>
    </row>
    <row r="348" spans="1:7">
      <c r="A348" s="126"/>
      <c r="B348" s="14"/>
      <c r="C348" s="14"/>
      <c r="D348" s="14"/>
      <c r="E348" s="14"/>
      <c r="F348" s="14"/>
      <c r="G348" s="14"/>
    </row>
    <row r="349" spans="1:7">
      <c r="A349" s="126"/>
      <c r="B349" s="14"/>
      <c r="C349" s="14"/>
      <c r="D349" s="14"/>
      <c r="E349" s="14"/>
      <c r="F349" s="14"/>
      <c r="G349" s="14"/>
    </row>
    <row r="350" spans="1:7">
      <c r="A350" s="126"/>
      <c r="B350" s="14"/>
      <c r="C350" s="14"/>
      <c r="D350" s="14"/>
      <c r="E350" s="14"/>
      <c r="F350" s="14"/>
      <c r="G350" s="14"/>
    </row>
    <row r="351" spans="1:7">
      <c r="A351" s="126"/>
      <c r="B351" s="14"/>
      <c r="C351" s="14"/>
      <c r="D351" s="14"/>
      <c r="E351" s="14"/>
      <c r="F351" s="14"/>
      <c r="G351" s="14"/>
    </row>
    <row r="352" spans="1:7">
      <c r="A352" s="126"/>
      <c r="B352" s="14"/>
      <c r="C352" s="14"/>
      <c r="D352" s="14"/>
      <c r="E352" s="14"/>
      <c r="F352" s="14"/>
      <c r="G352" s="14"/>
    </row>
    <row r="353" spans="1:7">
      <c r="A353" s="126"/>
      <c r="B353" s="14"/>
      <c r="C353" s="14"/>
      <c r="D353" s="14"/>
      <c r="E353" s="14"/>
      <c r="F353" s="14"/>
      <c r="G353" s="14"/>
    </row>
    <row r="354" spans="1:7">
      <c r="A354" s="126"/>
      <c r="B354" s="14"/>
      <c r="C354" s="14"/>
      <c r="D354" s="14"/>
      <c r="E354" s="14"/>
      <c r="F354" s="14"/>
      <c r="G354" s="14"/>
    </row>
    <row r="355" spans="1:7">
      <c r="A355" s="126"/>
      <c r="B355" s="14"/>
      <c r="C355" s="14"/>
      <c r="D355" s="14"/>
      <c r="E355" s="14"/>
      <c r="F355" s="14"/>
      <c r="G355" s="14"/>
    </row>
    <row r="356" spans="1:7">
      <c r="A356" s="126"/>
      <c r="B356" s="14"/>
      <c r="C356" s="14"/>
      <c r="D356" s="14"/>
      <c r="E356" s="14"/>
      <c r="F356" s="14"/>
      <c r="G356" s="14"/>
    </row>
    <row r="357" spans="1:7">
      <c r="A357" s="126"/>
      <c r="B357" s="14"/>
      <c r="C357" s="14"/>
      <c r="D357" s="14"/>
      <c r="E357" s="14"/>
      <c r="F357" s="14"/>
      <c r="G357" s="14"/>
    </row>
    <row r="358" spans="1:7">
      <c r="A358" s="126"/>
      <c r="B358" s="14"/>
      <c r="C358" s="14"/>
      <c r="D358" s="14"/>
      <c r="E358" s="14"/>
      <c r="F358" s="14"/>
      <c r="G358" s="14"/>
    </row>
    <row r="359" spans="1:7">
      <c r="A359" s="126"/>
      <c r="B359" s="14"/>
      <c r="C359" s="14"/>
      <c r="D359" s="14"/>
      <c r="E359" s="14"/>
      <c r="F359" s="14"/>
      <c r="G359" s="14"/>
    </row>
    <row r="360" spans="1:7">
      <c r="A360" s="126"/>
      <c r="B360" s="14"/>
      <c r="C360" s="14"/>
      <c r="D360" s="14"/>
      <c r="E360" s="14"/>
      <c r="F360" s="14"/>
      <c r="G360" s="14"/>
    </row>
    <row r="361" spans="1:7">
      <c r="A361" s="126"/>
      <c r="B361" s="14"/>
      <c r="C361" s="14"/>
      <c r="D361" s="14"/>
      <c r="E361" s="14"/>
      <c r="F361" s="14"/>
      <c r="G361" s="14"/>
    </row>
    <row r="362" spans="1:7">
      <c r="A362" s="126"/>
      <c r="B362" s="14"/>
      <c r="C362" s="14"/>
      <c r="D362" s="14"/>
      <c r="E362" s="14"/>
      <c r="F362" s="14"/>
      <c r="G362" s="14"/>
    </row>
    <row r="363" spans="1:7">
      <c r="A363" s="126"/>
      <c r="B363" s="14"/>
      <c r="C363" s="14"/>
      <c r="D363" s="14"/>
      <c r="E363" s="14"/>
      <c r="F363" s="14"/>
      <c r="G363" s="14"/>
    </row>
    <row r="364" spans="1:7">
      <c r="A364" s="126"/>
      <c r="B364" s="14"/>
      <c r="C364" s="14"/>
      <c r="D364" s="14"/>
      <c r="E364" s="14"/>
      <c r="F364" s="14"/>
      <c r="G364" s="14"/>
    </row>
    <row r="365" spans="1:7">
      <c r="A365" s="126"/>
      <c r="B365" s="14"/>
      <c r="C365" s="14"/>
      <c r="D365" s="14"/>
      <c r="E365" s="14"/>
      <c r="F365" s="14"/>
      <c r="G365" s="14"/>
    </row>
    <row r="366" spans="1:7">
      <c r="A366" s="126"/>
      <c r="B366" s="14"/>
      <c r="C366" s="14"/>
      <c r="D366" s="14"/>
      <c r="E366" s="14"/>
      <c r="F366" s="14"/>
      <c r="G366" s="14"/>
    </row>
    <row r="367" spans="1:7">
      <c r="A367" s="126"/>
      <c r="B367" s="14"/>
      <c r="C367" s="14"/>
      <c r="D367" s="14"/>
      <c r="E367" s="14"/>
      <c r="F367" s="14"/>
      <c r="G367" s="14"/>
    </row>
    <row r="368" spans="1:7">
      <c r="A368" s="126"/>
      <c r="B368" s="14"/>
      <c r="C368" s="14"/>
      <c r="D368" s="14"/>
      <c r="E368" s="14"/>
      <c r="F368" s="14"/>
      <c r="G368" s="14"/>
    </row>
    <row r="369" spans="1:7">
      <c r="A369" s="126"/>
      <c r="B369" s="14"/>
      <c r="C369" s="14"/>
      <c r="D369" s="14"/>
      <c r="E369" s="14"/>
      <c r="F369" s="14"/>
      <c r="G369" s="14"/>
    </row>
    <row r="370" spans="1:7">
      <c r="A370" s="126"/>
      <c r="B370" s="14"/>
      <c r="C370" s="14"/>
      <c r="D370" s="14"/>
      <c r="E370" s="14"/>
      <c r="F370" s="14"/>
      <c r="G370" s="14"/>
    </row>
    <row r="371" spans="1:7">
      <c r="A371" s="126"/>
      <c r="B371" s="14"/>
      <c r="C371" s="14"/>
      <c r="D371" s="14"/>
      <c r="E371" s="14"/>
      <c r="F371" s="14"/>
      <c r="G371" s="14"/>
    </row>
    <row r="372" spans="1:7">
      <c r="A372" s="126"/>
      <c r="B372" s="14"/>
      <c r="C372" s="14"/>
      <c r="D372" s="14"/>
      <c r="E372" s="14"/>
      <c r="F372" s="14"/>
      <c r="G372" s="14"/>
    </row>
    <row r="373" spans="1:7">
      <c r="A373" s="126"/>
      <c r="B373" s="14"/>
      <c r="C373" s="14"/>
      <c r="D373" s="14"/>
      <c r="E373" s="14"/>
      <c r="F373" s="14"/>
      <c r="G373" s="14"/>
    </row>
    <row r="374" spans="1:7">
      <c r="A374" s="126"/>
      <c r="B374" s="14"/>
      <c r="C374" s="14"/>
      <c r="D374" s="14"/>
      <c r="E374" s="14"/>
      <c r="F374" s="14"/>
      <c r="G374" s="14"/>
    </row>
    <row r="375" spans="1:7">
      <c r="A375" s="126"/>
      <c r="B375" s="14"/>
      <c r="C375" s="14"/>
      <c r="D375" s="14"/>
      <c r="E375" s="14"/>
      <c r="F375" s="14"/>
      <c r="G375" s="14"/>
    </row>
    <row r="376" spans="1:7">
      <c r="A376" s="126"/>
      <c r="B376" s="14"/>
      <c r="C376" s="14"/>
      <c r="D376" s="14"/>
      <c r="E376" s="14"/>
      <c r="F376" s="14"/>
      <c r="G376" s="14"/>
    </row>
    <row r="377" spans="1:7">
      <c r="A377" s="126"/>
      <c r="B377" s="14"/>
      <c r="C377" s="14"/>
      <c r="D377" s="14"/>
      <c r="E377" s="14"/>
      <c r="F377" s="14"/>
      <c r="G377" s="14"/>
    </row>
    <row r="378" spans="1:7">
      <c r="A378" s="126"/>
      <c r="B378" s="14"/>
      <c r="C378" s="14"/>
      <c r="D378" s="14"/>
      <c r="E378" s="14"/>
      <c r="F378" s="14"/>
      <c r="G378" s="14"/>
    </row>
    <row r="379" spans="1:7">
      <c r="A379" s="126"/>
      <c r="B379" s="14"/>
      <c r="C379" s="14"/>
      <c r="D379" s="14"/>
      <c r="E379" s="14"/>
      <c r="F379" s="14"/>
      <c r="G379" s="14"/>
    </row>
    <row r="380" spans="1:7">
      <c r="A380" s="126"/>
      <c r="B380" s="14"/>
      <c r="C380" s="14"/>
      <c r="D380" s="14"/>
      <c r="E380" s="14"/>
      <c r="F380" s="14"/>
      <c r="G380" s="14"/>
    </row>
    <row r="381" spans="1:7">
      <c r="A381" s="126"/>
      <c r="B381" s="14"/>
      <c r="C381" s="14"/>
      <c r="D381" s="14"/>
      <c r="E381" s="14"/>
      <c r="F381" s="14"/>
      <c r="G381" s="14"/>
    </row>
    <row r="382" spans="1:7">
      <c r="A382" s="126"/>
      <c r="B382" s="14"/>
      <c r="C382" s="14"/>
      <c r="D382" s="14"/>
      <c r="E382" s="14"/>
      <c r="F382" s="14"/>
      <c r="G382" s="14"/>
    </row>
    <row r="383" spans="1:7">
      <c r="A383" s="126"/>
      <c r="B383" s="14"/>
      <c r="C383" s="14"/>
      <c r="D383" s="14"/>
      <c r="E383" s="14"/>
      <c r="F383" s="14"/>
      <c r="G383" s="14"/>
    </row>
    <row r="384" spans="1:7">
      <c r="A384" s="126"/>
      <c r="B384" s="14"/>
      <c r="C384" s="14"/>
      <c r="D384" s="14"/>
      <c r="E384" s="14"/>
      <c r="F384" s="14"/>
      <c r="G384" s="14"/>
    </row>
    <row r="385" spans="1:7">
      <c r="A385" s="126"/>
      <c r="B385" s="14"/>
      <c r="C385" s="14"/>
      <c r="D385" s="14"/>
      <c r="E385" s="14"/>
      <c r="F385" s="14"/>
      <c r="G385" s="14"/>
    </row>
    <row r="386" spans="1:7">
      <c r="A386" s="126"/>
      <c r="B386" s="14"/>
      <c r="C386" s="14"/>
      <c r="D386" s="14"/>
      <c r="E386" s="14"/>
      <c r="F386" s="14"/>
      <c r="G386" s="14"/>
    </row>
    <row r="387" spans="1:7">
      <c r="A387" s="126"/>
      <c r="B387" s="14"/>
      <c r="C387" s="14"/>
      <c r="D387" s="14"/>
      <c r="E387" s="14"/>
      <c r="F387" s="14"/>
      <c r="G387" s="14"/>
    </row>
    <row r="388" spans="1:7">
      <c r="A388" s="126"/>
      <c r="B388" s="14"/>
      <c r="C388" s="14"/>
      <c r="D388" s="14"/>
      <c r="E388" s="14"/>
      <c r="F388" s="14"/>
      <c r="G388" s="14"/>
    </row>
    <row r="389" spans="1:7">
      <c r="A389" s="126"/>
      <c r="B389" s="14"/>
      <c r="C389" s="14"/>
      <c r="D389" s="14"/>
      <c r="E389" s="14"/>
      <c r="F389" s="14"/>
      <c r="G389" s="14"/>
    </row>
    <row r="390" spans="1:7">
      <c r="A390" s="126"/>
      <c r="B390" s="14"/>
      <c r="C390" s="14"/>
      <c r="D390" s="14"/>
      <c r="E390" s="14"/>
      <c r="F390" s="14"/>
      <c r="G390" s="14"/>
    </row>
    <row r="391" spans="1:7">
      <c r="A391" s="126"/>
      <c r="B391" s="14"/>
      <c r="C391" s="14"/>
      <c r="D391" s="14"/>
      <c r="E391" s="14"/>
      <c r="F391" s="14"/>
      <c r="G391" s="14"/>
    </row>
    <row r="392" spans="1:7">
      <c r="A392" s="126"/>
      <c r="B392" s="14"/>
      <c r="C392" s="14"/>
      <c r="D392" s="14"/>
      <c r="E392" s="14"/>
      <c r="F392" s="14"/>
      <c r="G392" s="14"/>
    </row>
    <row r="393" spans="1:7">
      <c r="A393" s="126"/>
      <c r="B393" s="14"/>
      <c r="C393" s="14"/>
      <c r="D393" s="14"/>
      <c r="E393" s="14"/>
      <c r="F393" s="14"/>
      <c r="G393" s="14"/>
    </row>
    <row r="394" spans="1:7">
      <c r="A394" s="126"/>
      <c r="B394" s="14"/>
      <c r="C394" s="14"/>
      <c r="D394" s="14"/>
      <c r="E394" s="14"/>
      <c r="F394" s="14"/>
      <c r="G394" s="14"/>
    </row>
    <row r="395" spans="1:7">
      <c r="A395" s="126"/>
      <c r="B395" s="14"/>
      <c r="C395" s="14"/>
      <c r="D395" s="14"/>
      <c r="E395" s="14"/>
      <c r="F395" s="14"/>
      <c r="G395" s="14"/>
    </row>
    <row r="396" spans="1:7">
      <c r="A396" s="126"/>
      <c r="B396" s="14"/>
      <c r="C396" s="14"/>
      <c r="D396" s="14"/>
      <c r="E396" s="14"/>
      <c r="F396" s="14"/>
      <c r="G396" s="14"/>
    </row>
    <row r="397" spans="1:7">
      <c r="A397" s="126"/>
      <c r="B397" s="14"/>
      <c r="C397" s="14"/>
      <c r="D397" s="14"/>
      <c r="E397" s="14"/>
      <c r="F397" s="14"/>
      <c r="G397" s="14"/>
    </row>
    <row r="398" spans="1:7">
      <c r="A398" s="126"/>
      <c r="B398" s="14"/>
      <c r="C398" s="14"/>
      <c r="D398" s="14"/>
      <c r="E398" s="14"/>
      <c r="F398" s="14"/>
      <c r="G398" s="14"/>
    </row>
    <row r="399" spans="1:7">
      <c r="A399" s="126"/>
      <c r="B399" s="14"/>
      <c r="C399" s="14"/>
      <c r="D399" s="14"/>
      <c r="E399" s="14"/>
      <c r="F399" s="14"/>
      <c r="G399" s="14"/>
    </row>
    <row r="400" spans="1:7">
      <c r="A400" s="126"/>
      <c r="B400" s="14"/>
      <c r="C400" s="14"/>
      <c r="D400" s="14"/>
      <c r="E400" s="14"/>
      <c r="F400" s="14"/>
      <c r="G400" s="14"/>
    </row>
    <row r="401" spans="1:7">
      <c r="A401" s="126"/>
      <c r="B401" s="14"/>
      <c r="C401" s="14"/>
      <c r="D401" s="14"/>
      <c r="E401" s="14"/>
      <c r="F401" s="14"/>
      <c r="G401" s="14"/>
    </row>
    <row r="402" spans="1:7">
      <c r="A402" s="126"/>
      <c r="B402" s="14"/>
      <c r="C402" s="14"/>
      <c r="D402" s="14"/>
      <c r="E402" s="14"/>
      <c r="F402" s="14"/>
      <c r="G402" s="14"/>
    </row>
    <row r="403" spans="1:7">
      <c r="A403" s="126"/>
      <c r="B403" s="14"/>
      <c r="C403" s="14"/>
      <c r="D403" s="14"/>
      <c r="E403" s="14"/>
      <c r="F403" s="14"/>
      <c r="G403" s="14"/>
    </row>
    <row r="404" spans="1:7">
      <c r="A404" s="126"/>
      <c r="B404" s="14"/>
      <c r="C404" s="14"/>
      <c r="D404" s="14"/>
      <c r="E404" s="14"/>
      <c r="F404" s="14"/>
      <c r="G404" s="14"/>
    </row>
    <row r="405" spans="1:7">
      <c r="A405" s="126"/>
      <c r="B405" s="14"/>
      <c r="C405" s="14"/>
      <c r="D405" s="14"/>
      <c r="E405" s="14"/>
      <c r="F405" s="14"/>
      <c r="G405" s="14"/>
    </row>
    <row r="406" spans="1:7">
      <c r="A406" s="126"/>
      <c r="B406" s="14"/>
      <c r="C406" s="14"/>
      <c r="D406" s="14"/>
      <c r="E406" s="14"/>
      <c r="F406" s="14"/>
      <c r="G406" s="14"/>
    </row>
    <row r="407" spans="1:7">
      <c r="A407" s="126"/>
      <c r="B407" s="14"/>
      <c r="C407" s="14"/>
      <c r="D407" s="14"/>
      <c r="E407" s="14"/>
      <c r="F407" s="14"/>
      <c r="G407" s="14"/>
    </row>
    <row r="408" spans="1:7">
      <c r="A408" s="126"/>
      <c r="B408" s="14"/>
      <c r="C408" s="14"/>
      <c r="D408" s="14"/>
      <c r="E408" s="14"/>
      <c r="F408" s="14"/>
      <c r="G408" s="14"/>
    </row>
    <row r="409" spans="1:7">
      <c r="A409" s="126"/>
      <c r="B409" s="14"/>
      <c r="C409" s="14"/>
      <c r="D409" s="14"/>
      <c r="E409" s="14"/>
      <c r="F409" s="14"/>
      <c r="G409" s="14"/>
    </row>
    <row r="410" spans="1:7">
      <c r="A410" s="126"/>
      <c r="B410" s="14"/>
      <c r="C410" s="14"/>
      <c r="D410" s="14"/>
      <c r="E410" s="14"/>
      <c r="F410" s="14"/>
      <c r="G410" s="14"/>
    </row>
    <row r="411" spans="1:7">
      <c r="A411" s="126"/>
      <c r="B411" s="14"/>
      <c r="C411" s="14"/>
      <c r="D411" s="14"/>
      <c r="E411" s="14"/>
      <c r="F411" s="14"/>
      <c r="G411" s="14"/>
    </row>
    <row r="412" spans="1:7">
      <c r="A412" s="126"/>
      <c r="B412" s="14"/>
      <c r="C412" s="14"/>
      <c r="D412" s="14"/>
      <c r="E412" s="14"/>
      <c r="F412" s="14"/>
      <c r="G412" s="14"/>
    </row>
    <row r="413" spans="1:7">
      <c r="A413" s="126"/>
      <c r="B413" s="14"/>
      <c r="C413" s="14"/>
      <c r="D413" s="14"/>
      <c r="E413" s="14"/>
      <c r="F413" s="14"/>
      <c r="G413" s="14"/>
    </row>
    <row r="414" spans="1:7">
      <c r="A414" s="126"/>
      <c r="B414" s="14"/>
      <c r="C414" s="14"/>
      <c r="D414" s="14"/>
      <c r="E414" s="14"/>
      <c r="F414" s="14"/>
      <c r="G414" s="14"/>
    </row>
    <row r="415" spans="1:7">
      <c r="A415" s="126"/>
      <c r="B415" s="14"/>
      <c r="C415" s="14"/>
      <c r="D415" s="14"/>
      <c r="E415" s="14"/>
      <c r="F415" s="14"/>
      <c r="G415" s="14"/>
    </row>
    <row r="416" spans="1:7">
      <c r="A416" s="126"/>
      <c r="B416" s="14"/>
      <c r="C416" s="14"/>
      <c r="D416" s="14"/>
      <c r="E416" s="14"/>
      <c r="F416" s="14"/>
      <c r="G416" s="14"/>
    </row>
    <row r="417" spans="1:7">
      <c r="A417" s="126"/>
      <c r="B417" s="14"/>
      <c r="C417" s="14"/>
      <c r="D417" s="14"/>
      <c r="E417" s="14"/>
      <c r="F417" s="14"/>
      <c r="G417" s="14"/>
    </row>
    <row r="418" spans="1:7">
      <c r="A418" s="126"/>
      <c r="B418" s="14"/>
      <c r="C418" s="14"/>
      <c r="D418" s="14"/>
      <c r="E418" s="14"/>
      <c r="F418" s="14"/>
      <c r="G418" s="14"/>
    </row>
    <row r="419" spans="1:7">
      <c r="A419" s="126"/>
      <c r="B419" s="14"/>
      <c r="C419" s="14"/>
      <c r="D419" s="14"/>
      <c r="E419" s="14"/>
      <c r="F419" s="14"/>
      <c r="G419" s="14"/>
    </row>
    <row r="420" spans="1:7">
      <c r="A420" s="126"/>
      <c r="B420" s="14"/>
      <c r="C420" s="14"/>
      <c r="D420" s="14"/>
      <c r="E420" s="14"/>
      <c r="F420" s="14"/>
      <c r="G420" s="14"/>
    </row>
    <row r="421" spans="1:7">
      <c r="A421" s="126"/>
      <c r="B421" s="14"/>
      <c r="C421" s="14"/>
      <c r="D421" s="14"/>
      <c r="E421" s="14"/>
      <c r="F421" s="14"/>
      <c r="G421" s="14"/>
    </row>
    <row r="422" spans="1:7">
      <c r="A422" s="126"/>
      <c r="B422" s="14"/>
      <c r="C422" s="14"/>
      <c r="D422" s="14"/>
      <c r="E422" s="14"/>
      <c r="F422" s="14"/>
      <c r="G422" s="14"/>
    </row>
    <row r="423" spans="1:7">
      <c r="A423" s="126"/>
      <c r="B423" s="14"/>
      <c r="C423" s="14"/>
      <c r="D423" s="14"/>
      <c r="E423" s="14"/>
      <c r="F423" s="14"/>
      <c r="G423" s="14"/>
    </row>
    <row r="424" spans="1:7">
      <c r="A424" s="126"/>
      <c r="B424" s="14"/>
      <c r="C424" s="14"/>
      <c r="D424" s="14"/>
      <c r="E424" s="14"/>
      <c r="F424" s="14"/>
      <c r="G424" s="14"/>
    </row>
    <row r="425" spans="1:7">
      <c r="A425" s="126"/>
      <c r="B425" s="14"/>
      <c r="C425" s="14"/>
      <c r="D425" s="14"/>
      <c r="E425" s="14"/>
      <c r="F425" s="14"/>
      <c r="G425" s="14"/>
    </row>
    <row r="426" spans="1:7">
      <c r="A426" s="126"/>
      <c r="B426" s="14"/>
      <c r="C426" s="14"/>
      <c r="D426" s="14"/>
      <c r="E426" s="14"/>
      <c r="F426" s="14"/>
      <c r="G426" s="14"/>
    </row>
    <row r="427" spans="1:7">
      <c r="A427" s="126"/>
      <c r="B427" s="14"/>
      <c r="C427" s="14"/>
      <c r="D427" s="14"/>
      <c r="E427" s="14"/>
      <c r="F427" s="14"/>
      <c r="G427" s="14"/>
    </row>
    <row r="428" spans="1:7">
      <c r="A428" s="126"/>
      <c r="B428" s="14"/>
      <c r="C428" s="14"/>
      <c r="D428" s="14"/>
      <c r="E428" s="14"/>
      <c r="F428" s="14"/>
      <c r="G428" s="14"/>
    </row>
    <row r="429" spans="1:7">
      <c r="A429" s="126"/>
      <c r="B429" s="14"/>
      <c r="C429" s="14"/>
      <c r="D429" s="14"/>
      <c r="E429" s="14"/>
      <c r="F429" s="14"/>
      <c r="G429" s="14"/>
    </row>
    <row r="430" spans="1:7">
      <c r="A430" s="126"/>
      <c r="B430" s="14"/>
      <c r="C430" s="14"/>
      <c r="D430" s="14"/>
      <c r="E430" s="14"/>
      <c r="F430" s="14"/>
      <c r="G430" s="14"/>
    </row>
    <row r="431" spans="1:7">
      <c r="A431" s="126"/>
      <c r="B431" s="14"/>
      <c r="C431" s="14"/>
      <c r="D431" s="14"/>
      <c r="E431" s="14"/>
      <c r="F431" s="14"/>
      <c r="G431" s="14"/>
    </row>
    <row r="432" spans="1:7">
      <c r="A432" s="126"/>
      <c r="B432" s="14"/>
      <c r="C432" s="14"/>
      <c r="D432" s="14"/>
      <c r="E432" s="14"/>
      <c r="F432" s="14"/>
      <c r="G432" s="14"/>
    </row>
    <row r="433" spans="1:7">
      <c r="A433" s="126"/>
      <c r="B433" s="14"/>
      <c r="C433" s="14"/>
      <c r="D433" s="14"/>
      <c r="E433" s="14"/>
      <c r="F433" s="14"/>
      <c r="G433" s="14"/>
    </row>
    <row r="434" spans="1:7">
      <c r="A434" s="126"/>
      <c r="B434" s="14"/>
      <c r="C434" s="14"/>
      <c r="D434" s="14"/>
      <c r="E434" s="14"/>
      <c r="F434" s="14"/>
      <c r="G434" s="14"/>
    </row>
    <row r="435" spans="1:7">
      <c r="A435" s="126"/>
      <c r="B435" s="14"/>
      <c r="C435" s="14"/>
      <c r="D435" s="14"/>
      <c r="E435" s="14"/>
      <c r="F435" s="14"/>
      <c r="G435" s="14"/>
    </row>
    <row r="436" spans="1:7">
      <c r="A436" s="126"/>
      <c r="B436" s="14"/>
      <c r="C436" s="14"/>
      <c r="D436" s="14"/>
      <c r="E436" s="14"/>
      <c r="F436" s="14"/>
      <c r="G436" s="14"/>
    </row>
    <row r="437" spans="1:7">
      <c r="A437" s="126"/>
      <c r="B437" s="14"/>
      <c r="C437" s="14"/>
      <c r="D437" s="14"/>
      <c r="E437" s="14"/>
      <c r="F437" s="14"/>
      <c r="G437" s="14"/>
    </row>
    <row r="438" spans="1:7">
      <c r="A438" s="126"/>
      <c r="B438" s="14"/>
      <c r="C438" s="14"/>
      <c r="D438" s="14"/>
      <c r="E438" s="14"/>
      <c r="F438" s="14"/>
      <c r="G438" s="14"/>
    </row>
    <row r="439" spans="1:7">
      <c r="A439" s="126"/>
      <c r="B439" s="14"/>
      <c r="C439" s="14"/>
      <c r="D439" s="14"/>
      <c r="E439" s="14"/>
      <c r="F439" s="14"/>
      <c r="G439" s="14"/>
    </row>
    <row r="440" spans="1:7">
      <c r="A440" s="126"/>
      <c r="B440" s="14"/>
      <c r="C440" s="14"/>
      <c r="D440" s="14"/>
      <c r="E440" s="14"/>
      <c r="F440" s="14"/>
      <c r="G440" s="14"/>
    </row>
    <row r="441" spans="1:7">
      <c r="A441" s="126"/>
      <c r="B441" s="14"/>
      <c r="C441" s="14"/>
      <c r="D441" s="14"/>
      <c r="E441" s="14"/>
      <c r="F441" s="14"/>
      <c r="G441" s="14"/>
    </row>
    <row r="442" spans="1:7">
      <c r="A442" s="126"/>
      <c r="B442" s="14"/>
      <c r="C442" s="14"/>
      <c r="D442" s="14"/>
      <c r="E442" s="14"/>
      <c r="F442" s="14"/>
      <c r="G442" s="14"/>
    </row>
    <row r="443" spans="1:7">
      <c r="A443" s="126"/>
      <c r="B443" s="14"/>
      <c r="C443" s="14"/>
      <c r="D443" s="14"/>
      <c r="E443" s="14"/>
      <c r="F443" s="14"/>
      <c r="G443" s="14"/>
    </row>
    <row r="444" spans="1:7">
      <c r="A444" s="126"/>
      <c r="B444" s="14"/>
      <c r="C444" s="14"/>
      <c r="D444" s="14"/>
      <c r="E444" s="14"/>
      <c r="F444" s="14"/>
      <c r="G444" s="14"/>
    </row>
    <row r="445" spans="1:7">
      <c r="A445" s="126"/>
      <c r="B445" s="14"/>
      <c r="C445" s="14"/>
      <c r="D445" s="14"/>
      <c r="E445" s="14"/>
      <c r="F445" s="14"/>
      <c r="G445" s="14"/>
    </row>
    <row r="446" spans="1:7">
      <c r="A446" s="126"/>
      <c r="B446" s="14"/>
      <c r="C446" s="14"/>
      <c r="D446" s="14"/>
      <c r="E446" s="14"/>
      <c r="F446" s="14"/>
      <c r="G446" s="14"/>
    </row>
    <row r="447" spans="1:7">
      <c r="A447" s="126"/>
      <c r="B447" s="14"/>
      <c r="C447" s="14"/>
      <c r="D447" s="14"/>
      <c r="E447" s="14"/>
      <c r="F447" s="14"/>
      <c r="G447" s="14"/>
    </row>
    <row r="448" spans="1:7">
      <c r="A448" s="126"/>
      <c r="B448" s="14"/>
      <c r="C448" s="14"/>
      <c r="D448" s="14"/>
      <c r="E448" s="14"/>
      <c r="F448" s="14"/>
      <c r="G448" s="14"/>
    </row>
    <row r="449" spans="1:7">
      <c r="A449" s="126"/>
      <c r="B449" s="14"/>
      <c r="C449" s="14"/>
      <c r="D449" s="14"/>
      <c r="E449" s="14"/>
      <c r="F449" s="14"/>
      <c r="G449" s="14"/>
    </row>
    <row r="450" spans="1:7">
      <c r="A450" s="126"/>
      <c r="B450" s="14"/>
      <c r="C450" s="14"/>
      <c r="D450" s="14"/>
      <c r="E450" s="14"/>
      <c r="F450" s="14"/>
      <c r="G450" s="14"/>
    </row>
    <row r="451" spans="1:7">
      <c r="A451" s="126"/>
      <c r="B451" s="14"/>
      <c r="C451" s="14"/>
      <c r="D451" s="14"/>
      <c r="E451" s="14"/>
      <c r="F451" s="14"/>
      <c r="G451" s="14"/>
    </row>
    <row r="452" spans="1:7">
      <c r="A452" s="126"/>
      <c r="B452" s="14"/>
      <c r="C452" s="14"/>
      <c r="D452" s="14"/>
      <c r="E452" s="14"/>
      <c r="F452" s="14"/>
      <c r="G452" s="14"/>
    </row>
    <row r="453" spans="1:7">
      <c r="A453" s="126"/>
      <c r="B453" s="14"/>
      <c r="C453" s="14"/>
      <c r="D453" s="14"/>
      <c r="E453" s="14"/>
      <c r="F453" s="14"/>
      <c r="G453" s="14"/>
    </row>
    <row r="454" spans="1:7">
      <c r="A454" s="126"/>
      <c r="B454" s="14"/>
      <c r="C454" s="14"/>
      <c r="D454" s="14"/>
      <c r="E454" s="14"/>
      <c r="F454" s="14"/>
      <c r="G454" s="14"/>
    </row>
    <row r="455" spans="1:7">
      <c r="A455" s="126"/>
      <c r="B455" s="14"/>
      <c r="C455" s="14"/>
      <c r="D455" s="14"/>
      <c r="E455" s="14"/>
      <c r="F455" s="14"/>
      <c r="G455" s="14"/>
    </row>
    <row r="456" spans="1:7">
      <c r="A456" s="126"/>
      <c r="B456" s="14"/>
      <c r="C456" s="14"/>
      <c r="D456" s="14"/>
      <c r="E456" s="14"/>
      <c r="F456" s="14"/>
      <c r="G456" s="14"/>
    </row>
    <row r="457" spans="1:7">
      <c r="A457" s="126"/>
      <c r="B457" s="14"/>
      <c r="C457" s="14"/>
      <c r="D457" s="14"/>
      <c r="E457" s="14"/>
      <c r="F457" s="14"/>
      <c r="G457" s="14"/>
    </row>
    <row r="458" spans="1:7">
      <c r="A458" s="126"/>
      <c r="B458" s="14"/>
      <c r="C458" s="14"/>
      <c r="D458" s="14"/>
      <c r="E458" s="14"/>
      <c r="F458" s="14"/>
      <c r="G458" s="14"/>
    </row>
    <row r="459" spans="1:7">
      <c r="A459" s="126"/>
      <c r="B459" s="14"/>
      <c r="C459" s="14"/>
      <c r="D459" s="14"/>
      <c r="E459" s="14"/>
      <c r="F459" s="14"/>
      <c r="G459" s="14"/>
    </row>
    <row r="460" spans="1:7">
      <c r="A460" s="126"/>
      <c r="B460" s="14"/>
      <c r="C460" s="14"/>
      <c r="D460" s="14"/>
      <c r="E460" s="14"/>
      <c r="F460" s="14"/>
      <c r="G460" s="14"/>
    </row>
    <row r="461" spans="1:7">
      <c r="A461" s="126"/>
      <c r="B461" s="14"/>
      <c r="C461" s="14"/>
      <c r="D461" s="14"/>
      <c r="E461" s="14"/>
      <c r="F461" s="14"/>
      <c r="G461" s="14"/>
    </row>
    <row r="462" spans="1:7">
      <c r="A462" s="126"/>
      <c r="B462" s="14"/>
      <c r="C462" s="14"/>
      <c r="D462" s="14"/>
      <c r="E462" s="14"/>
      <c r="F462" s="14"/>
      <c r="G462" s="14"/>
    </row>
    <row r="463" spans="1:7">
      <c r="A463" s="126"/>
      <c r="B463" s="14"/>
      <c r="C463" s="14"/>
      <c r="D463" s="14"/>
      <c r="E463" s="14"/>
      <c r="F463" s="14"/>
      <c r="G463" s="14"/>
    </row>
    <row r="464" spans="1:7">
      <c r="A464" s="126"/>
      <c r="B464" s="14"/>
      <c r="C464" s="14"/>
      <c r="D464" s="14"/>
      <c r="E464" s="14"/>
      <c r="F464" s="14"/>
      <c r="G464" s="14"/>
    </row>
    <row r="465" spans="1:7">
      <c r="A465" s="126"/>
      <c r="B465" s="14"/>
      <c r="C465" s="14"/>
      <c r="D465" s="14"/>
      <c r="E465" s="14"/>
      <c r="F465" s="14"/>
      <c r="G465" s="14"/>
    </row>
    <row r="466" spans="1:7">
      <c r="A466" s="126"/>
      <c r="B466" s="14"/>
      <c r="C466" s="14"/>
      <c r="D466" s="14"/>
      <c r="E466" s="14"/>
      <c r="F466" s="14"/>
      <c r="G466" s="14"/>
    </row>
    <row r="467" spans="1:7">
      <c r="A467" s="126"/>
      <c r="B467" s="14"/>
      <c r="C467" s="14"/>
      <c r="D467" s="14"/>
      <c r="E467" s="14"/>
      <c r="F467" s="14"/>
      <c r="G467" s="14"/>
    </row>
    <row r="468" spans="1:7">
      <c r="A468" s="126"/>
      <c r="B468" s="14"/>
      <c r="C468" s="14"/>
      <c r="D468" s="14"/>
      <c r="E468" s="14"/>
      <c r="F468" s="14"/>
      <c r="G468" s="14"/>
    </row>
    <row r="469" spans="1:7">
      <c r="A469" s="126"/>
      <c r="B469" s="14"/>
      <c r="C469" s="14"/>
      <c r="D469" s="14"/>
      <c r="E469" s="14"/>
      <c r="F469" s="14"/>
      <c r="G469" s="14"/>
    </row>
    <row r="470" spans="1:7">
      <c r="A470" s="126"/>
      <c r="B470" s="14"/>
      <c r="C470" s="14"/>
      <c r="D470" s="14"/>
      <c r="E470" s="14"/>
      <c r="F470" s="14"/>
      <c r="G470" s="14"/>
    </row>
    <row r="471" spans="1:7">
      <c r="A471" s="126"/>
      <c r="B471" s="14"/>
      <c r="C471" s="14"/>
      <c r="D471" s="14"/>
      <c r="E471" s="14"/>
      <c r="F471" s="14"/>
      <c r="G471" s="14"/>
    </row>
    <row r="472" spans="1:7">
      <c r="A472" s="126"/>
      <c r="B472" s="14"/>
      <c r="C472" s="14"/>
      <c r="D472" s="14"/>
      <c r="E472" s="14"/>
      <c r="F472" s="14"/>
      <c r="G472" s="14"/>
    </row>
    <row r="473" spans="1:7">
      <c r="A473" s="126"/>
      <c r="B473" s="14"/>
      <c r="C473" s="14"/>
      <c r="D473" s="14"/>
      <c r="E473" s="14"/>
      <c r="F473" s="14"/>
      <c r="G473" s="14"/>
    </row>
    <row r="474" spans="1:7">
      <c r="A474" s="126"/>
      <c r="B474" s="14"/>
      <c r="C474" s="14"/>
      <c r="D474" s="14"/>
      <c r="E474" s="14"/>
      <c r="F474" s="14"/>
      <c r="G474" s="14"/>
    </row>
    <row r="475" spans="1:7">
      <c r="A475" s="126"/>
      <c r="B475" s="14"/>
      <c r="C475" s="14"/>
      <c r="D475" s="14"/>
      <c r="E475" s="14"/>
      <c r="F475" s="14"/>
      <c r="G475" s="14"/>
    </row>
    <row r="476" spans="1:7">
      <c r="A476" s="126"/>
      <c r="B476" s="14"/>
      <c r="C476" s="14"/>
      <c r="D476" s="14"/>
      <c r="E476" s="14"/>
      <c r="F476" s="14"/>
      <c r="G476" s="14"/>
    </row>
    <row r="477" spans="1:7">
      <c r="A477" s="126"/>
      <c r="B477" s="14"/>
      <c r="C477" s="14"/>
      <c r="D477" s="14"/>
      <c r="E477" s="14"/>
      <c r="F477" s="14"/>
      <c r="G477" s="14"/>
    </row>
    <row r="478" spans="1:7">
      <c r="A478" s="126"/>
      <c r="B478" s="14"/>
      <c r="C478" s="14"/>
      <c r="D478" s="14"/>
      <c r="E478" s="14"/>
      <c r="F478" s="14"/>
      <c r="G478" s="14"/>
    </row>
    <row r="479" spans="1:7">
      <c r="A479" s="126"/>
      <c r="B479" s="14"/>
      <c r="C479" s="14"/>
      <c r="D479" s="14"/>
      <c r="E479" s="14"/>
      <c r="F479" s="14"/>
      <c r="G479" s="14"/>
    </row>
    <row r="480" spans="1:7">
      <c r="A480" s="126"/>
      <c r="B480" s="14"/>
      <c r="C480" s="14"/>
      <c r="D480" s="14"/>
      <c r="E480" s="14"/>
      <c r="F480" s="14"/>
      <c r="G480" s="14"/>
    </row>
    <row r="481" spans="1:7">
      <c r="A481" s="126"/>
      <c r="B481" s="14"/>
      <c r="C481" s="14"/>
      <c r="D481" s="14"/>
      <c r="E481" s="14"/>
      <c r="F481" s="14"/>
      <c r="G481" s="14"/>
    </row>
    <row r="482" spans="1:7">
      <c r="A482" s="126"/>
      <c r="B482" s="14"/>
      <c r="C482" s="14"/>
      <c r="D482" s="14"/>
      <c r="E482" s="14"/>
      <c r="F482" s="14"/>
      <c r="G482" s="14"/>
    </row>
    <row r="483" spans="1:7">
      <c r="A483" s="126"/>
      <c r="B483" s="14"/>
      <c r="C483" s="14"/>
      <c r="D483" s="14"/>
      <c r="E483" s="14"/>
      <c r="F483" s="14"/>
      <c r="G483" s="14"/>
    </row>
    <row r="484" spans="1:7">
      <c r="A484" s="126"/>
      <c r="B484" s="14"/>
      <c r="C484" s="14"/>
      <c r="D484" s="14"/>
      <c r="E484" s="14"/>
      <c r="F484" s="14"/>
      <c r="G484" s="14"/>
    </row>
    <row r="485" spans="1:7">
      <c r="A485" s="126"/>
      <c r="B485" s="14"/>
      <c r="C485" s="14"/>
      <c r="D485" s="14"/>
      <c r="E485" s="14"/>
      <c r="F485" s="14"/>
      <c r="G485" s="14"/>
    </row>
    <row r="486" spans="1:7">
      <c r="A486" s="126"/>
      <c r="B486" s="14"/>
      <c r="C486" s="14"/>
      <c r="D486" s="14"/>
      <c r="E486" s="14"/>
      <c r="F486" s="14"/>
      <c r="G486" s="14"/>
    </row>
    <row r="487" spans="1:7">
      <c r="A487" s="126"/>
      <c r="B487" s="14"/>
      <c r="C487" s="14"/>
      <c r="D487" s="14"/>
      <c r="E487" s="14"/>
      <c r="F487" s="14"/>
      <c r="G487" s="14"/>
    </row>
    <row r="488" spans="1:7">
      <c r="A488" s="126"/>
      <c r="B488" s="14"/>
      <c r="C488" s="14"/>
      <c r="D488" s="14"/>
      <c r="E488" s="14"/>
      <c r="F488" s="14"/>
      <c r="G488" s="14"/>
    </row>
    <row r="489" spans="1:7">
      <c r="A489" s="126"/>
      <c r="B489" s="14"/>
      <c r="C489" s="14"/>
      <c r="D489" s="14"/>
      <c r="E489" s="14"/>
      <c r="F489" s="14"/>
      <c r="G489" s="14"/>
    </row>
    <row r="490" spans="1:7">
      <c r="A490" s="126"/>
      <c r="B490" s="14"/>
      <c r="C490" s="14"/>
      <c r="D490" s="14"/>
      <c r="E490" s="14"/>
      <c r="F490" s="14"/>
      <c r="G490" s="14"/>
    </row>
    <row r="491" spans="1:7">
      <c r="A491" s="126"/>
      <c r="B491" s="14"/>
      <c r="C491" s="14"/>
      <c r="D491" s="14"/>
      <c r="E491" s="14"/>
      <c r="F491" s="14"/>
      <c r="G491" s="14"/>
    </row>
    <row r="492" spans="1:7">
      <c r="A492" s="126"/>
      <c r="B492" s="14"/>
      <c r="C492" s="14"/>
      <c r="D492" s="14"/>
      <c r="E492" s="14"/>
      <c r="F492" s="14"/>
      <c r="G492" s="14"/>
    </row>
    <row r="493" spans="1:7">
      <c r="A493" s="126"/>
      <c r="B493" s="14"/>
      <c r="C493" s="14"/>
      <c r="D493" s="14"/>
      <c r="E493" s="14"/>
      <c r="F493" s="14"/>
      <c r="G493" s="14"/>
    </row>
    <row r="494" spans="1:7">
      <c r="A494" s="126"/>
      <c r="B494" s="14"/>
      <c r="C494" s="14"/>
      <c r="D494" s="14"/>
      <c r="E494" s="14"/>
      <c r="F494" s="14"/>
      <c r="G494" s="14"/>
    </row>
    <row r="495" spans="1:7">
      <c r="A495" s="126"/>
      <c r="B495" s="14"/>
      <c r="C495" s="14"/>
      <c r="D495" s="14"/>
      <c r="E495" s="14"/>
      <c r="F495" s="14"/>
      <c r="G495" s="14"/>
    </row>
    <row r="496" spans="1:7">
      <c r="A496" s="126"/>
      <c r="B496" s="14"/>
      <c r="C496" s="14"/>
      <c r="D496" s="14"/>
      <c r="E496" s="14"/>
      <c r="F496" s="14"/>
      <c r="G496" s="14"/>
    </row>
    <row r="497" spans="1:7">
      <c r="A497" s="126"/>
      <c r="B497" s="14"/>
      <c r="C497" s="14"/>
      <c r="D497" s="14"/>
      <c r="E497" s="14"/>
      <c r="F497" s="14"/>
      <c r="G497" s="14"/>
    </row>
    <row r="498" spans="1:7">
      <c r="A498" s="126"/>
      <c r="B498" s="14"/>
      <c r="C498" s="14"/>
      <c r="D498" s="14"/>
      <c r="E498" s="14"/>
      <c r="F498" s="14"/>
      <c r="G498" s="14"/>
    </row>
    <row r="499" spans="1:7">
      <c r="A499" s="126"/>
      <c r="B499" s="14"/>
      <c r="C499" s="14"/>
      <c r="D499" s="14"/>
      <c r="E499" s="14"/>
      <c r="F499" s="14"/>
      <c r="G499" s="14"/>
    </row>
    <row r="500" spans="1:7">
      <c r="A500" s="126"/>
      <c r="B500" s="14"/>
      <c r="C500" s="14"/>
      <c r="D500" s="14"/>
      <c r="E500" s="14"/>
      <c r="F500" s="14"/>
      <c r="G500" s="14"/>
    </row>
    <row r="501" spans="1:7">
      <c r="A501" s="126"/>
      <c r="B501" s="14"/>
      <c r="C501" s="14"/>
      <c r="D501" s="14"/>
      <c r="E501" s="14"/>
      <c r="F501" s="14"/>
      <c r="G501" s="14"/>
    </row>
    <row r="502" spans="1:7">
      <c r="A502" s="126"/>
      <c r="B502" s="14"/>
      <c r="C502" s="14"/>
      <c r="D502" s="14"/>
      <c r="E502" s="14"/>
      <c r="F502" s="14"/>
      <c r="G502" s="14"/>
    </row>
    <row r="503" spans="1:7">
      <c r="A503" s="126"/>
      <c r="B503" s="14"/>
      <c r="C503" s="14"/>
      <c r="D503" s="14"/>
      <c r="E503" s="14"/>
      <c r="F503" s="14"/>
      <c r="G503" s="14"/>
    </row>
    <row r="504" spans="1:7">
      <c r="A504" s="126"/>
      <c r="B504" s="14"/>
      <c r="C504" s="14"/>
      <c r="D504" s="14"/>
      <c r="E504" s="14"/>
      <c r="F504" s="14"/>
      <c r="G504" s="14"/>
    </row>
    <row r="505" spans="1:7">
      <c r="A505" s="126"/>
      <c r="B505" s="14"/>
      <c r="C505" s="14"/>
      <c r="D505" s="14"/>
      <c r="E505" s="14"/>
      <c r="F505" s="14"/>
      <c r="G505" s="14"/>
    </row>
    <row r="506" spans="1:7">
      <c r="A506" s="126"/>
      <c r="B506" s="14"/>
      <c r="C506" s="14"/>
      <c r="D506" s="14"/>
      <c r="E506" s="14"/>
      <c r="F506" s="14"/>
      <c r="G506" s="14"/>
    </row>
    <row r="507" spans="1:7">
      <c r="A507" s="126"/>
      <c r="B507" s="14"/>
      <c r="C507" s="14"/>
      <c r="D507" s="14"/>
      <c r="E507" s="14"/>
      <c r="F507" s="14"/>
      <c r="G507" s="14"/>
    </row>
    <row r="508" spans="1:7">
      <c r="A508" s="126"/>
      <c r="B508" s="14"/>
      <c r="C508" s="14"/>
      <c r="D508" s="14"/>
      <c r="E508" s="14"/>
      <c r="F508" s="14"/>
      <c r="G508" s="14"/>
    </row>
    <row r="509" spans="1:7">
      <c r="A509" s="126"/>
      <c r="B509" s="14"/>
      <c r="C509" s="14"/>
      <c r="D509" s="14"/>
      <c r="E509" s="14"/>
      <c r="F509" s="14"/>
      <c r="G509" s="14"/>
    </row>
    <row r="510" spans="1:7">
      <c r="A510" s="126"/>
      <c r="B510" s="14"/>
      <c r="C510" s="14"/>
      <c r="D510" s="14"/>
      <c r="E510" s="14"/>
      <c r="F510" s="14"/>
      <c r="G510" s="14"/>
    </row>
    <row r="511" spans="1:7">
      <c r="A511" s="126"/>
      <c r="B511" s="14"/>
      <c r="C511" s="14"/>
      <c r="D511" s="14"/>
      <c r="E511" s="14"/>
      <c r="F511" s="14"/>
      <c r="G511" s="14"/>
    </row>
    <row r="512" spans="1:7">
      <c r="A512" s="126"/>
      <c r="B512" s="14"/>
      <c r="C512" s="14"/>
      <c r="D512" s="14"/>
      <c r="E512" s="14"/>
      <c r="F512" s="14"/>
      <c r="G512" s="14"/>
    </row>
    <row r="513" spans="1:7">
      <c r="A513" s="126"/>
      <c r="B513" s="14"/>
      <c r="C513" s="14"/>
      <c r="D513" s="14"/>
      <c r="E513" s="14"/>
      <c r="F513" s="14"/>
      <c r="G513" s="14"/>
    </row>
    <row r="514" spans="1:7">
      <c r="A514" s="126"/>
      <c r="B514" s="14"/>
      <c r="C514" s="14"/>
      <c r="D514" s="14"/>
      <c r="E514" s="14"/>
      <c r="F514" s="14"/>
      <c r="G514" s="14"/>
    </row>
    <row r="515" spans="1:7">
      <c r="A515" s="126"/>
      <c r="B515" s="14"/>
      <c r="C515" s="14"/>
      <c r="D515" s="14"/>
      <c r="E515" s="14"/>
      <c r="F515" s="14"/>
      <c r="G515" s="14"/>
    </row>
    <row r="516" spans="1:7">
      <c r="A516" s="126"/>
      <c r="B516" s="14"/>
      <c r="C516" s="14"/>
      <c r="D516" s="14"/>
      <c r="E516" s="14"/>
      <c r="F516" s="14"/>
      <c r="G516" s="14"/>
    </row>
    <row r="517" spans="1:7">
      <c r="A517" s="126"/>
      <c r="B517" s="14"/>
      <c r="C517" s="14"/>
      <c r="D517" s="14"/>
      <c r="E517" s="14"/>
      <c r="F517" s="14"/>
      <c r="G517" s="14"/>
    </row>
    <row r="518" spans="1:7">
      <c r="A518" s="126"/>
      <c r="B518" s="14"/>
      <c r="C518" s="14"/>
      <c r="D518" s="14"/>
      <c r="E518" s="14"/>
      <c r="F518" s="14"/>
      <c r="G518" s="14"/>
    </row>
    <row r="519" spans="1:7">
      <c r="A519" s="126"/>
      <c r="B519" s="14"/>
      <c r="C519" s="14"/>
      <c r="D519" s="14"/>
      <c r="E519" s="14"/>
      <c r="F519" s="14"/>
      <c r="G519" s="14"/>
    </row>
    <row r="520" spans="1:7">
      <c r="A520" s="126"/>
      <c r="B520" s="14"/>
      <c r="C520" s="14"/>
      <c r="D520" s="14"/>
      <c r="E520" s="14"/>
      <c r="F520" s="14"/>
      <c r="G520" s="14"/>
    </row>
    <row r="521" spans="1:7">
      <c r="A521" s="126"/>
      <c r="B521" s="14"/>
      <c r="C521" s="14"/>
      <c r="D521" s="14"/>
      <c r="E521" s="14"/>
      <c r="F521" s="14"/>
      <c r="G521" s="14"/>
    </row>
    <row r="522" spans="1:7">
      <c r="A522" s="126"/>
      <c r="B522" s="14"/>
      <c r="C522" s="14"/>
      <c r="D522" s="14"/>
      <c r="E522" s="14"/>
      <c r="F522" s="14"/>
      <c r="G522" s="14"/>
    </row>
    <row r="523" spans="1:7">
      <c r="A523" s="126"/>
      <c r="B523" s="14"/>
      <c r="C523" s="14"/>
      <c r="D523" s="14"/>
      <c r="E523" s="14"/>
      <c r="F523" s="14"/>
      <c r="G523" s="14"/>
    </row>
    <row r="524" spans="1:7">
      <c r="A524" s="126"/>
      <c r="B524" s="14"/>
      <c r="C524" s="14"/>
      <c r="D524" s="14"/>
      <c r="E524" s="14"/>
      <c r="F524" s="14"/>
      <c r="G524" s="14"/>
    </row>
    <row r="525" spans="1:7">
      <c r="A525" s="126"/>
      <c r="B525" s="14"/>
      <c r="C525" s="14"/>
      <c r="D525" s="14"/>
      <c r="E525" s="14"/>
      <c r="F525" s="14"/>
      <c r="G525" s="14"/>
    </row>
    <row r="526" spans="1:7">
      <c r="A526" s="126"/>
      <c r="B526" s="14"/>
      <c r="C526" s="14"/>
      <c r="D526" s="14"/>
      <c r="E526" s="14"/>
      <c r="F526" s="14"/>
      <c r="G526" s="14"/>
    </row>
    <row r="527" spans="1:7">
      <c r="A527" s="126"/>
      <c r="B527" s="14"/>
      <c r="C527" s="14"/>
      <c r="D527" s="14"/>
      <c r="E527" s="14"/>
      <c r="F527" s="14"/>
      <c r="G527" s="14"/>
    </row>
    <row r="528" spans="1:7">
      <c r="A528" s="126"/>
      <c r="B528" s="14"/>
      <c r="C528" s="14"/>
      <c r="D528" s="14"/>
      <c r="E528" s="14"/>
      <c r="F528" s="14"/>
      <c r="G528" s="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0">
    <tabColor theme="3"/>
  </sheetPr>
  <dimension ref="A1:Z37"/>
  <sheetViews>
    <sheetView showGridLines="0" zoomScaleNormal="100" workbookViewId="0"/>
  </sheetViews>
  <sheetFormatPr defaultColWidth="9.109375" defaultRowHeight="13.2"/>
  <cols>
    <col min="1" max="1" width="9.109375" style="47"/>
    <col min="2" max="3" width="9.109375" style="47" customWidth="1"/>
    <col min="4" max="16384" width="9.109375" style="47"/>
  </cols>
  <sheetData>
    <row r="1" spans="1:17">
      <c r="A1" s="28" t="s">
        <v>167</v>
      </c>
      <c r="B1" s="28"/>
      <c r="C1" s="28"/>
      <c r="D1" s="47" t="str">
        <f>IF(Content!$E$1=1,D2,D3)</f>
        <v>Грузинський ларі</v>
      </c>
      <c r="E1" s="47" t="str">
        <f>IF(Content!$E$1=1,E2,E3)</f>
        <v>Казахстанський теньге</v>
      </c>
      <c r="F1" s="47" t="str">
        <f>IF(Content!$E$1=1,F2,F3)</f>
        <v>Китайський юань</v>
      </c>
      <c r="G1" s="47" t="str">
        <f>IF(Content!$E$1=1,G2,G3)</f>
        <v>Чеська крона</v>
      </c>
      <c r="H1" s="47" t="str">
        <f>IF(Content!$E$1=1,H2,H3)</f>
        <v>Румунський лей</v>
      </c>
      <c r="I1" s="47" t="str">
        <f>IF(Content!$E$1=1,I2,I3)</f>
        <v>Угорський форинт</v>
      </c>
      <c r="J1" s="47" t="str">
        <f>IF(Content!$E$1=1,J2,J3)</f>
        <v>Польський злотий</v>
      </c>
      <c r="K1" s="47" t="str">
        <f>IF(Content!$E$1=1,K2,K3)</f>
        <v>Білоруський рубль</v>
      </c>
      <c r="L1" s="47" t="str">
        <f>IF(Content!$E$1=1,L2,L3)</f>
        <v>Російський рубль</v>
      </c>
      <c r="M1" s="47" t="str">
        <f>IF(Content!$E$1=1,M2,M3)</f>
        <v>Бразильський реал</v>
      </c>
      <c r="N1" s="47" t="str">
        <f>IF(Content!$E$1=1,N2,N3)</f>
        <v>Індійська рупія</v>
      </c>
      <c r="O1" s="47" t="str">
        <f>IF(Content!$E$1=1,O2,O3)</f>
        <v>Турецька ліра</v>
      </c>
      <c r="Q1" s="47" t="str">
        <f>IF(Content!$E$1=1,Q2,Q3)</f>
        <v>Зміна обмінних курсів валют окремих країн до долара США (на кінець періоду), %</v>
      </c>
    </row>
    <row r="2" spans="1:17" hidden="1">
      <c r="A2" s="28"/>
      <c r="B2" s="28"/>
      <c r="C2" s="28"/>
      <c r="D2" s="47" t="s">
        <v>812</v>
      </c>
      <c r="E2" s="47" t="s">
        <v>813</v>
      </c>
      <c r="F2" s="47" t="s">
        <v>814</v>
      </c>
      <c r="G2" s="47" t="s">
        <v>815</v>
      </c>
      <c r="H2" s="47" t="s">
        <v>816</v>
      </c>
      <c r="I2" s="47" t="s">
        <v>817</v>
      </c>
      <c r="J2" s="47" t="s">
        <v>818</v>
      </c>
      <c r="K2" s="47" t="s">
        <v>819</v>
      </c>
      <c r="L2" s="47" t="s">
        <v>820</v>
      </c>
      <c r="M2" s="47" t="s">
        <v>821</v>
      </c>
      <c r="N2" s="47" t="s">
        <v>822</v>
      </c>
      <c r="O2" s="47" t="s">
        <v>823</v>
      </c>
      <c r="Q2" s="35" t="s">
        <v>500</v>
      </c>
    </row>
    <row r="3" spans="1:17" hidden="1">
      <c r="D3" s="47" t="s">
        <v>824</v>
      </c>
      <c r="E3" s="47" t="s">
        <v>825</v>
      </c>
      <c r="F3" s="47" t="s">
        <v>826</v>
      </c>
      <c r="G3" s="47" t="s">
        <v>827</v>
      </c>
      <c r="H3" s="47" t="s">
        <v>828</v>
      </c>
      <c r="I3" s="47" t="s">
        <v>829</v>
      </c>
      <c r="J3" s="47" t="s">
        <v>830</v>
      </c>
      <c r="K3" s="47" t="s">
        <v>831</v>
      </c>
      <c r="L3" s="47" t="s">
        <v>832</v>
      </c>
      <c r="M3" s="47" t="s">
        <v>833</v>
      </c>
      <c r="N3" s="47" t="s">
        <v>834</v>
      </c>
      <c r="O3" s="47" t="s">
        <v>835</v>
      </c>
      <c r="P3" s="35"/>
      <c r="Q3" s="35" t="s">
        <v>740</v>
      </c>
    </row>
    <row r="4" spans="1:17">
      <c r="A4" s="47" t="str">
        <f>IF(Content!$E$1=1,B4,C4)</f>
        <v xml:space="preserve">І.18 </v>
      </c>
      <c r="B4" s="269" t="s">
        <v>1248</v>
      </c>
      <c r="C4" s="269" t="s">
        <v>1635</v>
      </c>
      <c r="D4" s="269">
        <v>6.4</v>
      </c>
      <c r="E4" s="270">
        <v>4.0999999999999996</v>
      </c>
      <c r="F4" s="269">
        <v>3.4</v>
      </c>
      <c r="G4" s="269">
        <v>2.9</v>
      </c>
      <c r="H4" s="269">
        <v>2.5</v>
      </c>
      <c r="I4" s="269">
        <v>1.7</v>
      </c>
      <c r="J4" s="269">
        <v>1.4</v>
      </c>
      <c r="K4" s="269">
        <v>1.1000000000000001</v>
      </c>
      <c r="L4" s="271">
        <v>0.1</v>
      </c>
      <c r="M4" s="271">
        <v>-0.2</v>
      </c>
      <c r="N4" s="269">
        <v>-2.2000000000000002</v>
      </c>
      <c r="O4" s="269">
        <v>-4.7</v>
      </c>
      <c r="P4" s="49"/>
    </row>
    <row r="5" spans="1:17">
      <c r="A5" s="47" t="str">
        <f>IF(Content!$E$1=1,B5,C5)</f>
        <v>ІІ.18</v>
      </c>
      <c r="B5" s="269" t="s">
        <v>181</v>
      </c>
      <c r="C5" s="269" t="s">
        <v>1636</v>
      </c>
      <c r="D5" s="269">
        <v>-1.3</v>
      </c>
      <c r="E5" s="269">
        <v>-6.9</v>
      </c>
      <c r="F5" s="269">
        <v>-5.3</v>
      </c>
      <c r="G5" s="269">
        <v>-8</v>
      </c>
      <c r="H5" s="269">
        <v>-5.4</v>
      </c>
      <c r="I5" s="269">
        <v>-11.1</v>
      </c>
      <c r="J5" s="269">
        <v>-9.3000000000000007</v>
      </c>
      <c r="K5" s="269">
        <v>-1.6</v>
      </c>
      <c r="L5" s="269">
        <v>-9</v>
      </c>
      <c r="M5" s="269">
        <v>-15.8</v>
      </c>
      <c r="N5" s="269">
        <v>-5</v>
      </c>
      <c r="O5" s="269">
        <v>-15.5</v>
      </c>
      <c r="P5" s="49"/>
    </row>
    <row r="6" spans="1:17">
      <c r="A6" s="47" t="str">
        <f>IF(Content!$E$1=1,B6,C6)</f>
        <v>III.18</v>
      </c>
      <c r="B6" s="269" t="s">
        <v>54</v>
      </c>
      <c r="C6" s="269" t="s">
        <v>1637</v>
      </c>
      <c r="D6" s="269">
        <v>-6.7</v>
      </c>
      <c r="E6" s="269">
        <v>-6.4</v>
      </c>
      <c r="F6" s="269">
        <v>-3.9</v>
      </c>
      <c r="G6" s="269">
        <v>0.4</v>
      </c>
      <c r="H6" s="269">
        <v>-0.4</v>
      </c>
      <c r="I6" s="269">
        <v>1.2</v>
      </c>
      <c r="J6" s="269">
        <v>1.5</v>
      </c>
      <c r="K6" s="269">
        <v>-6.6</v>
      </c>
      <c r="L6" s="269">
        <v>-4.5</v>
      </c>
      <c r="M6" s="269">
        <v>-3.8</v>
      </c>
      <c r="N6" s="269">
        <v>-5.8</v>
      </c>
      <c r="O6" s="269">
        <v>-31.6</v>
      </c>
      <c r="P6" s="49"/>
    </row>
    <row r="7" spans="1:17">
      <c r="A7" s="47" t="str">
        <f>IF(Content!$E$1=1,B7,C7)</f>
        <v>IV.18</v>
      </c>
      <c r="B7" s="269" t="s">
        <v>430</v>
      </c>
      <c r="C7" s="269" t="s">
        <v>1638</v>
      </c>
      <c r="D7" s="272">
        <v>-2.6</v>
      </c>
      <c r="E7" s="272">
        <v>-4.9000000000000004</v>
      </c>
      <c r="F7" s="272">
        <v>0.2</v>
      </c>
      <c r="G7" s="272">
        <v>-1.4</v>
      </c>
      <c r="H7" s="272">
        <v>-1.6</v>
      </c>
      <c r="I7" s="272">
        <v>-0.8</v>
      </c>
      <c r="J7" s="272">
        <v>-1.9</v>
      </c>
      <c r="K7" s="272">
        <v>-2.4</v>
      </c>
      <c r="L7" s="272">
        <v>-5.9</v>
      </c>
      <c r="M7" s="272">
        <v>2.9</v>
      </c>
      <c r="N7" s="272">
        <v>3.7</v>
      </c>
      <c r="O7" s="272">
        <v>11.4</v>
      </c>
      <c r="P7" s="49"/>
    </row>
    <row r="8" spans="1:17">
      <c r="A8" s="819" t="str">
        <f>IF(Content!$E$1=1,B8,C8)</f>
        <v>Січень 2019</v>
      </c>
      <c r="B8" s="1030" t="s">
        <v>1618</v>
      </c>
      <c r="C8" s="1030" t="s">
        <v>1247</v>
      </c>
      <c r="D8" s="272">
        <v>1</v>
      </c>
      <c r="E8" s="272">
        <v>0</v>
      </c>
      <c r="F8" s="272">
        <v>2.2000000000000002</v>
      </c>
      <c r="G8" s="272">
        <v>-0.3</v>
      </c>
      <c r="H8" s="272">
        <v>-2.1</v>
      </c>
      <c r="I8" s="272">
        <v>1.3</v>
      </c>
      <c r="J8" s="272">
        <v>0.1</v>
      </c>
      <c r="K8" s="272">
        <v>0.3</v>
      </c>
      <c r="L8" s="272">
        <v>5</v>
      </c>
      <c r="M8" s="272">
        <v>4</v>
      </c>
      <c r="N8" s="272">
        <v>-1.9</v>
      </c>
      <c r="O8" s="272">
        <v>1.1000000000000001</v>
      </c>
      <c r="P8" s="49"/>
    </row>
    <row r="9" spans="1:17">
      <c r="B9" s="48"/>
      <c r="C9" s="48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</row>
    <row r="10" spans="1:17">
      <c r="A10" s="47" t="str">
        <f>IF(Content!$E$1=1,B10,C10)</f>
        <v>станом на 30.01.2019</v>
      </c>
      <c r="B10" s="52" t="s">
        <v>1249</v>
      </c>
      <c r="C10" s="52" t="s">
        <v>1250</v>
      </c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</row>
    <row r="11" spans="1:17">
      <c r="A11" s="48"/>
      <c r="B11" s="48"/>
      <c r="C11" s="48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</row>
    <row r="12" spans="1:17">
      <c r="A12" s="48"/>
      <c r="B12" s="48"/>
      <c r="C12" s="48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</row>
    <row r="13" spans="1:17">
      <c r="A13" s="48"/>
      <c r="B13" s="48"/>
      <c r="C13" s="48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</row>
    <row r="14" spans="1:17">
      <c r="A14" s="48"/>
      <c r="B14" s="48"/>
      <c r="C14" s="48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</row>
    <row r="15" spans="1:17">
      <c r="A15" s="48"/>
      <c r="B15" s="48"/>
      <c r="C15" s="48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</row>
    <row r="16" spans="1:17">
      <c r="A16" s="48"/>
      <c r="B16" s="48"/>
      <c r="C16" s="48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</row>
    <row r="17" spans="1:26">
      <c r="A17" s="48"/>
      <c r="B17" s="48"/>
      <c r="C17" s="48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</row>
    <row r="18" spans="1:26">
      <c r="A18" s="48"/>
      <c r="B18" s="48"/>
      <c r="C18" s="48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</row>
    <row r="19" spans="1:26">
      <c r="A19" s="48"/>
      <c r="B19" s="48"/>
      <c r="C19" s="48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7" t="str">
        <f>IF(Content!$E$1=1,Q20,Q21)</f>
        <v>Джерело: Thomson Reuters.</v>
      </c>
    </row>
    <row r="20" spans="1:26">
      <c r="A20" s="48"/>
      <c r="B20" s="48"/>
      <c r="C20" s="48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6" t="s">
        <v>1234</v>
      </c>
      <c r="Z20" s="273"/>
    </row>
    <row r="21" spans="1:26">
      <c r="A21" s="48"/>
      <c r="B21" s="48"/>
      <c r="C21" s="48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6" t="s">
        <v>1235</v>
      </c>
    </row>
    <row r="22" spans="1:26">
      <c r="A22" s="48"/>
      <c r="B22" s="48"/>
      <c r="C22" s="48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</row>
    <row r="23" spans="1:26">
      <c r="A23" s="48"/>
      <c r="B23" s="48"/>
      <c r="C23" s="48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</row>
    <row r="24" spans="1:26">
      <c r="A24" s="48"/>
      <c r="B24" s="48"/>
      <c r="C24" s="48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</row>
    <row r="25" spans="1:26">
      <c r="A25" s="48"/>
      <c r="B25" s="48"/>
      <c r="C25" s="48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</row>
    <row r="26" spans="1:26">
      <c r="A26" s="48"/>
      <c r="B26" s="48"/>
      <c r="C26" s="48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</row>
    <row r="27" spans="1:26">
      <c r="A27" s="48"/>
      <c r="B27" s="48"/>
      <c r="C27" s="48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</row>
    <row r="28" spans="1:26">
      <c r="A28" s="48"/>
      <c r="B28" s="48"/>
      <c r="C28" s="48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</row>
    <row r="29" spans="1:26">
      <c r="A29" s="48"/>
      <c r="B29" s="48"/>
      <c r="C29" s="48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</row>
    <row r="30" spans="1:26">
      <c r="A30" s="48"/>
      <c r="B30" s="48"/>
      <c r="C30" s="48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</row>
    <row r="31" spans="1:26">
      <c r="A31" s="48"/>
      <c r="B31" s="48"/>
      <c r="C31" s="48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</row>
    <row r="32" spans="1:26">
      <c r="A32" s="48"/>
      <c r="B32" s="48"/>
      <c r="C32" s="48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</row>
    <row r="33" spans="1:16">
      <c r="A33" s="48"/>
      <c r="B33" s="48"/>
      <c r="C33" s="48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</row>
    <row r="34" spans="1:16">
      <c r="A34" s="48"/>
      <c r="B34" s="48"/>
      <c r="C34" s="48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</row>
    <row r="35" spans="1:16">
      <c r="A35" s="48"/>
      <c r="B35" s="48"/>
      <c r="C35" s="48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</row>
    <row r="36" spans="1:16">
      <c r="A36" s="48"/>
      <c r="B36" s="48"/>
      <c r="C36" s="48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</row>
    <row r="37" spans="1:16">
      <c r="A37" s="48"/>
      <c r="B37" s="48"/>
      <c r="C37" s="48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3">
    <tabColor theme="1"/>
  </sheetPr>
  <dimension ref="A1:O63"/>
  <sheetViews>
    <sheetView showGridLines="0" zoomScaleNormal="100" workbookViewId="0">
      <selection activeCell="A2" sqref="A2:XFD3"/>
    </sheetView>
  </sheetViews>
  <sheetFormatPr defaultColWidth="9.109375" defaultRowHeight="13.2"/>
  <cols>
    <col min="1" max="2" width="9.109375" style="263"/>
    <col min="3" max="3" width="6" style="263" bestFit="1" customWidth="1"/>
    <col min="4" max="4" width="18.44140625" style="263" bestFit="1" customWidth="1"/>
    <col min="5" max="5" width="3.33203125" style="263" bestFit="1" customWidth="1"/>
    <col min="6" max="6" width="9.33203125" style="263" bestFit="1" customWidth="1"/>
    <col min="7" max="7" width="3.33203125" style="263" bestFit="1" customWidth="1"/>
    <col min="8" max="8" width="6.109375" style="263" bestFit="1" customWidth="1"/>
    <col min="9" max="9" width="2" style="263" bestFit="1" customWidth="1"/>
    <col min="10" max="10" width="15.33203125" style="263" customWidth="1"/>
    <col min="11" max="11" width="3.88671875" style="263" bestFit="1" customWidth="1"/>
    <col min="12" max="12" width="5" style="263" bestFit="1" customWidth="1"/>
    <col min="13" max="13" width="3.88671875" style="263" bestFit="1" customWidth="1"/>
    <col min="14" max="14" width="20.109375" style="263" bestFit="1" customWidth="1"/>
    <col min="15" max="15" width="20.109375" style="263" customWidth="1"/>
    <col min="16" max="16384" width="9.109375" style="263"/>
  </cols>
  <sheetData>
    <row r="1" spans="1:15">
      <c r="A1" s="28" t="s">
        <v>167</v>
      </c>
      <c r="C1" s="263" t="str">
        <f>IF(Content!$E$1=1,C2,C3)</f>
        <v>Поточний прогноз</v>
      </c>
      <c r="D1" s="263" t="str">
        <f>IF(Content!$E$1=1,D2,D3)</f>
        <v>Попередній прогноз</v>
      </c>
      <c r="E1" s="263" t="str">
        <f>IF(Content!$E$1=1,E2,E3)</f>
        <v>Цільовий діапазон</v>
      </c>
      <c r="F1" s="263">
        <f>IF(Content!$E$1=1,F2,F3)</f>
        <v>0</v>
      </c>
      <c r="G1" s="263">
        <f>IF(Content!$E$1=1,G2,G3)</f>
        <v>0</v>
      </c>
      <c r="H1" s="263" t="str">
        <f>IF(Content!$E$1=1,H2,H3)</f>
        <v>Ціль</v>
      </c>
      <c r="K1" s="263" t="str">
        <f>IF(Content!$E$1=1,K2,K3)</f>
        <v>ІСЦ (станом на кінець періоду, %, р/р) та інфляційні цілі</v>
      </c>
    </row>
    <row r="2" spans="1:15" hidden="1">
      <c r="B2" s="264"/>
      <c r="C2" s="263" t="s">
        <v>746</v>
      </c>
      <c r="D2" s="263" t="s">
        <v>747</v>
      </c>
      <c r="E2" s="263" t="s">
        <v>9</v>
      </c>
      <c r="H2" s="265" t="s">
        <v>799</v>
      </c>
      <c r="K2" s="263" t="s">
        <v>1654</v>
      </c>
    </row>
    <row r="3" spans="1:15" hidden="1">
      <c r="B3" s="264"/>
      <c r="C3" s="263" t="s">
        <v>744</v>
      </c>
      <c r="D3" s="263" t="s">
        <v>745</v>
      </c>
      <c r="E3" s="263" t="s">
        <v>801</v>
      </c>
      <c r="H3" s="263" t="s">
        <v>800</v>
      </c>
      <c r="K3" s="263" t="s">
        <v>1655</v>
      </c>
    </row>
    <row r="4" spans="1:15">
      <c r="B4" s="264" t="s">
        <v>48</v>
      </c>
      <c r="C4" s="265"/>
      <c r="E4" s="263">
        <v>9</v>
      </c>
      <c r="F4" s="263">
        <v>15</v>
      </c>
      <c r="G4" s="263">
        <f t="shared" ref="G4:G51" si="0">F4-E4</f>
        <v>6</v>
      </c>
      <c r="H4" s="265"/>
    </row>
    <row r="5" spans="1:15">
      <c r="E5" s="263">
        <v>9</v>
      </c>
      <c r="F5" s="263">
        <v>15</v>
      </c>
      <c r="G5" s="263">
        <f t="shared" si="0"/>
        <v>6</v>
      </c>
      <c r="K5" s="889"/>
      <c r="L5" s="889"/>
      <c r="M5" s="889"/>
      <c r="N5" s="889"/>
      <c r="O5" s="889"/>
    </row>
    <row r="6" spans="1:15">
      <c r="C6" s="223">
        <v>15.1</v>
      </c>
      <c r="E6" s="263">
        <v>9</v>
      </c>
      <c r="F6" s="263">
        <v>15</v>
      </c>
      <c r="G6" s="263">
        <f t="shared" si="0"/>
        <v>6</v>
      </c>
      <c r="H6" s="265">
        <v>12</v>
      </c>
      <c r="K6" s="889"/>
      <c r="L6" s="889"/>
      <c r="M6" s="889"/>
      <c r="N6" s="889"/>
      <c r="O6" s="889"/>
    </row>
    <row r="7" spans="1:15">
      <c r="B7" s="264" t="s">
        <v>49</v>
      </c>
      <c r="E7" s="263">
        <v>9</v>
      </c>
      <c r="F7" s="263">
        <v>15</v>
      </c>
      <c r="G7" s="263">
        <f t="shared" si="0"/>
        <v>6</v>
      </c>
      <c r="K7" s="889"/>
      <c r="L7" s="889"/>
      <c r="M7" s="889"/>
      <c r="N7" s="889"/>
      <c r="O7" s="889"/>
    </row>
    <row r="8" spans="1:15">
      <c r="A8" s="263" t="s">
        <v>49</v>
      </c>
      <c r="B8" s="264"/>
      <c r="E8" s="263">
        <v>9</v>
      </c>
      <c r="F8" s="263">
        <v>15</v>
      </c>
      <c r="G8" s="263">
        <f t="shared" si="0"/>
        <v>6</v>
      </c>
      <c r="K8" s="889"/>
      <c r="L8" s="889"/>
      <c r="M8" s="889"/>
      <c r="N8" s="889"/>
      <c r="O8" s="889"/>
    </row>
    <row r="9" spans="1:15">
      <c r="C9" s="224">
        <v>15.6</v>
      </c>
      <c r="E9" s="263">
        <v>9</v>
      </c>
      <c r="F9" s="263">
        <v>15</v>
      </c>
      <c r="G9" s="263">
        <f t="shared" si="0"/>
        <v>6</v>
      </c>
      <c r="H9" s="265">
        <v>12</v>
      </c>
      <c r="K9" s="889"/>
      <c r="L9" s="889"/>
      <c r="M9" s="889"/>
      <c r="N9" s="889"/>
      <c r="O9" s="889"/>
    </row>
    <row r="10" spans="1:15">
      <c r="B10" s="264" t="s">
        <v>50</v>
      </c>
      <c r="C10" s="224"/>
      <c r="E10" s="263">
        <v>7</v>
      </c>
      <c r="F10" s="263">
        <v>13</v>
      </c>
      <c r="G10" s="263">
        <f t="shared" si="0"/>
        <v>6</v>
      </c>
      <c r="H10" s="265"/>
      <c r="K10" s="889"/>
      <c r="L10" s="889"/>
      <c r="M10" s="889"/>
      <c r="N10" s="889"/>
      <c r="O10" s="889"/>
    </row>
    <row r="11" spans="1:15">
      <c r="B11" s="264"/>
      <c r="E11" s="263">
        <v>7</v>
      </c>
      <c r="F11" s="263">
        <v>13</v>
      </c>
      <c r="G11" s="263">
        <f t="shared" si="0"/>
        <v>6</v>
      </c>
      <c r="K11" s="889"/>
      <c r="L11" s="889"/>
      <c r="M11" s="889"/>
      <c r="N11" s="889"/>
      <c r="O11" s="889"/>
    </row>
    <row r="12" spans="1:15">
      <c r="C12" s="224">
        <v>16.399999999999999</v>
      </c>
      <c r="E12" s="263">
        <v>7</v>
      </c>
      <c r="F12" s="263">
        <v>13</v>
      </c>
      <c r="G12" s="263">
        <f t="shared" si="0"/>
        <v>6</v>
      </c>
      <c r="H12" s="265">
        <v>10</v>
      </c>
      <c r="K12" s="889"/>
      <c r="L12" s="889"/>
      <c r="M12" s="889"/>
      <c r="N12" s="889"/>
      <c r="O12" s="889"/>
    </row>
    <row r="13" spans="1:15">
      <c r="B13" s="264" t="s">
        <v>51</v>
      </c>
      <c r="C13" s="224"/>
      <c r="E13" s="263">
        <v>6</v>
      </c>
      <c r="F13" s="263">
        <v>10</v>
      </c>
      <c r="G13" s="263">
        <f t="shared" si="0"/>
        <v>4</v>
      </c>
      <c r="H13" s="265"/>
      <c r="K13" s="889"/>
      <c r="L13" s="889"/>
      <c r="M13" s="889"/>
      <c r="N13" s="889"/>
      <c r="O13" s="889"/>
    </row>
    <row r="14" spans="1:15">
      <c r="A14" s="263" t="s">
        <v>51</v>
      </c>
      <c r="B14" s="264"/>
      <c r="E14" s="263">
        <v>6</v>
      </c>
      <c r="F14" s="263">
        <v>10</v>
      </c>
      <c r="G14" s="263">
        <f t="shared" si="0"/>
        <v>4</v>
      </c>
      <c r="K14" s="889"/>
      <c r="L14" s="889"/>
      <c r="M14" s="889"/>
      <c r="N14" s="889"/>
      <c r="O14" s="889"/>
    </row>
    <row r="15" spans="1:15">
      <c r="C15" s="225">
        <v>13.7</v>
      </c>
      <c r="E15" s="263">
        <v>6</v>
      </c>
      <c r="F15" s="263">
        <v>10</v>
      </c>
      <c r="G15" s="263">
        <f t="shared" si="0"/>
        <v>4</v>
      </c>
      <c r="H15" s="265">
        <v>8</v>
      </c>
      <c r="K15" s="889"/>
      <c r="L15" s="889"/>
      <c r="M15" s="889"/>
      <c r="N15" s="889"/>
      <c r="O15" s="889"/>
    </row>
    <row r="16" spans="1:15">
      <c r="B16" s="264" t="s">
        <v>52</v>
      </c>
      <c r="C16" s="225"/>
      <c r="D16" s="224"/>
      <c r="E16" s="263">
        <v>5.5</v>
      </c>
      <c r="F16" s="263">
        <v>9.5</v>
      </c>
      <c r="G16" s="263">
        <f t="shared" si="0"/>
        <v>4</v>
      </c>
      <c r="H16" s="265"/>
      <c r="K16" s="889"/>
      <c r="L16" s="889"/>
      <c r="M16" s="889"/>
      <c r="N16" s="889"/>
      <c r="O16" s="889"/>
    </row>
    <row r="17" spans="1:15">
      <c r="B17" s="264"/>
      <c r="E17" s="263">
        <v>5.5</v>
      </c>
      <c r="F17" s="263">
        <v>9.5</v>
      </c>
      <c r="G17" s="263">
        <f t="shared" si="0"/>
        <v>4</v>
      </c>
      <c r="K17" s="889"/>
      <c r="L17" s="889"/>
      <c r="M17" s="889"/>
      <c r="N17" s="889"/>
      <c r="O17" s="889"/>
    </row>
    <row r="18" spans="1:15">
      <c r="C18" s="224">
        <v>13.2</v>
      </c>
      <c r="D18" s="224"/>
      <c r="E18" s="263">
        <v>5.5</v>
      </c>
      <c r="F18" s="263">
        <v>9.5</v>
      </c>
      <c r="G18" s="263">
        <f t="shared" si="0"/>
        <v>4</v>
      </c>
      <c r="H18" s="265">
        <v>7.5</v>
      </c>
      <c r="K18" s="889"/>
      <c r="L18" s="889"/>
      <c r="M18" s="889"/>
      <c r="N18" s="889"/>
      <c r="O18" s="889"/>
    </row>
    <row r="19" spans="1:15">
      <c r="B19" s="264" t="s">
        <v>53</v>
      </c>
      <c r="C19" s="224"/>
      <c r="D19" s="224"/>
      <c r="E19" s="263">
        <v>5</v>
      </c>
      <c r="F19" s="263">
        <v>9</v>
      </c>
      <c r="G19" s="263">
        <f t="shared" si="0"/>
        <v>4</v>
      </c>
      <c r="H19" s="265"/>
      <c r="K19" s="889"/>
      <c r="L19" s="889"/>
      <c r="M19" s="889"/>
      <c r="N19" s="889"/>
      <c r="O19" s="889"/>
    </row>
    <row r="20" spans="1:15">
      <c r="A20" s="263" t="s">
        <v>53</v>
      </c>
      <c r="B20" s="264"/>
      <c r="E20" s="263">
        <v>5</v>
      </c>
      <c r="F20" s="263">
        <v>9</v>
      </c>
      <c r="G20" s="263">
        <f t="shared" si="0"/>
        <v>4</v>
      </c>
      <c r="K20" s="172" t="str">
        <f>IF(Content!$E$1=1,K21,K22)</f>
        <v>Джерело: ДССУ, розрахунки НБУ.</v>
      </c>
    </row>
    <row r="21" spans="1:15">
      <c r="C21" s="224">
        <v>9.9</v>
      </c>
      <c r="D21" s="224"/>
      <c r="E21" s="263">
        <v>5</v>
      </c>
      <c r="F21" s="263">
        <v>9</v>
      </c>
      <c r="G21" s="263">
        <f t="shared" si="0"/>
        <v>4</v>
      </c>
      <c r="H21" s="265">
        <v>7</v>
      </c>
      <c r="K21" s="2" t="s">
        <v>55</v>
      </c>
    </row>
    <row r="22" spans="1:15">
      <c r="B22" s="264" t="s">
        <v>54</v>
      </c>
      <c r="C22" s="224"/>
      <c r="D22" s="224"/>
      <c r="E22" s="263">
        <v>4.5</v>
      </c>
      <c r="F22" s="263">
        <v>8.5</v>
      </c>
      <c r="G22" s="263">
        <f t="shared" si="0"/>
        <v>4</v>
      </c>
      <c r="H22" s="265"/>
      <c r="K22" s="2" t="s">
        <v>1656</v>
      </c>
    </row>
    <row r="23" spans="1:15">
      <c r="B23" s="264"/>
      <c r="E23" s="263">
        <v>4.5</v>
      </c>
      <c r="F23" s="263">
        <v>8.5</v>
      </c>
      <c r="G23" s="263">
        <f t="shared" si="0"/>
        <v>4</v>
      </c>
    </row>
    <row r="24" spans="1:15">
      <c r="C24" s="224">
        <v>8.9</v>
      </c>
      <c r="D24" s="224">
        <v>8.9</v>
      </c>
      <c r="E24" s="263">
        <v>4.5</v>
      </c>
      <c r="F24" s="263">
        <v>8.5</v>
      </c>
      <c r="G24" s="263">
        <f t="shared" si="0"/>
        <v>4</v>
      </c>
      <c r="H24" s="265">
        <v>6.5</v>
      </c>
    </row>
    <row r="25" spans="1:15">
      <c r="B25" s="264" t="s">
        <v>430</v>
      </c>
      <c r="C25" s="224"/>
      <c r="D25" s="224"/>
      <c r="E25" s="263">
        <v>4</v>
      </c>
      <c r="F25" s="263">
        <v>8</v>
      </c>
      <c r="G25" s="263">
        <f t="shared" si="0"/>
        <v>4</v>
      </c>
      <c r="H25" s="265"/>
    </row>
    <row r="26" spans="1:15">
      <c r="A26" s="263" t="s">
        <v>430</v>
      </c>
      <c r="B26" s="264"/>
      <c r="E26" s="263">
        <v>4</v>
      </c>
      <c r="F26" s="263">
        <v>8</v>
      </c>
      <c r="G26" s="263">
        <f t="shared" si="0"/>
        <v>4</v>
      </c>
    </row>
    <row r="27" spans="1:15">
      <c r="C27" s="225">
        <v>9.8000000000000007</v>
      </c>
      <c r="D27" s="263">
        <v>10.1</v>
      </c>
      <c r="E27" s="263">
        <v>4</v>
      </c>
      <c r="F27" s="263">
        <v>8</v>
      </c>
      <c r="G27" s="263">
        <f t="shared" si="0"/>
        <v>4</v>
      </c>
      <c r="H27" s="265">
        <v>6</v>
      </c>
    </row>
    <row r="28" spans="1:15">
      <c r="B28" s="264" t="s">
        <v>528</v>
      </c>
      <c r="C28" s="225"/>
      <c r="D28" s="225"/>
      <c r="E28" s="263">
        <v>3.75</v>
      </c>
      <c r="F28" s="263">
        <v>7.75</v>
      </c>
      <c r="G28" s="263">
        <f t="shared" si="0"/>
        <v>4</v>
      </c>
      <c r="H28" s="265"/>
    </row>
    <row r="29" spans="1:15">
      <c r="B29" s="264"/>
      <c r="E29" s="263">
        <v>3.75</v>
      </c>
      <c r="F29" s="263">
        <v>7.75</v>
      </c>
      <c r="G29" s="263">
        <f t="shared" si="0"/>
        <v>4</v>
      </c>
    </row>
    <row r="30" spans="1:15">
      <c r="C30" s="224">
        <v>8.4</v>
      </c>
      <c r="D30" s="224">
        <v>9.3000000000000007</v>
      </c>
      <c r="E30" s="263">
        <v>3.75</v>
      </c>
      <c r="F30" s="263">
        <v>7.75</v>
      </c>
      <c r="G30" s="263">
        <f t="shared" si="0"/>
        <v>4</v>
      </c>
      <c r="H30" s="265">
        <v>5.75</v>
      </c>
    </row>
    <row r="31" spans="1:15">
      <c r="B31" s="264" t="s">
        <v>529</v>
      </c>
      <c r="C31" s="224"/>
      <c r="D31" s="224"/>
      <c r="E31" s="263">
        <v>3.5</v>
      </c>
      <c r="F31" s="263">
        <v>7.5</v>
      </c>
      <c r="G31" s="263">
        <f t="shared" si="0"/>
        <v>4</v>
      </c>
      <c r="H31" s="265"/>
    </row>
    <row r="32" spans="1:15">
      <c r="A32" s="263" t="s">
        <v>529</v>
      </c>
      <c r="B32" s="264"/>
      <c r="E32" s="263">
        <v>3.5</v>
      </c>
      <c r="F32" s="263">
        <v>7.5</v>
      </c>
      <c r="G32" s="263">
        <f t="shared" si="0"/>
        <v>4</v>
      </c>
    </row>
    <row r="33" spans="1:9">
      <c r="C33" s="224">
        <v>8.4</v>
      </c>
      <c r="D33" s="263">
        <v>9.9</v>
      </c>
      <c r="E33" s="263">
        <v>3.5</v>
      </c>
      <c r="F33" s="263">
        <v>7.5</v>
      </c>
      <c r="G33" s="263">
        <f t="shared" si="0"/>
        <v>4</v>
      </c>
      <c r="H33" s="265">
        <v>5.5</v>
      </c>
    </row>
    <row r="34" spans="1:9">
      <c r="B34" s="264" t="s">
        <v>530</v>
      </c>
      <c r="C34" s="224"/>
      <c r="D34" s="224"/>
      <c r="E34" s="263">
        <v>3.25</v>
      </c>
      <c r="F34" s="263">
        <v>7.25</v>
      </c>
      <c r="G34" s="263">
        <f t="shared" si="0"/>
        <v>4</v>
      </c>
      <c r="H34" s="265"/>
    </row>
    <row r="35" spans="1:9">
      <c r="B35" s="264"/>
      <c r="E35" s="263">
        <v>3.25</v>
      </c>
      <c r="F35" s="263">
        <v>7.25</v>
      </c>
      <c r="G35" s="263">
        <f t="shared" si="0"/>
        <v>4</v>
      </c>
    </row>
    <row r="36" spans="1:9">
      <c r="C36" s="224">
        <v>7.7</v>
      </c>
      <c r="D36" s="263">
        <v>8.5</v>
      </c>
      <c r="E36" s="263">
        <v>3.25</v>
      </c>
      <c r="F36" s="263">
        <v>7.25</v>
      </c>
      <c r="G36" s="263">
        <f t="shared" si="0"/>
        <v>4</v>
      </c>
      <c r="H36" s="265">
        <v>5.25</v>
      </c>
    </row>
    <row r="37" spans="1:9">
      <c r="B37" s="264" t="s">
        <v>434</v>
      </c>
      <c r="C37" s="224"/>
      <c r="D37" s="224"/>
      <c r="E37" s="263">
        <v>4</v>
      </c>
      <c r="F37" s="263">
        <v>6</v>
      </c>
      <c r="G37" s="263">
        <f t="shared" si="0"/>
        <v>2</v>
      </c>
      <c r="H37" s="265"/>
    </row>
    <row r="38" spans="1:9">
      <c r="A38" s="263" t="s">
        <v>434</v>
      </c>
      <c r="B38" s="264"/>
      <c r="E38" s="263">
        <v>4</v>
      </c>
      <c r="F38" s="263">
        <v>6</v>
      </c>
      <c r="G38" s="263">
        <f t="shared" si="0"/>
        <v>2</v>
      </c>
    </row>
    <row r="39" spans="1:9">
      <c r="C39" s="225">
        <v>6.3</v>
      </c>
      <c r="D39" s="225">
        <v>6.3</v>
      </c>
      <c r="E39" s="263">
        <v>4</v>
      </c>
      <c r="F39" s="263">
        <v>6</v>
      </c>
      <c r="G39" s="263">
        <f t="shared" si="0"/>
        <v>2</v>
      </c>
      <c r="H39" s="265"/>
      <c r="I39" s="263">
        <v>5</v>
      </c>
    </row>
    <row r="40" spans="1:9">
      <c r="B40" s="264" t="s">
        <v>532</v>
      </c>
      <c r="C40" s="225"/>
      <c r="D40" s="225"/>
      <c r="E40" s="263">
        <v>4</v>
      </c>
      <c r="F40" s="263">
        <v>6</v>
      </c>
      <c r="G40" s="263">
        <f t="shared" si="0"/>
        <v>2</v>
      </c>
      <c r="H40" s="265"/>
      <c r="I40" s="263">
        <v>5</v>
      </c>
    </row>
    <row r="41" spans="1:9">
      <c r="B41" s="264"/>
      <c r="E41" s="263">
        <v>4</v>
      </c>
      <c r="F41" s="263">
        <v>6</v>
      </c>
      <c r="G41" s="263">
        <f t="shared" si="0"/>
        <v>2</v>
      </c>
      <c r="I41" s="263">
        <v>5</v>
      </c>
    </row>
    <row r="42" spans="1:9">
      <c r="C42" s="224">
        <v>6</v>
      </c>
      <c r="D42" s="224">
        <v>5.8</v>
      </c>
      <c r="E42" s="263">
        <v>4</v>
      </c>
      <c r="F42" s="263">
        <v>6</v>
      </c>
      <c r="G42" s="263">
        <f t="shared" si="0"/>
        <v>2</v>
      </c>
      <c r="H42" s="265"/>
      <c r="I42" s="263">
        <v>5</v>
      </c>
    </row>
    <row r="43" spans="1:9">
      <c r="B43" s="264" t="s">
        <v>534</v>
      </c>
      <c r="C43" s="224"/>
      <c r="D43" s="224"/>
      <c r="E43" s="263">
        <v>4</v>
      </c>
      <c r="F43" s="263">
        <v>6</v>
      </c>
      <c r="G43" s="263">
        <f t="shared" si="0"/>
        <v>2</v>
      </c>
      <c r="H43" s="265"/>
      <c r="I43" s="263">
        <v>5</v>
      </c>
    </row>
    <row r="44" spans="1:9">
      <c r="A44" s="263" t="s">
        <v>534</v>
      </c>
      <c r="B44" s="264"/>
      <c r="E44" s="263">
        <v>4</v>
      </c>
      <c r="F44" s="263">
        <v>6</v>
      </c>
      <c r="G44" s="263">
        <f t="shared" si="0"/>
        <v>2</v>
      </c>
      <c r="I44" s="263">
        <v>5</v>
      </c>
    </row>
    <row r="45" spans="1:9">
      <c r="C45" s="224">
        <v>6</v>
      </c>
      <c r="D45" s="224">
        <v>5.5</v>
      </c>
      <c r="E45" s="263">
        <v>4</v>
      </c>
      <c r="F45" s="263">
        <v>6</v>
      </c>
      <c r="G45" s="263">
        <f t="shared" si="0"/>
        <v>2</v>
      </c>
      <c r="H45" s="265"/>
      <c r="I45" s="263">
        <v>5</v>
      </c>
    </row>
    <row r="46" spans="1:9">
      <c r="B46" s="264" t="s">
        <v>535</v>
      </c>
      <c r="C46" s="224"/>
      <c r="D46" s="224"/>
      <c r="E46" s="263">
        <v>4</v>
      </c>
      <c r="F46" s="263">
        <v>6</v>
      </c>
      <c r="G46" s="263">
        <f t="shared" si="0"/>
        <v>2</v>
      </c>
      <c r="H46" s="265"/>
      <c r="I46" s="263">
        <v>5</v>
      </c>
    </row>
    <row r="47" spans="1:9">
      <c r="B47" s="264"/>
      <c r="E47" s="263">
        <v>4</v>
      </c>
      <c r="F47" s="263">
        <v>6</v>
      </c>
      <c r="G47" s="263">
        <f t="shared" si="0"/>
        <v>2</v>
      </c>
      <c r="I47" s="263">
        <v>5</v>
      </c>
    </row>
    <row r="48" spans="1:9">
      <c r="C48" s="224">
        <v>5.6</v>
      </c>
      <c r="D48" s="224">
        <v>5.3</v>
      </c>
      <c r="E48" s="263">
        <v>4</v>
      </c>
      <c r="F48" s="263">
        <v>6</v>
      </c>
      <c r="G48" s="263">
        <f t="shared" si="0"/>
        <v>2</v>
      </c>
      <c r="H48" s="265"/>
      <c r="I48" s="263">
        <v>5</v>
      </c>
    </row>
    <row r="49" spans="1:9">
      <c r="B49" s="264" t="s">
        <v>438</v>
      </c>
      <c r="C49" s="224"/>
      <c r="D49" s="224"/>
      <c r="E49" s="263">
        <v>4</v>
      </c>
      <c r="F49" s="263">
        <v>6</v>
      </c>
      <c r="G49" s="263">
        <f t="shared" si="0"/>
        <v>2</v>
      </c>
      <c r="H49" s="265"/>
      <c r="I49" s="263">
        <v>5</v>
      </c>
    </row>
    <row r="50" spans="1:9">
      <c r="A50" s="263" t="s">
        <v>438</v>
      </c>
      <c r="E50" s="263">
        <v>4</v>
      </c>
      <c r="F50" s="263">
        <v>6</v>
      </c>
      <c r="G50" s="263">
        <f t="shared" si="0"/>
        <v>2</v>
      </c>
      <c r="I50" s="263">
        <v>5</v>
      </c>
    </row>
    <row r="51" spans="1:9">
      <c r="C51" s="225">
        <v>5</v>
      </c>
      <c r="D51" s="225">
        <v>5</v>
      </c>
      <c r="E51" s="263">
        <v>4</v>
      </c>
      <c r="F51" s="263">
        <v>6</v>
      </c>
      <c r="G51" s="263">
        <f t="shared" si="0"/>
        <v>2</v>
      </c>
      <c r="I51" s="263">
        <v>5</v>
      </c>
    </row>
    <row r="52" spans="1:9">
      <c r="B52" s="264" t="s">
        <v>889</v>
      </c>
      <c r="C52" s="225"/>
      <c r="D52" s="225"/>
      <c r="E52" s="263">
        <v>4</v>
      </c>
      <c r="F52" s="263">
        <v>6</v>
      </c>
      <c r="G52" s="263">
        <f t="shared" ref="G52:G63" si="1">F52-E52</f>
        <v>2</v>
      </c>
      <c r="H52" s="265"/>
      <c r="I52" s="263">
        <v>5</v>
      </c>
    </row>
    <row r="53" spans="1:9">
      <c r="B53" s="264"/>
      <c r="E53" s="263">
        <v>4</v>
      </c>
      <c r="F53" s="263">
        <v>6</v>
      </c>
      <c r="G53" s="263">
        <f t="shared" si="1"/>
        <v>2</v>
      </c>
      <c r="I53" s="263">
        <v>5</v>
      </c>
    </row>
    <row r="54" spans="1:9">
      <c r="C54" s="224">
        <v>5.2</v>
      </c>
      <c r="D54" s="224"/>
      <c r="E54" s="263">
        <v>4</v>
      </c>
      <c r="F54" s="263">
        <v>6</v>
      </c>
      <c r="G54" s="263">
        <f t="shared" si="1"/>
        <v>2</v>
      </c>
      <c r="H54" s="265"/>
      <c r="I54" s="263">
        <v>5</v>
      </c>
    </row>
    <row r="55" spans="1:9">
      <c r="B55" s="264" t="s">
        <v>890</v>
      </c>
      <c r="C55" s="224"/>
      <c r="D55" s="224"/>
      <c r="E55" s="263">
        <v>4</v>
      </c>
      <c r="F55" s="263">
        <v>6</v>
      </c>
      <c r="G55" s="263">
        <f t="shared" si="1"/>
        <v>2</v>
      </c>
      <c r="H55" s="265"/>
      <c r="I55" s="263">
        <v>5</v>
      </c>
    </row>
    <row r="56" spans="1:9">
      <c r="A56" s="263" t="s">
        <v>890</v>
      </c>
      <c r="B56" s="264"/>
      <c r="E56" s="263">
        <v>4</v>
      </c>
      <c r="F56" s="263">
        <v>6</v>
      </c>
      <c r="G56" s="263">
        <f t="shared" si="1"/>
        <v>2</v>
      </c>
      <c r="I56" s="263">
        <v>5</v>
      </c>
    </row>
    <row r="57" spans="1:9">
      <c r="C57" s="224">
        <v>5.3</v>
      </c>
      <c r="D57" s="224"/>
      <c r="E57" s="263">
        <v>4</v>
      </c>
      <c r="F57" s="263">
        <v>6</v>
      </c>
      <c r="G57" s="263">
        <f t="shared" si="1"/>
        <v>2</v>
      </c>
      <c r="H57" s="265"/>
      <c r="I57" s="263">
        <v>5</v>
      </c>
    </row>
    <row r="58" spans="1:9">
      <c r="B58" s="264" t="s">
        <v>891</v>
      </c>
      <c r="C58" s="224"/>
      <c r="D58" s="224"/>
      <c r="E58" s="263">
        <v>4</v>
      </c>
      <c r="F58" s="263">
        <v>6</v>
      </c>
      <c r="G58" s="263">
        <f t="shared" si="1"/>
        <v>2</v>
      </c>
      <c r="H58" s="265"/>
      <c r="I58" s="263">
        <v>5</v>
      </c>
    </row>
    <row r="59" spans="1:9">
      <c r="B59" s="264"/>
      <c r="E59" s="263">
        <v>4</v>
      </c>
      <c r="F59" s="263">
        <v>6</v>
      </c>
      <c r="G59" s="263">
        <f t="shared" si="1"/>
        <v>2</v>
      </c>
      <c r="I59" s="263">
        <v>5</v>
      </c>
    </row>
    <row r="60" spans="1:9">
      <c r="C60" s="224">
        <v>5.3</v>
      </c>
      <c r="D60" s="224"/>
      <c r="E60" s="263">
        <v>4</v>
      </c>
      <c r="F60" s="263">
        <v>6</v>
      </c>
      <c r="G60" s="263">
        <f t="shared" si="1"/>
        <v>2</v>
      </c>
      <c r="H60" s="265"/>
      <c r="I60" s="263">
        <v>5</v>
      </c>
    </row>
    <row r="61" spans="1:9">
      <c r="B61" s="264" t="s">
        <v>892</v>
      </c>
      <c r="C61" s="224"/>
      <c r="D61" s="224"/>
      <c r="E61" s="263">
        <v>4</v>
      </c>
      <c r="F61" s="263">
        <v>6</v>
      </c>
      <c r="G61" s="263">
        <f t="shared" si="1"/>
        <v>2</v>
      </c>
      <c r="H61" s="265"/>
      <c r="I61" s="263">
        <v>5</v>
      </c>
    </row>
    <row r="62" spans="1:9">
      <c r="A62" s="263" t="s">
        <v>892</v>
      </c>
      <c r="E62" s="263">
        <v>4</v>
      </c>
      <c r="F62" s="263">
        <v>6</v>
      </c>
      <c r="G62" s="263">
        <f t="shared" si="1"/>
        <v>2</v>
      </c>
      <c r="I62" s="263">
        <v>5</v>
      </c>
    </row>
    <row r="63" spans="1:9">
      <c r="C63" s="225">
        <v>5</v>
      </c>
      <c r="D63" s="225"/>
      <c r="E63" s="263">
        <v>4</v>
      </c>
      <c r="F63" s="263">
        <v>6</v>
      </c>
      <c r="G63" s="263">
        <f t="shared" si="1"/>
        <v>2</v>
      </c>
      <c r="I63" s="263">
        <v>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R87"/>
  <sheetViews>
    <sheetView showGridLines="0" zoomScaleNormal="100" workbookViewId="0"/>
  </sheetViews>
  <sheetFormatPr defaultColWidth="9.109375" defaultRowHeight="13.2"/>
  <cols>
    <col min="1" max="1" width="9.109375" style="48"/>
    <col min="2" max="16384" width="9.109375" style="47"/>
  </cols>
  <sheetData>
    <row r="1" spans="1:18">
      <c r="A1" s="28" t="s">
        <v>167</v>
      </c>
      <c r="B1" s="47" t="str">
        <f>IF(Content!$E$1=1,B2,B3)</f>
        <v>ІСЦ</v>
      </c>
      <c r="C1" s="47" t="str">
        <f>IF(Content!$E$1=1,C2,C3)</f>
        <v>Базовий ІСЦ</v>
      </c>
      <c r="D1" s="47" t="str">
        <f>IF(Content!$E$1=1,D2,D3)</f>
        <v>Нижня межа діапазону</v>
      </c>
      <c r="E1" s="47" t="str">
        <f>IF(Content!$E$1=1,E2,E3)</f>
        <v>Верхня межа діапазону</v>
      </c>
      <c r="H1" s="47" t="str">
        <f>IF(Content!$E$1=1,H2,H3)</f>
        <v>Основний інфляційний тренд*, % річна зміна</v>
      </c>
    </row>
    <row r="2" spans="1:18" hidden="1">
      <c r="A2" s="28"/>
      <c r="B2" s="46" t="s">
        <v>0</v>
      </c>
      <c r="C2" s="46" t="s">
        <v>8</v>
      </c>
      <c r="D2" s="46" t="s">
        <v>10</v>
      </c>
      <c r="E2" s="46" t="s">
        <v>71</v>
      </c>
      <c r="H2" s="46" t="s">
        <v>73</v>
      </c>
    </row>
    <row r="3" spans="1:18" hidden="1">
      <c r="B3" s="46" t="s">
        <v>11</v>
      </c>
      <c r="C3" s="46" t="s">
        <v>1810</v>
      </c>
      <c r="D3" s="46" t="s">
        <v>72</v>
      </c>
      <c r="E3" s="46" t="s">
        <v>70</v>
      </c>
      <c r="H3" s="46" t="s">
        <v>76</v>
      </c>
    </row>
    <row r="4" spans="1:18">
      <c r="A4" s="48">
        <v>40909</v>
      </c>
      <c r="B4" s="49">
        <v>3.7</v>
      </c>
      <c r="C4" s="49">
        <v>6.6</v>
      </c>
      <c r="D4" s="49">
        <v>6.17</v>
      </c>
      <c r="E4" s="49">
        <v>0.82</v>
      </c>
      <c r="O4" s="49"/>
      <c r="P4" s="49"/>
      <c r="Q4" s="49"/>
      <c r="R4" s="49"/>
    </row>
    <row r="5" spans="1:18">
      <c r="A5" s="48">
        <v>40940</v>
      </c>
      <c r="B5" s="49">
        <v>2.9</v>
      </c>
      <c r="C5" s="49">
        <v>6</v>
      </c>
      <c r="D5" s="49">
        <v>5.66</v>
      </c>
      <c r="E5" s="49">
        <v>0.67</v>
      </c>
      <c r="O5" s="49"/>
      <c r="P5" s="49"/>
      <c r="Q5" s="49"/>
      <c r="R5" s="49"/>
    </row>
    <row r="6" spans="1:18">
      <c r="A6" s="48">
        <v>40969</v>
      </c>
      <c r="B6" s="49">
        <v>1.7</v>
      </c>
      <c r="C6" s="49">
        <v>5.3</v>
      </c>
      <c r="D6" s="49">
        <v>5</v>
      </c>
      <c r="E6" s="49">
        <v>0.56000000000000005</v>
      </c>
      <c r="O6" s="49"/>
      <c r="P6" s="49"/>
      <c r="Q6" s="49"/>
      <c r="R6" s="49"/>
    </row>
    <row r="7" spans="1:18">
      <c r="A7" s="48">
        <v>41000</v>
      </c>
      <c r="B7" s="49">
        <v>0.4</v>
      </c>
      <c r="C7" s="49">
        <v>4.5999999999999996</v>
      </c>
      <c r="D7" s="49">
        <v>4.3499999999999996</v>
      </c>
      <c r="E7" s="49">
        <v>0.3</v>
      </c>
      <c r="O7" s="49"/>
      <c r="P7" s="49"/>
      <c r="Q7" s="49"/>
      <c r="R7" s="49"/>
    </row>
    <row r="8" spans="1:18">
      <c r="A8" s="48">
        <v>41030</v>
      </c>
      <c r="B8" s="49">
        <v>-0.7</v>
      </c>
      <c r="C8" s="49">
        <v>4.0999999999999996</v>
      </c>
      <c r="D8" s="49">
        <v>3.52</v>
      </c>
      <c r="E8" s="49">
        <v>0.56999999999999995</v>
      </c>
      <c r="O8" s="49"/>
      <c r="P8" s="49"/>
      <c r="Q8" s="49"/>
      <c r="R8" s="49"/>
    </row>
    <row r="9" spans="1:18">
      <c r="A9" s="48">
        <v>41061</v>
      </c>
      <c r="B9" s="49">
        <v>-1.3</v>
      </c>
      <c r="C9" s="49">
        <v>3.6</v>
      </c>
      <c r="D9" s="49">
        <v>2.72</v>
      </c>
      <c r="E9" s="49">
        <v>0.85</v>
      </c>
      <c r="O9" s="49"/>
      <c r="P9" s="49"/>
      <c r="Q9" s="49"/>
      <c r="R9" s="49"/>
    </row>
    <row r="10" spans="1:18">
      <c r="A10" s="48">
        <v>41091</v>
      </c>
      <c r="B10" s="49">
        <v>-0.3</v>
      </c>
      <c r="C10" s="49">
        <v>3</v>
      </c>
      <c r="D10" s="49">
        <v>1.93</v>
      </c>
      <c r="E10" s="49">
        <v>1.0900000000000001</v>
      </c>
      <c r="O10" s="49"/>
      <c r="P10" s="49"/>
      <c r="Q10" s="49"/>
      <c r="R10" s="49"/>
    </row>
    <row r="11" spans="1:18">
      <c r="A11" s="48">
        <v>41122</v>
      </c>
      <c r="B11" s="49">
        <v>-0.1</v>
      </c>
      <c r="C11" s="49">
        <v>2.2000000000000002</v>
      </c>
      <c r="D11" s="49">
        <v>0.92</v>
      </c>
      <c r="E11" s="49">
        <v>1.29</v>
      </c>
      <c r="O11" s="49"/>
      <c r="P11" s="49"/>
      <c r="Q11" s="49"/>
      <c r="R11" s="49"/>
    </row>
    <row r="12" spans="1:18">
      <c r="A12" s="48">
        <v>41153</v>
      </c>
      <c r="B12" s="49">
        <v>-0.1</v>
      </c>
      <c r="C12" s="49">
        <v>1.5</v>
      </c>
      <c r="D12" s="49">
        <v>0.3</v>
      </c>
      <c r="E12" s="49">
        <v>1.21</v>
      </c>
      <c r="O12" s="49"/>
      <c r="P12" s="49"/>
      <c r="Q12" s="49"/>
      <c r="R12" s="49"/>
    </row>
    <row r="13" spans="1:18">
      <c r="A13" s="48">
        <v>41183</v>
      </c>
      <c r="B13" s="49">
        <v>-0.2</v>
      </c>
      <c r="C13" s="49">
        <v>1</v>
      </c>
      <c r="D13" s="49">
        <v>-0.31</v>
      </c>
      <c r="E13" s="49">
        <v>1.27</v>
      </c>
      <c r="O13" s="49"/>
      <c r="P13" s="49"/>
      <c r="Q13" s="49"/>
      <c r="R13" s="49"/>
    </row>
    <row r="14" spans="1:18">
      <c r="A14" s="48">
        <v>41214</v>
      </c>
      <c r="B14" s="49">
        <v>-0.3</v>
      </c>
      <c r="C14" s="49">
        <v>0.8</v>
      </c>
      <c r="D14" s="49">
        <v>-0.69</v>
      </c>
      <c r="E14" s="49">
        <v>1.47</v>
      </c>
      <c r="O14" s="49"/>
      <c r="P14" s="49"/>
      <c r="Q14" s="49"/>
      <c r="R14" s="49"/>
    </row>
    <row r="15" spans="1:18">
      <c r="A15" s="48">
        <v>41244</v>
      </c>
      <c r="B15" s="49">
        <v>-0.3</v>
      </c>
      <c r="C15" s="49">
        <v>1.3</v>
      </c>
      <c r="D15" s="49">
        <v>-0.74</v>
      </c>
      <c r="E15" s="49">
        <v>2</v>
      </c>
      <c r="O15" s="49"/>
      <c r="P15" s="49"/>
      <c r="Q15" s="49"/>
      <c r="R15" s="49"/>
    </row>
    <row r="16" spans="1:18">
      <c r="A16" s="48">
        <v>41275</v>
      </c>
      <c r="B16" s="49">
        <v>-0.3</v>
      </c>
      <c r="C16" s="49">
        <v>0.7</v>
      </c>
      <c r="D16" s="49">
        <v>-0.93</v>
      </c>
      <c r="E16" s="49">
        <v>2.14</v>
      </c>
      <c r="O16" s="49"/>
      <c r="P16" s="49"/>
      <c r="Q16" s="49"/>
      <c r="R16" s="49"/>
    </row>
    <row r="17" spans="1:18">
      <c r="A17" s="48">
        <v>41306</v>
      </c>
      <c r="B17" s="49">
        <v>-0.7</v>
      </c>
      <c r="C17" s="49">
        <v>0.5</v>
      </c>
      <c r="D17" s="49">
        <v>-1.18</v>
      </c>
      <c r="E17" s="49">
        <v>2.27</v>
      </c>
      <c r="O17" s="49"/>
      <c r="P17" s="49"/>
      <c r="Q17" s="49"/>
      <c r="R17" s="49"/>
    </row>
    <row r="18" spans="1:18">
      <c r="A18" s="48">
        <v>41334</v>
      </c>
      <c r="B18" s="49">
        <v>-0.9</v>
      </c>
      <c r="C18" s="49">
        <v>0.4</v>
      </c>
      <c r="D18" s="49">
        <v>-1.1399999999999999</v>
      </c>
      <c r="E18" s="49">
        <v>2.0699999999999998</v>
      </c>
      <c r="H18" s="47" t="str">
        <f>IF(Content!$E$1=1,H20,H22)</f>
        <v xml:space="preserve">* Зелене поле – діапазон показників базової інфляції.
</v>
      </c>
      <c r="O18" s="49"/>
      <c r="P18" s="49"/>
      <c r="Q18" s="49"/>
      <c r="R18" s="49"/>
    </row>
    <row r="19" spans="1:18">
      <c r="A19" s="48">
        <v>41365</v>
      </c>
      <c r="B19" s="49">
        <v>-1</v>
      </c>
      <c r="C19" s="49">
        <v>0.3</v>
      </c>
      <c r="D19" s="49">
        <v>-0.81</v>
      </c>
      <c r="E19" s="49">
        <v>1.7</v>
      </c>
      <c r="H19" s="47" t="str">
        <f>IF(Content!$E$1=1,H21,H23)</f>
        <v>Джерело: розрахунки НБУ.</v>
      </c>
      <c r="O19" s="49"/>
      <c r="P19" s="49"/>
      <c r="Q19" s="49"/>
      <c r="R19" s="49"/>
    </row>
    <row r="20" spans="1:18">
      <c r="A20" s="48">
        <v>41395</v>
      </c>
      <c r="B20" s="49">
        <v>-0.6</v>
      </c>
      <c r="C20" s="49">
        <v>0.2</v>
      </c>
      <c r="D20" s="49">
        <v>-0.48</v>
      </c>
      <c r="E20" s="49">
        <v>1.3</v>
      </c>
      <c r="H20" s="326" t="s">
        <v>74</v>
      </c>
      <c r="O20" s="49"/>
      <c r="P20" s="49"/>
      <c r="Q20" s="49"/>
      <c r="R20" s="49"/>
    </row>
    <row r="21" spans="1:18">
      <c r="A21" s="48">
        <v>41426</v>
      </c>
      <c r="B21" s="49">
        <v>-0.3</v>
      </c>
      <c r="C21" s="49">
        <v>0.1</v>
      </c>
      <c r="D21" s="49">
        <v>-0.2</v>
      </c>
      <c r="E21" s="49">
        <v>0.99</v>
      </c>
      <c r="H21" s="46" t="s">
        <v>75</v>
      </c>
      <c r="O21" s="49"/>
      <c r="P21" s="49"/>
      <c r="Q21" s="49"/>
      <c r="R21" s="49"/>
    </row>
    <row r="22" spans="1:18">
      <c r="A22" s="48">
        <v>41456</v>
      </c>
      <c r="B22" s="49">
        <v>-0.1</v>
      </c>
      <c r="C22" s="49">
        <v>0.1</v>
      </c>
      <c r="D22" s="49">
        <v>-0.14000000000000001</v>
      </c>
      <c r="E22" s="49">
        <v>0.94</v>
      </c>
      <c r="H22" s="46" t="s">
        <v>1809</v>
      </c>
      <c r="O22" s="49"/>
      <c r="P22" s="49"/>
      <c r="Q22" s="49"/>
      <c r="R22" s="49"/>
    </row>
    <row r="23" spans="1:18">
      <c r="A23" s="48">
        <v>41487</v>
      </c>
      <c r="B23" s="49">
        <v>-0.6</v>
      </c>
      <c r="C23" s="49">
        <v>0.1</v>
      </c>
      <c r="D23" s="49">
        <v>-0.56000000000000005</v>
      </c>
      <c r="E23" s="49">
        <v>1.34</v>
      </c>
      <c r="H23" s="46" t="s">
        <v>77</v>
      </c>
      <c r="O23" s="49"/>
      <c r="P23" s="49"/>
      <c r="Q23" s="49"/>
      <c r="R23" s="49"/>
    </row>
    <row r="24" spans="1:18">
      <c r="A24" s="48">
        <v>41518</v>
      </c>
      <c r="B24" s="49">
        <v>-0.6</v>
      </c>
      <c r="C24" s="49">
        <v>0.1</v>
      </c>
      <c r="D24" s="49">
        <v>-0.6</v>
      </c>
      <c r="E24" s="49">
        <v>1.32</v>
      </c>
      <c r="O24" s="49"/>
      <c r="P24" s="49"/>
      <c r="Q24" s="49"/>
      <c r="R24" s="49"/>
    </row>
    <row r="25" spans="1:18">
      <c r="A25" s="48">
        <v>41548</v>
      </c>
      <c r="B25" s="49">
        <v>-0.2</v>
      </c>
      <c r="C25" s="49">
        <v>0.1</v>
      </c>
      <c r="D25" s="49">
        <v>-0.2</v>
      </c>
      <c r="E25" s="49">
        <v>1</v>
      </c>
      <c r="O25" s="49"/>
      <c r="P25" s="49"/>
      <c r="Q25" s="49"/>
      <c r="R25" s="49"/>
    </row>
    <row r="26" spans="1:18">
      <c r="A26" s="48">
        <v>41579</v>
      </c>
      <c r="B26" s="49">
        <v>0.1</v>
      </c>
      <c r="C26" s="49">
        <v>0.1</v>
      </c>
      <c r="D26" s="49">
        <v>-0.04</v>
      </c>
      <c r="E26" s="49">
        <v>0.93</v>
      </c>
      <c r="O26" s="49"/>
      <c r="P26" s="49"/>
      <c r="Q26" s="49"/>
      <c r="R26" s="49"/>
    </row>
    <row r="27" spans="1:18">
      <c r="A27" s="48">
        <v>41609</v>
      </c>
      <c r="B27" s="49">
        <v>0.4</v>
      </c>
      <c r="C27" s="49">
        <v>0.1</v>
      </c>
      <c r="D27" s="49">
        <v>0.13</v>
      </c>
      <c r="E27" s="49">
        <v>0.65</v>
      </c>
      <c r="O27" s="49"/>
      <c r="P27" s="49"/>
      <c r="Q27" s="49"/>
      <c r="R27" s="49"/>
    </row>
    <row r="28" spans="1:18">
      <c r="A28" s="48">
        <v>41640</v>
      </c>
      <c r="B28" s="49">
        <v>0.5</v>
      </c>
      <c r="C28" s="49">
        <v>0.2</v>
      </c>
      <c r="D28" s="49">
        <v>0.15</v>
      </c>
      <c r="E28" s="49">
        <v>0.66</v>
      </c>
      <c r="O28" s="49"/>
      <c r="P28" s="49"/>
      <c r="Q28" s="49"/>
      <c r="R28" s="49"/>
    </row>
    <row r="29" spans="1:18">
      <c r="A29" s="48">
        <v>41671</v>
      </c>
      <c r="B29" s="49">
        <v>1.2</v>
      </c>
      <c r="C29" s="49">
        <v>0.1</v>
      </c>
      <c r="D29" s="49">
        <v>0.08</v>
      </c>
      <c r="E29" s="49">
        <v>1.01</v>
      </c>
      <c r="O29" s="49"/>
      <c r="P29" s="49"/>
      <c r="Q29" s="49"/>
      <c r="R29" s="49"/>
    </row>
    <row r="30" spans="1:18">
      <c r="A30" s="48">
        <v>41699</v>
      </c>
      <c r="B30" s="49">
        <v>3.4</v>
      </c>
      <c r="C30" s="49">
        <v>2.2000000000000002</v>
      </c>
      <c r="D30" s="49">
        <v>1.47</v>
      </c>
      <c r="E30" s="49">
        <v>1.48</v>
      </c>
      <c r="O30" s="49"/>
      <c r="P30" s="49"/>
      <c r="Q30" s="49"/>
      <c r="R30" s="49"/>
    </row>
    <row r="31" spans="1:18">
      <c r="A31" s="48">
        <v>41730</v>
      </c>
      <c r="B31" s="49">
        <v>6.9</v>
      </c>
      <c r="C31" s="49">
        <v>5.0999999999999996</v>
      </c>
      <c r="D31" s="49">
        <v>2.4</v>
      </c>
      <c r="E31" s="49">
        <v>4.4800000000000004</v>
      </c>
      <c r="O31" s="49"/>
      <c r="P31" s="49"/>
      <c r="Q31" s="49"/>
      <c r="R31" s="49"/>
    </row>
    <row r="32" spans="1:18">
      <c r="A32" s="48">
        <v>41760</v>
      </c>
      <c r="B32" s="49">
        <v>10.9</v>
      </c>
      <c r="C32" s="49">
        <v>7.5</v>
      </c>
      <c r="D32" s="49">
        <v>3.1</v>
      </c>
      <c r="E32" s="49">
        <v>6.1</v>
      </c>
      <c r="O32" s="49"/>
      <c r="P32" s="49"/>
      <c r="Q32" s="49"/>
      <c r="R32" s="49"/>
    </row>
    <row r="33" spans="1:18">
      <c r="A33" s="48">
        <v>41791</v>
      </c>
      <c r="B33" s="49">
        <v>12</v>
      </c>
      <c r="C33" s="49">
        <v>9.1</v>
      </c>
      <c r="D33" s="49">
        <v>3.59</v>
      </c>
      <c r="E33" s="49">
        <v>6.73</v>
      </c>
      <c r="O33" s="49"/>
      <c r="P33" s="49"/>
      <c r="Q33" s="49"/>
      <c r="R33" s="49"/>
    </row>
    <row r="34" spans="1:18">
      <c r="A34" s="48">
        <v>41821</v>
      </c>
      <c r="B34" s="49">
        <v>12.4</v>
      </c>
      <c r="C34" s="49">
        <v>9.9</v>
      </c>
      <c r="D34" s="49">
        <v>4.55</v>
      </c>
      <c r="E34" s="49">
        <v>6.51</v>
      </c>
      <c r="O34" s="49"/>
      <c r="P34" s="49"/>
      <c r="Q34" s="49"/>
      <c r="R34" s="49"/>
    </row>
    <row r="35" spans="1:18">
      <c r="A35" s="48">
        <v>41852</v>
      </c>
      <c r="B35" s="49">
        <v>14.1</v>
      </c>
      <c r="C35" s="49">
        <v>11.3</v>
      </c>
      <c r="D35" s="49">
        <v>5.58</v>
      </c>
      <c r="E35" s="49">
        <v>7.05</v>
      </c>
      <c r="O35" s="49"/>
      <c r="P35" s="49"/>
      <c r="Q35" s="49"/>
      <c r="R35" s="49"/>
    </row>
    <row r="36" spans="1:18">
      <c r="A36" s="48">
        <v>41883</v>
      </c>
      <c r="B36" s="49">
        <v>17.5</v>
      </c>
      <c r="C36" s="49">
        <v>14.2</v>
      </c>
      <c r="D36" s="49">
        <v>7.15</v>
      </c>
      <c r="E36" s="49">
        <v>8.98</v>
      </c>
      <c r="O36" s="49"/>
      <c r="P36" s="49"/>
      <c r="Q36" s="49"/>
      <c r="R36" s="49"/>
    </row>
    <row r="37" spans="1:18">
      <c r="A37" s="48">
        <v>41913</v>
      </c>
      <c r="B37" s="49">
        <v>19.899999999999999</v>
      </c>
      <c r="C37" s="49">
        <v>17.100000000000001</v>
      </c>
      <c r="D37" s="49">
        <v>9.2200000000000006</v>
      </c>
      <c r="E37" s="49">
        <v>9.58</v>
      </c>
      <c r="O37" s="49"/>
      <c r="P37" s="49"/>
      <c r="Q37" s="49"/>
      <c r="R37" s="49"/>
    </row>
    <row r="38" spans="1:18">
      <c r="A38" s="48">
        <v>41944</v>
      </c>
      <c r="B38" s="49">
        <v>22</v>
      </c>
      <c r="C38" s="49">
        <v>19.7</v>
      </c>
      <c r="D38" s="49">
        <v>10.78</v>
      </c>
      <c r="E38" s="49">
        <v>10.51</v>
      </c>
      <c r="O38" s="49"/>
      <c r="P38" s="49"/>
      <c r="Q38" s="49"/>
      <c r="R38" s="49"/>
    </row>
    <row r="39" spans="1:18">
      <c r="A39" s="48">
        <v>41974</v>
      </c>
      <c r="B39" s="49">
        <v>25</v>
      </c>
      <c r="C39" s="49">
        <v>22.9</v>
      </c>
      <c r="D39" s="49">
        <v>13.03</v>
      </c>
      <c r="E39" s="49">
        <v>11.93</v>
      </c>
      <c r="O39" s="49"/>
      <c r="P39" s="49"/>
      <c r="Q39" s="49"/>
      <c r="R39" s="49"/>
    </row>
    <row r="40" spans="1:18">
      <c r="A40" s="48">
        <v>42005</v>
      </c>
      <c r="B40" s="49">
        <v>28.6</v>
      </c>
      <c r="C40" s="49">
        <v>26.3</v>
      </c>
      <c r="D40" s="49">
        <v>15.54</v>
      </c>
      <c r="E40" s="49">
        <v>13.17</v>
      </c>
      <c r="O40" s="49"/>
      <c r="P40" s="49"/>
      <c r="Q40" s="49"/>
      <c r="R40" s="49"/>
    </row>
    <row r="41" spans="1:18">
      <c r="A41" s="48">
        <v>42036</v>
      </c>
      <c r="B41" s="49">
        <v>34.6</v>
      </c>
      <c r="C41" s="49">
        <v>33.4</v>
      </c>
      <c r="D41" s="49">
        <v>18.940000000000001</v>
      </c>
      <c r="E41" s="49">
        <v>16.86</v>
      </c>
      <c r="O41" s="49"/>
      <c r="P41" s="49"/>
      <c r="Q41" s="49"/>
      <c r="R41" s="49"/>
    </row>
    <row r="42" spans="1:18">
      <c r="A42" s="48">
        <v>42064</v>
      </c>
      <c r="B42" s="49">
        <v>46</v>
      </c>
      <c r="C42" s="49">
        <v>44.8</v>
      </c>
      <c r="D42" s="49">
        <v>25.76</v>
      </c>
      <c r="E42" s="49">
        <v>22.42</v>
      </c>
      <c r="O42" s="49"/>
      <c r="P42" s="49"/>
      <c r="Q42" s="49"/>
      <c r="R42" s="49"/>
    </row>
    <row r="43" spans="1:18">
      <c r="A43" s="48">
        <v>42095</v>
      </c>
      <c r="B43" s="49">
        <v>61.1</v>
      </c>
      <c r="C43" s="49">
        <v>47.4</v>
      </c>
      <c r="D43" s="49">
        <v>28.97</v>
      </c>
      <c r="E43" s="49">
        <v>20.36</v>
      </c>
      <c r="O43" s="49"/>
      <c r="P43" s="49"/>
      <c r="Q43" s="49"/>
      <c r="R43" s="49"/>
    </row>
    <row r="44" spans="1:18">
      <c r="A44" s="48">
        <v>42125</v>
      </c>
      <c r="B44" s="49">
        <v>58.6</v>
      </c>
      <c r="C44" s="49">
        <v>46.7</v>
      </c>
      <c r="D44" s="49">
        <v>30.5</v>
      </c>
      <c r="E44" s="49">
        <v>17.28</v>
      </c>
      <c r="O44" s="49"/>
      <c r="P44" s="49"/>
      <c r="Q44" s="49"/>
      <c r="R44" s="49"/>
    </row>
    <row r="45" spans="1:18">
      <c r="A45" s="48">
        <v>42156</v>
      </c>
      <c r="B45" s="49">
        <v>57.7</v>
      </c>
      <c r="C45" s="49">
        <v>45.2</v>
      </c>
      <c r="D45" s="49">
        <v>30.61</v>
      </c>
      <c r="E45" s="49">
        <v>16.05</v>
      </c>
      <c r="O45" s="49"/>
      <c r="P45" s="49"/>
      <c r="Q45" s="49"/>
      <c r="R45" s="49"/>
    </row>
    <row r="46" spans="1:18">
      <c r="A46" s="48">
        <v>42186</v>
      </c>
      <c r="B46" s="49">
        <v>55.5</v>
      </c>
      <c r="C46" s="49">
        <v>43.9</v>
      </c>
      <c r="D46" s="49">
        <v>29.4</v>
      </c>
      <c r="E46" s="49">
        <v>15.2</v>
      </c>
      <c r="O46" s="49"/>
      <c r="P46" s="49"/>
      <c r="Q46" s="49"/>
      <c r="R46" s="49"/>
    </row>
    <row r="47" spans="1:18">
      <c r="A47" s="48">
        <v>42217</v>
      </c>
      <c r="B47" s="49">
        <v>53</v>
      </c>
      <c r="C47" s="49">
        <v>42.5</v>
      </c>
      <c r="D47" s="49">
        <v>27.83</v>
      </c>
      <c r="E47" s="49">
        <v>14.83</v>
      </c>
      <c r="O47" s="49"/>
      <c r="P47" s="49"/>
      <c r="Q47" s="49"/>
      <c r="R47" s="49"/>
    </row>
    <row r="48" spans="1:18">
      <c r="A48" s="48">
        <v>42248</v>
      </c>
      <c r="B48" s="49">
        <v>52</v>
      </c>
      <c r="C48" s="49">
        <v>42.8</v>
      </c>
      <c r="D48" s="49">
        <v>25.94</v>
      </c>
      <c r="E48" s="49">
        <v>17.02</v>
      </c>
      <c r="O48" s="49"/>
      <c r="P48" s="49"/>
      <c r="Q48" s="49"/>
      <c r="R48" s="49"/>
    </row>
    <row r="49" spans="1:18">
      <c r="A49" s="48">
        <v>42278</v>
      </c>
      <c r="B49" s="49">
        <v>46.4</v>
      </c>
      <c r="C49" s="49">
        <v>40.1</v>
      </c>
      <c r="D49" s="49">
        <v>23.87</v>
      </c>
      <c r="E49" s="49">
        <v>17.11</v>
      </c>
      <c r="O49" s="49"/>
      <c r="P49" s="49"/>
      <c r="Q49" s="49"/>
      <c r="R49" s="49"/>
    </row>
    <row r="50" spans="1:18">
      <c r="A50" s="48">
        <v>42309</v>
      </c>
      <c r="B50" s="49">
        <v>46.5</v>
      </c>
      <c r="C50" s="49">
        <v>37.9</v>
      </c>
      <c r="D50" s="49">
        <v>22.51</v>
      </c>
      <c r="E50" s="49">
        <v>18.07</v>
      </c>
      <c r="O50" s="49"/>
      <c r="P50" s="49"/>
      <c r="Q50" s="49"/>
      <c r="R50" s="49"/>
    </row>
    <row r="51" spans="1:18">
      <c r="A51" s="48">
        <v>42339</v>
      </c>
      <c r="B51" s="49">
        <v>43.3</v>
      </c>
      <c r="C51" s="49">
        <v>34.700000000000003</v>
      </c>
      <c r="D51" s="49">
        <v>20.329999999999998</v>
      </c>
      <c r="E51" s="49">
        <v>16.32</v>
      </c>
      <c r="O51" s="49"/>
      <c r="P51" s="49"/>
      <c r="Q51" s="49"/>
      <c r="R51" s="49"/>
    </row>
    <row r="52" spans="1:18">
      <c r="A52" s="48">
        <v>42370</v>
      </c>
      <c r="B52" s="49">
        <v>40.200000000000003</v>
      </c>
      <c r="C52" s="49">
        <v>31.3</v>
      </c>
      <c r="D52" s="49">
        <v>18.66</v>
      </c>
      <c r="E52" s="49">
        <v>14.47</v>
      </c>
      <c r="O52" s="49"/>
      <c r="P52" s="49"/>
      <c r="Q52" s="49"/>
      <c r="R52" s="49"/>
    </row>
    <row r="53" spans="1:18">
      <c r="A53" s="48">
        <v>42401</v>
      </c>
      <c r="B53" s="49">
        <v>32.700000000000003</v>
      </c>
      <c r="C53" s="49">
        <v>25</v>
      </c>
      <c r="D53" s="49">
        <v>15.81</v>
      </c>
      <c r="E53" s="49">
        <v>10.48</v>
      </c>
      <c r="O53" s="49"/>
      <c r="P53" s="49"/>
      <c r="Q53" s="49"/>
      <c r="R53" s="49"/>
    </row>
    <row r="54" spans="1:18">
      <c r="A54" s="48">
        <v>42430</v>
      </c>
      <c r="B54" s="49">
        <v>20.9</v>
      </c>
      <c r="C54" s="49">
        <v>15</v>
      </c>
      <c r="D54" s="49">
        <v>8.39</v>
      </c>
      <c r="E54" s="49">
        <v>7.59</v>
      </c>
      <c r="O54" s="49"/>
      <c r="P54" s="49"/>
      <c r="Q54" s="49"/>
      <c r="R54" s="49"/>
    </row>
    <row r="55" spans="1:18">
      <c r="A55" s="48">
        <v>42461</v>
      </c>
      <c r="B55" s="49">
        <v>9.8000000000000007</v>
      </c>
      <c r="C55" s="49">
        <v>10.5</v>
      </c>
      <c r="D55" s="49">
        <v>5.35</v>
      </c>
      <c r="E55" s="49">
        <v>6.4</v>
      </c>
      <c r="O55" s="49"/>
      <c r="P55" s="49"/>
      <c r="Q55" s="49"/>
      <c r="R55" s="49"/>
    </row>
    <row r="56" spans="1:18">
      <c r="A56" s="48">
        <v>42491</v>
      </c>
      <c r="B56" s="49">
        <v>7.5</v>
      </c>
      <c r="C56" s="49">
        <v>8.6999999999999993</v>
      </c>
      <c r="D56" s="49">
        <v>4.3899999999999997</v>
      </c>
      <c r="E56" s="49">
        <v>5.8</v>
      </c>
      <c r="O56" s="49"/>
      <c r="P56" s="49"/>
      <c r="Q56" s="49"/>
      <c r="R56" s="49"/>
    </row>
    <row r="57" spans="1:18">
      <c r="A57" s="48">
        <v>42522</v>
      </c>
      <c r="B57" s="49">
        <v>6.9</v>
      </c>
      <c r="C57" s="49">
        <v>8.1</v>
      </c>
      <c r="D57" s="49">
        <v>4.0999999999999996</v>
      </c>
      <c r="E57" s="49">
        <v>5.29</v>
      </c>
      <c r="O57" s="49"/>
      <c r="P57" s="49"/>
      <c r="Q57" s="49"/>
      <c r="R57" s="49"/>
    </row>
    <row r="58" spans="1:18">
      <c r="A58" s="48">
        <v>42552</v>
      </c>
      <c r="B58" s="49">
        <v>7.9</v>
      </c>
      <c r="C58" s="49">
        <v>7.8</v>
      </c>
      <c r="D58" s="49">
        <v>4.0999999999999996</v>
      </c>
      <c r="E58" s="49">
        <v>5.22</v>
      </c>
      <c r="O58" s="49"/>
      <c r="P58" s="49"/>
      <c r="Q58" s="49"/>
      <c r="R58" s="49"/>
    </row>
    <row r="59" spans="1:18">
      <c r="A59" s="48">
        <v>42583</v>
      </c>
      <c r="B59" s="49">
        <v>8.4</v>
      </c>
      <c r="C59" s="49">
        <v>7.4</v>
      </c>
      <c r="D59" s="49">
        <v>4.01</v>
      </c>
      <c r="E59" s="49">
        <v>5.0999999999999996</v>
      </c>
      <c r="O59" s="49"/>
      <c r="P59" s="49"/>
      <c r="Q59" s="49"/>
      <c r="R59" s="49"/>
    </row>
    <row r="60" spans="1:18">
      <c r="A60" s="48">
        <v>42614</v>
      </c>
      <c r="B60" s="49">
        <v>7.9</v>
      </c>
      <c r="C60" s="49">
        <v>6.3</v>
      </c>
      <c r="D60" s="49">
        <v>3.95</v>
      </c>
      <c r="E60" s="49">
        <v>3.85</v>
      </c>
      <c r="O60" s="49"/>
      <c r="P60" s="49"/>
      <c r="Q60" s="49"/>
      <c r="R60" s="49"/>
    </row>
    <row r="61" spans="1:18">
      <c r="A61" s="48">
        <v>42644</v>
      </c>
      <c r="B61" s="49">
        <v>12.4</v>
      </c>
      <c r="C61" s="49">
        <v>6.5</v>
      </c>
      <c r="D61" s="49">
        <v>4.5</v>
      </c>
      <c r="E61" s="49">
        <v>3.33</v>
      </c>
      <c r="O61" s="49"/>
      <c r="P61" s="49"/>
      <c r="Q61" s="49"/>
      <c r="R61" s="49"/>
    </row>
    <row r="62" spans="1:18">
      <c r="A62" s="48">
        <v>42675</v>
      </c>
      <c r="B62" s="49">
        <v>12.2</v>
      </c>
      <c r="C62" s="49">
        <v>6.2</v>
      </c>
      <c r="D62" s="49">
        <v>4.6100000000000003</v>
      </c>
      <c r="E62" s="49">
        <v>2.88</v>
      </c>
      <c r="O62" s="49"/>
      <c r="P62" s="49"/>
      <c r="Q62" s="49"/>
      <c r="R62" s="49"/>
    </row>
    <row r="63" spans="1:18">
      <c r="A63" s="48">
        <v>42705</v>
      </c>
      <c r="B63" s="49">
        <v>12.4</v>
      </c>
      <c r="C63" s="49">
        <v>5.8</v>
      </c>
      <c r="D63" s="49">
        <v>4.84</v>
      </c>
      <c r="E63" s="49">
        <v>2.61</v>
      </c>
      <c r="O63" s="49"/>
      <c r="P63" s="49"/>
      <c r="Q63" s="49"/>
      <c r="R63" s="49"/>
    </row>
    <row r="64" spans="1:18">
      <c r="A64" s="48">
        <v>42736</v>
      </c>
      <c r="B64" s="49">
        <v>12.6</v>
      </c>
      <c r="C64" s="49">
        <v>6.2</v>
      </c>
      <c r="D64" s="49">
        <v>5.21</v>
      </c>
      <c r="E64" s="49">
        <v>2.39</v>
      </c>
      <c r="O64" s="49"/>
      <c r="P64" s="49"/>
      <c r="Q64" s="49"/>
      <c r="R64" s="49"/>
    </row>
    <row r="65" spans="1:18">
      <c r="A65" s="48">
        <v>42767</v>
      </c>
      <c r="B65" s="49">
        <v>14.2</v>
      </c>
      <c r="C65" s="49">
        <v>6.6</v>
      </c>
      <c r="D65" s="49">
        <v>5.6</v>
      </c>
      <c r="E65" s="49">
        <v>2.76</v>
      </c>
      <c r="O65" s="49"/>
      <c r="P65" s="49"/>
      <c r="Q65" s="49"/>
      <c r="R65" s="49"/>
    </row>
    <row r="66" spans="1:18">
      <c r="A66" s="48">
        <v>42795</v>
      </c>
      <c r="B66" s="49">
        <v>15.1</v>
      </c>
      <c r="C66" s="49">
        <v>6.3</v>
      </c>
      <c r="D66" s="49">
        <v>6.12</v>
      </c>
      <c r="E66" s="49">
        <v>2.66</v>
      </c>
      <c r="O66" s="49"/>
      <c r="P66" s="49"/>
      <c r="Q66" s="49"/>
      <c r="R66" s="49"/>
    </row>
    <row r="67" spans="1:18">
      <c r="A67" s="48">
        <v>42826</v>
      </c>
      <c r="B67" s="49">
        <v>12.2</v>
      </c>
      <c r="C67" s="49">
        <v>6.3</v>
      </c>
      <c r="D67" s="49">
        <v>6.26</v>
      </c>
      <c r="E67" s="49">
        <v>3.01</v>
      </c>
      <c r="O67" s="49"/>
      <c r="P67" s="49"/>
      <c r="Q67" s="49"/>
      <c r="R67" s="49"/>
    </row>
    <row r="68" spans="1:18">
      <c r="A68" s="48">
        <v>42856</v>
      </c>
      <c r="B68" s="49">
        <v>13.5</v>
      </c>
      <c r="C68" s="49">
        <v>6.5</v>
      </c>
      <c r="D68" s="49">
        <v>6.5</v>
      </c>
      <c r="E68" s="49">
        <v>3.09</v>
      </c>
      <c r="O68" s="49"/>
      <c r="P68" s="49"/>
      <c r="Q68" s="49"/>
      <c r="R68" s="49"/>
    </row>
    <row r="69" spans="1:18">
      <c r="A69" s="48">
        <v>42887</v>
      </c>
      <c r="B69" s="49">
        <v>15.6</v>
      </c>
      <c r="C69" s="49">
        <v>6.8</v>
      </c>
      <c r="D69" s="49">
        <v>6.8</v>
      </c>
      <c r="E69" s="49">
        <v>5.56</v>
      </c>
      <c r="O69" s="49"/>
      <c r="P69" s="49"/>
      <c r="Q69" s="49"/>
      <c r="R69" s="49"/>
    </row>
    <row r="70" spans="1:18">
      <c r="A70" s="48">
        <v>42917</v>
      </c>
      <c r="B70" s="49">
        <v>15.9</v>
      </c>
      <c r="C70" s="49">
        <v>7.3</v>
      </c>
      <c r="D70" s="49">
        <v>6.94</v>
      </c>
      <c r="E70" s="49">
        <v>5.93</v>
      </c>
      <c r="O70" s="49"/>
      <c r="P70" s="49"/>
      <c r="Q70" s="49"/>
      <c r="R70" s="49"/>
    </row>
    <row r="71" spans="1:18">
      <c r="A71" s="48">
        <v>42948</v>
      </c>
      <c r="B71" s="49">
        <v>16.2</v>
      </c>
      <c r="C71" s="49">
        <v>7.8</v>
      </c>
      <c r="D71" s="49">
        <v>7.14</v>
      </c>
      <c r="E71" s="49">
        <v>5.63</v>
      </c>
      <c r="O71" s="49"/>
      <c r="P71" s="49"/>
      <c r="Q71" s="49"/>
      <c r="R71" s="49"/>
    </row>
    <row r="72" spans="1:18">
      <c r="A72" s="48">
        <v>42979</v>
      </c>
      <c r="B72" s="49">
        <v>16.399999999999999</v>
      </c>
      <c r="C72" s="49">
        <v>7.7</v>
      </c>
      <c r="D72" s="49">
        <v>7.62</v>
      </c>
      <c r="E72" s="49">
        <v>6.38</v>
      </c>
      <c r="O72" s="49"/>
      <c r="P72" s="49"/>
      <c r="Q72" s="49"/>
      <c r="R72" s="49"/>
    </row>
    <row r="73" spans="1:18">
      <c r="A73" s="48">
        <v>43009</v>
      </c>
      <c r="B73" s="49">
        <v>14.6</v>
      </c>
      <c r="C73" s="49">
        <v>8.1</v>
      </c>
      <c r="D73" s="49">
        <v>7.53</v>
      </c>
      <c r="E73" s="49">
        <v>5.82</v>
      </c>
      <c r="O73" s="49"/>
      <c r="P73" s="49"/>
      <c r="Q73" s="49"/>
      <c r="R73" s="49"/>
    </row>
    <row r="74" spans="1:18">
      <c r="A74" s="48">
        <v>43040</v>
      </c>
      <c r="B74" s="49">
        <v>13.6</v>
      </c>
      <c r="C74" s="49">
        <v>8.6</v>
      </c>
      <c r="D74" s="49">
        <v>7.8</v>
      </c>
      <c r="E74" s="49">
        <v>4.71</v>
      </c>
      <c r="O74" s="49"/>
      <c r="P74" s="49"/>
      <c r="Q74" s="49"/>
      <c r="R74" s="49"/>
    </row>
    <row r="75" spans="1:18">
      <c r="A75" s="48">
        <v>43070</v>
      </c>
      <c r="B75" s="49">
        <v>13.7</v>
      </c>
      <c r="C75" s="49">
        <v>9.5</v>
      </c>
      <c r="D75" s="49">
        <v>8.1999999999999993</v>
      </c>
      <c r="E75" s="49">
        <v>4.22</v>
      </c>
      <c r="O75" s="49"/>
      <c r="P75" s="49"/>
      <c r="Q75" s="49"/>
      <c r="R75" s="49"/>
    </row>
    <row r="76" spans="1:18">
      <c r="A76" s="48">
        <v>43101</v>
      </c>
      <c r="B76" s="49">
        <v>14.1</v>
      </c>
      <c r="C76" s="49">
        <v>9.8000000000000007</v>
      </c>
      <c r="D76" s="49">
        <v>8.58</v>
      </c>
      <c r="E76" s="49">
        <v>3.96</v>
      </c>
      <c r="O76" s="49"/>
      <c r="P76" s="49"/>
      <c r="Q76" s="49"/>
      <c r="R76" s="49"/>
    </row>
    <row r="77" spans="1:18">
      <c r="A77" s="48">
        <v>43132</v>
      </c>
      <c r="B77" s="49">
        <v>14</v>
      </c>
      <c r="C77" s="49">
        <v>9.6999999999999993</v>
      </c>
      <c r="D77" s="49">
        <v>8.6300000000000008</v>
      </c>
      <c r="E77" s="49">
        <v>3.86</v>
      </c>
      <c r="O77" s="49"/>
      <c r="P77" s="49"/>
      <c r="Q77" s="49"/>
      <c r="R77" s="49"/>
    </row>
    <row r="78" spans="1:18">
      <c r="A78" s="48">
        <v>43160</v>
      </c>
      <c r="B78" s="49">
        <v>13.2</v>
      </c>
      <c r="C78" s="49">
        <v>9.4</v>
      </c>
      <c r="D78" s="49">
        <v>8.64</v>
      </c>
      <c r="E78" s="49">
        <v>4.0999999999999996</v>
      </c>
      <c r="O78" s="49"/>
      <c r="P78" s="49"/>
      <c r="Q78" s="49"/>
      <c r="R78" s="49"/>
    </row>
    <row r="79" spans="1:18">
      <c r="A79" s="48">
        <v>43191</v>
      </c>
      <c r="B79" s="49">
        <v>13.1</v>
      </c>
      <c r="C79" s="49">
        <v>9.4</v>
      </c>
      <c r="D79" s="49">
        <v>8.43</v>
      </c>
      <c r="E79" s="49">
        <v>3.85</v>
      </c>
      <c r="O79" s="49"/>
      <c r="P79" s="49"/>
      <c r="Q79" s="49"/>
      <c r="R79" s="49"/>
    </row>
    <row r="80" spans="1:18">
      <c r="A80" s="48">
        <v>43221</v>
      </c>
      <c r="B80" s="49">
        <v>11.7</v>
      </c>
      <c r="C80" s="49">
        <v>9.3000000000000007</v>
      </c>
      <c r="D80" s="49">
        <v>8.09</v>
      </c>
      <c r="E80" s="49">
        <v>2.73</v>
      </c>
      <c r="O80" s="49"/>
      <c r="P80" s="49"/>
      <c r="Q80" s="49"/>
      <c r="R80" s="49"/>
    </row>
    <row r="81" spans="1:18">
      <c r="A81" s="48">
        <v>43252</v>
      </c>
      <c r="B81" s="49">
        <v>9.9</v>
      </c>
      <c r="C81" s="49">
        <v>9</v>
      </c>
      <c r="D81" s="49">
        <v>7.97</v>
      </c>
      <c r="E81" s="49">
        <v>1.48</v>
      </c>
      <c r="O81" s="49"/>
      <c r="P81" s="49"/>
      <c r="Q81" s="49"/>
      <c r="R81" s="49"/>
    </row>
    <row r="82" spans="1:18">
      <c r="A82" s="48">
        <v>43282</v>
      </c>
      <c r="B82" s="49">
        <v>8.9</v>
      </c>
      <c r="C82" s="49">
        <v>8.8000000000000007</v>
      </c>
      <c r="D82" s="49">
        <v>7.86</v>
      </c>
      <c r="E82" s="49">
        <v>1.28</v>
      </c>
      <c r="O82" s="49"/>
      <c r="P82" s="49"/>
      <c r="Q82" s="49"/>
      <c r="R82" s="49"/>
    </row>
    <row r="83" spans="1:18">
      <c r="A83" s="48">
        <v>43313</v>
      </c>
      <c r="B83" s="49">
        <v>9</v>
      </c>
      <c r="C83" s="49">
        <v>8.6999999999999993</v>
      </c>
      <c r="D83" s="49">
        <v>7.93</v>
      </c>
      <c r="E83" s="49">
        <v>1.1100000000000001</v>
      </c>
      <c r="O83" s="49"/>
      <c r="P83" s="49"/>
      <c r="Q83" s="49"/>
      <c r="R83" s="49"/>
    </row>
    <row r="84" spans="1:18">
      <c r="A84" s="48">
        <v>43344</v>
      </c>
      <c r="B84" s="49">
        <v>8.9</v>
      </c>
      <c r="C84" s="49">
        <v>8.6999999999999993</v>
      </c>
      <c r="D84" s="49">
        <v>8.02</v>
      </c>
      <c r="E84" s="49">
        <v>1.24</v>
      </c>
      <c r="O84" s="49"/>
      <c r="P84" s="49"/>
      <c r="Q84" s="49"/>
      <c r="R84" s="49"/>
    </row>
    <row r="85" spans="1:18">
      <c r="A85" s="48">
        <v>43374</v>
      </c>
      <c r="B85" s="47">
        <v>9.5</v>
      </c>
      <c r="C85" s="47">
        <v>8.8000000000000007</v>
      </c>
      <c r="D85" s="49">
        <v>8.42</v>
      </c>
      <c r="E85" s="49">
        <v>1.21</v>
      </c>
    </row>
    <row r="86" spans="1:18">
      <c r="A86" s="48">
        <v>43405</v>
      </c>
      <c r="B86" s="47">
        <v>10</v>
      </c>
      <c r="C86" s="47">
        <v>8.9</v>
      </c>
      <c r="D86" s="49">
        <v>8.31</v>
      </c>
      <c r="E86" s="49">
        <v>1.41</v>
      </c>
    </row>
    <row r="87" spans="1:18">
      <c r="A87" s="48">
        <v>43435</v>
      </c>
      <c r="B87" s="47">
        <v>9.8000000000000007</v>
      </c>
      <c r="C87" s="47">
        <v>8.6999999999999993</v>
      </c>
      <c r="D87" s="49">
        <v>8.09</v>
      </c>
      <c r="E87" s="49">
        <v>1.6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G75"/>
  <sheetViews>
    <sheetView showGridLines="0" zoomScaleNormal="100" workbookViewId="0"/>
  </sheetViews>
  <sheetFormatPr defaultColWidth="9.109375" defaultRowHeight="13.2"/>
  <cols>
    <col min="1" max="5" width="9.109375" style="328"/>
    <col min="6" max="6" width="9.109375" style="327"/>
    <col min="7" max="16384" width="9.109375" style="328"/>
  </cols>
  <sheetData>
    <row r="1" spans="1:7">
      <c r="A1" s="28" t="s">
        <v>167</v>
      </c>
      <c r="B1" s="47" t="str">
        <f>IF(Content!$E$1=1,B2,B3)</f>
        <v>Банки</v>
      </c>
      <c r="C1" s="47" t="str">
        <f>IF(Content!$E$1=1,C2,C3)</f>
        <v>Підприємства</v>
      </c>
      <c r="D1" s="47" t="str">
        <f>IF(Content!$E$1=1,D2,D3)</f>
        <v>Домогосподарства</v>
      </c>
      <c r="E1" s="47" t="str">
        <f>IF(Content!$E$1=1,E2,E3)</f>
        <v>Фінансові аналітики</v>
      </c>
      <c r="G1" s="47" t="str">
        <f>IF(Content!$E$1=1,G2,G3)</f>
        <v>Інфляційні очікування на наступні 12 місяців, %</v>
      </c>
    </row>
    <row r="2" spans="1:7" s="327" customFormat="1" hidden="1">
      <c r="A2" s="57"/>
      <c r="B2" s="329" t="s">
        <v>58</v>
      </c>
      <c r="C2" s="329" t="s">
        <v>59</v>
      </c>
      <c r="D2" s="329" t="s">
        <v>60</v>
      </c>
      <c r="E2" s="329" t="s">
        <v>61</v>
      </c>
      <c r="G2" s="327" t="s">
        <v>66</v>
      </c>
    </row>
    <row r="3" spans="1:7" s="327" customFormat="1" hidden="1">
      <c r="B3" s="329" t="s">
        <v>62</v>
      </c>
      <c r="C3" s="329" t="s">
        <v>63</v>
      </c>
      <c r="D3" s="329" t="s">
        <v>64</v>
      </c>
      <c r="E3" s="329" t="s">
        <v>65</v>
      </c>
      <c r="G3" s="327" t="s">
        <v>67</v>
      </c>
    </row>
    <row r="4" spans="1:7">
      <c r="A4" s="330">
        <v>42370</v>
      </c>
      <c r="B4" s="331">
        <v>17.5</v>
      </c>
      <c r="C4" s="332" t="e">
        <f>NA()</f>
        <v>#N/A</v>
      </c>
      <c r="D4" s="328">
        <v>21.5</v>
      </c>
      <c r="E4" s="333">
        <v>13.3</v>
      </c>
      <c r="F4" s="334" t="s">
        <v>2</v>
      </c>
    </row>
    <row r="5" spans="1:7">
      <c r="A5" s="330">
        <v>42401</v>
      </c>
      <c r="B5" s="332" t="e">
        <f>NA()</f>
        <v>#N/A</v>
      </c>
      <c r="C5" s="328">
        <v>22.2</v>
      </c>
      <c r="D5" s="328">
        <v>20.5</v>
      </c>
      <c r="E5" s="328">
        <v>11.9</v>
      </c>
      <c r="F5" s="334"/>
    </row>
    <row r="6" spans="1:7">
      <c r="A6" s="330">
        <v>42430</v>
      </c>
      <c r="B6" s="332" t="e">
        <f>NA()</f>
        <v>#N/A</v>
      </c>
      <c r="C6" s="332" t="e">
        <f>NA()</f>
        <v>#N/A</v>
      </c>
      <c r="D6" s="328">
        <v>17.100000000000001</v>
      </c>
      <c r="E6" s="328">
        <v>14.1</v>
      </c>
      <c r="F6" s="334"/>
    </row>
    <row r="7" spans="1:7">
      <c r="A7" s="330">
        <v>42461</v>
      </c>
      <c r="B7" s="328">
        <v>17.36</v>
      </c>
      <c r="C7" s="332" t="e">
        <f>NA()</f>
        <v>#N/A</v>
      </c>
      <c r="D7" s="328">
        <v>17.3</v>
      </c>
      <c r="E7" s="328">
        <v>12.4</v>
      </c>
      <c r="F7" s="334"/>
    </row>
    <row r="8" spans="1:7">
      <c r="A8" s="330">
        <v>42491</v>
      </c>
      <c r="B8" s="328" t="e">
        <f>NA()</f>
        <v>#N/A</v>
      </c>
      <c r="C8" s="328">
        <v>18.899999999999999</v>
      </c>
      <c r="D8" s="328">
        <v>15.5</v>
      </c>
      <c r="E8" s="328">
        <v>12</v>
      </c>
      <c r="F8" s="334"/>
    </row>
    <row r="9" spans="1:7">
      <c r="A9" s="330">
        <v>42522</v>
      </c>
      <c r="B9" s="328" t="e">
        <f>NA()</f>
        <v>#N/A</v>
      </c>
      <c r="C9" s="332" t="e">
        <f>NA()</f>
        <v>#N/A</v>
      </c>
      <c r="D9" s="328">
        <v>15.8</v>
      </c>
      <c r="E9" s="328">
        <v>11.8</v>
      </c>
      <c r="F9" s="334"/>
    </row>
    <row r="10" spans="1:7">
      <c r="A10" s="330">
        <v>42552</v>
      </c>
      <c r="B10" s="335">
        <v>13.94</v>
      </c>
      <c r="C10" s="332" t="e">
        <f>NA()</f>
        <v>#N/A</v>
      </c>
      <c r="D10" s="328">
        <v>16.7</v>
      </c>
      <c r="E10" s="328">
        <v>10.7</v>
      </c>
      <c r="F10" s="334" t="s">
        <v>994</v>
      </c>
    </row>
    <row r="11" spans="1:7">
      <c r="A11" s="330">
        <v>42583</v>
      </c>
      <c r="B11" s="328" t="e">
        <f>NA()</f>
        <v>#N/A</v>
      </c>
      <c r="C11" s="328">
        <v>13.8</v>
      </c>
      <c r="D11" s="328">
        <v>15.2</v>
      </c>
      <c r="E11" s="328">
        <v>10.8</v>
      </c>
      <c r="F11" s="334"/>
    </row>
    <row r="12" spans="1:7">
      <c r="A12" s="330">
        <v>42614</v>
      </c>
      <c r="B12" s="328" t="e">
        <f>NA()</f>
        <v>#N/A</v>
      </c>
      <c r="C12" s="332" t="e">
        <f>NA()</f>
        <v>#N/A</v>
      </c>
      <c r="D12" s="328">
        <v>16.3</v>
      </c>
      <c r="E12" s="328">
        <v>10.199999999999999</v>
      </c>
      <c r="F12" s="334"/>
    </row>
    <row r="13" spans="1:7">
      <c r="A13" s="330">
        <v>42644</v>
      </c>
      <c r="B13" s="335">
        <v>13.257575757575756</v>
      </c>
      <c r="C13" s="332" t="e">
        <f>NA()</f>
        <v>#N/A</v>
      </c>
      <c r="D13" s="328">
        <v>16.3</v>
      </c>
      <c r="E13" s="328">
        <v>8.9</v>
      </c>
      <c r="F13" s="334"/>
    </row>
    <row r="14" spans="1:7">
      <c r="A14" s="330">
        <v>42675</v>
      </c>
      <c r="B14" s="328" t="e">
        <f>NA()</f>
        <v>#N/A</v>
      </c>
      <c r="C14" s="328">
        <v>16.2</v>
      </c>
      <c r="D14" s="328">
        <v>18.2</v>
      </c>
      <c r="E14" s="328">
        <v>9.1</v>
      </c>
      <c r="F14" s="334"/>
    </row>
    <row r="15" spans="1:7">
      <c r="A15" s="330">
        <v>42705</v>
      </c>
      <c r="B15" s="328" t="e">
        <f>NA()</f>
        <v>#N/A</v>
      </c>
      <c r="C15" s="328" t="e">
        <f>NA()</f>
        <v>#N/A</v>
      </c>
      <c r="D15" s="328">
        <v>16.7</v>
      </c>
      <c r="E15" s="328">
        <v>9.1999999999999993</v>
      </c>
      <c r="F15" s="334"/>
    </row>
    <row r="16" spans="1:7">
      <c r="A16" s="330">
        <v>42736</v>
      </c>
      <c r="B16" s="335">
        <v>11.953125</v>
      </c>
      <c r="C16" s="328" t="e">
        <f>NA()</f>
        <v>#N/A</v>
      </c>
      <c r="D16" s="328">
        <v>17.100000000000001</v>
      </c>
      <c r="E16" s="328">
        <v>8.8000000000000007</v>
      </c>
      <c r="F16" s="334" t="s">
        <v>4</v>
      </c>
    </row>
    <row r="17" spans="1:7">
      <c r="A17" s="330">
        <v>42767</v>
      </c>
      <c r="B17" s="328" t="e">
        <f>NA()</f>
        <v>#N/A</v>
      </c>
      <c r="C17" s="328">
        <v>15.6</v>
      </c>
      <c r="D17" s="328">
        <v>15.3</v>
      </c>
      <c r="E17" s="328">
        <v>8.9</v>
      </c>
      <c r="F17" s="334"/>
    </row>
    <row r="18" spans="1:7">
      <c r="A18" s="330">
        <v>42795</v>
      </c>
      <c r="B18" s="328" t="e">
        <f>NA()</f>
        <v>#N/A</v>
      </c>
      <c r="C18" s="328" t="e">
        <f>NA()</f>
        <v>#N/A</v>
      </c>
      <c r="D18" s="328">
        <v>14.9</v>
      </c>
      <c r="E18" s="328">
        <v>8.9</v>
      </c>
      <c r="F18" s="336"/>
    </row>
    <row r="19" spans="1:7">
      <c r="A19" s="330">
        <v>42826</v>
      </c>
      <c r="B19" s="328">
        <v>10.1</v>
      </c>
      <c r="C19" s="328" t="e">
        <f>NA()</f>
        <v>#N/A</v>
      </c>
      <c r="D19" s="328">
        <v>14.7</v>
      </c>
      <c r="E19" s="328">
        <v>9.6999999999999993</v>
      </c>
      <c r="F19" s="336"/>
      <c r="G19" s="47" t="str">
        <f>IF(Content!$E$1=1,G20,G21)</f>
        <v>Джерело: НБУ, GfK Ukraine.</v>
      </c>
    </row>
    <row r="20" spans="1:7">
      <c r="A20" s="330">
        <v>42856</v>
      </c>
      <c r="B20" s="328" t="e">
        <f>NA()</f>
        <v>#N/A</v>
      </c>
      <c r="C20" s="328">
        <v>9.9</v>
      </c>
      <c r="D20" s="328">
        <v>11.3</v>
      </c>
      <c r="E20" s="328">
        <v>8.8000000000000007</v>
      </c>
      <c r="F20" s="336"/>
      <c r="G20" s="327" t="s">
        <v>68</v>
      </c>
    </row>
    <row r="21" spans="1:7">
      <c r="A21" s="330">
        <v>42887</v>
      </c>
      <c r="B21" s="328" t="e">
        <f>NA()</f>
        <v>#N/A</v>
      </c>
      <c r="C21" s="328" t="e">
        <f>NA()</f>
        <v>#N/A</v>
      </c>
      <c r="D21" s="328">
        <v>11.4</v>
      </c>
      <c r="E21" s="328">
        <v>8.9</v>
      </c>
      <c r="F21" s="336"/>
      <c r="G21" s="327" t="s">
        <v>69</v>
      </c>
    </row>
    <row r="22" spans="1:7">
      <c r="A22" s="330">
        <v>42917</v>
      </c>
      <c r="B22" s="335">
        <v>8.9999999999999982</v>
      </c>
      <c r="C22" s="328" t="e">
        <f>NA()</f>
        <v>#N/A</v>
      </c>
      <c r="D22" s="335">
        <v>12</v>
      </c>
      <c r="E22" s="328">
        <v>9.1</v>
      </c>
      <c r="F22" s="337" t="s">
        <v>995</v>
      </c>
    </row>
    <row r="23" spans="1:7">
      <c r="A23" s="330">
        <v>42948</v>
      </c>
      <c r="B23" s="328" t="e">
        <f>NA()</f>
        <v>#N/A</v>
      </c>
      <c r="C23" s="335">
        <v>10</v>
      </c>
      <c r="D23" s="328">
        <v>11.1</v>
      </c>
      <c r="E23" s="328">
        <v>7.2</v>
      </c>
      <c r="F23" s="336"/>
    </row>
    <row r="24" spans="1:7">
      <c r="A24" s="330">
        <v>42979</v>
      </c>
      <c r="B24" s="328" t="e">
        <f>NA()</f>
        <v>#N/A</v>
      </c>
      <c r="C24" s="328" t="e">
        <f>NA()</f>
        <v>#N/A</v>
      </c>
      <c r="D24" s="328">
        <v>12.7</v>
      </c>
      <c r="E24" s="328">
        <v>7.6</v>
      </c>
      <c r="F24" s="336"/>
    </row>
    <row r="25" spans="1:7">
      <c r="A25" s="330">
        <v>43009</v>
      </c>
      <c r="B25" s="328">
        <v>10.5</v>
      </c>
      <c r="C25" s="328" t="e">
        <f>NA()</f>
        <v>#N/A</v>
      </c>
      <c r="D25" s="335">
        <v>12</v>
      </c>
      <c r="E25" s="328">
        <v>8.6</v>
      </c>
      <c r="F25" s="337"/>
    </row>
    <row r="26" spans="1:7">
      <c r="A26" s="330">
        <v>43040</v>
      </c>
      <c r="B26" s="328" t="e">
        <f>NA()</f>
        <v>#N/A</v>
      </c>
      <c r="C26" s="328">
        <v>10.4</v>
      </c>
      <c r="D26" s="335">
        <v>13</v>
      </c>
      <c r="E26" s="328">
        <v>8.3000000000000007</v>
      </c>
      <c r="F26" s="337"/>
    </row>
    <row r="27" spans="1:7">
      <c r="A27" s="330">
        <v>43070</v>
      </c>
      <c r="B27" s="328" t="e">
        <f>NA()</f>
        <v>#N/A</v>
      </c>
      <c r="C27" s="328" t="e">
        <f>NA()</f>
        <v>#N/A</v>
      </c>
      <c r="D27" s="328">
        <v>12.6</v>
      </c>
      <c r="E27" s="328">
        <v>8.8000000000000007</v>
      </c>
      <c r="F27" s="336"/>
    </row>
    <row r="28" spans="1:7">
      <c r="A28" s="330">
        <v>43101</v>
      </c>
      <c r="B28" s="328">
        <v>10.8</v>
      </c>
      <c r="C28" s="328" t="e">
        <f>NA()</f>
        <v>#N/A</v>
      </c>
      <c r="D28" s="328">
        <v>13.3</v>
      </c>
      <c r="E28" s="328">
        <v>8.6999999999999993</v>
      </c>
      <c r="F28" s="336" t="s">
        <v>6</v>
      </c>
    </row>
    <row r="29" spans="1:7">
      <c r="A29" s="330">
        <v>43132</v>
      </c>
      <c r="B29" s="328" t="e">
        <f>NA()</f>
        <v>#N/A</v>
      </c>
      <c r="C29" s="335">
        <v>11</v>
      </c>
      <c r="D29" s="328">
        <v>13.7</v>
      </c>
      <c r="E29" s="328">
        <v>9.5</v>
      </c>
      <c r="F29" s="336"/>
    </row>
    <row r="30" spans="1:7">
      <c r="A30" s="330">
        <v>43160</v>
      </c>
      <c r="B30" s="328" t="e">
        <f>NA()</f>
        <v>#N/A</v>
      </c>
      <c r="C30" s="328" t="e">
        <f>NA()</f>
        <v>#N/A</v>
      </c>
      <c r="D30" s="328">
        <v>13.7</v>
      </c>
      <c r="E30" s="328">
        <v>9.1999999999999993</v>
      </c>
      <c r="F30" s="336"/>
    </row>
    <row r="31" spans="1:7">
      <c r="A31" s="330">
        <v>43191</v>
      </c>
      <c r="B31" s="328">
        <v>9.1999999999999993</v>
      </c>
      <c r="C31" s="328" t="e">
        <f>NA()</f>
        <v>#N/A</v>
      </c>
      <c r="D31" s="328">
        <v>12.9</v>
      </c>
      <c r="E31" s="328">
        <v>8.4</v>
      </c>
      <c r="F31" s="336"/>
    </row>
    <row r="32" spans="1:7">
      <c r="A32" s="330">
        <v>43221</v>
      </c>
      <c r="B32" s="328" t="e">
        <v>#N/A</v>
      </c>
      <c r="C32" s="328">
        <v>9.6</v>
      </c>
      <c r="D32" s="328">
        <v>13.6</v>
      </c>
      <c r="E32" s="328">
        <v>8.6</v>
      </c>
      <c r="F32" s="336"/>
    </row>
    <row r="33" spans="1:6">
      <c r="A33" s="330">
        <v>43252</v>
      </c>
      <c r="B33" s="328" t="e">
        <v>#N/A</v>
      </c>
      <c r="C33" s="328" t="e">
        <f>NA()</f>
        <v>#N/A</v>
      </c>
      <c r="D33" s="328">
        <v>13.4</v>
      </c>
      <c r="E33" s="328">
        <v>8.3000000000000007</v>
      </c>
      <c r="F33" s="336"/>
    </row>
    <row r="34" spans="1:6">
      <c r="A34" s="330">
        <v>43282</v>
      </c>
      <c r="B34" s="328">
        <v>10.3</v>
      </c>
      <c r="C34" s="328" t="e">
        <f>NA()</f>
        <v>#N/A</v>
      </c>
      <c r="D34" s="328">
        <v>14.1</v>
      </c>
      <c r="E34" s="328">
        <v>8.6999999999999993</v>
      </c>
      <c r="F34" s="336" t="s">
        <v>996</v>
      </c>
    </row>
    <row r="35" spans="1:6">
      <c r="A35" s="330">
        <v>43313</v>
      </c>
      <c r="B35" s="328" t="e">
        <v>#N/A</v>
      </c>
      <c r="C35" s="328">
        <v>8.9</v>
      </c>
      <c r="D35" s="328">
        <v>13.6</v>
      </c>
      <c r="E35" s="328">
        <v>8.1999999999999993</v>
      </c>
      <c r="F35" s="336"/>
    </row>
    <row r="36" spans="1:6">
      <c r="A36" s="330">
        <v>43344</v>
      </c>
      <c r="B36" s="328" t="e">
        <v>#N/A</v>
      </c>
      <c r="C36" s="328" t="e">
        <v>#N/A</v>
      </c>
      <c r="D36" s="328">
        <v>14.9</v>
      </c>
      <c r="E36" s="328">
        <v>8.5</v>
      </c>
      <c r="F36" s="336"/>
    </row>
    <row r="37" spans="1:6">
      <c r="A37" s="330">
        <v>43374</v>
      </c>
      <c r="B37" s="328">
        <v>11.5</v>
      </c>
      <c r="C37" s="328" t="e">
        <v>#N/A</v>
      </c>
      <c r="D37" s="328">
        <v>14.3</v>
      </c>
      <c r="E37" s="328">
        <v>7.9</v>
      </c>
      <c r="F37" s="336"/>
    </row>
    <row r="38" spans="1:6">
      <c r="A38" s="330">
        <v>43405</v>
      </c>
      <c r="B38" s="328" t="e">
        <v>#N/A</v>
      </c>
      <c r="C38" s="328">
        <v>9.5</v>
      </c>
      <c r="D38" s="328">
        <v>12.2</v>
      </c>
      <c r="E38" s="328">
        <v>8.1</v>
      </c>
    </row>
    <row r="39" spans="1:6">
      <c r="A39" s="330">
        <v>43435</v>
      </c>
      <c r="B39" s="328" t="e">
        <v>#N/A</v>
      </c>
      <c r="C39" s="328" t="e">
        <v>#N/A</v>
      </c>
      <c r="D39" s="328">
        <v>11.9</v>
      </c>
      <c r="E39" s="328">
        <v>7.9</v>
      </c>
    </row>
    <row r="40" spans="1:6">
      <c r="A40" s="330">
        <v>43466</v>
      </c>
      <c r="B40" s="328">
        <v>10.8</v>
      </c>
      <c r="E40" s="328">
        <v>7.5</v>
      </c>
      <c r="F40" s="336" t="s">
        <v>997</v>
      </c>
    </row>
    <row r="41" spans="1:6">
      <c r="A41" s="338"/>
      <c r="B41" s="338"/>
      <c r="C41" s="338"/>
      <c r="D41" s="338"/>
      <c r="E41" s="338"/>
    </row>
    <row r="42" spans="1:6">
      <c r="A42" s="338"/>
      <c r="B42" s="338"/>
      <c r="C42" s="338"/>
      <c r="D42" s="338"/>
      <c r="E42" s="338"/>
    </row>
    <row r="43" spans="1:6">
      <c r="A43" s="338"/>
      <c r="B43" s="338"/>
      <c r="C43" s="338"/>
      <c r="D43" s="338"/>
      <c r="E43" s="338"/>
    </row>
    <row r="44" spans="1:6">
      <c r="A44" s="338"/>
      <c r="B44" s="338"/>
      <c r="C44" s="338"/>
      <c r="D44" s="338"/>
      <c r="E44" s="338"/>
    </row>
    <row r="45" spans="1:6">
      <c r="A45" s="338"/>
      <c r="B45" s="338"/>
      <c r="C45" s="338"/>
      <c r="D45" s="338"/>
      <c r="E45" s="338"/>
    </row>
    <row r="46" spans="1:6">
      <c r="A46" s="338"/>
      <c r="B46" s="338"/>
      <c r="C46" s="338"/>
      <c r="D46" s="338"/>
      <c r="E46" s="338"/>
    </row>
    <row r="47" spans="1:6">
      <c r="A47" s="338"/>
      <c r="B47" s="338"/>
      <c r="C47" s="338"/>
      <c r="D47" s="338"/>
      <c r="E47" s="338"/>
    </row>
    <row r="48" spans="1:6">
      <c r="A48" s="338"/>
      <c r="B48" s="338"/>
      <c r="C48" s="338"/>
      <c r="D48" s="338"/>
      <c r="E48" s="338"/>
    </row>
    <row r="49" spans="1:5">
      <c r="A49" s="338"/>
      <c r="B49" s="338"/>
      <c r="C49" s="338"/>
      <c r="D49" s="338"/>
      <c r="E49" s="338"/>
    </row>
    <row r="50" spans="1:5">
      <c r="A50" s="338"/>
      <c r="B50" s="338"/>
      <c r="C50" s="338"/>
      <c r="D50" s="338"/>
      <c r="E50" s="338"/>
    </row>
    <row r="51" spans="1:5">
      <c r="A51" s="338"/>
      <c r="B51" s="338"/>
      <c r="C51" s="338"/>
      <c r="D51" s="338"/>
      <c r="E51" s="338"/>
    </row>
    <row r="52" spans="1:5">
      <c r="A52" s="338"/>
      <c r="B52" s="338"/>
      <c r="C52" s="338"/>
      <c r="D52" s="338"/>
      <c r="E52" s="338"/>
    </row>
    <row r="53" spans="1:5">
      <c r="A53" s="338"/>
      <c r="B53" s="338"/>
      <c r="C53" s="338"/>
      <c r="D53" s="338"/>
      <c r="E53" s="338"/>
    </row>
    <row r="54" spans="1:5">
      <c r="A54" s="338"/>
      <c r="B54" s="338"/>
      <c r="C54" s="338"/>
      <c r="D54" s="338"/>
      <c r="E54" s="338"/>
    </row>
    <row r="55" spans="1:5">
      <c r="A55" s="338"/>
      <c r="B55" s="338"/>
      <c r="C55" s="338"/>
      <c r="D55" s="338"/>
      <c r="E55" s="338"/>
    </row>
    <row r="56" spans="1:5">
      <c r="A56" s="338"/>
      <c r="B56" s="338"/>
      <c r="C56" s="338"/>
      <c r="D56" s="338"/>
      <c r="E56" s="338"/>
    </row>
    <row r="57" spans="1:5">
      <c r="A57" s="338"/>
      <c r="B57" s="338"/>
      <c r="C57" s="338"/>
      <c r="D57" s="338"/>
      <c r="E57" s="338"/>
    </row>
    <row r="58" spans="1:5">
      <c r="A58" s="338"/>
      <c r="B58" s="338"/>
      <c r="C58" s="338"/>
      <c r="D58" s="338"/>
      <c r="E58" s="338"/>
    </row>
    <row r="59" spans="1:5">
      <c r="A59" s="338"/>
      <c r="B59" s="338"/>
      <c r="C59" s="338"/>
      <c r="D59" s="338"/>
      <c r="E59" s="338"/>
    </row>
    <row r="60" spans="1:5">
      <c r="A60" s="338"/>
      <c r="B60" s="338"/>
      <c r="C60" s="338"/>
      <c r="D60" s="338"/>
      <c r="E60" s="338"/>
    </row>
    <row r="61" spans="1:5">
      <c r="A61" s="338"/>
      <c r="B61" s="338"/>
      <c r="C61" s="338"/>
      <c r="D61" s="338"/>
      <c r="E61" s="338"/>
    </row>
    <row r="62" spans="1:5">
      <c r="A62" s="338"/>
      <c r="B62" s="338"/>
      <c r="C62" s="338"/>
      <c r="D62" s="338"/>
      <c r="E62" s="338"/>
    </row>
    <row r="63" spans="1:5">
      <c r="A63" s="338"/>
      <c r="B63" s="338"/>
      <c r="C63" s="338"/>
      <c r="D63" s="338"/>
      <c r="E63" s="338"/>
    </row>
    <row r="64" spans="1:5">
      <c r="A64" s="338"/>
      <c r="B64" s="338"/>
      <c r="C64" s="338"/>
      <c r="D64" s="338"/>
      <c r="E64" s="338"/>
    </row>
    <row r="65" spans="1:5">
      <c r="A65" s="338"/>
      <c r="B65" s="338"/>
      <c r="C65" s="338"/>
      <c r="D65" s="338"/>
      <c r="E65" s="338"/>
    </row>
    <row r="66" spans="1:5">
      <c r="A66" s="338"/>
      <c r="B66" s="338"/>
      <c r="C66" s="338"/>
      <c r="D66" s="338"/>
      <c r="E66" s="338"/>
    </row>
    <row r="67" spans="1:5">
      <c r="A67" s="338"/>
      <c r="B67" s="338"/>
      <c r="C67" s="338"/>
      <c r="D67" s="338"/>
      <c r="E67" s="338"/>
    </row>
    <row r="68" spans="1:5">
      <c r="A68" s="338"/>
      <c r="B68" s="338"/>
      <c r="C68" s="338"/>
      <c r="D68" s="338"/>
      <c r="E68" s="338"/>
    </row>
    <row r="69" spans="1:5">
      <c r="A69" s="338"/>
      <c r="B69" s="338"/>
      <c r="C69" s="338"/>
      <c r="D69" s="338"/>
      <c r="E69" s="338"/>
    </row>
    <row r="70" spans="1:5">
      <c r="A70" s="338"/>
      <c r="B70" s="338"/>
      <c r="C70" s="338"/>
      <c r="D70" s="338"/>
      <c r="E70" s="338"/>
    </row>
    <row r="71" spans="1:5">
      <c r="A71" s="338"/>
      <c r="B71" s="338"/>
      <c r="C71" s="338"/>
      <c r="D71" s="338"/>
      <c r="E71" s="338"/>
    </row>
    <row r="72" spans="1:5">
      <c r="A72" s="338"/>
      <c r="B72" s="338"/>
      <c r="C72" s="338"/>
      <c r="D72" s="338"/>
      <c r="E72" s="338"/>
    </row>
    <row r="73" spans="1:5">
      <c r="A73" s="338"/>
      <c r="B73" s="338"/>
      <c r="C73" s="338"/>
      <c r="D73" s="338"/>
      <c r="E73" s="338"/>
    </row>
    <row r="74" spans="1:5">
      <c r="A74" s="338"/>
      <c r="B74" s="338"/>
      <c r="C74" s="338"/>
      <c r="D74" s="338"/>
      <c r="E74" s="338"/>
    </row>
    <row r="75" spans="1:5">
      <c r="A75" s="338"/>
      <c r="B75" s="338"/>
      <c r="C75" s="338"/>
      <c r="D75" s="338"/>
      <c r="E75" s="3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R39"/>
  <sheetViews>
    <sheetView showGridLines="0" zoomScaleNormal="100" workbookViewId="0"/>
  </sheetViews>
  <sheetFormatPr defaultColWidth="9.109375" defaultRowHeight="13.2"/>
  <cols>
    <col min="1" max="5" width="9.109375" style="47"/>
    <col min="6" max="6" width="9.109375" style="46"/>
    <col min="7" max="16384" width="9.109375" style="47"/>
  </cols>
  <sheetData>
    <row r="1" spans="1:18">
      <c r="A1" s="28" t="s">
        <v>167</v>
      </c>
      <c r="B1" s="47" t="str">
        <f>IF(Content!$E$1=1,B2,B3)</f>
        <v>Продукти харчування*</v>
      </c>
      <c r="C1" s="47" t="str">
        <f>IF(Content!$E$1=1,C2,C3)</f>
        <v>Послуги</v>
      </c>
      <c r="D1" s="47" t="str">
        <f>IF(Content!$E$1=1,D2,D3)</f>
        <v>Одяг і взуття</v>
      </c>
      <c r="E1" s="47" t="str">
        <f>IF(Content!$E$1=1,E2,E3)</f>
        <v>Інші непродовольчі товари</v>
      </c>
      <c r="H1" s="47" t="str">
        <f>IF(Content!$E$1=1,H2,H3)</f>
        <v>Основні компоненти БІСЦ, % р/p</v>
      </c>
    </row>
    <row r="2" spans="1:18" s="46" customFormat="1" hidden="1">
      <c r="A2" s="57"/>
      <c r="B2" s="46" t="s">
        <v>88</v>
      </c>
      <c r="C2" s="46" t="s">
        <v>89</v>
      </c>
      <c r="D2" s="46" t="s">
        <v>90</v>
      </c>
      <c r="E2" s="46" t="s">
        <v>91</v>
      </c>
      <c r="H2" s="46" t="s">
        <v>96</v>
      </c>
    </row>
    <row r="3" spans="1:18" s="46" customFormat="1" hidden="1">
      <c r="B3" s="46" t="s">
        <v>95</v>
      </c>
      <c r="C3" s="46" t="s">
        <v>94</v>
      </c>
      <c r="D3" s="46" t="s">
        <v>92</v>
      </c>
      <c r="E3" s="46" t="s">
        <v>93</v>
      </c>
      <c r="H3" s="46" t="s">
        <v>97</v>
      </c>
    </row>
    <row r="4" spans="1:18">
      <c r="A4" s="48">
        <v>42370</v>
      </c>
      <c r="B4" s="49">
        <v>37.6</v>
      </c>
      <c r="C4" s="49">
        <v>16.899999999999999</v>
      </c>
      <c r="D4" s="49">
        <v>31.5</v>
      </c>
      <c r="E4" s="49">
        <v>33.200000000000003</v>
      </c>
      <c r="F4" s="46" t="s">
        <v>2</v>
      </c>
      <c r="O4" s="49"/>
      <c r="P4" s="49"/>
      <c r="Q4" s="49"/>
      <c r="R4" s="49"/>
    </row>
    <row r="5" spans="1:18">
      <c r="A5" s="48">
        <v>42401</v>
      </c>
      <c r="B5" s="49">
        <v>31.2</v>
      </c>
      <c r="C5" s="49">
        <v>14.6</v>
      </c>
      <c r="D5" s="49">
        <v>26.1</v>
      </c>
      <c r="E5" s="49">
        <v>23.7</v>
      </c>
      <c r="O5" s="49"/>
      <c r="P5" s="49"/>
      <c r="Q5" s="49"/>
      <c r="R5" s="49"/>
    </row>
    <row r="6" spans="1:18">
      <c r="A6" s="48">
        <v>42430</v>
      </c>
      <c r="B6" s="49">
        <v>15.6</v>
      </c>
      <c r="C6" s="49">
        <v>11.4</v>
      </c>
      <c r="D6" s="49">
        <v>23</v>
      </c>
      <c r="E6" s="49">
        <v>13.5</v>
      </c>
      <c r="O6" s="49"/>
      <c r="P6" s="49"/>
      <c r="Q6" s="49"/>
      <c r="R6" s="49"/>
    </row>
    <row r="7" spans="1:18">
      <c r="A7" s="48">
        <v>42461</v>
      </c>
      <c r="B7" s="49">
        <v>8.9</v>
      </c>
      <c r="C7" s="49">
        <v>10.4</v>
      </c>
      <c r="D7" s="49">
        <v>19.600000000000001</v>
      </c>
      <c r="E7" s="49">
        <v>9.4</v>
      </c>
      <c r="O7" s="49"/>
      <c r="P7" s="49"/>
      <c r="Q7" s="49"/>
      <c r="R7" s="49"/>
    </row>
    <row r="8" spans="1:18">
      <c r="A8" s="48">
        <v>42491</v>
      </c>
      <c r="B8" s="49">
        <v>6.6</v>
      </c>
      <c r="C8" s="49">
        <v>9.1999999999999993</v>
      </c>
      <c r="D8" s="49">
        <v>18.399999999999999</v>
      </c>
      <c r="E8" s="49">
        <v>7.5</v>
      </c>
      <c r="O8" s="49"/>
      <c r="P8" s="49"/>
      <c r="Q8" s="49"/>
      <c r="R8" s="49"/>
    </row>
    <row r="9" spans="1:18">
      <c r="A9" s="48">
        <v>42522</v>
      </c>
      <c r="B9" s="49">
        <v>5.9</v>
      </c>
      <c r="C9" s="49">
        <v>8.8000000000000007</v>
      </c>
      <c r="D9" s="49">
        <v>18.2</v>
      </c>
      <c r="E9" s="49">
        <v>7</v>
      </c>
      <c r="O9" s="49"/>
      <c r="P9" s="49"/>
      <c r="Q9" s="49"/>
      <c r="R9" s="49"/>
    </row>
    <row r="10" spans="1:18">
      <c r="A10" s="48">
        <v>42552</v>
      </c>
      <c r="B10" s="49">
        <v>5.4</v>
      </c>
      <c r="C10" s="49">
        <v>8.6999999999999993</v>
      </c>
      <c r="D10" s="49">
        <v>19.7</v>
      </c>
      <c r="E10" s="49">
        <v>6.2</v>
      </c>
      <c r="F10" s="46" t="s">
        <v>994</v>
      </c>
      <c r="O10" s="49"/>
      <c r="P10" s="49"/>
      <c r="Q10" s="49"/>
      <c r="R10" s="49"/>
    </row>
    <row r="11" spans="1:18">
      <c r="A11" s="48">
        <v>42583</v>
      </c>
      <c r="B11" s="49">
        <v>5.2</v>
      </c>
      <c r="C11" s="49">
        <v>8.9</v>
      </c>
      <c r="D11" s="49">
        <v>17.100000000000001</v>
      </c>
      <c r="E11" s="49">
        <v>5.7</v>
      </c>
      <c r="O11" s="49"/>
      <c r="P11" s="49"/>
      <c r="Q11" s="49"/>
      <c r="R11" s="49"/>
    </row>
    <row r="12" spans="1:18">
      <c r="A12" s="48">
        <v>42614</v>
      </c>
      <c r="B12" s="49">
        <v>5</v>
      </c>
      <c r="C12" s="49">
        <v>8.6999999999999993</v>
      </c>
      <c r="D12" s="49">
        <v>9.1999999999999993</v>
      </c>
      <c r="E12" s="49">
        <v>5.7</v>
      </c>
      <c r="O12" s="49"/>
      <c r="P12" s="49"/>
      <c r="Q12" s="49"/>
      <c r="R12" s="49"/>
    </row>
    <row r="13" spans="1:18">
      <c r="A13" s="48">
        <v>42644</v>
      </c>
      <c r="B13" s="49">
        <v>5.6</v>
      </c>
      <c r="C13" s="49">
        <v>8.9</v>
      </c>
      <c r="D13" s="49">
        <v>8.1</v>
      </c>
      <c r="E13" s="49">
        <v>5.3</v>
      </c>
      <c r="O13" s="49"/>
      <c r="P13" s="49"/>
      <c r="Q13" s="49"/>
      <c r="R13" s="49"/>
    </row>
    <row r="14" spans="1:18">
      <c r="A14" s="48">
        <v>42675</v>
      </c>
      <c r="B14" s="49">
        <v>5.8</v>
      </c>
      <c r="C14" s="49">
        <v>9</v>
      </c>
      <c r="D14" s="49">
        <v>6.7</v>
      </c>
      <c r="E14" s="49">
        <v>4.7</v>
      </c>
      <c r="O14" s="49"/>
      <c r="P14" s="49"/>
      <c r="Q14" s="49"/>
      <c r="R14" s="49"/>
    </row>
    <row r="15" spans="1:18">
      <c r="A15" s="48">
        <v>42705</v>
      </c>
      <c r="B15" s="49">
        <v>5.7</v>
      </c>
      <c r="C15" s="49">
        <v>8.6999999999999993</v>
      </c>
      <c r="D15" s="49">
        <v>5.5</v>
      </c>
      <c r="E15" s="49">
        <v>4.3</v>
      </c>
      <c r="O15" s="49"/>
      <c r="P15" s="49"/>
      <c r="Q15" s="49"/>
      <c r="R15" s="49"/>
    </row>
    <row r="16" spans="1:18">
      <c r="A16" s="48">
        <v>42736</v>
      </c>
      <c r="B16" s="49">
        <v>5.8</v>
      </c>
      <c r="C16" s="49">
        <v>8.9</v>
      </c>
      <c r="D16" s="49">
        <v>5.6</v>
      </c>
      <c r="E16" s="49">
        <v>4.2</v>
      </c>
      <c r="F16" s="46" t="s">
        <v>4</v>
      </c>
      <c r="O16" s="49"/>
      <c r="P16" s="49"/>
      <c r="Q16" s="49"/>
      <c r="R16" s="49"/>
    </row>
    <row r="17" spans="1:18">
      <c r="A17" s="48">
        <v>42767</v>
      </c>
      <c r="B17" s="49">
        <v>6.7</v>
      </c>
      <c r="C17" s="49">
        <v>9.3000000000000007</v>
      </c>
      <c r="D17" s="49">
        <v>4.7</v>
      </c>
      <c r="E17" s="49">
        <v>3.5</v>
      </c>
      <c r="O17" s="49"/>
      <c r="P17" s="49"/>
      <c r="Q17" s="49"/>
      <c r="R17" s="49"/>
    </row>
    <row r="18" spans="1:18">
      <c r="A18" s="48">
        <v>42795</v>
      </c>
      <c r="B18" s="49">
        <v>7.6</v>
      </c>
      <c r="C18" s="49">
        <v>9.8000000000000007</v>
      </c>
      <c r="D18" s="49">
        <v>4.5</v>
      </c>
      <c r="E18" s="49">
        <v>3</v>
      </c>
      <c r="H18" s="47" t="str">
        <f>IF(Content!$E$1=1,H20,H23)</f>
        <v>* З високим ступенем обробки.</v>
      </c>
      <c r="O18" s="49"/>
      <c r="P18" s="49"/>
      <c r="Q18" s="49"/>
      <c r="R18" s="49"/>
    </row>
    <row r="19" spans="1:18">
      <c r="A19" s="48">
        <v>42826</v>
      </c>
      <c r="B19" s="49">
        <v>7.9</v>
      </c>
      <c r="C19" s="49">
        <v>10.4</v>
      </c>
      <c r="D19" s="49">
        <v>3.7</v>
      </c>
      <c r="E19" s="49">
        <v>3</v>
      </c>
      <c r="H19" s="47" t="str">
        <f>IF(Content!$E$1=1,H21,H22)</f>
        <v xml:space="preserve">Джерело: ДССУ, розрахунки НБУ. </v>
      </c>
      <c r="O19" s="49"/>
      <c r="P19" s="49"/>
      <c r="Q19" s="49"/>
      <c r="R19" s="49"/>
    </row>
    <row r="20" spans="1:18">
      <c r="A20" s="48">
        <v>42856</v>
      </c>
      <c r="B20" s="49">
        <v>8.1</v>
      </c>
      <c r="C20" s="49">
        <v>10.7</v>
      </c>
      <c r="D20" s="49">
        <v>2.7</v>
      </c>
      <c r="E20" s="49">
        <v>3.2</v>
      </c>
      <c r="H20" s="46" t="s">
        <v>98</v>
      </c>
      <c r="O20" s="49"/>
      <c r="P20" s="49"/>
      <c r="Q20" s="49"/>
      <c r="R20" s="49"/>
    </row>
    <row r="21" spans="1:18">
      <c r="A21" s="48">
        <v>42887</v>
      </c>
      <c r="B21" s="49">
        <v>8.4</v>
      </c>
      <c r="C21" s="49">
        <v>11.4</v>
      </c>
      <c r="D21" s="49">
        <v>2.2000000000000002</v>
      </c>
      <c r="E21" s="49">
        <v>3.2</v>
      </c>
      <c r="H21" s="46" t="s">
        <v>99</v>
      </c>
      <c r="O21" s="49"/>
      <c r="P21" s="49"/>
      <c r="Q21" s="49"/>
      <c r="R21" s="49"/>
    </row>
    <row r="22" spans="1:18">
      <c r="A22" s="48">
        <v>42917</v>
      </c>
      <c r="B22" s="49">
        <v>9</v>
      </c>
      <c r="C22" s="49">
        <v>11.8</v>
      </c>
      <c r="D22" s="49">
        <v>1.2</v>
      </c>
      <c r="E22" s="49">
        <v>3.3</v>
      </c>
      <c r="F22" s="46" t="s">
        <v>995</v>
      </c>
      <c r="H22" s="46" t="s">
        <v>100</v>
      </c>
      <c r="O22" s="49"/>
      <c r="P22" s="49"/>
      <c r="Q22" s="49"/>
      <c r="R22" s="49"/>
    </row>
    <row r="23" spans="1:18">
      <c r="A23" s="48">
        <v>42948</v>
      </c>
      <c r="B23" s="49">
        <v>9.6999999999999993</v>
      </c>
      <c r="C23" s="49">
        <v>11.8</v>
      </c>
      <c r="D23" s="49">
        <v>2.4</v>
      </c>
      <c r="E23" s="49">
        <v>3.4</v>
      </c>
      <c r="H23" s="35" t="s">
        <v>1</v>
      </c>
      <c r="O23" s="49"/>
      <c r="P23" s="49"/>
      <c r="Q23" s="49"/>
      <c r="R23" s="49"/>
    </row>
    <row r="24" spans="1:18">
      <c r="A24" s="48">
        <v>42979</v>
      </c>
      <c r="B24" s="49">
        <v>10.4</v>
      </c>
      <c r="C24" s="49">
        <v>13.2</v>
      </c>
      <c r="D24" s="49">
        <v>0.8</v>
      </c>
      <c r="E24" s="49">
        <v>3.1</v>
      </c>
      <c r="O24" s="49"/>
      <c r="P24" s="49"/>
      <c r="Q24" s="49"/>
      <c r="R24" s="49"/>
    </row>
    <row r="25" spans="1:18">
      <c r="A25" s="48">
        <v>43009</v>
      </c>
      <c r="B25" s="49">
        <v>11.4</v>
      </c>
      <c r="C25" s="49">
        <v>13.2</v>
      </c>
      <c r="D25" s="49">
        <v>0.7</v>
      </c>
      <c r="E25" s="49">
        <v>3.3</v>
      </c>
      <c r="O25" s="49"/>
      <c r="P25" s="49"/>
      <c r="Q25" s="49"/>
      <c r="R25" s="49"/>
    </row>
    <row r="26" spans="1:18">
      <c r="A26" s="48">
        <v>43040</v>
      </c>
      <c r="B26" s="49">
        <v>12.3</v>
      </c>
      <c r="C26" s="49">
        <v>13.7</v>
      </c>
      <c r="D26" s="49">
        <v>0.5</v>
      </c>
      <c r="E26" s="49">
        <v>3.6</v>
      </c>
      <c r="O26" s="49"/>
      <c r="P26" s="49"/>
      <c r="Q26" s="49"/>
      <c r="R26" s="49"/>
    </row>
    <row r="27" spans="1:18">
      <c r="A27" s="48">
        <v>43070</v>
      </c>
      <c r="B27" s="49">
        <v>13</v>
      </c>
      <c r="C27" s="49">
        <v>14.6</v>
      </c>
      <c r="D27" s="49">
        <v>0.9</v>
      </c>
      <c r="E27" s="49">
        <v>4.0999999999999996</v>
      </c>
      <c r="O27" s="49"/>
      <c r="P27" s="49"/>
      <c r="Q27" s="49"/>
      <c r="R27" s="49"/>
    </row>
    <row r="28" spans="1:18">
      <c r="A28" s="48">
        <v>43101</v>
      </c>
      <c r="B28" s="49">
        <v>12.8</v>
      </c>
      <c r="C28" s="49">
        <v>15.2</v>
      </c>
      <c r="D28" s="49">
        <v>1.4</v>
      </c>
      <c r="E28" s="49">
        <v>4.7</v>
      </c>
      <c r="F28" s="46" t="s">
        <v>6</v>
      </c>
      <c r="O28" s="49"/>
      <c r="P28" s="49"/>
      <c r="Q28" s="49"/>
      <c r="R28" s="49"/>
    </row>
    <row r="29" spans="1:18">
      <c r="A29" s="48">
        <v>43132</v>
      </c>
      <c r="B29" s="49">
        <v>12.2</v>
      </c>
      <c r="C29" s="49">
        <v>15</v>
      </c>
      <c r="D29" s="49">
        <v>1.4</v>
      </c>
      <c r="E29" s="49">
        <v>4.9000000000000004</v>
      </c>
      <c r="O29" s="49"/>
      <c r="P29" s="49"/>
      <c r="Q29" s="49"/>
      <c r="R29" s="49"/>
    </row>
    <row r="30" spans="1:18">
      <c r="A30" s="48">
        <v>43160</v>
      </c>
      <c r="B30" s="49">
        <v>11.8</v>
      </c>
      <c r="C30" s="49">
        <v>14.9</v>
      </c>
      <c r="D30" s="49">
        <v>0.5</v>
      </c>
      <c r="E30" s="49">
        <v>5.2</v>
      </c>
      <c r="O30" s="49"/>
      <c r="P30" s="49"/>
      <c r="Q30" s="49"/>
      <c r="R30" s="49"/>
    </row>
    <row r="31" spans="1:18">
      <c r="A31" s="48">
        <v>43191</v>
      </c>
      <c r="B31" s="49">
        <v>11.7</v>
      </c>
      <c r="C31" s="49">
        <v>14.5</v>
      </c>
      <c r="D31" s="49">
        <v>1.7</v>
      </c>
      <c r="E31" s="49">
        <v>5</v>
      </c>
      <c r="O31" s="49"/>
      <c r="P31" s="49"/>
      <c r="Q31" s="49"/>
      <c r="R31" s="49"/>
    </row>
    <row r="32" spans="1:18">
      <c r="A32" s="48">
        <v>43221</v>
      </c>
      <c r="B32" s="49">
        <v>11.4</v>
      </c>
      <c r="C32" s="49">
        <v>14.3</v>
      </c>
      <c r="D32" s="49">
        <v>2.4</v>
      </c>
      <c r="E32" s="49">
        <v>5</v>
      </c>
      <c r="O32" s="49"/>
      <c r="P32" s="49"/>
      <c r="Q32" s="49"/>
      <c r="R32" s="49"/>
    </row>
    <row r="33" spans="1:18">
      <c r="A33" s="48">
        <v>43252</v>
      </c>
      <c r="B33" s="49">
        <v>11.2</v>
      </c>
      <c r="C33" s="49">
        <v>14</v>
      </c>
      <c r="D33" s="49">
        <v>2.5</v>
      </c>
      <c r="E33" s="49">
        <v>4.7</v>
      </c>
      <c r="O33" s="49"/>
      <c r="P33" s="49"/>
      <c r="Q33" s="49"/>
      <c r="R33" s="49"/>
    </row>
    <row r="34" spans="1:18">
      <c r="A34" s="48">
        <v>43282</v>
      </c>
      <c r="B34" s="49">
        <v>10.6</v>
      </c>
      <c r="C34" s="49">
        <v>13.8</v>
      </c>
      <c r="D34" s="49">
        <v>2.2000000000000002</v>
      </c>
      <c r="E34" s="49">
        <v>4.5</v>
      </c>
      <c r="F34" s="46" t="s">
        <v>996</v>
      </c>
      <c r="O34" s="49"/>
      <c r="P34" s="49"/>
      <c r="Q34" s="49"/>
      <c r="R34" s="49"/>
    </row>
    <row r="35" spans="1:18">
      <c r="A35" s="48">
        <v>43313</v>
      </c>
      <c r="B35" s="49">
        <v>10.1</v>
      </c>
      <c r="C35" s="49">
        <v>13.8</v>
      </c>
      <c r="D35" s="49">
        <v>2</v>
      </c>
      <c r="E35" s="49">
        <v>4.8</v>
      </c>
      <c r="O35" s="49"/>
      <c r="P35" s="49"/>
      <c r="Q35" s="49"/>
      <c r="R35" s="49"/>
    </row>
    <row r="36" spans="1:18">
      <c r="A36" s="48">
        <v>43344</v>
      </c>
      <c r="B36" s="49">
        <v>10.1</v>
      </c>
      <c r="C36" s="49">
        <v>13.6</v>
      </c>
      <c r="D36" s="49">
        <v>1.8</v>
      </c>
      <c r="E36" s="49">
        <v>5.4</v>
      </c>
      <c r="O36" s="49"/>
      <c r="P36" s="49"/>
      <c r="Q36" s="49"/>
      <c r="R36" s="49"/>
    </row>
    <row r="37" spans="1:18">
      <c r="A37" s="48">
        <v>43374</v>
      </c>
      <c r="B37" s="49">
        <v>10</v>
      </c>
      <c r="C37" s="49">
        <v>14.5</v>
      </c>
      <c r="D37" s="49">
        <v>2</v>
      </c>
      <c r="E37" s="49">
        <v>5.4</v>
      </c>
    </row>
    <row r="38" spans="1:18">
      <c r="A38" s="48">
        <v>43405</v>
      </c>
      <c r="B38" s="49">
        <v>10</v>
      </c>
      <c r="C38" s="49">
        <v>14.8</v>
      </c>
      <c r="D38" s="49">
        <v>2.1</v>
      </c>
      <c r="E38" s="49">
        <v>5.2</v>
      </c>
    </row>
    <row r="39" spans="1:18">
      <c r="A39" s="48">
        <v>43435</v>
      </c>
      <c r="B39" s="49">
        <v>9.6</v>
      </c>
      <c r="C39" s="49">
        <v>14.9</v>
      </c>
      <c r="D39" s="49">
        <v>2</v>
      </c>
      <c r="E39" s="49">
        <v>4.8</v>
      </c>
      <c r="F39" s="46" t="s">
        <v>998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>
    <tabColor theme="5"/>
  </sheetPr>
  <dimension ref="A1:BD39"/>
  <sheetViews>
    <sheetView showGridLines="0" zoomScaleNormal="100" workbookViewId="0">
      <pane xSplit="2" ySplit="1" topLeftCell="C5" activePane="bottomRight" state="frozen"/>
      <selection activeCell="A20" sqref="A20"/>
      <selection pane="topRight" activeCell="A20" sqref="A20"/>
      <selection pane="bottomLeft" activeCell="A20" sqref="A20"/>
      <selection pane="bottomRight"/>
    </sheetView>
  </sheetViews>
  <sheetFormatPr defaultColWidth="9.109375" defaultRowHeight="10.199999999999999"/>
  <cols>
    <col min="1" max="1" width="4" style="17" customWidth="1"/>
    <col min="2" max="3" width="26.44140625" style="19" hidden="1" customWidth="1"/>
    <col min="4" max="4" width="32.33203125" style="19" customWidth="1"/>
    <col min="5" max="29" width="0.88671875" style="18" customWidth="1"/>
    <col min="30" max="40" width="0.88671875" style="17" customWidth="1"/>
    <col min="41" max="41" width="0.88671875" style="18" customWidth="1"/>
    <col min="42" max="52" width="0.88671875" style="17" customWidth="1"/>
    <col min="53" max="16384" width="9.109375" style="17"/>
  </cols>
  <sheetData>
    <row r="1" spans="1:56" ht="13.8" thickBot="1">
      <c r="A1" s="28" t="s">
        <v>167</v>
      </c>
      <c r="B1" s="15" t="s">
        <v>123</v>
      </c>
      <c r="C1" s="15" t="s">
        <v>124</v>
      </c>
      <c r="D1" s="15" t="str">
        <f>IF(Content!$E$1=1,B1,C1)</f>
        <v>Теплова карта* нормалізованих річних змін цін на послуги**, %</v>
      </c>
    </row>
    <row r="2" spans="1:56" ht="13.8">
      <c r="D2" s="339"/>
      <c r="E2" s="1107">
        <v>2015</v>
      </c>
      <c r="F2" s="1107"/>
      <c r="G2" s="1107"/>
      <c r="H2" s="1107"/>
      <c r="I2" s="1107"/>
      <c r="J2" s="1107"/>
      <c r="K2" s="1107"/>
      <c r="L2" s="1107"/>
      <c r="M2" s="1107"/>
      <c r="N2" s="1107"/>
      <c r="O2" s="1107"/>
      <c r="P2" s="1107"/>
      <c r="Q2" s="1107">
        <v>2016</v>
      </c>
      <c r="R2" s="1107"/>
      <c r="S2" s="1107"/>
      <c r="T2" s="1107"/>
      <c r="U2" s="1107"/>
      <c r="V2" s="1107"/>
      <c r="W2" s="1107"/>
      <c r="X2" s="1107"/>
      <c r="Y2" s="1107"/>
      <c r="Z2" s="1107"/>
      <c r="AA2" s="1107"/>
      <c r="AB2" s="1107"/>
      <c r="AC2" s="1107">
        <v>2017</v>
      </c>
      <c r="AD2" s="1107"/>
      <c r="AE2" s="1107"/>
      <c r="AF2" s="1107"/>
      <c r="AG2" s="1107"/>
      <c r="AH2" s="1107"/>
      <c r="AI2" s="1107"/>
      <c r="AJ2" s="1107"/>
      <c r="AK2" s="1107"/>
      <c r="AL2" s="1107"/>
      <c r="AM2" s="1107"/>
      <c r="AN2" s="1107"/>
      <c r="AO2" s="1107">
        <v>2018</v>
      </c>
      <c r="AP2" s="1107"/>
      <c r="AQ2" s="1107"/>
      <c r="AR2" s="1107"/>
      <c r="AS2" s="1107"/>
      <c r="AT2" s="1107"/>
      <c r="AU2" s="1107"/>
      <c r="AV2" s="1107"/>
      <c r="AW2" s="1107"/>
      <c r="AX2" s="1107"/>
      <c r="AY2" s="1107"/>
      <c r="AZ2" s="1107"/>
      <c r="BA2" s="340"/>
      <c r="BB2" s="1108"/>
      <c r="BC2" s="1108"/>
      <c r="BD2" s="1108"/>
    </row>
    <row r="3" spans="1:56" ht="13.2">
      <c r="B3" s="15" t="s">
        <v>114</v>
      </c>
      <c r="C3" s="15" t="s">
        <v>113</v>
      </c>
      <c r="D3" s="15" t="str">
        <f>IF(Content!$E$1=1,B3,C3)</f>
        <v>Оренда житла</v>
      </c>
      <c r="E3" s="341">
        <v>1.38</v>
      </c>
      <c r="F3" s="342">
        <v>1.88</v>
      </c>
      <c r="G3" s="343">
        <v>2.1800000000000002</v>
      </c>
      <c r="H3" s="344">
        <v>2.48</v>
      </c>
      <c r="I3" s="345">
        <v>2.5299999999999998</v>
      </c>
      <c r="J3" s="346">
        <v>3.05</v>
      </c>
      <c r="K3" s="347">
        <v>2.84</v>
      </c>
      <c r="L3" s="348">
        <v>2.74</v>
      </c>
      <c r="M3" s="349">
        <v>2.34</v>
      </c>
      <c r="N3" s="350">
        <v>1.4</v>
      </c>
      <c r="O3" s="351">
        <v>2.2799999999999998</v>
      </c>
      <c r="P3" s="352">
        <v>2.08</v>
      </c>
      <c r="Q3" s="343">
        <v>2.1800000000000002</v>
      </c>
      <c r="R3" s="353">
        <v>1.73</v>
      </c>
      <c r="S3" s="354">
        <v>1.43</v>
      </c>
      <c r="T3" s="355">
        <v>1.0900000000000001</v>
      </c>
      <c r="U3" s="356">
        <v>1.04</v>
      </c>
      <c r="V3" s="357">
        <v>0.99</v>
      </c>
      <c r="W3" s="358">
        <v>0.84</v>
      </c>
      <c r="X3" s="359">
        <v>1.18</v>
      </c>
      <c r="Y3" s="360">
        <v>1.33</v>
      </c>
      <c r="Z3" s="361">
        <v>1.63</v>
      </c>
      <c r="AA3" s="362">
        <v>0.31</v>
      </c>
      <c r="AB3" s="363">
        <v>-0.03</v>
      </c>
      <c r="AC3" s="364">
        <v>-0.51</v>
      </c>
      <c r="AD3" s="365">
        <v>-0.84</v>
      </c>
      <c r="AE3" s="365">
        <v>-0.84</v>
      </c>
      <c r="AF3" s="366">
        <v>-0.6</v>
      </c>
      <c r="AG3" s="367">
        <v>-0.7</v>
      </c>
      <c r="AH3" s="368">
        <v>-0.75</v>
      </c>
      <c r="AI3" s="364">
        <v>-0.51</v>
      </c>
      <c r="AJ3" s="369">
        <v>-1.03</v>
      </c>
      <c r="AK3" s="370">
        <v>-1.17</v>
      </c>
      <c r="AL3" s="371">
        <v>-1.5</v>
      </c>
      <c r="AM3" s="372">
        <v>-1.5</v>
      </c>
      <c r="AN3" s="373">
        <v>-1.4</v>
      </c>
      <c r="AO3" s="374">
        <v>-1.07</v>
      </c>
      <c r="AP3" s="375">
        <v>-0.83</v>
      </c>
      <c r="AQ3" s="376">
        <v>-0.5</v>
      </c>
      <c r="AR3" s="377">
        <v>-0.6</v>
      </c>
      <c r="AS3" s="376">
        <v>-0.5</v>
      </c>
      <c r="AT3" s="378">
        <v>-0.12</v>
      </c>
      <c r="AU3" s="379">
        <v>0.08</v>
      </c>
      <c r="AV3" s="380">
        <v>0.51</v>
      </c>
      <c r="AW3" s="381">
        <v>0.13</v>
      </c>
      <c r="AX3" s="382">
        <v>0.03</v>
      </c>
      <c r="AY3" s="381">
        <v>0.13</v>
      </c>
      <c r="AZ3" s="383">
        <v>0.37</v>
      </c>
    </row>
    <row r="4" spans="1:56" ht="13.2">
      <c r="B4" s="15" t="s">
        <v>116</v>
      </c>
      <c r="C4" s="15" t="s">
        <v>115</v>
      </c>
      <c r="D4" s="15" t="str">
        <f>IF(Content!$E$1=1,B4,C4)</f>
        <v>Утримання та ремонт житла</v>
      </c>
      <c r="E4" s="346">
        <v>5.34</v>
      </c>
      <c r="F4" s="346">
        <v>8.16</v>
      </c>
      <c r="G4" s="346">
        <v>10.44</v>
      </c>
      <c r="H4" s="346">
        <v>9.5500000000000007</v>
      </c>
      <c r="I4" s="346">
        <v>9</v>
      </c>
      <c r="J4" s="346">
        <v>8.52</v>
      </c>
      <c r="K4" s="346">
        <v>8.27</v>
      </c>
      <c r="L4" s="346">
        <v>7.76</v>
      </c>
      <c r="M4" s="346">
        <v>7.03</v>
      </c>
      <c r="N4" s="346">
        <v>6.78</v>
      </c>
      <c r="O4" s="346">
        <v>6.23</v>
      </c>
      <c r="P4" s="384">
        <v>5.33</v>
      </c>
      <c r="Q4" s="346">
        <v>4.7699999999999996</v>
      </c>
      <c r="R4" s="349">
        <v>2.34</v>
      </c>
      <c r="S4" s="385">
        <v>0.13</v>
      </c>
      <c r="T4" s="386">
        <v>-0.34</v>
      </c>
      <c r="U4" s="364">
        <v>-0.51</v>
      </c>
      <c r="V4" s="387">
        <v>-0.46</v>
      </c>
      <c r="W4" s="364">
        <v>-0.51</v>
      </c>
      <c r="X4" s="388">
        <v>-0.48</v>
      </c>
      <c r="Y4" s="389">
        <v>-0.26</v>
      </c>
      <c r="Z4" s="390">
        <v>-0.43</v>
      </c>
      <c r="AA4" s="391">
        <v>-0.43</v>
      </c>
      <c r="AB4" s="392">
        <v>-0.48</v>
      </c>
      <c r="AC4" s="387">
        <v>-0.46</v>
      </c>
      <c r="AD4" s="393">
        <v>-0.51</v>
      </c>
      <c r="AE4" s="377">
        <v>-0.6</v>
      </c>
      <c r="AF4" s="394">
        <v>-0.56999999999999995</v>
      </c>
      <c r="AG4" s="394">
        <v>-0.56999999999999995</v>
      </c>
      <c r="AH4" s="394">
        <v>-0.56999999999999995</v>
      </c>
      <c r="AI4" s="395">
        <v>-0.54</v>
      </c>
      <c r="AJ4" s="387">
        <v>-0.46</v>
      </c>
      <c r="AK4" s="367">
        <v>-0.7</v>
      </c>
      <c r="AL4" s="377">
        <v>-0.59</v>
      </c>
      <c r="AM4" s="396">
        <v>-0.59</v>
      </c>
      <c r="AN4" s="397">
        <v>-0.34</v>
      </c>
      <c r="AO4" s="398">
        <v>-0.21</v>
      </c>
      <c r="AP4" s="399">
        <v>-0.01</v>
      </c>
      <c r="AQ4" s="385">
        <v>0.13</v>
      </c>
      <c r="AR4" s="400">
        <v>0.19</v>
      </c>
      <c r="AS4" s="401">
        <v>0.25</v>
      </c>
      <c r="AT4" s="402">
        <v>0.22</v>
      </c>
      <c r="AU4" s="401">
        <v>0.25</v>
      </c>
      <c r="AV4" s="403">
        <v>0.44</v>
      </c>
      <c r="AW4" s="404">
        <v>0.5</v>
      </c>
      <c r="AX4" s="405">
        <v>0.56000000000000005</v>
      </c>
      <c r="AY4" s="406">
        <v>0.56000000000000005</v>
      </c>
      <c r="AZ4" s="407">
        <v>0.3</v>
      </c>
    </row>
    <row r="5" spans="1:56" ht="13.2">
      <c r="B5" s="15" t="s">
        <v>118</v>
      </c>
      <c r="C5" s="15" t="s">
        <v>117</v>
      </c>
      <c r="D5" s="15" t="str">
        <f>IF(Content!$E$1=1,B5,C5)</f>
        <v>Амбулаторні послуги</v>
      </c>
      <c r="E5" s="346">
        <v>3.08</v>
      </c>
      <c r="F5" s="346">
        <v>4.63</v>
      </c>
      <c r="G5" s="346">
        <v>7.18</v>
      </c>
      <c r="H5" s="346">
        <v>6.71</v>
      </c>
      <c r="I5" s="346">
        <v>7</v>
      </c>
      <c r="J5" s="346">
        <v>6.77</v>
      </c>
      <c r="K5" s="346">
        <v>6.88</v>
      </c>
      <c r="L5" s="346">
        <v>6.71</v>
      </c>
      <c r="M5" s="346">
        <v>6.42</v>
      </c>
      <c r="N5" s="346">
        <v>6.24</v>
      </c>
      <c r="O5" s="346">
        <v>5.72</v>
      </c>
      <c r="P5" s="384">
        <v>4.8099999999999996</v>
      </c>
      <c r="Q5" s="346">
        <v>3.92</v>
      </c>
      <c r="R5" s="408">
        <v>2.99</v>
      </c>
      <c r="S5" s="409">
        <v>0.89</v>
      </c>
      <c r="T5" s="410">
        <v>0.31</v>
      </c>
      <c r="U5" s="393">
        <v>-0.52</v>
      </c>
      <c r="V5" s="411">
        <v>-0.62</v>
      </c>
      <c r="W5" s="412">
        <v>-0.82</v>
      </c>
      <c r="X5" s="413">
        <v>-0.98</v>
      </c>
      <c r="Y5" s="414">
        <v>-0.93</v>
      </c>
      <c r="Z5" s="369">
        <v>-1.03</v>
      </c>
      <c r="AA5" s="415">
        <v>-1.1299999999999999</v>
      </c>
      <c r="AB5" s="416">
        <v>-1.03</v>
      </c>
      <c r="AC5" s="411">
        <v>-0.62</v>
      </c>
      <c r="AD5" s="378">
        <v>-0.11</v>
      </c>
      <c r="AE5" s="417">
        <v>-0.22</v>
      </c>
      <c r="AF5" s="418">
        <v>0.1</v>
      </c>
      <c r="AG5" s="419">
        <v>-0.16</v>
      </c>
      <c r="AH5" s="420">
        <v>0.04</v>
      </c>
      <c r="AI5" s="421">
        <v>0.15</v>
      </c>
      <c r="AJ5" s="421">
        <v>0.15</v>
      </c>
      <c r="AK5" s="420">
        <v>0.04</v>
      </c>
      <c r="AL5" s="401">
        <v>0.25</v>
      </c>
      <c r="AM5" s="405">
        <v>0.56999999999999995</v>
      </c>
      <c r="AN5" s="422">
        <v>0.46</v>
      </c>
      <c r="AO5" s="423">
        <v>0.77</v>
      </c>
      <c r="AP5" s="401">
        <v>0.25</v>
      </c>
      <c r="AQ5" s="410">
        <v>0.31</v>
      </c>
      <c r="AR5" s="378">
        <v>-0.11</v>
      </c>
      <c r="AS5" s="420">
        <v>0.05</v>
      </c>
      <c r="AT5" s="417">
        <v>-0.22</v>
      </c>
      <c r="AU5" s="424">
        <v>-0.53</v>
      </c>
      <c r="AV5" s="425">
        <v>-0.63</v>
      </c>
      <c r="AW5" s="390">
        <v>-0.42</v>
      </c>
      <c r="AX5" s="391">
        <v>-0.42</v>
      </c>
      <c r="AY5" s="426">
        <v>-0.37</v>
      </c>
      <c r="AZ5" s="427">
        <v>-0.37</v>
      </c>
    </row>
    <row r="6" spans="1:56" ht="13.2">
      <c r="B6" s="15" t="s">
        <v>120</v>
      </c>
      <c r="C6" s="15" t="s">
        <v>119</v>
      </c>
      <c r="D6" s="15" t="str">
        <f>IF(Content!$E$1=1,B6,C6)</f>
        <v>Послуги лікарень</v>
      </c>
      <c r="E6" s="428">
        <v>0.24</v>
      </c>
      <c r="F6" s="429">
        <v>1.01</v>
      </c>
      <c r="G6" s="430">
        <v>1.67</v>
      </c>
      <c r="H6" s="361">
        <v>1.62</v>
      </c>
      <c r="I6" s="431">
        <v>2.14</v>
      </c>
      <c r="J6" s="432">
        <v>1.31</v>
      </c>
      <c r="K6" s="433">
        <v>1.42</v>
      </c>
      <c r="L6" s="434">
        <v>1.47</v>
      </c>
      <c r="M6" s="353">
        <v>1.73</v>
      </c>
      <c r="N6" s="435">
        <v>1.94</v>
      </c>
      <c r="O6" s="436">
        <v>2.2599999999999998</v>
      </c>
      <c r="P6" s="384">
        <v>3</v>
      </c>
      <c r="Q6" s="437">
        <v>2.11</v>
      </c>
      <c r="R6" s="438">
        <v>1.84</v>
      </c>
      <c r="S6" s="406">
        <v>0.56000000000000005</v>
      </c>
      <c r="T6" s="401">
        <v>0.25</v>
      </c>
      <c r="U6" s="439">
        <v>-0.05</v>
      </c>
      <c r="V6" s="440">
        <v>-0.41</v>
      </c>
      <c r="W6" s="387">
        <v>-0.46</v>
      </c>
      <c r="X6" s="441">
        <v>-0.16</v>
      </c>
      <c r="Y6" s="364">
        <v>-0.51</v>
      </c>
      <c r="Z6" s="442">
        <v>-0.46</v>
      </c>
      <c r="AA6" s="443">
        <v>-0.96</v>
      </c>
      <c r="AB6" s="444">
        <v>-1.94</v>
      </c>
      <c r="AC6" s="445">
        <v>-1.5</v>
      </c>
      <c r="AD6" s="446">
        <v>-1.1599999999999999</v>
      </c>
      <c r="AE6" s="447">
        <v>-0.71</v>
      </c>
      <c r="AF6" s="442">
        <v>-0.46</v>
      </c>
      <c r="AG6" s="448">
        <v>-0.16</v>
      </c>
      <c r="AH6" s="449">
        <v>0.2</v>
      </c>
      <c r="AI6" s="450">
        <v>-0.06</v>
      </c>
      <c r="AJ6" s="451">
        <v>-0.86</v>
      </c>
      <c r="AK6" s="452">
        <v>-0.76</v>
      </c>
      <c r="AL6" s="364">
        <v>-0.51</v>
      </c>
      <c r="AM6" s="453">
        <v>-0.26</v>
      </c>
      <c r="AN6" s="454">
        <v>-0.26</v>
      </c>
      <c r="AO6" s="455">
        <v>0.28999999999999998</v>
      </c>
      <c r="AP6" s="456">
        <v>0.04</v>
      </c>
      <c r="AQ6" s="448">
        <v>-0.16</v>
      </c>
      <c r="AR6" s="389">
        <v>-0.26</v>
      </c>
      <c r="AS6" s="457">
        <v>-0.46</v>
      </c>
      <c r="AT6" s="389">
        <v>-0.26</v>
      </c>
      <c r="AU6" s="458">
        <v>-0.06</v>
      </c>
      <c r="AV6" s="456">
        <v>0.04</v>
      </c>
      <c r="AW6" s="459">
        <v>1.57</v>
      </c>
      <c r="AX6" s="460">
        <v>1.57</v>
      </c>
      <c r="AY6" s="461">
        <v>2.04</v>
      </c>
      <c r="AZ6" s="462">
        <v>2.36</v>
      </c>
    </row>
    <row r="7" spans="1:56" ht="13.2">
      <c r="B7" s="15" t="s">
        <v>102</v>
      </c>
      <c r="C7" s="15" t="s">
        <v>101</v>
      </c>
      <c r="D7" s="15" t="str">
        <f>IF(Content!$E$1=1,B7,C7)</f>
        <v>Поштові послуги</v>
      </c>
      <c r="E7" s="463">
        <v>-1.1399999999999999</v>
      </c>
      <c r="F7" s="463">
        <v>-1.1399999999999999</v>
      </c>
      <c r="G7" s="463">
        <v>-1.1399999999999999</v>
      </c>
      <c r="H7" s="463">
        <v>-1.1399999999999999</v>
      </c>
      <c r="I7" s="464">
        <v>-0.56000000000000005</v>
      </c>
      <c r="J7" s="464">
        <v>-0.56000000000000005</v>
      </c>
      <c r="K7" s="464">
        <v>-0.56000000000000005</v>
      </c>
      <c r="L7" s="464">
        <v>-0.56000000000000005</v>
      </c>
      <c r="M7" s="464">
        <v>-0.56000000000000005</v>
      </c>
      <c r="N7" s="464">
        <v>-0.56000000000000005</v>
      </c>
      <c r="O7" s="464">
        <v>-0.56000000000000005</v>
      </c>
      <c r="P7" s="465">
        <v>-0.56000000000000005</v>
      </c>
      <c r="Q7" s="464">
        <v>-0.56000000000000005</v>
      </c>
      <c r="R7" s="464">
        <v>-0.56000000000000005</v>
      </c>
      <c r="S7" s="464">
        <v>-0.56000000000000005</v>
      </c>
      <c r="T7" s="464">
        <v>-0.56000000000000005</v>
      </c>
      <c r="U7" s="463">
        <v>-1.1399999999999999</v>
      </c>
      <c r="V7" s="463">
        <v>-1.1399999999999999</v>
      </c>
      <c r="W7" s="463">
        <v>-1.1399999999999999</v>
      </c>
      <c r="X7" s="463">
        <v>-1.1399999999999999</v>
      </c>
      <c r="Y7" s="463">
        <v>-1.1399999999999999</v>
      </c>
      <c r="Z7" s="463">
        <v>-1.1399999999999999</v>
      </c>
      <c r="AA7" s="466">
        <v>-1.1399999999999999</v>
      </c>
      <c r="AB7" s="467">
        <v>-1.1399999999999999</v>
      </c>
      <c r="AC7" s="463">
        <v>-1.1399999999999999</v>
      </c>
      <c r="AD7" s="463">
        <v>-1.1399999999999999</v>
      </c>
      <c r="AE7" s="468">
        <v>-0.64</v>
      </c>
      <c r="AF7" s="469">
        <v>0.82</v>
      </c>
      <c r="AG7" s="469">
        <v>0.82</v>
      </c>
      <c r="AH7" s="469">
        <v>0.82</v>
      </c>
      <c r="AI7" s="469">
        <v>0.82</v>
      </c>
      <c r="AJ7" s="469">
        <v>0.82</v>
      </c>
      <c r="AK7" s="469">
        <v>0.82</v>
      </c>
      <c r="AL7" s="469">
        <v>0.82</v>
      </c>
      <c r="AM7" s="470">
        <v>0.82</v>
      </c>
      <c r="AN7" s="471">
        <v>0.82</v>
      </c>
      <c r="AO7" s="461">
        <v>2.04</v>
      </c>
      <c r="AP7" s="461">
        <v>2.04</v>
      </c>
      <c r="AQ7" s="472">
        <v>1.1499999999999999</v>
      </c>
      <c r="AR7" s="473">
        <v>-0.41</v>
      </c>
      <c r="AS7" s="473">
        <v>-0.41</v>
      </c>
      <c r="AT7" s="473">
        <v>-0.41</v>
      </c>
      <c r="AU7" s="473">
        <v>-0.41</v>
      </c>
      <c r="AV7" s="473">
        <v>-0.41</v>
      </c>
      <c r="AW7" s="474">
        <v>0.62</v>
      </c>
      <c r="AX7" s="475">
        <v>1.06</v>
      </c>
      <c r="AY7" s="476">
        <v>1.06</v>
      </c>
      <c r="AZ7" s="477">
        <v>1.06</v>
      </c>
    </row>
    <row r="8" spans="1:56" ht="13.2">
      <c r="B8" s="15" t="s">
        <v>104</v>
      </c>
      <c r="C8" s="15" t="s">
        <v>103</v>
      </c>
      <c r="D8" s="15" t="str">
        <f>IF(Content!$E$1=1,B8,C8)</f>
        <v>Телефонні послуги</v>
      </c>
      <c r="E8" s="478">
        <v>-1.65</v>
      </c>
      <c r="F8" s="479">
        <v>-1.63</v>
      </c>
      <c r="G8" s="480">
        <v>-1.41</v>
      </c>
      <c r="H8" s="481">
        <v>-1.39</v>
      </c>
      <c r="I8" s="482">
        <v>-1.27</v>
      </c>
      <c r="J8" s="483">
        <v>-1.1200000000000001</v>
      </c>
      <c r="K8" s="374">
        <v>-1.08</v>
      </c>
      <c r="L8" s="374">
        <v>-1.08</v>
      </c>
      <c r="M8" s="370">
        <v>-1.17</v>
      </c>
      <c r="N8" s="484">
        <v>-0.93</v>
      </c>
      <c r="O8" s="485">
        <v>-0.91</v>
      </c>
      <c r="P8" s="486">
        <v>-0.93</v>
      </c>
      <c r="Q8" s="487">
        <v>-0.96</v>
      </c>
      <c r="R8" s="487">
        <v>-0.96</v>
      </c>
      <c r="S8" s="483">
        <v>-1.1299999999999999</v>
      </c>
      <c r="T8" s="413">
        <v>-0.98</v>
      </c>
      <c r="U8" s="488">
        <v>-1.08</v>
      </c>
      <c r="V8" s="483">
        <v>-1.1299999999999999</v>
      </c>
      <c r="W8" s="483">
        <v>-1.1299999999999999</v>
      </c>
      <c r="X8" s="489">
        <v>-1.1000000000000001</v>
      </c>
      <c r="Y8" s="490">
        <v>-1.2</v>
      </c>
      <c r="Z8" s="478">
        <v>-1.65</v>
      </c>
      <c r="AA8" s="491">
        <v>-1.67</v>
      </c>
      <c r="AB8" s="492">
        <v>-0.91</v>
      </c>
      <c r="AC8" s="365">
        <v>-0.84</v>
      </c>
      <c r="AD8" s="493">
        <v>-0.72</v>
      </c>
      <c r="AE8" s="494">
        <v>-0.11</v>
      </c>
      <c r="AF8" s="495">
        <v>0.22</v>
      </c>
      <c r="AG8" s="495">
        <v>0.22</v>
      </c>
      <c r="AH8" s="401">
        <v>0.25</v>
      </c>
      <c r="AI8" s="401">
        <v>0.25</v>
      </c>
      <c r="AJ8" s="401">
        <v>0.25</v>
      </c>
      <c r="AK8" s="496">
        <v>0.35</v>
      </c>
      <c r="AL8" s="497">
        <v>0.63</v>
      </c>
      <c r="AM8" s="498">
        <v>0.91</v>
      </c>
      <c r="AN8" s="499">
        <v>0.33</v>
      </c>
      <c r="AO8" s="500">
        <v>0.76</v>
      </c>
      <c r="AP8" s="501">
        <v>0.92</v>
      </c>
      <c r="AQ8" s="502">
        <v>0.46</v>
      </c>
      <c r="AR8" s="503">
        <v>0.51</v>
      </c>
      <c r="AS8" s="504">
        <v>0.66</v>
      </c>
      <c r="AT8" s="505">
        <v>0.79</v>
      </c>
      <c r="AU8" s="505">
        <v>0.79</v>
      </c>
      <c r="AV8" s="505">
        <v>0.79</v>
      </c>
      <c r="AW8" s="506">
        <v>0.95</v>
      </c>
      <c r="AX8" s="507">
        <v>1.6</v>
      </c>
      <c r="AY8" s="508">
        <v>1.87</v>
      </c>
      <c r="AZ8" s="509">
        <v>2.0299999999999998</v>
      </c>
    </row>
    <row r="9" spans="1:56" ht="13.2">
      <c r="B9" s="15" t="s">
        <v>999</v>
      </c>
      <c r="C9" s="15" t="s">
        <v>1000</v>
      </c>
      <c r="D9" s="15" t="str">
        <f>IF(Content!$E$1=1,B9,C9)</f>
        <v>Транспортні послуги</v>
      </c>
      <c r="E9" s="510">
        <v>0.95</v>
      </c>
      <c r="F9" s="361">
        <v>1.63</v>
      </c>
      <c r="G9" s="346">
        <v>3.02</v>
      </c>
      <c r="H9" s="346">
        <v>3.11</v>
      </c>
      <c r="I9" s="511">
        <v>2.87</v>
      </c>
      <c r="J9" s="512">
        <v>2.59</v>
      </c>
      <c r="K9" s="513">
        <v>2.35</v>
      </c>
      <c r="L9" s="514">
        <v>1.94</v>
      </c>
      <c r="M9" s="430">
        <v>1.68</v>
      </c>
      <c r="N9" s="515">
        <v>1.52</v>
      </c>
      <c r="O9" s="516">
        <v>1.55</v>
      </c>
      <c r="P9" s="517">
        <v>1.39</v>
      </c>
      <c r="Q9" s="518">
        <v>1.25</v>
      </c>
      <c r="R9" s="519">
        <v>0.57999999999999996</v>
      </c>
      <c r="S9" s="520">
        <v>-0.69</v>
      </c>
      <c r="T9" s="521">
        <v>-1.0900000000000001</v>
      </c>
      <c r="U9" s="522">
        <v>-1.3</v>
      </c>
      <c r="V9" s="523">
        <v>-1.6</v>
      </c>
      <c r="W9" s="524">
        <v>-1.61</v>
      </c>
      <c r="X9" s="479">
        <v>-1.62</v>
      </c>
      <c r="Y9" s="525">
        <v>-1.61</v>
      </c>
      <c r="Z9" s="526">
        <v>-1.44</v>
      </c>
      <c r="AA9" s="527">
        <v>-1.47</v>
      </c>
      <c r="AB9" s="528">
        <v>-1.38</v>
      </c>
      <c r="AC9" s="529">
        <v>-0.88</v>
      </c>
      <c r="AD9" s="390">
        <v>-0.43</v>
      </c>
      <c r="AE9" s="398">
        <v>-0.2</v>
      </c>
      <c r="AF9" s="530">
        <v>0.11</v>
      </c>
      <c r="AG9" s="531">
        <v>0.08</v>
      </c>
      <c r="AH9" s="400">
        <v>0.19</v>
      </c>
      <c r="AI9" s="532">
        <v>0.36</v>
      </c>
      <c r="AJ9" s="533">
        <v>0.54</v>
      </c>
      <c r="AK9" s="534">
        <v>0.65</v>
      </c>
      <c r="AL9" s="535">
        <v>0.56999999999999995</v>
      </c>
      <c r="AM9" s="536">
        <v>0.78</v>
      </c>
      <c r="AN9" s="537">
        <v>0.84</v>
      </c>
      <c r="AO9" s="538">
        <v>0.59</v>
      </c>
      <c r="AP9" s="403">
        <v>0.45</v>
      </c>
      <c r="AQ9" s="539">
        <v>0.36</v>
      </c>
      <c r="AR9" s="540">
        <v>0.28000000000000003</v>
      </c>
      <c r="AS9" s="539">
        <v>0.36</v>
      </c>
      <c r="AT9" s="541">
        <v>0.43</v>
      </c>
      <c r="AU9" s="542">
        <v>0.65</v>
      </c>
      <c r="AV9" s="543">
        <v>0.91</v>
      </c>
      <c r="AW9" s="506">
        <v>0.96</v>
      </c>
      <c r="AX9" s="544">
        <v>1.26</v>
      </c>
      <c r="AY9" s="545">
        <v>1.48</v>
      </c>
      <c r="AZ9" s="546">
        <v>1.62</v>
      </c>
    </row>
    <row r="10" spans="1:56" ht="13.2">
      <c r="B10" s="15" t="s">
        <v>1001</v>
      </c>
      <c r="C10" s="15" t="s">
        <v>1002</v>
      </c>
      <c r="D10" s="15" t="str">
        <f>IF(Content!$E$1=1,B10,C10)</f>
        <v>Освіта</v>
      </c>
      <c r="E10" s="547">
        <v>-2.2200000000000002</v>
      </c>
      <c r="F10" s="548">
        <v>-1.02</v>
      </c>
      <c r="G10" s="549">
        <v>-0.32</v>
      </c>
      <c r="H10" s="401">
        <v>0.25</v>
      </c>
      <c r="I10" s="550">
        <v>0.79</v>
      </c>
      <c r="J10" s="429">
        <v>1</v>
      </c>
      <c r="K10" s="551">
        <v>1.23</v>
      </c>
      <c r="L10" s="551">
        <v>1.23</v>
      </c>
      <c r="M10" s="552">
        <v>2.93</v>
      </c>
      <c r="N10" s="553">
        <v>2.97</v>
      </c>
      <c r="O10" s="346">
        <v>3.05</v>
      </c>
      <c r="P10" s="384">
        <v>3.09</v>
      </c>
      <c r="Q10" s="346">
        <v>3.09</v>
      </c>
      <c r="R10" s="554">
        <v>1.93</v>
      </c>
      <c r="S10" s="515">
        <v>1.52</v>
      </c>
      <c r="T10" s="555">
        <v>0.97</v>
      </c>
      <c r="U10" s="556">
        <v>0.68</v>
      </c>
      <c r="V10" s="533">
        <v>0.53</v>
      </c>
      <c r="W10" s="557">
        <v>0.46</v>
      </c>
      <c r="X10" s="539">
        <v>0.35</v>
      </c>
      <c r="Y10" s="558">
        <v>-0.19</v>
      </c>
      <c r="Z10" s="558">
        <v>-0.19</v>
      </c>
      <c r="AA10" s="559">
        <v>-0.19</v>
      </c>
      <c r="AB10" s="560">
        <v>-0.22</v>
      </c>
      <c r="AC10" s="447">
        <v>-0.71</v>
      </c>
      <c r="AD10" s="414">
        <v>-0.92</v>
      </c>
      <c r="AE10" s="446">
        <v>-1.1599999999999999</v>
      </c>
      <c r="AF10" s="482">
        <v>-1.27</v>
      </c>
      <c r="AG10" s="561">
        <v>-1.47</v>
      </c>
      <c r="AH10" s="562">
        <v>-1.71</v>
      </c>
      <c r="AI10" s="563">
        <v>-1.85</v>
      </c>
      <c r="AJ10" s="564">
        <v>-1.74</v>
      </c>
      <c r="AK10" s="541">
        <v>0.43</v>
      </c>
      <c r="AL10" s="565">
        <v>0.32</v>
      </c>
      <c r="AM10" s="566">
        <v>0.21</v>
      </c>
      <c r="AN10" s="567">
        <v>0.17</v>
      </c>
      <c r="AO10" s="540">
        <v>0.28000000000000003</v>
      </c>
      <c r="AP10" s="540">
        <v>0.28000000000000003</v>
      </c>
      <c r="AQ10" s="540">
        <v>0.28000000000000003</v>
      </c>
      <c r="AR10" s="540">
        <v>0.28000000000000003</v>
      </c>
      <c r="AS10" s="401">
        <v>0.24</v>
      </c>
      <c r="AT10" s="540">
        <v>0.28000000000000003</v>
      </c>
      <c r="AU10" s="565">
        <v>0.32</v>
      </c>
      <c r="AV10" s="565">
        <v>0.32</v>
      </c>
      <c r="AW10" s="568">
        <v>-0.33</v>
      </c>
      <c r="AX10" s="569">
        <v>-0.36</v>
      </c>
      <c r="AY10" s="568">
        <v>-0.33</v>
      </c>
      <c r="AZ10" s="570">
        <v>-0.28999999999999998</v>
      </c>
    </row>
    <row r="11" spans="1:56" ht="13.2">
      <c r="B11" s="15" t="s">
        <v>110</v>
      </c>
      <c r="C11" s="15" t="s">
        <v>109</v>
      </c>
      <c r="D11" s="15" t="str">
        <f>IF(Content!$E$1=1,B11,C11)</f>
        <v>Відпочинок та спорт</v>
      </c>
      <c r="E11" s="571">
        <v>-0.68</v>
      </c>
      <c r="F11" s="494">
        <v>-0.1</v>
      </c>
      <c r="G11" s="433">
        <v>1.42</v>
      </c>
      <c r="H11" s="572">
        <v>1.72</v>
      </c>
      <c r="I11" s="572">
        <v>1.72</v>
      </c>
      <c r="J11" s="508">
        <v>1.87</v>
      </c>
      <c r="K11" s="573">
        <v>2.2400000000000002</v>
      </c>
      <c r="L11" s="508">
        <v>1.87</v>
      </c>
      <c r="M11" s="574">
        <v>2.23</v>
      </c>
      <c r="N11" s="514">
        <v>1.94</v>
      </c>
      <c r="O11" s="575">
        <v>2.09</v>
      </c>
      <c r="P11" s="576">
        <v>2.2400000000000002</v>
      </c>
      <c r="Q11" s="577">
        <v>1.35</v>
      </c>
      <c r="R11" s="578">
        <v>0.91</v>
      </c>
      <c r="S11" s="419">
        <v>-0.17</v>
      </c>
      <c r="T11" s="387">
        <v>-0.46</v>
      </c>
      <c r="U11" s="366">
        <v>-0.6</v>
      </c>
      <c r="V11" s="366">
        <v>-0.6</v>
      </c>
      <c r="W11" s="368">
        <v>-0.75</v>
      </c>
      <c r="X11" s="579">
        <v>-0.89</v>
      </c>
      <c r="Y11" s="370">
        <v>-1.17</v>
      </c>
      <c r="Z11" s="580">
        <v>-1.24</v>
      </c>
      <c r="AA11" s="581">
        <v>-1.52</v>
      </c>
      <c r="AB11" s="582">
        <v>-1.67</v>
      </c>
      <c r="AC11" s="369">
        <v>-1.03</v>
      </c>
      <c r="AD11" s="579">
        <v>-0.89</v>
      </c>
      <c r="AE11" s="368">
        <v>-0.74</v>
      </c>
      <c r="AF11" s="368">
        <v>-0.74</v>
      </c>
      <c r="AG11" s="368">
        <v>-0.74</v>
      </c>
      <c r="AH11" s="571">
        <v>-0.67</v>
      </c>
      <c r="AI11" s="583">
        <v>-0.38</v>
      </c>
      <c r="AJ11" s="419">
        <v>-0.17</v>
      </c>
      <c r="AK11" s="419">
        <v>-0.17</v>
      </c>
      <c r="AL11" s="584">
        <v>0.26</v>
      </c>
      <c r="AM11" s="585">
        <v>0.34</v>
      </c>
      <c r="AN11" s="586">
        <v>0.19</v>
      </c>
      <c r="AO11" s="530">
        <v>0.12</v>
      </c>
      <c r="AP11" s="587">
        <v>0.48</v>
      </c>
      <c r="AQ11" s="588">
        <v>0.55000000000000004</v>
      </c>
      <c r="AR11" s="588">
        <v>0.55000000000000004</v>
      </c>
      <c r="AS11" s="589">
        <v>0.7</v>
      </c>
      <c r="AT11" s="588">
        <v>0.55000000000000004</v>
      </c>
      <c r="AU11" s="584">
        <v>0.26</v>
      </c>
      <c r="AV11" s="587">
        <v>0.48</v>
      </c>
      <c r="AW11" s="590">
        <v>1.7</v>
      </c>
      <c r="AX11" s="591">
        <v>1.7</v>
      </c>
      <c r="AY11" s="431">
        <v>2.15</v>
      </c>
      <c r="AZ11" s="592">
        <v>2.2999999999999998</v>
      </c>
    </row>
    <row r="12" spans="1:56" ht="13.2">
      <c r="B12" s="15" t="s">
        <v>112</v>
      </c>
      <c r="C12" s="15" t="s">
        <v>111</v>
      </c>
      <c r="D12" s="15" t="str">
        <f>IF(Content!$E$1=1,B12,C12)</f>
        <v>Послуги культури</v>
      </c>
      <c r="E12" s="593">
        <v>0</v>
      </c>
      <c r="F12" s="410">
        <v>0</v>
      </c>
      <c r="G12" s="594">
        <v>0</v>
      </c>
      <c r="H12" s="433">
        <v>0</v>
      </c>
      <c r="I12" s="595">
        <v>0</v>
      </c>
      <c r="J12" s="596">
        <v>0</v>
      </c>
      <c r="K12" s="597">
        <v>0</v>
      </c>
      <c r="L12" s="598">
        <v>0</v>
      </c>
      <c r="M12" s="574">
        <v>0</v>
      </c>
      <c r="N12" s="599">
        <v>0</v>
      </c>
      <c r="O12" s="595">
        <v>0</v>
      </c>
      <c r="P12" s="600">
        <v>0</v>
      </c>
      <c r="Q12" s="423">
        <v>0</v>
      </c>
      <c r="R12" s="503">
        <v>0</v>
      </c>
      <c r="S12" s="549">
        <v>0</v>
      </c>
      <c r="T12" s="375">
        <v>0</v>
      </c>
      <c r="U12" s="601">
        <v>0</v>
      </c>
      <c r="V12" s="479">
        <v>0</v>
      </c>
      <c r="W12" s="602">
        <v>0</v>
      </c>
      <c r="X12" s="548">
        <v>0</v>
      </c>
      <c r="Y12" s="603">
        <v>0</v>
      </c>
      <c r="Z12" s="604">
        <v>0</v>
      </c>
      <c r="AA12" s="605">
        <v>0</v>
      </c>
      <c r="AB12" s="606">
        <v>0</v>
      </c>
      <c r="AC12" s="603">
        <v>0</v>
      </c>
      <c r="AD12" s="607">
        <v>0</v>
      </c>
      <c r="AE12" s="401">
        <v>0</v>
      </c>
      <c r="AF12" s="608">
        <v>0</v>
      </c>
      <c r="AG12" s="609">
        <v>0</v>
      </c>
      <c r="AH12" s="359">
        <v>0</v>
      </c>
      <c r="AI12" s="610">
        <v>0</v>
      </c>
      <c r="AJ12" s="550">
        <v>0</v>
      </c>
      <c r="AK12" s="611">
        <v>0</v>
      </c>
      <c r="AL12" s="612">
        <v>0</v>
      </c>
      <c r="AM12" s="613">
        <v>0</v>
      </c>
      <c r="AN12" s="614">
        <v>0</v>
      </c>
      <c r="AO12" s="615">
        <v>0</v>
      </c>
      <c r="AP12" s="406">
        <v>0</v>
      </c>
      <c r="AQ12" s="616">
        <v>0</v>
      </c>
      <c r="AR12" s="616">
        <v>0</v>
      </c>
      <c r="AS12" s="612">
        <v>0</v>
      </c>
      <c r="AT12" s="584">
        <v>0</v>
      </c>
      <c r="AU12" s="379">
        <v>0</v>
      </c>
      <c r="AV12" s="584">
        <v>0</v>
      </c>
      <c r="AW12" s="449">
        <v>0</v>
      </c>
      <c r="AX12" s="585">
        <v>0</v>
      </c>
      <c r="AY12" s="616">
        <v>0</v>
      </c>
      <c r="AZ12" s="617">
        <v>0</v>
      </c>
    </row>
    <row r="13" spans="1:56" ht="13.2">
      <c r="B13" s="15" t="s">
        <v>106</v>
      </c>
      <c r="C13" s="15" t="s">
        <v>105</v>
      </c>
      <c r="D13" s="15" t="str">
        <f>IF(Content!$E$1=1,B13,C13)</f>
        <v xml:space="preserve">Ресторани та кафе </v>
      </c>
      <c r="E13" s="618">
        <v>1.1499999999999999</v>
      </c>
      <c r="F13" s="619">
        <v>1.96</v>
      </c>
      <c r="G13" s="346">
        <v>4.32</v>
      </c>
      <c r="H13" s="346">
        <v>4.93</v>
      </c>
      <c r="I13" s="346">
        <v>5.01</v>
      </c>
      <c r="J13" s="346">
        <v>4.97</v>
      </c>
      <c r="K13" s="346">
        <v>4.8600000000000003</v>
      </c>
      <c r="L13" s="346">
        <v>4.67</v>
      </c>
      <c r="M13" s="346">
        <v>4.6399999999999997</v>
      </c>
      <c r="N13" s="346">
        <v>4.2699999999999996</v>
      </c>
      <c r="O13" s="346">
        <v>3.91</v>
      </c>
      <c r="P13" s="384">
        <v>3.55</v>
      </c>
      <c r="Q13" s="346">
        <v>3.38</v>
      </c>
      <c r="R13" s="620">
        <v>2.82</v>
      </c>
      <c r="S13" s="587">
        <v>0.49</v>
      </c>
      <c r="T13" s="621">
        <v>-0.28000000000000003</v>
      </c>
      <c r="U13" s="377">
        <v>-0.6</v>
      </c>
      <c r="V13" s="622">
        <v>-0.82</v>
      </c>
      <c r="W13" s="413">
        <v>-0.98</v>
      </c>
      <c r="X13" s="413">
        <v>-0.98</v>
      </c>
      <c r="Y13" s="489">
        <v>-1.1000000000000001</v>
      </c>
      <c r="Z13" s="623">
        <v>-0.95</v>
      </c>
      <c r="AA13" s="624">
        <v>-0.91</v>
      </c>
      <c r="AB13" s="625">
        <v>-0.98</v>
      </c>
      <c r="AC13" s="579">
        <v>-0.88</v>
      </c>
      <c r="AD13" s="485">
        <v>-0.91</v>
      </c>
      <c r="AE13" s="626">
        <v>-0.85</v>
      </c>
      <c r="AF13" s="622">
        <v>-0.82</v>
      </c>
      <c r="AG13" s="627">
        <v>-0.76</v>
      </c>
      <c r="AH13" s="376">
        <v>-0.5</v>
      </c>
      <c r="AI13" s="417">
        <v>-0.22</v>
      </c>
      <c r="AJ13" s="450">
        <v>-0.06</v>
      </c>
      <c r="AK13" s="584">
        <v>0.27</v>
      </c>
      <c r="AL13" s="628">
        <v>0.39</v>
      </c>
      <c r="AM13" s="405">
        <v>0.56000000000000005</v>
      </c>
      <c r="AN13" s="629">
        <v>0.92</v>
      </c>
      <c r="AO13" s="469">
        <v>0.82</v>
      </c>
      <c r="AP13" s="630">
        <v>0.72</v>
      </c>
      <c r="AQ13" s="612">
        <v>0.69</v>
      </c>
      <c r="AR13" s="630">
        <v>0.72</v>
      </c>
      <c r="AS13" s="630">
        <v>0.72</v>
      </c>
      <c r="AT13" s="406">
        <v>0.56000000000000005</v>
      </c>
      <c r="AU13" s="631">
        <v>0.23</v>
      </c>
      <c r="AV13" s="456">
        <v>0.04</v>
      </c>
      <c r="AW13" s="632">
        <v>-0.12</v>
      </c>
      <c r="AX13" s="633">
        <v>-0.09</v>
      </c>
      <c r="AY13" s="441">
        <v>-0.16</v>
      </c>
      <c r="AZ13" s="397">
        <v>-0.35</v>
      </c>
    </row>
    <row r="14" spans="1:56" ht="13.2">
      <c r="B14" s="15" t="s">
        <v>108</v>
      </c>
      <c r="C14" s="15" t="s">
        <v>107</v>
      </c>
      <c r="D14" s="15" t="str">
        <f>IF(Content!$E$1=1,B14,C14)</f>
        <v>Готелі</v>
      </c>
      <c r="E14" s="634">
        <v>-3.16</v>
      </c>
      <c r="F14" s="635">
        <v>-2.59</v>
      </c>
      <c r="G14" s="636">
        <v>-2.0299999999999998</v>
      </c>
      <c r="H14" s="579">
        <v>-0.89</v>
      </c>
      <c r="I14" s="387">
        <v>-0.45</v>
      </c>
      <c r="J14" s="424">
        <v>-0.52</v>
      </c>
      <c r="K14" s="608">
        <v>0.41</v>
      </c>
      <c r="L14" s="406">
        <v>0.56000000000000005</v>
      </c>
      <c r="M14" s="418">
        <v>0.1</v>
      </c>
      <c r="N14" s="637">
        <v>0.17</v>
      </c>
      <c r="O14" s="632">
        <v>-0.12</v>
      </c>
      <c r="P14" s="638">
        <v>-0.19</v>
      </c>
      <c r="Q14" s="639">
        <v>-0.05</v>
      </c>
      <c r="R14" s="640">
        <v>0.03</v>
      </c>
      <c r="S14" s="473">
        <v>-0.41</v>
      </c>
      <c r="T14" s="641">
        <v>-1.48</v>
      </c>
      <c r="U14" s="642">
        <v>-2.4900000000000002</v>
      </c>
      <c r="V14" s="643">
        <v>-1.79</v>
      </c>
      <c r="W14" s="644">
        <v>-0.74</v>
      </c>
      <c r="X14" s="644">
        <v>-0.74</v>
      </c>
      <c r="Y14" s="480">
        <v>-1.42</v>
      </c>
      <c r="Z14" s="449">
        <v>0.2</v>
      </c>
      <c r="AA14" s="645">
        <v>0.42</v>
      </c>
      <c r="AB14" s="646">
        <v>0.56999999999999995</v>
      </c>
      <c r="AC14" s="518">
        <v>1.24</v>
      </c>
      <c r="AD14" s="429">
        <v>1.02</v>
      </c>
      <c r="AE14" s="432">
        <v>1.31</v>
      </c>
      <c r="AF14" s="432">
        <v>1.31</v>
      </c>
      <c r="AG14" s="355">
        <v>1.0900000000000001</v>
      </c>
      <c r="AH14" s="341">
        <v>1.38</v>
      </c>
      <c r="AI14" s="538">
        <v>0.59</v>
      </c>
      <c r="AJ14" s="647">
        <v>0.96</v>
      </c>
      <c r="AK14" s="404">
        <v>0.49</v>
      </c>
      <c r="AL14" s="399">
        <v>0</v>
      </c>
      <c r="AM14" s="648">
        <v>0.51</v>
      </c>
      <c r="AN14" s="649">
        <v>0.73</v>
      </c>
      <c r="AO14" s="532">
        <v>0.37</v>
      </c>
      <c r="AP14" s="650">
        <v>0.81</v>
      </c>
      <c r="AQ14" s="651">
        <v>0.73</v>
      </c>
      <c r="AR14" s="506">
        <v>0.95</v>
      </c>
      <c r="AS14" s="367">
        <v>-0.7</v>
      </c>
      <c r="AT14" s="483">
        <v>-1.1299999999999999</v>
      </c>
      <c r="AU14" s="417">
        <v>-0.22</v>
      </c>
      <c r="AV14" s="364">
        <v>-0.51</v>
      </c>
      <c r="AW14" s="652">
        <v>-0.36</v>
      </c>
      <c r="AX14" s="653">
        <v>0</v>
      </c>
      <c r="AY14" s="489">
        <v>-1.1000000000000001</v>
      </c>
      <c r="AZ14" s="654">
        <v>-1.6</v>
      </c>
    </row>
    <row r="15" spans="1:56" ht="13.2">
      <c r="B15" s="15" t="s">
        <v>1003</v>
      </c>
      <c r="C15" s="15" t="s">
        <v>1004</v>
      </c>
      <c r="D15" s="15" t="str">
        <f>IF(Content!$E$1=1,B15,C15)</f>
        <v>Перукарні і манікюр</v>
      </c>
      <c r="E15" s="655">
        <v>-0.09</v>
      </c>
      <c r="F15" s="555">
        <v>0.97</v>
      </c>
      <c r="G15" s="656">
        <v>1.98</v>
      </c>
      <c r="H15" s="657">
        <v>2.95</v>
      </c>
      <c r="I15" s="595">
        <v>2.0299999999999998</v>
      </c>
      <c r="J15" s="658">
        <v>2.14</v>
      </c>
      <c r="K15" s="658">
        <v>2.14</v>
      </c>
      <c r="L15" s="659">
        <v>1.98</v>
      </c>
      <c r="M15" s="595">
        <v>2.0299999999999998</v>
      </c>
      <c r="N15" s="554">
        <v>1.92</v>
      </c>
      <c r="O15" s="508">
        <v>1.87</v>
      </c>
      <c r="P15" s="600">
        <v>1.65</v>
      </c>
      <c r="Q15" s="660">
        <v>1.6</v>
      </c>
      <c r="R15" s="429">
        <v>1.01</v>
      </c>
      <c r="S15" s="655">
        <v>-0.09</v>
      </c>
      <c r="T15" s="446">
        <v>-1.1599999999999999</v>
      </c>
      <c r="U15" s="661">
        <v>-1.31</v>
      </c>
      <c r="V15" s="604">
        <v>-1.52</v>
      </c>
      <c r="W15" s="662">
        <v>-1.72</v>
      </c>
      <c r="X15" s="524">
        <v>-1.62</v>
      </c>
      <c r="Y15" s="524">
        <v>-1.62</v>
      </c>
      <c r="Z15" s="663">
        <v>-1.47</v>
      </c>
      <c r="AA15" s="527">
        <v>-1.47</v>
      </c>
      <c r="AB15" s="664">
        <v>-1.37</v>
      </c>
      <c r="AC15" s="665">
        <v>-1.06</v>
      </c>
      <c r="AD15" s="666">
        <v>-0.55000000000000004</v>
      </c>
      <c r="AE15" s="667">
        <v>-0.08</v>
      </c>
      <c r="AF15" s="631">
        <v>0.23</v>
      </c>
      <c r="AG15" s="385">
        <v>0.13</v>
      </c>
      <c r="AH15" s="455">
        <v>0.28999999999999998</v>
      </c>
      <c r="AI15" s="616">
        <v>0.34</v>
      </c>
      <c r="AJ15" s="616">
        <v>0.34</v>
      </c>
      <c r="AK15" s="668">
        <v>0.55000000000000004</v>
      </c>
      <c r="AL15" s="669">
        <v>0.39</v>
      </c>
      <c r="AM15" s="670">
        <v>0.28999999999999998</v>
      </c>
      <c r="AN15" s="671">
        <v>0.76</v>
      </c>
      <c r="AO15" s="501">
        <v>0.92</v>
      </c>
      <c r="AP15" s="668">
        <v>0.55000000000000004</v>
      </c>
      <c r="AQ15" s="404">
        <v>0.5</v>
      </c>
      <c r="AR15" s="631">
        <v>0.23</v>
      </c>
      <c r="AS15" s="669">
        <v>0.39</v>
      </c>
      <c r="AT15" s="455">
        <v>0.28999999999999998</v>
      </c>
      <c r="AU15" s="668">
        <v>0.55000000000000004</v>
      </c>
      <c r="AV15" s="469">
        <v>0.82</v>
      </c>
      <c r="AW15" s="501">
        <v>0.92</v>
      </c>
      <c r="AX15" s="672">
        <v>1.19</v>
      </c>
      <c r="AY15" s="673">
        <v>1.51</v>
      </c>
      <c r="AZ15" s="674">
        <v>1.24</v>
      </c>
    </row>
    <row r="16" spans="1:56" ht="13.2">
      <c r="B16" s="15" t="s">
        <v>122</v>
      </c>
      <c r="C16" s="15" t="s">
        <v>121</v>
      </c>
      <c r="D16" s="15" t="str">
        <f>IF(Content!$E$1=1,B16,C16)</f>
        <v xml:space="preserve">Фінансові послуги </v>
      </c>
      <c r="E16" s="675">
        <v>-1.41</v>
      </c>
      <c r="F16" s="675">
        <v>-1.41</v>
      </c>
      <c r="G16" s="675">
        <v>-1.41</v>
      </c>
      <c r="H16" s="675">
        <v>-1.41</v>
      </c>
      <c r="I16" s="676">
        <v>-1.1299999999999999</v>
      </c>
      <c r="J16" s="548">
        <v>-1.02</v>
      </c>
      <c r="K16" s="665">
        <v>-1.06</v>
      </c>
      <c r="L16" s="677">
        <v>-0.99</v>
      </c>
      <c r="M16" s="678">
        <v>-0.79</v>
      </c>
      <c r="N16" s="367">
        <v>-0.7</v>
      </c>
      <c r="O16" s="369">
        <v>-1.03</v>
      </c>
      <c r="P16" s="679">
        <v>-1.17</v>
      </c>
      <c r="Q16" s="370">
        <v>-1.17</v>
      </c>
      <c r="R16" s="680">
        <v>-1.21</v>
      </c>
      <c r="S16" s="482">
        <v>-1.26</v>
      </c>
      <c r="T16" s="680">
        <v>-1.21</v>
      </c>
      <c r="U16" s="681">
        <v>-1.43</v>
      </c>
      <c r="V16" s="445">
        <v>-1.5</v>
      </c>
      <c r="W16" s="641">
        <v>-1.49</v>
      </c>
      <c r="X16" s="682">
        <v>-1.56</v>
      </c>
      <c r="Y16" s="683">
        <v>-1.01</v>
      </c>
      <c r="Z16" s="489">
        <v>-1.0900000000000001</v>
      </c>
      <c r="AA16" s="684">
        <v>-0.77</v>
      </c>
      <c r="AB16" s="685">
        <v>-0.47</v>
      </c>
      <c r="AC16" s="686">
        <v>-0.4</v>
      </c>
      <c r="AD16" s="687">
        <v>-0.23</v>
      </c>
      <c r="AE16" s="688">
        <v>-0.25</v>
      </c>
      <c r="AF16" s="689">
        <v>7.0000000000000007E-2</v>
      </c>
      <c r="AG16" s="689">
        <v>7.0000000000000007E-2</v>
      </c>
      <c r="AH16" s="690">
        <v>0.37</v>
      </c>
      <c r="AI16" s="503">
        <v>0.5</v>
      </c>
      <c r="AJ16" s="691">
        <v>0.76</v>
      </c>
      <c r="AK16" s="692">
        <v>0.21</v>
      </c>
      <c r="AL16" s="693">
        <v>0.33</v>
      </c>
      <c r="AM16" s="694">
        <v>0.98</v>
      </c>
      <c r="AN16" s="695">
        <v>1.44</v>
      </c>
      <c r="AO16" s="433">
        <v>1.42</v>
      </c>
      <c r="AP16" s="696">
        <v>1.29</v>
      </c>
      <c r="AQ16" s="432">
        <v>1.31</v>
      </c>
      <c r="AR16" s="341">
        <v>1.37</v>
      </c>
      <c r="AS16" s="577">
        <v>1.35</v>
      </c>
      <c r="AT16" s="356">
        <v>1.03</v>
      </c>
      <c r="AU16" s="506">
        <v>0.95</v>
      </c>
      <c r="AV16" s="505">
        <v>0.8</v>
      </c>
      <c r="AW16" s="406">
        <v>0.56000000000000005</v>
      </c>
      <c r="AX16" s="697">
        <v>0.66</v>
      </c>
      <c r="AY16" s="379">
        <v>7.0000000000000007E-2</v>
      </c>
      <c r="AZ16" s="698">
        <v>-0.5</v>
      </c>
    </row>
    <row r="17" spans="2:56" ht="13.8">
      <c r="B17" s="16" t="s">
        <v>126</v>
      </c>
      <c r="C17" s="16" t="s">
        <v>1811</v>
      </c>
      <c r="D17" s="15" t="str">
        <f>IF(Content!$E$1=1,B17,C17)</f>
        <v>* Графічне представлення даних, у якому окремі значення, що містяться в матриці, представлено у вигляді кольорів від холодного (найнижчі значення) до теплого (найвищі значення). Забарвлення компонентів відповідає темпам нормалізованої річної інфляції.</v>
      </c>
      <c r="E17" s="699"/>
      <c r="F17" s="699"/>
      <c r="G17" s="699"/>
      <c r="H17" s="699"/>
      <c r="I17" s="699"/>
      <c r="J17" s="699"/>
      <c r="K17" s="699"/>
      <c r="L17" s="699"/>
      <c r="M17" s="699"/>
      <c r="N17" s="699"/>
      <c r="O17" s="699"/>
      <c r="P17" s="699"/>
      <c r="Q17" s="699"/>
      <c r="R17" s="699"/>
      <c r="S17" s="699"/>
      <c r="T17" s="699"/>
      <c r="U17" s="699"/>
      <c r="V17" s="699"/>
      <c r="W17" s="699"/>
      <c r="X17" s="699"/>
      <c r="Y17" s="699"/>
      <c r="Z17" s="699"/>
      <c r="AA17" s="699"/>
      <c r="AB17" s="699"/>
      <c r="AC17" s="699"/>
      <c r="AD17" s="699"/>
      <c r="AE17" s="699"/>
      <c r="AF17" s="699"/>
      <c r="AG17" s="699"/>
      <c r="AH17" s="699"/>
      <c r="AI17" s="699"/>
      <c r="AJ17" s="699"/>
      <c r="AK17" s="699"/>
      <c r="AL17" s="699"/>
      <c r="AM17" s="699"/>
      <c r="AN17" s="699"/>
      <c r="AO17" s="699"/>
      <c r="AP17" s="699"/>
      <c r="AQ17" s="699"/>
      <c r="AR17" s="699"/>
      <c r="AS17" s="699"/>
      <c r="AT17" s="699"/>
      <c r="AU17" s="699"/>
      <c r="AV17" s="699"/>
      <c r="AW17" s="699"/>
      <c r="AX17" s="699"/>
      <c r="AY17" s="699"/>
      <c r="AZ17" s="699"/>
      <c r="BA17" s="699"/>
      <c r="BB17" s="700"/>
      <c r="BC17" s="700"/>
      <c r="BD17" s="700"/>
    </row>
    <row r="18" spans="2:56" ht="13.5" customHeight="1">
      <c r="B18" s="16" t="s">
        <v>127</v>
      </c>
      <c r="C18" s="16" t="s">
        <v>125</v>
      </c>
      <c r="D18" s="15" t="str">
        <f>IF(Content!$E$1=1,B18,C18)</f>
        <v xml:space="preserve">**Дані нормалізовані вирахуванням середньої зміни та діленням на стандартне відхилення. З розрахунку середнього значення та стандартного відхилення виключено 2015 рік. Детальніше – stlouisfed.org. </v>
      </c>
    </row>
    <row r="19" spans="2:56" ht="13.8">
      <c r="B19" s="16" t="s">
        <v>55</v>
      </c>
      <c r="C19" s="16" t="s">
        <v>56</v>
      </c>
      <c r="D19" s="15" t="str">
        <f>IF(Content!$E$1=1,B19,C19)</f>
        <v>Джерело: ДССУ, розрахунки НБУ.</v>
      </c>
      <c r="E19" s="699"/>
      <c r="F19" s="699"/>
      <c r="G19" s="699"/>
      <c r="H19" s="699"/>
      <c r="I19" s="699"/>
      <c r="J19" s="699"/>
      <c r="K19" s="699"/>
      <c r="L19" s="699"/>
      <c r="M19" s="699"/>
      <c r="N19" s="699"/>
      <c r="O19" s="699"/>
      <c r="P19" s="699"/>
      <c r="Q19" s="699"/>
      <c r="R19" s="699"/>
      <c r="S19" s="699"/>
      <c r="T19" s="699"/>
      <c r="U19" s="699"/>
      <c r="V19" s="699"/>
      <c r="W19" s="699"/>
      <c r="X19" s="699"/>
      <c r="Y19" s="699"/>
      <c r="Z19" s="699"/>
      <c r="AA19" s="699"/>
      <c r="AB19" s="699"/>
      <c r="AC19" s="699"/>
      <c r="AD19" s="699"/>
      <c r="AE19" s="699"/>
      <c r="AF19" s="699"/>
      <c r="AG19" s="699"/>
      <c r="AH19" s="699"/>
      <c r="AI19" s="699"/>
      <c r="AJ19" s="699"/>
      <c r="AK19" s="699"/>
      <c r="AL19" s="699"/>
      <c r="AM19" s="699"/>
      <c r="AN19" s="699"/>
      <c r="AO19" s="699"/>
      <c r="AP19" s="699"/>
      <c r="AQ19" s="699"/>
      <c r="AR19" s="699"/>
      <c r="AS19" s="699"/>
      <c r="AT19" s="699"/>
      <c r="AU19" s="699"/>
      <c r="AV19" s="699"/>
      <c r="AW19" s="699"/>
      <c r="AX19" s="699"/>
      <c r="AY19" s="699"/>
      <c r="AZ19" s="699"/>
      <c r="BA19" s="699"/>
      <c r="BB19" s="700"/>
      <c r="BC19" s="700"/>
      <c r="BD19" s="700"/>
    </row>
    <row r="22" spans="2:56"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2:56"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</row>
    <row r="24" spans="2:56"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2:56"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2:56"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</row>
    <row r="27" spans="2:56"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2:56"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</row>
    <row r="29" spans="2:56"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2:56"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2:56"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2:56"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30:52"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30:52"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30:52"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30:52"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30:52"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30:52"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30:52"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</sheetData>
  <mergeCells count="5">
    <mergeCell ref="E2:P2"/>
    <mergeCell ref="Q2:AB2"/>
    <mergeCell ref="AC2:AN2"/>
    <mergeCell ref="AO2:AZ2"/>
    <mergeCell ref="BB2:BD2"/>
  </mergeCells>
  <hyperlinks>
    <hyperlink ref="A1" location="Content!A1" display="&lt;&lt;"/>
  </hyperlinks>
  <pageMargins left="0.23622047244094491" right="0.27559055118110237" top="0.39370078740157483" bottom="0.39370078740157483" header="0.23622047244094491" footer="0"/>
  <pageSetup paperSize="9" scale="65" fitToHeight="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Y71"/>
  <sheetViews>
    <sheetView showGridLines="0" zoomScaleNormal="100" workbookViewId="0"/>
  </sheetViews>
  <sheetFormatPr defaultColWidth="9.109375" defaultRowHeight="13.2"/>
  <cols>
    <col min="1" max="6" width="9.109375" style="704"/>
    <col min="7" max="7" width="10.109375" style="10" bestFit="1" customWidth="1"/>
    <col min="8" max="15" width="9.109375" style="704"/>
    <col min="16" max="25" width="9.109375" style="10"/>
    <col min="26" max="16384" width="9.109375" style="704"/>
  </cols>
  <sheetData>
    <row r="1" spans="1:24">
      <c r="A1" s="701" t="s">
        <v>167</v>
      </c>
      <c r="B1" s="308" t="str">
        <f>IF(Content!$E$1=1,B2,B3)</f>
        <v>Базовий ІСЦ</v>
      </c>
      <c r="C1" s="308" t="str">
        <f>IF(Content!$E$1=1,C2,C3)</f>
        <v>Ціни на сирі продукти</v>
      </c>
      <c r="D1" s="308" t="str">
        <f>IF(Content!$E$1=1,D2,D3)</f>
        <v>Адміністративно регульовані ціни</v>
      </c>
      <c r="E1" s="308" t="str">
        <f>IF(Content!$E$1=1,E2,E3)</f>
        <v>Ціни на паливо</v>
      </c>
      <c r="F1" s="308" t="str">
        <f>IF(Content!$E$1=1,F2,F3)</f>
        <v>ІСЦ, % р/р</v>
      </c>
      <c r="H1" s="308" t="str">
        <f>IF(Content!$E$1=1,H2,H3)</f>
        <v xml:space="preserve">Внески компонентів до річної зміни ІСЦ на кінець кварталу, в. п. </v>
      </c>
      <c r="P1" s="10" t="s">
        <v>18</v>
      </c>
      <c r="Q1" s="10" t="s">
        <v>8</v>
      </c>
      <c r="R1" s="10" t="s">
        <v>22</v>
      </c>
      <c r="S1" s="10" t="s">
        <v>26</v>
      </c>
      <c r="T1" s="10" t="s">
        <v>24</v>
      </c>
      <c r="U1" s="10" t="s">
        <v>8</v>
      </c>
      <c r="V1" s="10" t="s">
        <v>22</v>
      </c>
      <c r="W1" s="10" t="s">
        <v>23</v>
      </c>
      <c r="X1" s="10" t="s">
        <v>24</v>
      </c>
    </row>
    <row r="2" spans="1:24" hidden="1">
      <c r="A2" s="701"/>
      <c r="B2" s="704" t="s">
        <v>8</v>
      </c>
      <c r="C2" s="704" t="s">
        <v>22</v>
      </c>
      <c r="D2" s="704" t="s">
        <v>26</v>
      </c>
      <c r="E2" s="704" t="s">
        <v>24</v>
      </c>
      <c r="F2" s="704" t="s">
        <v>25</v>
      </c>
      <c r="H2" s="704" t="s">
        <v>1729</v>
      </c>
    </row>
    <row r="3" spans="1:24" hidden="1">
      <c r="B3" s="704" t="s">
        <v>7</v>
      </c>
      <c r="C3" s="704" t="s">
        <v>19</v>
      </c>
      <c r="D3" s="704" t="s">
        <v>20</v>
      </c>
      <c r="E3" s="704" t="s">
        <v>21</v>
      </c>
      <c r="F3" s="704" t="s">
        <v>17</v>
      </c>
      <c r="H3" s="704" t="s">
        <v>1812</v>
      </c>
      <c r="P3" s="10" t="s">
        <v>27</v>
      </c>
      <c r="Q3" s="10" t="s">
        <v>7</v>
      </c>
      <c r="R3" s="10" t="s">
        <v>19</v>
      </c>
      <c r="S3" s="10" t="s">
        <v>20</v>
      </c>
      <c r="T3" s="10" t="s">
        <v>21</v>
      </c>
    </row>
    <row r="4" spans="1:24">
      <c r="A4" s="704" t="s">
        <v>28</v>
      </c>
      <c r="B4" s="705">
        <v>2.57</v>
      </c>
      <c r="C4" s="705">
        <v>-2.2040000000000002</v>
      </c>
      <c r="D4" s="705">
        <v>0.753</v>
      </c>
      <c r="E4" s="705">
        <v>0.184</v>
      </c>
      <c r="F4" s="705">
        <v>1.9</v>
      </c>
      <c r="G4" s="12">
        <v>40969</v>
      </c>
      <c r="O4" s="705"/>
      <c r="Q4" s="267">
        <f t="shared" ref="Q4:Q30" si="0">IF(B4&gt;0,B4,0)</f>
        <v>2.57</v>
      </c>
      <c r="R4" s="267">
        <f t="shared" ref="R4:T19" si="1">IF(C4&gt;0,C4,0)+Q4</f>
        <v>2.57</v>
      </c>
      <c r="S4" s="267">
        <f t="shared" si="1"/>
        <v>3.323</v>
      </c>
      <c r="T4" s="267">
        <f t="shared" si="1"/>
        <v>3.5070000000000001</v>
      </c>
      <c r="U4" s="267">
        <f t="shared" ref="U4:U30" si="2">IF(B4&gt;0,0,B4)</f>
        <v>0</v>
      </c>
      <c r="V4" s="267">
        <f t="shared" ref="V4:X19" si="3">IF(C4&gt;0,0,C4)+U4</f>
        <v>-2.2040000000000002</v>
      </c>
      <c r="W4" s="267">
        <f t="shared" si="3"/>
        <v>-2.2040000000000002</v>
      </c>
      <c r="X4" s="267">
        <f t="shared" si="3"/>
        <v>-2.2040000000000002</v>
      </c>
    </row>
    <row r="5" spans="1:24">
      <c r="A5" s="704" t="s">
        <v>29</v>
      </c>
      <c r="B5" s="705">
        <v>1.6910000000000001</v>
      </c>
      <c r="C5" s="705">
        <v>-3.6629999999999998</v>
      </c>
      <c r="D5" s="705">
        <v>-9.0999999999999998E-2</v>
      </c>
      <c r="E5" s="705">
        <v>0.128</v>
      </c>
      <c r="F5" s="705">
        <v>-1.2</v>
      </c>
      <c r="G5" s="12">
        <v>41061</v>
      </c>
      <c r="O5" s="705"/>
      <c r="Q5" s="267">
        <f t="shared" si="0"/>
        <v>1.6910000000000001</v>
      </c>
      <c r="R5" s="267">
        <f t="shared" si="1"/>
        <v>1.6910000000000001</v>
      </c>
      <c r="S5" s="267">
        <f t="shared" si="1"/>
        <v>1.6910000000000001</v>
      </c>
      <c r="T5" s="267">
        <f t="shared" si="1"/>
        <v>1.819</v>
      </c>
      <c r="U5" s="267">
        <f t="shared" si="2"/>
        <v>0</v>
      </c>
      <c r="V5" s="267">
        <f t="shared" si="3"/>
        <v>-3.6629999999999998</v>
      </c>
      <c r="W5" s="267">
        <f t="shared" si="3"/>
        <v>-3.754</v>
      </c>
      <c r="X5" s="267">
        <f t="shared" si="3"/>
        <v>-3.754</v>
      </c>
    </row>
    <row r="6" spans="1:24">
      <c r="A6" s="704" t="s">
        <v>30</v>
      </c>
      <c r="B6" s="705">
        <v>0.71499999999999997</v>
      </c>
      <c r="C6" s="705">
        <v>-1.4790000000000001</v>
      </c>
      <c r="D6" s="705">
        <v>-4.5999999999999999E-2</v>
      </c>
      <c r="E6" s="705">
        <v>0.127</v>
      </c>
      <c r="F6" s="705">
        <v>0</v>
      </c>
      <c r="G6" s="12">
        <v>41153</v>
      </c>
      <c r="O6" s="705"/>
      <c r="Q6" s="267">
        <f t="shared" si="0"/>
        <v>0.71499999999999997</v>
      </c>
      <c r="R6" s="267">
        <f t="shared" si="1"/>
        <v>0.71499999999999997</v>
      </c>
      <c r="S6" s="267">
        <f t="shared" si="1"/>
        <v>0.71499999999999997</v>
      </c>
      <c r="T6" s="267">
        <f t="shared" si="1"/>
        <v>0.84199999999999997</v>
      </c>
      <c r="U6" s="267">
        <f t="shared" si="2"/>
        <v>0</v>
      </c>
      <c r="V6" s="267">
        <f t="shared" si="3"/>
        <v>-1.4790000000000001</v>
      </c>
      <c r="W6" s="267">
        <f t="shared" si="3"/>
        <v>-1.5250000000000001</v>
      </c>
      <c r="X6" s="267">
        <f t="shared" si="3"/>
        <v>-1.5250000000000001</v>
      </c>
    </row>
    <row r="7" spans="1:24">
      <c r="A7" s="704" t="s">
        <v>31</v>
      </c>
      <c r="B7" s="705">
        <v>0.60199999999999998</v>
      </c>
      <c r="C7" s="705">
        <v>-1.7290000000000001</v>
      </c>
      <c r="D7" s="705">
        <v>0.53700000000000003</v>
      </c>
      <c r="E7" s="705">
        <v>0.13500000000000001</v>
      </c>
      <c r="F7" s="705">
        <v>-0.2</v>
      </c>
      <c r="G7" s="12">
        <v>41244</v>
      </c>
      <c r="O7" s="705"/>
      <c r="Q7" s="267">
        <f t="shared" si="0"/>
        <v>0.60199999999999998</v>
      </c>
      <c r="R7" s="267">
        <f t="shared" si="1"/>
        <v>0.60199999999999998</v>
      </c>
      <c r="S7" s="267">
        <f t="shared" si="1"/>
        <v>1.139</v>
      </c>
      <c r="T7" s="267">
        <f t="shared" si="1"/>
        <v>1.274</v>
      </c>
      <c r="U7" s="267">
        <f t="shared" si="2"/>
        <v>0</v>
      </c>
      <c r="V7" s="267">
        <f t="shared" si="3"/>
        <v>-1.7290000000000001</v>
      </c>
      <c r="W7" s="267">
        <f t="shared" si="3"/>
        <v>-1.7290000000000001</v>
      </c>
      <c r="X7" s="267">
        <f t="shared" si="3"/>
        <v>-1.7290000000000001</v>
      </c>
    </row>
    <row r="8" spans="1:24">
      <c r="A8" s="704" t="s">
        <v>32</v>
      </c>
      <c r="B8" s="705">
        <v>0.184</v>
      </c>
      <c r="C8" s="705">
        <v>-2.1389999999999998</v>
      </c>
      <c r="D8" s="705">
        <v>0.49399999999999999</v>
      </c>
      <c r="E8" s="705">
        <v>3.2000000000000001E-2</v>
      </c>
      <c r="F8" s="705">
        <v>-0.8</v>
      </c>
      <c r="G8" s="12">
        <v>41334</v>
      </c>
      <c r="O8" s="705"/>
      <c r="Q8" s="267">
        <f t="shared" si="0"/>
        <v>0.184</v>
      </c>
      <c r="R8" s="267">
        <f t="shared" si="1"/>
        <v>0.184</v>
      </c>
      <c r="S8" s="267">
        <f t="shared" si="1"/>
        <v>0.67799999999999994</v>
      </c>
      <c r="T8" s="267">
        <f t="shared" si="1"/>
        <v>0.71</v>
      </c>
      <c r="U8" s="267">
        <f t="shared" si="2"/>
        <v>0</v>
      </c>
      <c r="V8" s="267">
        <f t="shared" si="3"/>
        <v>-2.1389999999999998</v>
      </c>
      <c r="W8" s="267">
        <f t="shared" si="3"/>
        <v>-2.1389999999999998</v>
      </c>
      <c r="X8" s="267">
        <f t="shared" si="3"/>
        <v>-2.1389999999999998</v>
      </c>
    </row>
    <row r="9" spans="1:24">
      <c r="A9" s="704" t="s">
        <v>33</v>
      </c>
      <c r="B9" s="705">
        <v>4.9000000000000002E-2</v>
      </c>
      <c r="C9" s="705">
        <v>-1.194</v>
      </c>
      <c r="D9" s="705">
        <v>0.60899999999999999</v>
      </c>
      <c r="E9" s="705">
        <v>-1.2E-2</v>
      </c>
      <c r="F9" s="705">
        <v>-0.1</v>
      </c>
      <c r="G9" s="12">
        <v>41426</v>
      </c>
      <c r="O9" s="705"/>
      <c r="Q9" s="267">
        <f t="shared" si="0"/>
        <v>4.9000000000000002E-2</v>
      </c>
      <c r="R9" s="267">
        <f t="shared" si="1"/>
        <v>4.9000000000000002E-2</v>
      </c>
      <c r="S9" s="267">
        <f t="shared" si="1"/>
        <v>0.65800000000000003</v>
      </c>
      <c r="T9" s="267">
        <f t="shared" si="1"/>
        <v>0.65800000000000003</v>
      </c>
      <c r="U9" s="267">
        <f t="shared" si="2"/>
        <v>0</v>
      </c>
      <c r="V9" s="267">
        <f t="shared" si="3"/>
        <v>-1.194</v>
      </c>
      <c r="W9" s="267">
        <f t="shared" si="3"/>
        <v>-1.194</v>
      </c>
      <c r="X9" s="267">
        <f t="shared" si="3"/>
        <v>-1.206</v>
      </c>
    </row>
    <row r="10" spans="1:24">
      <c r="A10" s="704" t="s">
        <v>34</v>
      </c>
      <c r="B10" s="705">
        <v>7.0000000000000007E-2</v>
      </c>
      <c r="C10" s="705">
        <v>-1.5269999999999999</v>
      </c>
      <c r="D10" s="705">
        <v>0.70799999999999996</v>
      </c>
      <c r="E10" s="705">
        <v>-8.9999999999999993E-3</v>
      </c>
      <c r="F10" s="705">
        <v>-0.5</v>
      </c>
      <c r="G10" s="12">
        <v>41518</v>
      </c>
      <c r="O10" s="705"/>
      <c r="Q10" s="267">
        <f t="shared" si="0"/>
        <v>7.0000000000000007E-2</v>
      </c>
      <c r="R10" s="267">
        <f t="shared" si="1"/>
        <v>7.0000000000000007E-2</v>
      </c>
      <c r="S10" s="267">
        <f t="shared" si="1"/>
        <v>0.77800000000000002</v>
      </c>
      <c r="T10" s="267">
        <f t="shared" si="1"/>
        <v>0.77800000000000002</v>
      </c>
      <c r="U10" s="267">
        <f t="shared" si="2"/>
        <v>0</v>
      </c>
      <c r="V10" s="267">
        <f t="shared" si="3"/>
        <v>-1.5269999999999999</v>
      </c>
      <c r="W10" s="267">
        <f t="shared" si="3"/>
        <v>-1.5269999999999999</v>
      </c>
      <c r="X10" s="267">
        <f t="shared" si="3"/>
        <v>-1.5359999999999998</v>
      </c>
    </row>
    <row r="11" spans="1:24">
      <c r="A11" s="704" t="s">
        <v>35</v>
      </c>
      <c r="B11" s="705">
        <v>5.5E-2</v>
      </c>
      <c r="C11" s="705">
        <v>-0.623</v>
      </c>
      <c r="D11" s="705">
        <v>0.79900000000000004</v>
      </c>
      <c r="E11" s="705">
        <v>-4.2000000000000003E-2</v>
      </c>
      <c r="F11" s="705">
        <v>0.5</v>
      </c>
      <c r="G11" s="12">
        <v>41609</v>
      </c>
      <c r="O11" s="705"/>
      <c r="Q11" s="267">
        <f t="shared" si="0"/>
        <v>5.5E-2</v>
      </c>
      <c r="R11" s="267">
        <f t="shared" si="1"/>
        <v>5.5E-2</v>
      </c>
      <c r="S11" s="267">
        <f t="shared" si="1"/>
        <v>0.85400000000000009</v>
      </c>
      <c r="T11" s="267">
        <f t="shared" si="1"/>
        <v>0.85400000000000009</v>
      </c>
      <c r="U11" s="267">
        <f t="shared" si="2"/>
        <v>0</v>
      </c>
      <c r="V11" s="267">
        <f t="shared" si="3"/>
        <v>-0.623</v>
      </c>
      <c r="W11" s="267">
        <f t="shared" si="3"/>
        <v>-0.623</v>
      </c>
      <c r="X11" s="267">
        <f t="shared" si="3"/>
        <v>-0.66500000000000004</v>
      </c>
    </row>
    <row r="12" spans="1:24">
      <c r="A12" s="704" t="s">
        <v>36</v>
      </c>
      <c r="B12" s="705">
        <v>1.0489999999999999</v>
      </c>
      <c r="C12" s="705">
        <v>1.0309999999999999</v>
      </c>
      <c r="D12" s="705">
        <v>0.86699999999999999</v>
      </c>
      <c r="E12" s="705">
        <v>0.16600000000000001</v>
      </c>
      <c r="F12" s="705">
        <v>3.4</v>
      </c>
      <c r="G12" s="12">
        <v>41699</v>
      </c>
      <c r="O12" s="705"/>
      <c r="Q12" s="267">
        <f t="shared" si="0"/>
        <v>1.0489999999999999</v>
      </c>
      <c r="R12" s="267">
        <f t="shared" si="1"/>
        <v>2.08</v>
      </c>
      <c r="S12" s="267">
        <f t="shared" si="1"/>
        <v>2.9470000000000001</v>
      </c>
      <c r="T12" s="267">
        <f t="shared" si="1"/>
        <v>3.113</v>
      </c>
      <c r="U12" s="267">
        <f t="shared" si="2"/>
        <v>0</v>
      </c>
      <c r="V12" s="267">
        <f t="shared" si="3"/>
        <v>0</v>
      </c>
      <c r="W12" s="267">
        <f t="shared" si="3"/>
        <v>0</v>
      </c>
      <c r="X12" s="267">
        <f t="shared" si="3"/>
        <v>0</v>
      </c>
    </row>
    <row r="13" spans="1:24">
      <c r="A13" s="704" t="s">
        <v>37</v>
      </c>
      <c r="B13" s="705">
        <v>4.3769999999999998</v>
      </c>
      <c r="C13" s="705">
        <v>3.6930000000000001</v>
      </c>
      <c r="D13" s="705">
        <v>3.0630000000000002</v>
      </c>
      <c r="E13" s="705">
        <v>0.81100000000000005</v>
      </c>
      <c r="F13" s="705">
        <v>12</v>
      </c>
      <c r="G13" s="12">
        <v>41791</v>
      </c>
      <c r="O13" s="705"/>
      <c r="Q13" s="267">
        <f t="shared" si="0"/>
        <v>4.3769999999999998</v>
      </c>
      <c r="R13" s="267">
        <f t="shared" si="1"/>
        <v>8.07</v>
      </c>
      <c r="S13" s="267">
        <f t="shared" si="1"/>
        <v>11.133000000000001</v>
      </c>
      <c r="T13" s="267">
        <f t="shared" si="1"/>
        <v>11.944000000000001</v>
      </c>
      <c r="U13" s="267">
        <f t="shared" si="2"/>
        <v>0</v>
      </c>
      <c r="V13" s="267">
        <f t="shared" si="3"/>
        <v>0</v>
      </c>
      <c r="W13" s="267">
        <f t="shared" si="3"/>
        <v>0</v>
      </c>
      <c r="X13" s="267">
        <f t="shared" si="3"/>
        <v>0</v>
      </c>
    </row>
    <row r="14" spans="1:24">
      <c r="A14" s="704" t="s">
        <v>38</v>
      </c>
      <c r="B14" s="705">
        <v>6.9139999999999997</v>
      </c>
      <c r="C14" s="705">
        <v>4.3609999999999998</v>
      </c>
      <c r="D14" s="705">
        <v>5.0279999999999996</v>
      </c>
      <c r="E14" s="705">
        <v>1.1060000000000001</v>
      </c>
      <c r="F14" s="705">
        <v>17.5</v>
      </c>
      <c r="G14" s="12">
        <v>41883</v>
      </c>
      <c r="O14" s="705"/>
      <c r="Q14" s="267">
        <f t="shared" si="0"/>
        <v>6.9139999999999997</v>
      </c>
      <c r="R14" s="267">
        <f t="shared" si="1"/>
        <v>11.274999999999999</v>
      </c>
      <c r="S14" s="267">
        <f t="shared" si="1"/>
        <v>16.302999999999997</v>
      </c>
      <c r="T14" s="267">
        <f t="shared" si="1"/>
        <v>17.408999999999999</v>
      </c>
      <c r="U14" s="267">
        <f t="shared" si="2"/>
        <v>0</v>
      </c>
      <c r="V14" s="267">
        <f t="shared" si="3"/>
        <v>0</v>
      </c>
      <c r="W14" s="267">
        <f t="shared" si="3"/>
        <v>0</v>
      </c>
      <c r="X14" s="267">
        <f t="shared" si="3"/>
        <v>0</v>
      </c>
    </row>
    <row r="15" spans="1:24">
      <c r="A15" s="704" t="s">
        <v>39</v>
      </c>
      <c r="B15" s="705">
        <v>11.12</v>
      </c>
      <c r="C15" s="705">
        <v>5.8949999999999996</v>
      </c>
      <c r="D15" s="705">
        <v>6.6879999999999997</v>
      </c>
      <c r="E15" s="705">
        <v>1.1859999999999999</v>
      </c>
      <c r="F15" s="705">
        <v>25</v>
      </c>
      <c r="G15" s="12">
        <v>41974</v>
      </c>
      <c r="O15" s="705"/>
      <c r="Q15" s="267">
        <f t="shared" si="0"/>
        <v>11.12</v>
      </c>
      <c r="R15" s="267">
        <f t="shared" si="1"/>
        <v>17.015000000000001</v>
      </c>
      <c r="S15" s="267">
        <f t="shared" si="1"/>
        <v>23.702999999999999</v>
      </c>
      <c r="T15" s="267">
        <f t="shared" si="1"/>
        <v>24.888999999999999</v>
      </c>
      <c r="U15" s="267">
        <f t="shared" si="2"/>
        <v>0</v>
      </c>
      <c r="V15" s="267">
        <f t="shared" si="3"/>
        <v>0</v>
      </c>
      <c r="W15" s="267">
        <f t="shared" si="3"/>
        <v>0</v>
      </c>
      <c r="X15" s="267">
        <f t="shared" si="3"/>
        <v>0</v>
      </c>
    </row>
    <row r="16" spans="1:24">
      <c r="A16" s="704" t="s">
        <v>40</v>
      </c>
      <c r="B16" s="705">
        <v>21.672000000000001</v>
      </c>
      <c r="C16" s="705">
        <v>13.394</v>
      </c>
      <c r="D16" s="705">
        <v>9.32</v>
      </c>
      <c r="E16" s="705">
        <v>1.633</v>
      </c>
      <c r="F16" s="705">
        <v>46</v>
      </c>
      <c r="G16" s="12">
        <v>42064</v>
      </c>
      <c r="O16" s="705"/>
      <c r="Q16" s="267">
        <f t="shared" si="0"/>
        <v>21.672000000000001</v>
      </c>
      <c r="R16" s="267">
        <f t="shared" si="1"/>
        <v>35.066000000000003</v>
      </c>
      <c r="S16" s="267">
        <f t="shared" si="1"/>
        <v>44.386000000000003</v>
      </c>
      <c r="T16" s="267">
        <f t="shared" si="1"/>
        <v>46.019000000000005</v>
      </c>
      <c r="U16" s="267">
        <f t="shared" si="2"/>
        <v>0</v>
      </c>
      <c r="V16" s="267">
        <f t="shared" si="3"/>
        <v>0</v>
      </c>
      <c r="W16" s="267">
        <f t="shared" si="3"/>
        <v>0</v>
      </c>
      <c r="X16" s="267">
        <f t="shared" si="3"/>
        <v>0</v>
      </c>
    </row>
    <row r="17" spans="1:24">
      <c r="A17" s="704" t="s">
        <v>41</v>
      </c>
      <c r="B17" s="705">
        <v>21.189</v>
      </c>
      <c r="C17" s="705">
        <v>13.952999999999999</v>
      </c>
      <c r="D17" s="705">
        <v>21.617999999999999</v>
      </c>
      <c r="E17" s="705">
        <v>0.91800000000000004</v>
      </c>
      <c r="F17" s="705">
        <v>57.7</v>
      </c>
      <c r="G17" s="12">
        <v>42156</v>
      </c>
      <c r="O17" s="705"/>
      <c r="Q17" s="267">
        <f t="shared" si="0"/>
        <v>21.189</v>
      </c>
      <c r="R17" s="267">
        <f t="shared" si="1"/>
        <v>35.141999999999996</v>
      </c>
      <c r="S17" s="267">
        <f t="shared" si="1"/>
        <v>56.759999999999991</v>
      </c>
      <c r="T17" s="267">
        <f t="shared" si="1"/>
        <v>57.67799999999999</v>
      </c>
      <c r="U17" s="267">
        <f t="shared" si="2"/>
        <v>0</v>
      </c>
      <c r="V17" s="267">
        <f t="shared" si="3"/>
        <v>0</v>
      </c>
      <c r="W17" s="267">
        <f t="shared" si="3"/>
        <v>0</v>
      </c>
      <c r="X17" s="267">
        <f t="shared" si="3"/>
        <v>0</v>
      </c>
    </row>
    <row r="18" spans="1:24">
      <c r="A18" s="704" t="s">
        <v>42</v>
      </c>
      <c r="B18" s="705">
        <v>20.212</v>
      </c>
      <c r="C18" s="705">
        <v>10.978999999999999</v>
      </c>
      <c r="D18" s="705">
        <v>20.420999999999999</v>
      </c>
      <c r="E18" s="705">
        <v>0.42199999999999999</v>
      </c>
      <c r="F18" s="705">
        <v>52</v>
      </c>
      <c r="G18" s="12">
        <v>42248</v>
      </c>
      <c r="O18" s="705"/>
      <c r="Q18" s="267">
        <f t="shared" si="0"/>
        <v>20.212</v>
      </c>
      <c r="R18" s="267">
        <f t="shared" si="1"/>
        <v>31.190999999999999</v>
      </c>
      <c r="S18" s="267">
        <f t="shared" si="1"/>
        <v>51.611999999999995</v>
      </c>
      <c r="T18" s="267">
        <f t="shared" si="1"/>
        <v>52.033999999999992</v>
      </c>
      <c r="U18" s="267">
        <f t="shared" si="2"/>
        <v>0</v>
      </c>
      <c r="V18" s="267">
        <f t="shared" si="3"/>
        <v>0</v>
      </c>
      <c r="W18" s="267">
        <f t="shared" si="3"/>
        <v>0</v>
      </c>
      <c r="X18" s="267">
        <f t="shared" si="3"/>
        <v>0</v>
      </c>
    </row>
    <row r="19" spans="1:24">
      <c r="A19" s="704" t="s">
        <v>43</v>
      </c>
      <c r="B19" s="705">
        <v>16.503</v>
      </c>
      <c r="C19" s="705">
        <v>11.256</v>
      </c>
      <c r="D19" s="705">
        <v>15.185</v>
      </c>
      <c r="E19" s="705">
        <v>0.32900000000000001</v>
      </c>
      <c r="F19" s="705">
        <v>43.3</v>
      </c>
      <c r="G19" s="12">
        <v>42339</v>
      </c>
      <c r="O19" s="705"/>
      <c r="Q19" s="267">
        <f t="shared" si="0"/>
        <v>16.503</v>
      </c>
      <c r="R19" s="267">
        <f t="shared" si="1"/>
        <v>27.759</v>
      </c>
      <c r="S19" s="267">
        <f t="shared" si="1"/>
        <v>42.944000000000003</v>
      </c>
      <c r="T19" s="267">
        <f t="shared" si="1"/>
        <v>43.273000000000003</v>
      </c>
      <c r="U19" s="267">
        <f t="shared" si="2"/>
        <v>0</v>
      </c>
      <c r="V19" s="267">
        <f t="shared" si="3"/>
        <v>0</v>
      </c>
      <c r="W19" s="267">
        <f t="shared" si="3"/>
        <v>0</v>
      </c>
      <c r="X19" s="267">
        <f t="shared" si="3"/>
        <v>0</v>
      </c>
    </row>
    <row r="20" spans="1:24">
      <c r="A20" s="704" t="s">
        <v>44</v>
      </c>
      <c r="B20" s="705">
        <v>7.0010000000000003</v>
      </c>
      <c r="C20" s="705">
        <v>2.6059999999999999</v>
      </c>
      <c r="D20" s="705">
        <v>11.744999999999999</v>
      </c>
      <c r="E20" s="705">
        <v>-0.42399999999999999</v>
      </c>
      <c r="F20" s="705">
        <v>20.9</v>
      </c>
      <c r="G20" s="12">
        <v>42430</v>
      </c>
      <c r="O20" s="705"/>
      <c r="Q20" s="267">
        <f t="shared" si="0"/>
        <v>7.0010000000000003</v>
      </c>
      <c r="R20" s="267">
        <f t="shared" ref="R20:T31" si="4">IF(C20&gt;0,C20,0)+Q20</f>
        <v>9.6069999999999993</v>
      </c>
      <c r="S20" s="267">
        <f t="shared" si="4"/>
        <v>21.351999999999997</v>
      </c>
      <c r="T20" s="267">
        <f t="shared" si="4"/>
        <v>21.351999999999997</v>
      </c>
      <c r="U20" s="267">
        <f t="shared" si="2"/>
        <v>0</v>
      </c>
      <c r="V20" s="267">
        <f t="shared" ref="V20:X31" si="5">IF(C20&gt;0,0,C20)+U20</f>
        <v>0</v>
      </c>
      <c r="W20" s="267">
        <f t="shared" si="5"/>
        <v>0</v>
      </c>
      <c r="X20" s="267">
        <f t="shared" si="5"/>
        <v>-0.42399999999999999</v>
      </c>
    </row>
    <row r="21" spans="1:24">
      <c r="A21" s="704" t="s">
        <v>45</v>
      </c>
      <c r="B21" s="705">
        <v>3.5590000000000002</v>
      </c>
      <c r="C21" s="705">
        <v>0.23100000000000001</v>
      </c>
      <c r="D21" s="705">
        <v>2.9870000000000001</v>
      </c>
      <c r="E21" s="705">
        <v>0.14199999999999999</v>
      </c>
      <c r="F21" s="705">
        <v>6.9</v>
      </c>
      <c r="G21" s="12">
        <v>42522</v>
      </c>
      <c r="H21" s="308" t="str">
        <f>IF(Content!$E$1=1,H22,H23)</f>
        <v>Джерело: ДССУ, розрахунки НБУ.</v>
      </c>
      <c r="O21" s="705"/>
      <c r="Q21" s="267">
        <f t="shared" si="0"/>
        <v>3.5590000000000002</v>
      </c>
      <c r="R21" s="267">
        <f t="shared" si="4"/>
        <v>3.79</v>
      </c>
      <c r="S21" s="267">
        <f t="shared" si="4"/>
        <v>6.7770000000000001</v>
      </c>
      <c r="T21" s="267">
        <f t="shared" si="4"/>
        <v>6.9190000000000005</v>
      </c>
      <c r="U21" s="267">
        <f t="shared" si="2"/>
        <v>0</v>
      </c>
      <c r="V21" s="267">
        <f t="shared" si="5"/>
        <v>0</v>
      </c>
      <c r="W21" s="267">
        <f t="shared" si="5"/>
        <v>0</v>
      </c>
      <c r="X21" s="267">
        <f t="shared" si="5"/>
        <v>0</v>
      </c>
    </row>
    <row r="22" spans="1:24">
      <c r="A22" s="704" t="s">
        <v>46</v>
      </c>
      <c r="B22" s="705">
        <v>2.8</v>
      </c>
      <c r="C22" s="705">
        <v>0.91200000000000003</v>
      </c>
      <c r="D22" s="705">
        <v>3.887</v>
      </c>
      <c r="E22" s="705">
        <v>0.29899999999999999</v>
      </c>
      <c r="F22" s="705">
        <v>7.9</v>
      </c>
      <c r="G22" s="12">
        <v>42614</v>
      </c>
      <c r="H22" s="10" t="s">
        <v>55</v>
      </c>
      <c r="O22" s="705"/>
      <c r="Q22" s="267">
        <f t="shared" si="0"/>
        <v>2.8</v>
      </c>
      <c r="R22" s="267">
        <f t="shared" si="4"/>
        <v>3.7119999999999997</v>
      </c>
      <c r="S22" s="267">
        <f t="shared" si="4"/>
        <v>7.5990000000000002</v>
      </c>
      <c r="T22" s="267">
        <f t="shared" si="4"/>
        <v>7.8980000000000006</v>
      </c>
      <c r="U22" s="267">
        <f t="shared" si="2"/>
        <v>0</v>
      </c>
      <c r="V22" s="267">
        <f t="shared" si="5"/>
        <v>0</v>
      </c>
      <c r="W22" s="267">
        <f t="shared" si="5"/>
        <v>0</v>
      </c>
      <c r="X22" s="267">
        <f t="shared" si="5"/>
        <v>0</v>
      </c>
    </row>
    <row r="23" spans="1:24">
      <c r="A23" s="704" t="s">
        <v>47</v>
      </c>
      <c r="B23" s="705">
        <v>2.601</v>
      </c>
      <c r="C23" s="705">
        <v>0.32600000000000001</v>
      </c>
      <c r="D23" s="705">
        <v>9.0830000000000002</v>
      </c>
      <c r="E23" s="705">
        <v>0.39</v>
      </c>
      <c r="F23" s="705">
        <v>12.4</v>
      </c>
      <c r="G23" s="12">
        <v>42705</v>
      </c>
      <c r="H23" s="10" t="s">
        <v>56</v>
      </c>
      <c r="O23" s="705"/>
      <c r="Q23" s="267">
        <f t="shared" si="0"/>
        <v>2.601</v>
      </c>
      <c r="R23" s="267">
        <f t="shared" si="4"/>
        <v>2.927</v>
      </c>
      <c r="S23" s="267">
        <f t="shared" si="4"/>
        <v>12.01</v>
      </c>
      <c r="T23" s="267">
        <f t="shared" si="4"/>
        <v>12.4</v>
      </c>
      <c r="U23" s="267">
        <f t="shared" si="2"/>
        <v>0</v>
      </c>
      <c r="V23" s="267">
        <f t="shared" si="5"/>
        <v>0</v>
      </c>
      <c r="W23" s="267">
        <f t="shared" si="5"/>
        <v>0</v>
      </c>
      <c r="X23" s="267">
        <f t="shared" si="5"/>
        <v>0</v>
      </c>
    </row>
    <row r="24" spans="1:24">
      <c r="A24" s="704" t="s">
        <v>48</v>
      </c>
      <c r="B24" s="705">
        <v>3.8</v>
      </c>
      <c r="C24" s="705">
        <v>1.413</v>
      </c>
      <c r="D24" s="705">
        <v>8.5229999999999997</v>
      </c>
      <c r="E24" s="705">
        <v>1.3340000000000001</v>
      </c>
      <c r="F24" s="705">
        <v>15.1</v>
      </c>
      <c r="G24" s="12">
        <v>42795</v>
      </c>
      <c r="L24" s="705"/>
      <c r="M24" s="705"/>
      <c r="N24" s="705"/>
      <c r="O24" s="705"/>
      <c r="P24" s="11"/>
      <c r="Q24" s="267">
        <f t="shared" si="0"/>
        <v>3.8</v>
      </c>
      <c r="R24" s="267">
        <f t="shared" si="4"/>
        <v>5.2130000000000001</v>
      </c>
      <c r="S24" s="267">
        <f t="shared" si="4"/>
        <v>13.736000000000001</v>
      </c>
      <c r="T24" s="267">
        <f t="shared" si="4"/>
        <v>15.07</v>
      </c>
      <c r="U24" s="267">
        <f t="shared" si="2"/>
        <v>0</v>
      </c>
      <c r="V24" s="267">
        <f t="shared" si="5"/>
        <v>0</v>
      </c>
      <c r="W24" s="267">
        <f t="shared" si="5"/>
        <v>0</v>
      </c>
      <c r="X24" s="267">
        <f t="shared" si="5"/>
        <v>0</v>
      </c>
    </row>
    <row r="25" spans="1:24">
      <c r="A25" s="704" t="s">
        <v>49</v>
      </c>
      <c r="B25" s="705">
        <v>4.2370000000000001</v>
      </c>
      <c r="C25" s="705">
        <v>4.88</v>
      </c>
      <c r="D25" s="705">
        <v>5.8319999999999999</v>
      </c>
      <c r="E25" s="705">
        <v>0.623</v>
      </c>
      <c r="F25" s="705">
        <v>15.6</v>
      </c>
      <c r="G25" s="12">
        <v>42887</v>
      </c>
      <c r="L25" s="705"/>
      <c r="M25" s="705"/>
      <c r="N25" s="705"/>
      <c r="O25" s="705"/>
      <c r="P25" s="11"/>
      <c r="Q25" s="267">
        <f t="shared" si="0"/>
        <v>4.2370000000000001</v>
      </c>
      <c r="R25" s="267">
        <f t="shared" si="4"/>
        <v>9.1170000000000009</v>
      </c>
      <c r="S25" s="267">
        <f t="shared" si="4"/>
        <v>14.949000000000002</v>
      </c>
      <c r="T25" s="267">
        <f t="shared" si="4"/>
        <v>15.572000000000001</v>
      </c>
      <c r="U25" s="267">
        <f t="shared" si="2"/>
        <v>0</v>
      </c>
      <c r="V25" s="267">
        <f t="shared" si="5"/>
        <v>0</v>
      </c>
      <c r="W25" s="267">
        <f t="shared" si="5"/>
        <v>0</v>
      </c>
      <c r="X25" s="267">
        <f t="shared" si="5"/>
        <v>0</v>
      </c>
    </row>
    <row r="26" spans="1:24">
      <c r="A26" s="704" t="s">
        <v>50</v>
      </c>
      <c r="B26" s="705">
        <v>4.5359999999999996</v>
      </c>
      <c r="C26" s="705">
        <v>5.0830000000000002</v>
      </c>
      <c r="D26" s="705">
        <v>6.12</v>
      </c>
      <c r="E26" s="705">
        <v>0.64</v>
      </c>
      <c r="F26" s="705">
        <v>16.399999999999999</v>
      </c>
      <c r="G26" s="12">
        <v>42979</v>
      </c>
      <c r="O26" s="705"/>
      <c r="Q26" s="267">
        <f t="shared" si="0"/>
        <v>4.5359999999999996</v>
      </c>
      <c r="R26" s="267">
        <f t="shared" si="4"/>
        <v>9.6189999999999998</v>
      </c>
      <c r="S26" s="267">
        <f t="shared" si="4"/>
        <v>15.739000000000001</v>
      </c>
      <c r="T26" s="267">
        <f t="shared" si="4"/>
        <v>16.379000000000001</v>
      </c>
      <c r="U26" s="267">
        <f t="shared" si="2"/>
        <v>0</v>
      </c>
      <c r="V26" s="267">
        <f t="shared" si="5"/>
        <v>0</v>
      </c>
      <c r="W26" s="267">
        <f t="shared" si="5"/>
        <v>0</v>
      </c>
      <c r="X26" s="267">
        <f t="shared" si="5"/>
        <v>0</v>
      </c>
    </row>
    <row r="27" spans="1:24">
      <c r="A27" s="704" t="s">
        <v>51</v>
      </c>
      <c r="B27" s="705">
        <v>5.1689999999999996</v>
      </c>
      <c r="C27" s="705">
        <v>3.98</v>
      </c>
      <c r="D27" s="705">
        <v>3.5630000000000002</v>
      </c>
      <c r="E27" s="705">
        <v>0.95599999999999996</v>
      </c>
      <c r="F27" s="705">
        <v>13.7</v>
      </c>
      <c r="G27" s="12">
        <v>43070</v>
      </c>
      <c r="O27" s="705"/>
      <c r="Q27" s="267">
        <f t="shared" si="0"/>
        <v>5.1689999999999996</v>
      </c>
      <c r="R27" s="267">
        <f t="shared" si="4"/>
        <v>9.1489999999999991</v>
      </c>
      <c r="S27" s="267">
        <f t="shared" si="4"/>
        <v>12.712</v>
      </c>
      <c r="T27" s="267">
        <f t="shared" si="4"/>
        <v>13.667999999999999</v>
      </c>
      <c r="U27" s="267">
        <f t="shared" si="2"/>
        <v>0</v>
      </c>
      <c r="V27" s="267">
        <f t="shared" si="5"/>
        <v>0</v>
      </c>
      <c r="W27" s="267">
        <f t="shared" si="5"/>
        <v>0</v>
      </c>
      <c r="X27" s="267">
        <f t="shared" si="5"/>
        <v>0</v>
      </c>
    </row>
    <row r="28" spans="1:24">
      <c r="A28" s="704" t="s">
        <v>52</v>
      </c>
      <c r="B28" s="705">
        <v>5.0910000000000002</v>
      </c>
      <c r="C28" s="705">
        <v>4.4889999999999999</v>
      </c>
      <c r="D28" s="705">
        <v>2.81</v>
      </c>
      <c r="E28" s="705">
        <v>0.81</v>
      </c>
      <c r="F28" s="705">
        <v>13.2</v>
      </c>
      <c r="G28" s="12">
        <v>43160</v>
      </c>
      <c r="O28" s="705"/>
      <c r="Q28" s="267">
        <f t="shared" si="0"/>
        <v>5.0910000000000002</v>
      </c>
      <c r="R28" s="267">
        <f t="shared" si="4"/>
        <v>9.58</v>
      </c>
      <c r="S28" s="267">
        <f t="shared" si="4"/>
        <v>12.39</v>
      </c>
      <c r="T28" s="267">
        <f t="shared" si="4"/>
        <v>13.200000000000001</v>
      </c>
      <c r="U28" s="267">
        <f t="shared" si="2"/>
        <v>0</v>
      </c>
      <c r="V28" s="267">
        <f t="shared" si="5"/>
        <v>0</v>
      </c>
      <c r="W28" s="267">
        <f t="shared" si="5"/>
        <v>0</v>
      </c>
      <c r="X28" s="267">
        <f t="shared" si="5"/>
        <v>0</v>
      </c>
    </row>
    <row r="29" spans="1:24">
      <c r="A29" s="704" t="s">
        <v>53</v>
      </c>
      <c r="B29" s="705">
        <v>4.9139999999999997</v>
      </c>
      <c r="C29" s="705">
        <v>1.417</v>
      </c>
      <c r="D29" s="705">
        <v>2.706</v>
      </c>
      <c r="E29" s="705">
        <v>0.86299999999999999</v>
      </c>
      <c r="F29" s="705">
        <v>9.9</v>
      </c>
      <c r="G29" s="12">
        <v>43252</v>
      </c>
      <c r="O29" s="705"/>
      <c r="Q29" s="267">
        <f t="shared" si="0"/>
        <v>4.9139999999999997</v>
      </c>
      <c r="R29" s="267">
        <f t="shared" si="4"/>
        <v>6.3309999999999995</v>
      </c>
      <c r="S29" s="267">
        <f t="shared" si="4"/>
        <v>9.036999999999999</v>
      </c>
      <c r="T29" s="267">
        <f t="shared" si="4"/>
        <v>9.8999999999999986</v>
      </c>
      <c r="U29" s="267">
        <f t="shared" si="2"/>
        <v>0</v>
      </c>
      <c r="V29" s="267">
        <f t="shared" si="5"/>
        <v>0</v>
      </c>
      <c r="W29" s="267">
        <f t="shared" si="5"/>
        <v>0</v>
      </c>
      <c r="X29" s="267">
        <f t="shared" si="5"/>
        <v>0</v>
      </c>
    </row>
    <row r="30" spans="1:24">
      <c r="A30" s="704" t="s">
        <v>54</v>
      </c>
      <c r="B30" s="705">
        <v>4.6310000000000002</v>
      </c>
      <c r="C30" s="705">
        <v>0.68600000000000005</v>
      </c>
      <c r="D30" s="705">
        <v>2.5649999999999999</v>
      </c>
      <c r="E30" s="705">
        <v>1.034</v>
      </c>
      <c r="F30" s="705">
        <v>8.9</v>
      </c>
      <c r="G30" s="12">
        <v>43344</v>
      </c>
      <c r="O30" s="705"/>
      <c r="Q30" s="267">
        <f t="shared" si="0"/>
        <v>4.6310000000000002</v>
      </c>
      <c r="R30" s="267">
        <f t="shared" si="4"/>
        <v>5.3170000000000002</v>
      </c>
      <c r="S30" s="267">
        <f t="shared" si="4"/>
        <v>7.8819999999999997</v>
      </c>
      <c r="T30" s="267">
        <f t="shared" si="4"/>
        <v>8.9160000000000004</v>
      </c>
      <c r="U30" s="267">
        <f t="shared" si="2"/>
        <v>0</v>
      </c>
      <c r="V30" s="267">
        <f t="shared" si="5"/>
        <v>0</v>
      </c>
      <c r="W30" s="267">
        <f t="shared" si="5"/>
        <v>0</v>
      </c>
      <c r="X30" s="267">
        <f t="shared" si="5"/>
        <v>0</v>
      </c>
    </row>
    <row r="31" spans="1:24">
      <c r="A31" s="704" t="s">
        <v>430</v>
      </c>
      <c r="B31" s="705">
        <v>4.8</v>
      </c>
      <c r="C31" s="705">
        <v>0.88900000000000001</v>
      </c>
      <c r="D31" s="705">
        <v>3.726</v>
      </c>
      <c r="E31" s="705">
        <v>0.38600000000000001</v>
      </c>
      <c r="F31" s="704">
        <v>9.8000000000000007</v>
      </c>
      <c r="G31" s="12">
        <v>43435</v>
      </c>
      <c r="Q31" s="267">
        <f>IF(B31&gt;0,B31,0)</f>
        <v>4.8</v>
      </c>
      <c r="R31" s="267">
        <f>IF(C31&gt;0,C31,0)+Q31</f>
        <v>5.6890000000000001</v>
      </c>
      <c r="S31" s="267">
        <f t="shared" si="4"/>
        <v>9.4149999999999991</v>
      </c>
      <c r="T31" s="267">
        <f t="shared" si="4"/>
        <v>9.8009999999999984</v>
      </c>
      <c r="U31" s="267">
        <f>IF(B31&gt;0,0,B31)</f>
        <v>0</v>
      </c>
      <c r="V31" s="267">
        <f>IF(C31&gt;0,0,C31)+U31</f>
        <v>0</v>
      </c>
      <c r="W31" s="267">
        <f t="shared" si="5"/>
        <v>0</v>
      </c>
      <c r="X31" s="267">
        <f t="shared" si="5"/>
        <v>0</v>
      </c>
    </row>
    <row r="33" spans="2:6">
      <c r="B33" s="705"/>
      <c r="C33" s="705"/>
      <c r="D33" s="705"/>
      <c r="E33" s="705"/>
      <c r="F33" s="705"/>
    </row>
    <row r="34" spans="2:6">
      <c r="B34" s="705"/>
      <c r="C34" s="705"/>
      <c r="D34" s="705"/>
      <c r="E34" s="705"/>
      <c r="F34" s="705"/>
    </row>
    <row r="35" spans="2:6">
      <c r="B35" s="705"/>
      <c r="C35" s="705"/>
      <c r="D35" s="705"/>
      <c r="E35" s="705"/>
      <c r="F35" s="705"/>
    </row>
    <row r="36" spans="2:6">
      <c r="B36" s="705"/>
      <c r="C36" s="705"/>
      <c r="D36" s="705"/>
      <c r="E36" s="705"/>
      <c r="F36" s="705"/>
    </row>
    <row r="37" spans="2:6">
      <c r="B37" s="705"/>
      <c r="C37" s="705"/>
      <c r="D37" s="705"/>
      <c r="E37" s="705"/>
      <c r="F37" s="705"/>
    </row>
    <row r="38" spans="2:6">
      <c r="B38" s="705"/>
      <c r="C38" s="705"/>
      <c r="D38" s="705"/>
      <c r="E38" s="705"/>
      <c r="F38" s="705"/>
    </row>
    <row r="39" spans="2:6">
      <c r="B39" s="705"/>
      <c r="C39" s="705"/>
      <c r="D39" s="705"/>
      <c r="E39" s="705"/>
      <c r="F39" s="705"/>
    </row>
    <row r="40" spans="2:6">
      <c r="B40" s="705"/>
      <c r="C40" s="705"/>
      <c r="D40" s="705"/>
      <c r="E40" s="705"/>
      <c r="F40" s="705"/>
    </row>
    <row r="41" spans="2:6">
      <c r="B41" s="705"/>
      <c r="C41" s="705"/>
      <c r="D41" s="705"/>
      <c r="E41" s="705"/>
      <c r="F41" s="705"/>
    </row>
    <row r="42" spans="2:6">
      <c r="B42" s="705"/>
      <c r="C42" s="705"/>
      <c r="D42" s="705"/>
      <c r="E42" s="705"/>
      <c r="F42" s="705"/>
    </row>
    <row r="43" spans="2:6">
      <c r="B43" s="705"/>
      <c r="C43" s="705"/>
      <c r="D43" s="705"/>
      <c r="E43" s="705"/>
      <c r="F43" s="705"/>
    </row>
    <row r="44" spans="2:6">
      <c r="B44" s="705"/>
      <c r="C44" s="705"/>
      <c r="D44" s="705"/>
      <c r="E44" s="705"/>
      <c r="F44" s="705"/>
    </row>
    <row r="45" spans="2:6">
      <c r="B45" s="705"/>
      <c r="C45" s="705"/>
      <c r="D45" s="705"/>
      <c r="E45" s="705"/>
      <c r="F45" s="705"/>
    </row>
    <row r="46" spans="2:6">
      <c r="B46" s="705"/>
      <c r="C46" s="705"/>
      <c r="D46" s="705"/>
      <c r="E46" s="705"/>
      <c r="F46" s="705"/>
    </row>
    <row r="47" spans="2:6">
      <c r="B47" s="705"/>
      <c r="C47" s="705"/>
      <c r="D47" s="705"/>
      <c r="E47" s="705"/>
      <c r="F47" s="705"/>
    </row>
    <row r="48" spans="2:6">
      <c r="B48" s="705"/>
      <c r="C48" s="705"/>
      <c r="D48" s="705"/>
      <c r="E48" s="705"/>
      <c r="F48" s="705"/>
    </row>
    <row r="49" spans="2:6">
      <c r="B49" s="705"/>
      <c r="C49" s="705"/>
      <c r="D49" s="705"/>
      <c r="E49" s="705"/>
      <c r="F49" s="705"/>
    </row>
    <row r="50" spans="2:6">
      <c r="B50" s="705"/>
      <c r="C50" s="705"/>
      <c r="D50" s="705"/>
      <c r="E50" s="705"/>
      <c r="F50" s="705"/>
    </row>
    <row r="51" spans="2:6">
      <c r="B51" s="705"/>
      <c r="C51" s="705"/>
      <c r="D51" s="705"/>
      <c r="E51" s="705"/>
      <c r="F51" s="705"/>
    </row>
    <row r="52" spans="2:6">
      <c r="B52" s="705"/>
      <c r="C52" s="705"/>
      <c r="D52" s="705"/>
      <c r="E52" s="705"/>
      <c r="F52" s="705"/>
    </row>
    <row r="53" spans="2:6">
      <c r="B53" s="705"/>
      <c r="C53" s="705"/>
      <c r="D53" s="705"/>
      <c r="E53" s="705"/>
      <c r="F53" s="705"/>
    </row>
    <row r="54" spans="2:6">
      <c r="B54" s="705"/>
      <c r="C54" s="705"/>
      <c r="D54" s="705"/>
      <c r="E54" s="705"/>
      <c r="F54" s="705"/>
    </row>
    <row r="55" spans="2:6">
      <c r="B55" s="705"/>
      <c r="C55" s="705"/>
      <c r="D55" s="705"/>
      <c r="E55" s="705"/>
      <c r="F55" s="705"/>
    </row>
    <row r="56" spans="2:6">
      <c r="B56" s="705"/>
      <c r="C56" s="705"/>
      <c r="D56" s="705"/>
      <c r="E56" s="705"/>
      <c r="F56" s="705"/>
    </row>
    <row r="57" spans="2:6">
      <c r="B57" s="705"/>
      <c r="C57" s="705"/>
      <c r="D57" s="705"/>
      <c r="E57" s="705"/>
      <c r="F57" s="705"/>
    </row>
    <row r="58" spans="2:6">
      <c r="B58" s="705"/>
      <c r="C58" s="705"/>
      <c r="D58" s="705"/>
      <c r="E58" s="705"/>
      <c r="F58" s="705"/>
    </row>
    <row r="59" spans="2:6">
      <c r="B59" s="705"/>
      <c r="C59" s="705"/>
      <c r="D59" s="705"/>
      <c r="E59" s="705"/>
      <c r="F59" s="705"/>
    </row>
    <row r="60" spans="2:6">
      <c r="B60" s="705"/>
      <c r="C60" s="705"/>
      <c r="D60" s="705"/>
      <c r="E60" s="705"/>
      <c r="F60" s="705"/>
    </row>
    <row r="61" spans="2:6">
      <c r="B61" s="705"/>
      <c r="C61" s="705"/>
      <c r="D61" s="705"/>
      <c r="E61" s="705"/>
      <c r="F61" s="705"/>
    </row>
    <row r="62" spans="2:6">
      <c r="B62" s="705"/>
      <c r="C62" s="705"/>
      <c r="D62" s="705"/>
      <c r="E62" s="705"/>
      <c r="F62" s="705"/>
    </row>
    <row r="63" spans="2:6">
      <c r="B63" s="705"/>
      <c r="C63" s="705"/>
      <c r="D63" s="705"/>
      <c r="E63" s="705"/>
      <c r="F63" s="705"/>
    </row>
    <row r="64" spans="2:6">
      <c r="B64" s="705"/>
      <c r="C64" s="705"/>
      <c r="D64" s="705"/>
      <c r="E64" s="705"/>
      <c r="F64" s="705"/>
    </row>
    <row r="65" spans="2:6">
      <c r="B65" s="705"/>
      <c r="C65" s="705"/>
      <c r="D65" s="705"/>
      <c r="E65" s="705"/>
      <c r="F65" s="705"/>
    </row>
    <row r="66" spans="2:6">
      <c r="B66" s="705"/>
      <c r="C66" s="705"/>
      <c r="D66" s="705"/>
      <c r="E66" s="705"/>
      <c r="F66" s="705"/>
    </row>
    <row r="67" spans="2:6">
      <c r="B67" s="705"/>
      <c r="C67" s="705"/>
      <c r="D67" s="705"/>
      <c r="E67" s="705"/>
      <c r="F67" s="705"/>
    </row>
    <row r="68" spans="2:6">
      <c r="B68" s="705"/>
      <c r="C68" s="705"/>
      <c r="D68" s="705"/>
      <c r="E68" s="705"/>
      <c r="F68" s="705"/>
    </row>
    <row r="69" spans="2:6">
      <c r="B69" s="705"/>
      <c r="C69" s="705"/>
      <c r="D69" s="705"/>
      <c r="E69" s="705"/>
      <c r="F69" s="705"/>
    </row>
    <row r="70" spans="2:6">
      <c r="B70" s="705"/>
      <c r="C70" s="705"/>
      <c r="D70" s="705"/>
      <c r="E70" s="705"/>
      <c r="F70" s="705"/>
    </row>
    <row r="71" spans="2:6">
      <c r="B71" s="705"/>
      <c r="C71" s="705"/>
      <c r="D71" s="705"/>
      <c r="E71" s="705"/>
      <c r="F71" s="705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O19"/>
  <sheetViews>
    <sheetView showGridLines="0" zoomScaleNormal="100" workbookViewId="0"/>
  </sheetViews>
  <sheetFormatPr defaultColWidth="9.109375" defaultRowHeight="13.8"/>
  <cols>
    <col min="1" max="1" width="9.109375" style="706"/>
    <col min="2" max="3" width="9.109375" style="706" customWidth="1"/>
    <col min="4" max="16384" width="9.109375" style="706"/>
  </cols>
  <sheetData>
    <row r="1" spans="1:15">
      <c r="A1" s="28" t="s">
        <v>167</v>
      </c>
      <c r="D1" s="706">
        <v>2017</v>
      </c>
      <c r="E1" s="706">
        <v>2018</v>
      </c>
      <c r="G1" s="47" t="str">
        <f>IF(Content!$E$1=1,G2,G3)</f>
        <v>Основні складові зміни цін на сирі продукти, в.п.</v>
      </c>
      <c r="I1" s="47"/>
      <c r="J1" s="47"/>
      <c r="K1" s="47"/>
      <c r="L1" s="46"/>
      <c r="M1" s="47"/>
      <c r="N1" s="47"/>
      <c r="O1" s="47"/>
    </row>
    <row r="2" spans="1:15" hidden="1">
      <c r="G2" s="46" t="s">
        <v>1018</v>
      </c>
      <c r="I2" s="46"/>
      <c r="J2" s="46"/>
      <c r="K2" s="46"/>
      <c r="L2" s="46"/>
      <c r="M2" s="46"/>
      <c r="N2" s="46"/>
      <c r="O2" s="46"/>
    </row>
    <row r="3" spans="1:15" hidden="1">
      <c r="G3" s="46" t="s">
        <v>1813</v>
      </c>
      <c r="I3" s="46"/>
      <c r="J3" s="46"/>
      <c r="K3" s="46"/>
      <c r="L3" s="46"/>
      <c r="M3" s="46"/>
      <c r="N3" s="46"/>
      <c r="O3" s="46"/>
    </row>
    <row r="4" spans="1:15">
      <c r="A4" s="47" t="str">
        <f>IF(Content!$E$1=1,B4,C4)</f>
        <v>Сире м'ясо</v>
      </c>
      <c r="B4" s="706" t="s">
        <v>1019</v>
      </c>
      <c r="C4" s="706" t="s">
        <v>1020</v>
      </c>
      <c r="D4" s="707">
        <v>11.68</v>
      </c>
      <c r="E4" s="707">
        <v>2.23</v>
      </c>
    </row>
    <row r="5" spans="1:15">
      <c r="A5" s="47" t="str">
        <f>IF(Content!$E$1=1,B5,C5)</f>
        <v>Молоко</v>
      </c>
      <c r="B5" s="706" t="s">
        <v>133</v>
      </c>
      <c r="C5" s="706" t="s">
        <v>132</v>
      </c>
      <c r="D5" s="707">
        <v>3.01</v>
      </c>
      <c r="E5" s="707">
        <v>0.65</v>
      </c>
    </row>
    <row r="6" spans="1:15">
      <c r="A6" s="47" t="str">
        <f>IF(Content!$E$1=1,B6,C6)</f>
        <v>Яйця</v>
      </c>
      <c r="B6" s="706" t="s">
        <v>131</v>
      </c>
      <c r="C6" s="706" t="s">
        <v>130</v>
      </c>
      <c r="D6" s="707">
        <v>1.46</v>
      </c>
      <c r="E6" s="707">
        <v>-0.44</v>
      </c>
    </row>
    <row r="7" spans="1:15">
      <c r="A7" s="47" t="str">
        <f>IF(Content!$E$1=1,B7,C7)</f>
        <v>Овочі</v>
      </c>
      <c r="B7" s="706" t="s">
        <v>129</v>
      </c>
      <c r="C7" s="706" t="s">
        <v>134</v>
      </c>
      <c r="D7" s="707">
        <v>2.5</v>
      </c>
      <c r="E7" s="707">
        <v>11</v>
      </c>
    </row>
    <row r="8" spans="1:15">
      <c r="A8" s="47" t="str">
        <f>IF(Content!$E$1=1,B8,C8)</f>
        <v>Фрукти</v>
      </c>
      <c r="B8" s="706" t="s">
        <v>137</v>
      </c>
      <c r="C8" s="706" t="s">
        <v>136</v>
      </c>
      <c r="D8" s="707">
        <v>3.98</v>
      </c>
      <c r="E8" s="707">
        <v>-1.91</v>
      </c>
    </row>
    <row r="9" spans="1:15">
      <c r="A9" s="47" t="str">
        <f>IF(Content!$E$1=1,B9,C9)</f>
        <v>Цукор</v>
      </c>
      <c r="B9" s="706" t="s">
        <v>139</v>
      </c>
      <c r="C9" s="706" t="s">
        <v>138</v>
      </c>
      <c r="D9" s="707">
        <v>-0.61</v>
      </c>
      <c r="E9" s="707">
        <v>-0.39</v>
      </c>
    </row>
    <row r="10" spans="1:15">
      <c r="A10" s="47" t="str">
        <f>IF(Content!$E$1=1,B10,C10)</f>
        <v>Крупи</v>
      </c>
      <c r="B10" s="706" t="s">
        <v>1021</v>
      </c>
      <c r="C10" s="706" t="s">
        <v>1022</v>
      </c>
      <c r="D10" s="707">
        <v>-1.19</v>
      </c>
      <c r="E10" s="707">
        <v>0.1</v>
      </c>
    </row>
    <row r="11" spans="1:15">
      <c r="A11" s="47" t="str">
        <f>IF(Content!$E$1=1,B11,C11)</f>
        <v>Інше</v>
      </c>
      <c r="B11" s="706" t="s">
        <v>1023</v>
      </c>
      <c r="C11" s="706" t="s">
        <v>184</v>
      </c>
      <c r="D11" s="707">
        <v>2.66</v>
      </c>
      <c r="E11" s="707">
        <v>-7.9</v>
      </c>
    </row>
    <row r="12" spans="1:15">
      <c r="A12" s="47"/>
      <c r="D12" s="707">
        <v>23.5</v>
      </c>
      <c r="E12" s="707">
        <v>3.3</v>
      </c>
    </row>
    <row r="16" spans="1:15">
      <c r="G16" s="47" t="str">
        <f>IF(Content!$E$1=1,G18,G19)</f>
        <v xml:space="preserve">Джерело: ДССУ, розрахунки НБУ. </v>
      </c>
    </row>
    <row r="17" spans="7:7">
      <c r="G17" s="46"/>
    </row>
    <row r="18" spans="7:7">
      <c r="G18" s="46" t="s">
        <v>99</v>
      </c>
    </row>
    <row r="19" spans="7:7">
      <c r="G19" s="46" t="s">
        <v>100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H21"/>
  <sheetViews>
    <sheetView showGridLines="0" zoomScaleNormal="100" workbookViewId="0"/>
  </sheetViews>
  <sheetFormatPr defaultColWidth="9.109375" defaultRowHeight="13.8"/>
  <cols>
    <col min="1" max="1" width="9.109375" style="702"/>
    <col min="2" max="3" width="0" style="702" hidden="1" customWidth="1"/>
    <col min="4" max="16384" width="9.109375" style="702"/>
  </cols>
  <sheetData>
    <row r="1" spans="1:8" s="308" customFormat="1" ht="13.2">
      <c r="A1" s="701" t="s">
        <v>167</v>
      </c>
      <c r="D1" s="775" t="s">
        <v>314</v>
      </c>
      <c r="E1" s="775" t="s">
        <v>513</v>
      </c>
      <c r="F1" s="775" t="s">
        <v>514</v>
      </c>
      <c r="H1" s="308" t="str">
        <f>IF(Content!$E$1=1,H2,H3)</f>
        <v>Продовольчий індекс на початок року*, Україна = 100</v>
      </c>
    </row>
    <row r="2" spans="1:8" s="308" customFormat="1" ht="13.2" hidden="1">
      <c r="A2" s="701"/>
      <c r="H2" s="46" t="s">
        <v>1005</v>
      </c>
    </row>
    <row r="3" spans="1:8" s="308" customFormat="1" ht="13.2" hidden="1">
      <c r="A3" s="775"/>
      <c r="B3" s="775"/>
      <c r="C3" s="775"/>
      <c r="H3" s="46" t="s">
        <v>1006</v>
      </c>
    </row>
    <row r="4" spans="1:8">
      <c r="A4" s="775" t="str">
        <f>IF(Content!$E$1=1,C4,B4)</f>
        <v>Словаччина</v>
      </c>
      <c r="B4" s="775" t="s">
        <v>1007</v>
      </c>
      <c r="C4" s="775" t="s">
        <v>1008</v>
      </c>
      <c r="D4" s="776">
        <v>195.5</v>
      </c>
      <c r="E4" s="776">
        <v>214.2</v>
      </c>
      <c r="F4" s="776">
        <v>171.3</v>
      </c>
    </row>
    <row r="5" spans="1:8" ht="26.4">
      <c r="A5" s="775" t="str">
        <f>IF(Content!$E$1=1,C5,B5)</f>
        <v>Чехія</v>
      </c>
      <c r="B5" s="777" t="s">
        <v>1009</v>
      </c>
      <c r="C5" s="775" t="s">
        <v>1010</v>
      </c>
      <c r="D5" s="776">
        <v>180.4</v>
      </c>
      <c r="E5" s="776">
        <v>214</v>
      </c>
      <c r="F5" s="776">
        <v>169.5</v>
      </c>
    </row>
    <row r="6" spans="1:8">
      <c r="A6" s="775" t="str">
        <f>IF(Content!$E$1=1,C6,B6)</f>
        <v>Угорщина</v>
      </c>
      <c r="B6" s="778" t="s">
        <v>367</v>
      </c>
      <c r="C6" s="775" t="s">
        <v>366</v>
      </c>
      <c r="D6" s="776">
        <v>169.2</v>
      </c>
      <c r="E6" s="776">
        <v>189.5</v>
      </c>
      <c r="F6" s="776">
        <v>144</v>
      </c>
    </row>
    <row r="7" spans="1:8">
      <c r="A7" s="775" t="str">
        <f>IF(Content!$E$1=1,C7,B7)</f>
        <v>Польща</v>
      </c>
      <c r="B7" s="778" t="s">
        <v>213</v>
      </c>
      <c r="C7" s="775" t="s">
        <v>214</v>
      </c>
      <c r="D7" s="776">
        <v>149.4</v>
      </c>
      <c r="E7" s="776">
        <v>175.9</v>
      </c>
      <c r="F7" s="776">
        <v>136.4</v>
      </c>
    </row>
    <row r="8" spans="1:8">
      <c r="A8" s="775" t="str">
        <f>IF(Content!$E$1=1,C8,B8)</f>
        <v>Туреччина</v>
      </c>
      <c r="B8" s="778" t="s">
        <v>347</v>
      </c>
      <c r="C8" s="775" t="s">
        <v>346</v>
      </c>
      <c r="D8" s="776">
        <v>168.4</v>
      </c>
      <c r="E8" s="776">
        <v>177.5</v>
      </c>
      <c r="F8" s="776">
        <v>135.5</v>
      </c>
    </row>
    <row r="9" spans="1:8">
      <c r="A9" s="775" t="str">
        <f>IF(Content!$E$1=1,C9,B9)</f>
        <v>Румунія</v>
      </c>
      <c r="B9" s="778" t="s">
        <v>363</v>
      </c>
      <c r="C9" s="775" t="s">
        <v>362</v>
      </c>
      <c r="D9" s="776">
        <v>146.19999999999999</v>
      </c>
      <c r="E9" s="776">
        <v>161.1</v>
      </c>
      <c r="F9" s="776">
        <v>133</v>
      </c>
    </row>
    <row r="10" spans="1:8">
      <c r="A10" s="775" t="str">
        <f>IF(Content!$E$1=1,C10,B10)</f>
        <v>Росія</v>
      </c>
      <c r="B10" s="778" t="s">
        <v>194</v>
      </c>
      <c r="C10" s="775" t="s">
        <v>215</v>
      </c>
      <c r="D10" s="776">
        <v>169</v>
      </c>
      <c r="E10" s="776">
        <v>176.2</v>
      </c>
      <c r="F10" s="776">
        <v>129.9</v>
      </c>
    </row>
    <row r="11" spans="1:8">
      <c r="A11" s="775" t="str">
        <f>IF(Content!$E$1=1,C11,B11)</f>
        <v>Білорусь</v>
      </c>
      <c r="B11" s="778" t="s">
        <v>496</v>
      </c>
      <c r="C11" s="775" t="s">
        <v>492</v>
      </c>
      <c r="D11" s="776">
        <v>136.80000000000001</v>
      </c>
      <c r="E11" s="776">
        <v>136.9</v>
      </c>
      <c r="F11" s="776">
        <v>123.6</v>
      </c>
    </row>
    <row r="12" spans="1:8">
      <c r="A12" s="775" t="str">
        <f>IF(Content!$E$1=1,C12,B12)</f>
        <v>Молдова</v>
      </c>
      <c r="B12" s="778" t="s">
        <v>1011</v>
      </c>
      <c r="C12" s="775" t="s">
        <v>1012</v>
      </c>
      <c r="D12" s="776">
        <v>110.6</v>
      </c>
      <c r="E12" s="776">
        <v>130.69999999999999</v>
      </c>
      <c r="F12" s="776">
        <v>111.1</v>
      </c>
    </row>
    <row r="13" spans="1:8">
      <c r="A13" s="775" t="str">
        <f>IF(Content!$E$1=1,C13,B13)</f>
        <v>Казахстан</v>
      </c>
      <c r="B13" s="778" t="s">
        <v>1013</v>
      </c>
      <c r="C13" s="775" t="s">
        <v>1014</v>
      </c>
      <c r="D13" s="776">
        <v>125</v>
      </c>
      <c r="E13" s="776">
        <v>137.69999999999999</v>
      </c>
      <c r="F13" s="776">
        <v>105.7</v>
      </c>
    </row>
    <row r="14" spans="1:8">
      <c r="A14" s="775" t="str">
        <f>IF(Content!$E$1=1,C14,B14)</f>
        <v>Грузія</v>
      </c>
      <c r="B14" s="778" t="s">
        <v>1015</v>
      </c>
      <c r="C14" s="775" t="s">
        <v>1016</v>
      </c>
      <c r="D14" s="776">
        <v>112</v>
      </c>
      <c r="E14" s="776">
        <v>120.7</v>
      </c>
      <c r="F14" s="776">
        <v>104.1</v>
      </c>
    </row>
    <row r="15" spans="1:8">
      <c r="H15" s="308" t="str">
        <f>IF(Content!$E$1=1,H18,H20)</f>
        <v>* Продовольчий індекс (Groceries Index) – співвідношення цін на продукти харчування в магазинах у країні до відповідних цін у Нью-Йорку за останні 12 місяців, перерахований відносно України.</v>
      </c>
    </row>
    <row r="16" spans="1:8">
      <c r="H16" s="308" t="str">
        <f>IF(Content!$E$1=1,H19,H21)</f>
        <v>Джерело: numbeo.com, розрахунки НБУ.</v>
      </c>
    </row>
    <row r="17" spans="8:8">
      <c r="H17" s="308"/>
    </row>
    <row r="18" spans="8:8">
      <c r="H18" s="703" t="s">
        <v>1017</v>
      </c>
    </row>
    <row r="19" spans="8:8">
      <c r="H19" s="46" t="s">
        <v>1735</v>
      </c>
    </row>
    <row r="20" spans="8:8">
      <c r="H20" s="201" t="s">
        <v>1820</v>
      </c>
    </row>
    <row r="21" spans="8:8">
      <c r="H21" s="1085" t="s">
        <v>1749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S39"/>
  <sheetViews>
    <sheetView showGridLines="0" zoomScaleNormal="100" workbookViewId="0"/>
  </sheetViews>
  <sheetFormatPr defaultColWidth="9.109375" defaultRowHeight="13.2"/>
  <cols>
    <col min="1" max="5" width="9.109375" style="47"/>
    <col min="6" max="6" width="9.109375" style="46"/>
    <col min="7" max="16384" width="9.109375" style="47"/>
  </cols>
  <sheetData>
    <row r="1" spans="1:19">
      <c r="A1" s="28" t="s">
        <v>167</v>
      </c>
      <c r="B1" s="47" t="str">
        <f>IF(Content!$E$1=1,B2,B3)</f>
        <v>Харчова промисловість</v>
      </c>
      <c r="C1" s="47" t="str">
        <f>IF(Content!$E$1=1,C2,C3)</f>
        <v>Індекс цін реалізації продукції с/г</v>
      </c>
      <c r="D1" s="47" t="str">
        <f>IF(Content!$E$1=1,D2,D3)</f>
        <v>Ціни на сирі продукти</v>
      </c>
      <c r="E1" s="47" t="str">
        <f>IF(Content!$E$1=1,E2,E3)</f>
        <v>Ціни на продукти з високим ступенем оброблення</v>
      </c>
      <c r="F1" s="47"/>
      <c r="I1" s="47" t="str">
        <f>IF(Content!$E$1=1,I2,I3)</f>
        <v>Ціни на сирі продукти, продукти з високим ступенем оброблення, у харчовій промисловості та с/г, % р/р</v>
      </c>
    </row>
    <row r="2" spans="1:19" hidden="1">
      <c r="A2" s="28"/>
      <c r="B2" s="47" t="s">
        <v>140</v>
      </c>
      <c r="C2" s="47" t="s">
        <v>143</v>
      </c>
      <c r="D2" s="35" t="s">
        <v>22</v>
      </c>
      <c r="E2" s="35" t="s">
        <v>144</v>
      </c>
      <c r="I2" s="35" t="s">
        <v>147</v>
      </c>
    </row>
    <row r="3" spans="1:19" hidden="1">
      <c r="B3" s="47" t="s">
        <v>141</v>
      </c>
      <c r="C3" s="47" t="s">
        <v>142</v>
      </c>
      <c r="D3" s="35" t="s">
        <v>145</v>
      </c>
      <c r="E3" s="35" t="s">
        <v>146</v>
      </c>
      <c r="I3" s="35" t="s">
        <v>1814</v>
      </c>
    </row>
    <row r="4" spans="1:19">
      <c r="A4" s="48">
        <v>42370</v>
      </c>
      <c r="B4" s="49">
        <v>32.9</v>
      </c>
      <c r="C4" s="49">
        <v>28.1</v>
      </c>
      <c r="D4" s="49">
        <v>38.299999999999997</v>
      </c>
      <c r="E4" s="49">
        <v>37.6</v>
      </c>
      <c r="F4" s="46" t="s">
        <v>2</v>
      </c>
      <c r="P4" s="49"/>
      <c r="Q4" s="49"/>
      <c r="R4" s="49"/>
      <c r="S4" s="49"/>
    </row>
    <row r="5" spans="1:19">
      <c r="A5" s="48">
        <v>42401</v>
      </c>
      <c r="B5" s="49">
        <v>25.5</v>
      </c>
      <c r="C5" s="49">
        <v>14.6</v>
      </c>
      <c r="D5" s="49">
        <v>28.4</v>
      </c>
      <c r="E5" s="49">
        <v>31.2</v>
      </c>
      <c r="P5" s="49"/>
      <c r="Q5" s="49"/>
      <c r="R5" s="49"/>
      <c r="S5" s="49"/>
    </row>
    <row r="6" spans="1:19">
      <c r="A6" s="48">
        <v>42430</v>
      </c>
      <c r="B6" s="49">
        <v>14.7</v>
      </c>
      <c r="C6" s="49">
        <v>1.4</v>
      </c>
      <c r="D6" s="49">
        <v>9.1999999999999993</v>
      </c>
      <c r="E6" s="49">
        <v>15.6</v>
      </c>
      <c r="P6" s="49"/>
      <c r="Q6" s="49"/>
      <c r="R6" s="49"/>
      <c r="S6" s="49"/>
    </row>
    <row r="7" spans="1:19">
      <c r="A7" s="48">
        <v>42461</v>
      </c>
      <c r="B7" s="49">
        <v>11.3</v>
      </c>
      <c r="C7" s="49">
        <v>1.9</v>
      </c>
      <c r="D7" s="49">
        <v>6.2</v>
      </c>
      <c r="E7" s="49">
        <v>8.9</v>
      </c>
      <c r="P7" s="49"/>
      <c r="Q7" s="49"/>
      <c r="R7" s="49"/>
      <c r="S7" s="49"/>
    </row>
    <row r="8" spans="1:19">
      <c r="A8" s="48">
        <v>42491</v>
      </c>
      <c r="B8" s="49">
        <v>11.6</v>
      </c>
      <c r="C8" s="49">
        <v>6.7</v>
      </c>
      <c r="D8" s="49">
        <v>1.6</v>
      </c>
      <c r="E8" s="49">
        <v>6.6</v>
      </c>
      <c r="P8" s="49"/>
      <c r="Q8" s="49"/>
      <c r="R8" s="49"/>
      <c r="S8" s="49"/>
    </row>
    <row r="9" spans="1:19">
      <c r="A9" s="48">
        <v>42522</v>
      </c>
      <c r="B9" s="49">
        <v>10.7</v>
      </c>
      <c r="C9" s="49">
        <v>3</v>
      </c>
      <c r="D9" s="49">
        <v>0.8</v>
      </c>
      <c r="E9" s="49">
        <v>5.9</v>
      </c>
      <c r="P9" s="49"/>
      <c r="Q9" s="49"/>
      <c r="R9" s="49"/>
      <c r="S9" s="49"/>
    </row>
    <row r="10" spans="1:19">
      <c r="A10" s="48">
        <v>42552</v>
      </c>
      <c r="B10" s="49">
        <v>13</v>
      </c>
      <c r="C10" s="49">
        <v>8.1999999999999993</v>
      </c>
      <c r="D10" s="49">
        <v>3.2</v>
      </c>
      <c r="E10" s="49">
        <v>5.4</v>
      </c>
      <c r="F10" s="46" t="s">
        <v>994</v>
      </c>
      <c r="P10" s="49"/>
      <c r="Q10" s="49"/>
      <c r="R10" s="49"/>
      <c r="S10" s="49"/>
    </row>
    <row r="11" spans="1:19">
      <c r="A11" s="48">
        <v>42583</v>
      </c>
      <c r="B11" s="49">
        <v>11.5</v>
      </c>
      <c r="C11" s="49">
        <v>4.5</v>
      </c>
      <c r="D11" s="49">
        <v>5</v>
      </c>
      <c r="E11" s="49">
        <v>5.2</v>
      </c>
      <c r="P11" s="49"/>
      <c r="Q11" s="49"/>
      <c r="R11" s="49"/>
      <c r="S11" s="49"/>
    </row>
    <row r="12" spans="1:19">
      <c r="A12" s="48">
        <v>42614</v>
      </c>
      <c r="B12" s="49">
        <v>14.4</v>
      </c>
      <c r="C12" s="49">
        <v>14.9</v>
      </c>
      <c r="D12" s="49">
        <v>3.5</v>
      </c>
      <c r="E12" s="49">
        <v>5</v>
      </c>
      <c r="P12" s="49"/>
      <c r="Q12" s="49"/>
      <c r="R12" s="49"/>
      <c r="S12" s="49"/>
    </row>
    <row r="13" spans="1:19">
      <c r="A13" s="48">
        <v>42644</v>
      </c>
      <c r="B13" s="49">
        <v>15.5</v>
      </c>
      <c r="C13" s="49">
        <v>17.5</v>
      </c>
      <c r="D13" s="49">
        <v>4.5</v>
      </c>
      <c r="E13" s="49">
        <v>5.6</v>
      </c>
      <c r="P13" s="49"/>
      <c r="Q13" s="49"/>
      <c r="R13" s="49"/>
      <c r="S13" s="49"/>
    </row>
    <row r="14" spans="1:19">
      <c r="A14" s="48">
        <v>42675</v>
      </c>
      <c r="B14" s="49">
        <v>14.8</v>
      </c>
      <c r="C14" s="49">
        <v>6</v>
      </c>
      <c r="D14" s="49">
        <v>1.4</v>
      </c>
      <c r="E14" s="49">
        <v>5.8</v>
      </c>
      <c r="P14" s="49"/>
      <c r="Q14" s="49"/>
      <c r="R14" s="49"/>
      <c r="S14" s="49"/>
    </row>
    <row r="15" spans="1:19">
      <c r="A15" s="48">
        <v>42705</v>
      </c>
      <c r="B15" s="49">
        <v>16.2</v>
      </c>
      <c r="C15" s="49">
        <v>7.7</v>
      </c>
      <c r="D15" s="49">
        <v>1.2</v>
      </c>
      <c r="E15" s="49">
        <v>5.7</v>
      </c>
      <c r="P15" s="49"/>
      <c r="Q15" s="49"/>
      <c r="R15" s="49"/>
      <c r="S15" s="49"/>
    </row>
    <row r="16" spans="1:19">
      <c r="A16" s="48">
        <v>42736</v>
      </c>
      <c r="B16" s="49">
        <v>16.399999999999999</v>
      </c>
      <c r="C16" s="49">
        <v>13.5</v>
      </c>
      <c r="D16" s="49">
        <v>1</v>
      </c>
      <c r="E16" s="49">
        <v>5.8</v>
      </c>
      <c r="F16" s="46" t="s">
        <v>4</v>
      </c>
      <c r="P16" s="49"/>
      <c r="Q16" s="49"/>
      <c r="R16" s="49"/>
      <c r="S16" s="49"/>
    </row>
    <row r="17" spans="1:19">
      <c r="A17" s="48">
        <v>42767</v>
      </c>
      <c r="B17" s="49">
        <v>16.7</v>
      </c>
      <c r="C17" s="49">
        <v>9.6999999999999993</v>
      </c>
      <c r="D17" s="49">
        <v>4.0999999999999996</v>
      </c>
      <c r="E17" s="49">
        <v>6.7</v>
      </c>
      <c r="P17" s="49"/>
      <c r="Q17" s="49"/>
      <c r="R17" s="49"/>
      <c r="S17" s="49"/>
    </row>
    <row r="18" spans="1:19">
      <c r="A18" s="48">
        <v>42795</v>
      </c>
      <c r="B18" s="49">
        <v>16.600000000000001</v>
      </c>
      <c r="C18" s="49">
        <v>11.1</v>
      </c>
      <c r="D18" s="49">
        <v>6.7</v>
      </c>
      <c r="E18" s="49">
        <v>7.6</v>
      </c>
      <c r="I18" s="47" t="str">
        <f>IF(Content!$E$1=1,I19,I20)</f>
        <v>Джерело: ДССУ, розрахунки НБУ.</v>
      </c>
      <c r="P18" s="49"/>
      <c r="Q18" s="49"/>
      <c r="R18" s="49"/>
      <c r="S18" s="49"/>
    </row>
    <row r="19" spans="1:19">
      <c r="A19" s="48">
        <v>42826</v>
      </c>
      <c r="B19" s="49">
        <v>16.3</v>
      </c>
      <c r="C19" s="49">
        <v>11.2</v>
      </c>
      <c r="D19" s="49">
        <v>8.9</v>
      </c>
      <c r="E19" s="49">
        <v>7.9</v>
      </c>
      <c r="I19" s="46" t="s">
        <v>55</v>
      </c>
      <c r="P19" s="49"/>
      <c r="Q19" s="49"/>
      <c r="R19" s="49"/>
      <c r="S19" s="49"/>
    </row>
    <row r="20" spans="1:19">
      <c r="A20" s="48">
        <v>42856</v>
      </c>
      <c r="B20" s="49">
        <v>16.899999999999999</v>
      </c>
      <c r="C20" s="49">
        <v>7.3</v>
      </c>
      <c r="D20" s="49">
        <v>13.8</v>
      </c>
      <c r="E20" s="49">
        <v>8.1</v>
      </c>
      <c r="I20" s="46" t="s">
        <v>100</v>
      </c>
      <c r="P20" s="49"/>
      <c r="Q20" s="49"/>
      <c r="R20" s="49"/>
      <c r="S20" s="49"/>
    </row>
    <row r="21" spans="1:19">
      <c r="A21" s="48">
        <v>42887</v>
      </c>
      <c r="B21" s="49">
        <v>16.5</v>
      </c>
      <c r="C21" s="49">
        <v>10.199999999999999</v>
      </c>
      <c r="D21" s="49">
        <v>23.6</v>
      </c>
      <c r="E21" s="49">
        <v>8.4</v>
      </c>
      <c r="P21" s="49"/>
      <c r="Q21" s="49"/>
      <c r="R21" s="49"/>
      <c r="S21" s="49"/>
    </row>
    <row r="22" spans="1:19">
      <c r="A22" s="48">
        <v>42917</v>
      </c>
      <c r="B22" s="49">
        <v>14.7</v>
      </c>
      <c r="C22" s="49">
        <v>8.6999999999999993</v>
      </c>
      <c r="D22" s="49">
        <v>25.5</v>
      </c>
      <c r="E22" s="49">
        <v>9</v>
      </c>
      <c r="F22" s="46" t="s">
        <v>995</v>
      </c>
      <c r="P22" s="49"/>
      <c r="Q22" s="49"/>
      <c r="R22" s="49"/>
      <c r="S22" s="49"/>
    </row>
    <row r="23" spans="1:19">
      <c r="A23" s="48">
        <v>42948</v>
      </c>
      <c r="B23" s="49">
        <v>15.7</v>
      </c>
      <c r="C23" s="49">
        <v>10.1</v>
      </c>
      <c r="D23" s="49">
        <v>24.8</v>
      </c>
      <c r="E23" s="49">
        <v>9.6999999999999993</v>
      </c>
      <c r="P23" s="49"/>
      <c r="Q23" s="49"/>
      <c r="R23" s="49"/>
      <c r="S23" s="49"/>
    </row>
    <row r="24" spans="1:19">
      <c r="A24" s="48">
        <v>42979</v>
      </c>
      <c r="B24" s="49">
        <v>14.1</v>
      </c>
      <c r="C24" s="49">
        <v>12.4</v>
      </c>
      <c r="D24" s="49">
        <v>28.2</v>
      </c>
      <c r="E24" s="49">
        <v>10.4</v>
      </c>
      <c r="P24" s="49"/>
      <c r="Q24" s="49"/>
      <c r="R24" s="49"/>
      <c r="S24" s="49"/>
    </row>
    <row r="25" spans="1:19">
      <c r="A25" s="48">
        <v>43009</v>
      </c>
      <c r="B25" s="49">
        <v>13.3</v>
      </c>
      <c r="C25" s="49">
        <v>13</v>
      </c>
      <c r="D25" s="49">
        <v>25.3</v>
      </c>
      <c r="E25" s="49">
        <v>11.4</v>
      </c>
      <c r="P25" s="49"/>
      <c r="Q25" s="49"/>
      <c r="R25" s="49"/>
      <c r="S25" s="49"/>
    </row>
    <row r="26" spans="1:19">
      <c r="A26" s="48">
        <v>43040</v>
      </c>
      <c r="B26" s="49">
        <v>13.5</v>
      </c>
      <c r="C26" s="49">
        <v>12.8</v>
      </c>
      <c r="D26" s="49">
        <v>23.9</v>
      </c>
      <c r="E26" s="49">
        <v>12.3</v>
      </c>
      <c r="P26" s="49"/>
      <c r="Q26" s="49"/>
      <c r="R26" s="49"/>
      <c r="S26" s="49"/>
    </row>
    <row r="27" spans="1:19">
      <c r="A27" s="48">
        <v>43070</v>
      </c>
      <c r="B27" s="49">
        <v>12.5</v>
      </c>
      <c r="C27" s="49">
        <v>12.1</v>
      </c>
      <c r="D27" s="49">
        <v>23.5</v>
      </c>
      <c r="E27" s="49">
        <v>11.9</v>
      </c>
      <c r="P27" s="49"/>
      <c r="Q27" s="49"/>
      <c r="R27" s="49"/>
      <c r="S27" s="49"/>
    </row>
    <row r="28" spans="1:19">
      <c r="A28" s="48">
        <v>43101</v>
      </c>
      <c r="B28" s="49">
        <v>11.9</v>
      </c>
      <c r="C28" s="49">
        <v>11.8</v>
      </c>
      <c r="D28" s="49">
        <v>23.6</v>
      </c>
      <c r="E28" s="49">
        <v>12.8</v>
      </c>
      <c r="F28" s="46" t="s">
        <v>6</v>
      </c>
      <c r="P28" s="49"/>
      <c r="Q28" s="49"/>
      <c r="R28" s="49"/>
      <c r="S28" s="49"/>
    </row>
    <row r="29" spans="1:19">
      <c r="A29" s="48">
        <v>43132</v>
      </c>
      <c r="B29" s="49">
        <v>10.9</v>
      </c>
      <c r="C29" s="49">
        <v>10</v>
      </c>
      <c r="D29" s="49">
        <v>22.9</v>
      </c>
      <c r="E29" s="49">
        <v>12.2</v>
      </c>
      <c r="P29" s="49"/>
      <c r="Q29" s="49"/>
      <c r="R29" s="49"/>
      <c r="S29" s="49"/>
    </row>
    <row r="30" spans="1:19">
      <c r="A30" s="48">
        <v>43160</v>
      </c>
      <c r="B30" s="49">
        <v>10.3</v>
      </c>
      <c r="C30" s="49">
        <v>12.3</v>
      </c>
      <c r="D30" s="49">
        <v>23.3</v>
      </c>
      <c r="E30" s="49">
        <v>11.8</v>
      </c>
      <c r="P30" s="49"/>
      <c r="Q30" s="49"/>
      <c r="R30" s="49"/>
      <c r="S30" s="49"/>
    </row>
    <row r="31" spans="1:19">
      <c r="A31" s="48">
        <v>43191</v>
      </c>
      <c r="B31" s="49">
        <v>10.7</v>
      </c>
      <c r="C31" s="49">
        <v>13.9</v>
      </c>
      <c r="D31" s="49">
        <v>22.6</v>
      </c>
      <c r="E31" s="49">
        <v>11.7</v>
      </c>
      <c r="P31" s="49"/>
      <c r="Q31" s="49"/>
      <c r="R31" s="49"/>
      <c r="S31" s="49"/>
    </row>
    <row r="32" spans="1:19">
      <c r="A32" s="48">
        <v>43221</v>
      </c>
      <c r="B32" s="49">
        <v>10</v>
      </c>
      <c r="C32" s="49">
        <v>13.4</v>
      </c>
      <c r="D32" s="49">
        <v>14.5</v>
      </c>
      <c r="E32" s="49">
        <v>11.4</v>
      </c>
      <c r="P32" s="49"/>
      <c r="Q32" s="49"/>
      <c r="R32" s="49"/>
      <c r="S32" s="49"/>
    </row>
    <row r="33" spans="1:19">
      <c r="A33" s="48">
        <v>43252</v>
      </c>
      <c r="B33" s="49">
        <v>9.6</v>
      </c>
      <c r="C33" s="49">
        <v>9.6</v>
      </c>
      <c r="D33" s="49">
        <v>5.2</v>
      </c>
      <c r="E33" s="49">
        <v>11.2</v>
      </c>
      <c r="P33" s="49"/>
      <c r="Q33" s="49"/>
      <c r="R33" s="49"/>
      <c r="S33" s="49"/>
    </row>
    <row r="34" spans="1:19">
      <c r="A34" s="48">
        <v>43282</v>
      </c>
      <c r="B34" s="49">
        <v>8.4</v>
      </c>
      <c r="C34" s="49">
        <v>7.8</v>
      </c>
      <c r="D34" s="49">
        <v>1</v>
      </c>
      <c r="E34" s="49">
        <v>10.6</v>
      </c>
      <c r="F34" s="46" t="s">
        <v>996</v>
      </c>
      <c r="P34" s="49"/>
      <c r="Q34" s="49"/>
      <c r="R34" s="49"/>
      <c r="S34" s="49"/>
    </row>
    <row r="35" spans="1:19">
      <c r="A35" s="48">
        <v>43313</v>
      </c>
      <c r="B35" s="49">
        <v>8.9</v>
      </c>
      <c r="C35" s="49">
        <v>11.2</v>
      </c>
      <c r="D35" s="49">
        <v>1.7</v>
      </c>
      <c r="E35" s="49">
        <v>10.1</v>
      </c>
      <c r="P35" s="49"/>
      <c r="Q35" s="49"/>
      <c r="R35" s="49"/>
      <c r="S35" s="49"/>
    </row>
    <row r="36" spans="1:19">
      <c r="A36" s="48">
        <v>43344</v>
      </c>
      <c r="B36" s="49">
        <v>9.1999999999999993</v>
      </c>
      <c r="C36" s="49">
        <v>11.7</v>
      </c>
      <c r="D36" s="49">
        <v>0.8</v>
      </c>
      <c r="E36" s="49">
        <v>10.1</v>
      </c>
      <c r="P36" s="49"/>
      <c r="Q36" s="49"/>
      <c r="R36" s="49"/>
      <c r="S36" s="49"/>
    </row>
    <row r="37" spans="1:19">
      <c r="A37" s="48">
        <v>43374</v>
      </c>
      <c r="B37" s="47">
        <v>9.5999999999999943</v>
      </c>
      <c r="C37" s="47">
        <v>7.2</v>
      </c>
      <c r="D37" s="47">
        <v>1.6</v>
      </c>
      <c r="E37" s="49">
        <v>10</v>
      </c>
    </row>
    <row r="38" spans="1:19">
      <c r="A38" s="48">
        <v>43405</v>
      </c>
      <c r="B38" s="47">
        <v>8.5999999999999943</v>
      </c>
      <c r="C38" s="47">
        <v>5.4</v>
      </c>
      <c r="D38" s="47">
        <v>2.4</v>
      </c>
      <c r="E38" s="49">
        <v>10</v>
      </c>
    </row>
    <row r="39" spans="1:19">
      <c r="A39" s="48">
        <v>43435</v>
      </c>
      <c r="B39" s="49">
        <v>7</v>
      </c>
      <c r="D39" s="47">
        <v>3.3</v>
      </c>
      <c r="E39" s="47">
        <v>9.6</v>
      </c>
      <c r="F39" s="708">
        <v>12.18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R39"/>
  <sheetViews>
    <sheetView showGridLines="0" zoomScaleNormal="100" workbookViewId="0"/>
  </sheetViews>
  <sheetFormatPr defaultColWidth="9.109375" defaultRowHeight="13.2"/>
  <cols>
    <col min="1" max="4" width="9.109375" style="47"/>
    <col min="5" max="5" width="9.109375" style="46"/>
    <col min="6" max="16384" width="9.109375" style="47"/>
  </cols>
  <sheetData>
    <row r="1" spans="1:18">
      <c r="A1" s="28" t="s">
        <v>167</v>
      </c>
      <c r="B1" s="47" t="str">
        <f>IF(Content!$E$1=1,B2,B3)</f>
        <v>Споживчі ціни на паливо</v>
      </c>
      <c r="C1" s="47" t="str">
        <f>IF(Content!$E$1=1,C2,C3)</f>
        <v>Середньомісячні ціни на Brent у грн екв.</v>
      </c>
      <c r="D1" s="47" t="str">
        <f>IF(Content!$E$1=1,D2,D3)</f>
        <v>Ціни у добуванні нафти та природного газу</v>
      </c>
      <c r="E1" s="47"/>
      <c r="H1" s="47" t="str">
        <f>IF(Content!$E$1=1,H2,H3)</f>
        <v>Індекси цін на паливо, %</v>
      </c>
    </row>
    <row r="2" spans="1:18" hidden="1">
      <c r="A2" s="28"/>
      <c r="B2" s="47" t="s">
        <v>1024</v>
      </c>
      <c r="C2" s="47" t="s">
        <v>1025</v>
      </c>
      <c r="D2" s="35" t="s">
        <v>1026</v>
      </c>
      <c r="H2" s="35" t="s">
        <v>1027</v>
      </c>
    </row>
    <row r="3" spans="1:18" hidden="1">
      <c r="B3" s="47" t="s">
        <v>1028</v>
      </c>
      <c r="C3" s="47" t="s">
        <v>1029</v>
      </c>
      <c r="D3" s="35" t="s">
        <v>1030</v>
      </c>
      <c r="H3" s="35" t="s">
        <v>1031</v>
      </c>
    </row>
    <row r="4" spans="1:18">
      <c r="A4" s="48">
        <v>42370</v>
      </c>
      <c r="B4" s="49">
        <v>13.167413067590857</v>
      </c>
      <c r="C4" s="49">
        <v>-2.9263112415692376</v>
      </c>
      <c r="D4" s="49">
        <v>89.4</v>
      </c>
      <c r="E4" s="46" t="s">
        <v>2</v>
      </c>
      <c r="O4" s="49"/>
      <c r="P4" s="49"/>
      <c r="Q4" s="49"/>
      <c r="R4" s="49"/>
    </row>
    <row r="5" spans="1:18">
      <c r="A5" s="48">
        <v>42401</v>
      </c>
      <c r="B5" s="49">
        <v>-6.9496973213969824</v>
      </c>
      <c r="C5" s="49">
        <v>-38.812764136358702</v>
      </c>
      <c r="D5" s="49">
        <v>98.199999999999989</v>
      </c>
      <c r="O5" s="49"/>
      <c r="P5" s="49"/>
      <c r="Q5" s="49"/>
      <c r="R5" s="49"/>
    </row>
    <row r="6" spans="1:18">
      <c r="A6" s="48">
        <v>42430</v>
      </c>
      <c r="B6" s="49">
        <v>-12.328507137676112</v>
      </c>
      <c r="C6" s="49">
        <v>-19.868979899395057</v>
      </c>
      <c r="D6" s="49">
        <v>70.400000000000006</v>
      </c>
      <c r="O6" s="49"/>
      <c r="P6" s="49"/>
      <c r="Q6" s="49"/>
      <c r="R6" s="49"/>
    </row>
    <row r="7" spans="1:18">
      <c r="A7" s="48">
        <v>42461</v>
      </c>
      <c r="B7" s="49">
        <v>-0.55488192909542988</v>
      </c>
      <c r="C7" s="49">
        <v>-19.218993249442875</v>
      </c>
      <c r="D7" s="49">
        <v>-11.5</v>
      </c>
      <c r="O7" s="49"/>
      <c r="P7" s="49"/>
      <c r="Q7" s="49"/>
      <c r="R7" s="49"/>
    </row>
    <row r="8" spans="1:18">
      <c r="A8" s="48">
        <v>42491</v>
      </c>
      <c r="B8" s="49">
        <v>4.9088850117538803</v>
      </c>
      <c r="C8" s="49">
        <v>-12.111071922071332</v>
      </c>
      <c r="D8" s="49">
        <v>47.5</v>
      </c>
      <c r="O8" s="49"/>
      <c r="P8" s="49"/>
      <c r="Q8" s="49"/>
      <c r="R8" s="49"/>
    </row>
    <row r="9" spans="1:18">
      <c r="A9" s="48">
        <v>42522</v>
      </c>
      <c r="B9" s="49">
        <v>7.4494449062334667</v>
      </c>
      <c r="C9" s="49">
        <v>-8.7993307835881183</v>
      </c>
      <c r="D9" s="49">
        <v>51</v>
      </c>
      <c r="O9" s="49"/>
      <c r="P9" s="49"/>
      <c r="Q9" s="49"/>
      <c r="R9" s="49"/>
    </row>
    <row r="10" spans="1:18">
      <c r="A10" s="48">
        <v>42552</v>
      </c>
      <c r="B10" s="49">
        <v>7.6416929010179899</v>
      </c>
      <c r="C10" s="49">
        <v>-8.1191580995789252</v>
      </c>
      <c r="D10" s="49">
        <v>51</v>
      </c>
      <c r="E10" s="46" t="s">
        <v>994</v>
      </c>
      <c r="O10" s="49"/>
      <c r="P10" s="49"/>
      <c r="Q10" s="49"/>
      <c r="R10" s="49"/>
    </row>
    <row r="11" spans="1:18">
      <c r="A11" s="48">
        <v>42583</v>
      </c>
      <c r="B11" s="49">
        <v>8.4897184236005074</v>
      </c>
      <c r="C11" s="49">
        <v>13.692087543459451</v>
      </c>
      <c r="D11" s="49">
        <v>52.199999999999989</v>
      </c>
      <c r="O11" s="49"/>
      <c r="P11" s="49"/>
      <c r="Q11" s="49"/>
      <c r="R11" s="49"/>
    </row>
    <row r="12" spans="1:18">
      <c r="A12" s="48">
        <v>42614</v>
      </c>
      <c r="B12" s="49">
        <v>12.865836669832007</v>
      </c>
      <c r="C12" s="49">
        <v>18.118186609777183</v>
      </c>
      <c r="D12" s="49">
        <v>65.300000000000011</v>
      </c>
      <c r="O12" s="49"/>
      <c r="P12" s="49"/>
      <c r="Q12" s="49"/>
      <c r="R12" s="49"/>
    </row>
    <row r="13" spans="1:18">
      <c r="A13" s="48">
        <v>42644</v>
      </c>
      <c r="B13" s="49">
        <v>15.547218237737127</v>
      </c>
      <c r="C13" s="49">
        <v>21.338441755551301</v>
      </c>
      <c r="D13" s="49">
        <v>72.400000000000006</v>
      </c>
      <c r="O13" s="49"/>
      <c r="P13" s="49"/>
      <c r="Q13" s="49"/>
      <c r="R13" s="49"/>
    </row>
    <row r="14" spans="1:18">
      <c r="A14" s="48">
        <v>42675</v>
      </c>
      <c r="B14" s="49">
        <v>17.834685356380575</v>
      </c>
      <c r="C14" s="49">
        <v>15.179757252196964</v>
      </c>
      <c r="D14" s="49">
        <v>68.400000000000006</v>
      </c>
      <c r="O14" s="49"/>
      <c r="P14" s="49"/>
      <c r="Q14" s="49"/>
      <c r="R14" s="49"/>
    </row>
    <row r="15" spans="1:18">
      <c r="A15" s="48">
        <v>42705</v>
      </c>
      <c r="B15" s="49">
        <v>18.940819957483114</v>
      </c>
      <c r="C15" s="49">
        <v>58.913609074183938</v>
      </c>
      <c r="D15" s="49">
        <v>76.5</v>
      </c>
      <c r="O15" s="49"/>
      <c r="P15" s="49"/>
      <c r="Q15" s="49"/>
      <c r="R15" s="49"/>
    </row>
    <row r="16" spans="1:18">
      <c r="A16" s="48">
        <v>42736</v>
      </c>
      <c r="B16" s="49">
        <v>23.520539060774965</v>
      </c>
      <c r="C16" s="49">
        <v>98.942825381175027</v>
      </c>
      <c r="D16" s="49">
        <v>123.8</v>
      </c>
      <c r="E16" s="46" t="s">
        <v>4</v>
      </c>
      <c r="O16" s="49"/>
      <c r="P16" s="49"/>
      <c r="Q16" s="49"/>
      <c r="R16" s="49"/>
    </row>
    <row r="17" spans="1:18">
      <c r="A17" s="48">
        <v>42767</v>
      </c>
      <c r="B17" s="49">
        <v>27.250732969052891</v>
      </c>
      <c r="C17" s="49">
        <v>70.826804461197099</v>
      </c>
      <c r="D17" s="49">
        <v>116.2</v>
      </c>
      <c r="O17" s="49"/>
      <c r="P17" s="49"/>
      <c r="Q17" s="49"/>
      <c r="R17" s="49"/>
    </row>
    <row r="18" spans="1:18">
      <c r="A18" s="48">
        <v>42795</v>
      </c>
      <c r="B18" s="49">
        <v>25.520700262854092</v>
      </c>
      <c r="C18" s="49">
        <v>36.571139308437353</v>
      </c>
      <c r="D18" s="49">
        <v>88.3</v>
      </c>
      <c r="O18" s="49"/>
      <c r="P18" s="49"/>
      <c r="Q18" s="49"/>
      <c r="R18" s="49"/>
    </row>
    <row r="19" spans="1:18">
      <c r="A19" s="48">
        <v>42826</v>
      </c>
      <c r="B19" s="49">
        <v>20.527377239304982</v>
      </c>
      <c r="C19" s="49">
        <v>32.051139867822428</v>
      </c>
      <c r="D19" s="49">
        <v>94.1</v>
      </c>
      <c r="O19" s="49"/>
      <c r="P19" s="49"/>
      <c r="Q19" s="49"/>
      <c r="R19" s="49"/>
    </row>
    <row r="20" spans="1:18">
      <c r="A20" s="48">
        <v>42856</v>
      </c>
      <c r="B20" s="49">
        <v>14.881090695605124</v>
      </c>
      <c r="C20" s="49">
        <v>13.12196712196274</v>
      </c>
      <c r="D20" s="49">
        <v>12</v>
      </c>
      <c r="H20" s="47" t="str">
        <f>IF(Content!$E$1=1,H21,H22)</f>
        <v>Джерело: ДССУ, Thomson Reuters.</v>
      </c>
      <c r="O20" s="49"/>
      <c r="P20" s="49"/>
      <c r="Q20" s="49"/>
      <c r="R20" s="49"/>
    </row>
    <row r="21" spans="1:18">
      <c r="A21" s="48">
        <v>42887</v>
      </c>
      <c r="B21" s="49">
        <v>11.009978105717906</v>
      </c>
      <c r="C21" s="49">
        <v>1.301528908673717</v>
      </c>
      <c r="D21" s="49">
        <v>8.9000000000000057</v>
      </c>
      <c r="H21" s="46" t="s">
        <v>1736</v>
      </c>
      <c r="O21" s="49"/>
      <c r="P21" s="49"/>
      <c r="Q21" s="49"/>
      <c r="R21" s="49"/>
    </row>
    <row r="22" spans="1:18">
      <c r="A22" s="48">
        <v>42917</v>
      </c>
      <c r="B22" s="49">
        <v>9.7406470581728826</v>
      </c>
      <c r="C22" s="49">
        <v>13.0418619115799</v>
      </c>
      <c r="D22" s="49">
        <v>10</v>
      </c>
      <c r="E22" s="46" t="s">
        <v>995</v>
      </c>
      <c r="H22" s="46" t="s">
        <v>1737</v>
      </c>
      <c r="O22" s="49"/>
      <c r="P22" s="49"/>
      <c r="Q22" s="49"/>
      <c r="R22" s="49"/>
    </row>
    <row r="23" spans="1:18">
      <c r="A23" s="48">
        <v>42948</v>
      </c>
      <c r="B23" s="49">
        <v>9.9032013869984752</v>
      </c>
      <c r="C23" s="49">
        <v>13.868996320185218</v>
      </c>
      <c r="D23" s="49">
        <v>17.900000000000006</v>
      </c>
      <c r="O23" s="49"/>
      <c r="P23" s="49"/>
      <c r="Q23" s="49"/>
      <c r="R23" s="49"/>
    </row>
    <row r="24" spans="1:18">
      <c r="A24" s="48">
        <v>42979</v>
      </c>
      <c r="B24" s="49">
        <v>11.781392494265802</v>
      </c>
      <c r="C24" s="49">
        <v>18.661445296806704</v>
      </c>
      <c r="D24" s="49">
        <v>13.299999999999997</v>
      </c>
      <c r="O24" s="49"/>
      <c r="P24" s="49"/>
      <c r="Q24" s="49"/>
      <c r="R24" s="49"/>
    </row>
    <row r="25" spans="1:18">
      <c r="A25" s="48">
        <v>43009</v>
      </c>
      <c r="B25" s="49">
        <v>16.013753457742467</v>
      </c>
      <c r="C25" s="49">
        <v>19.903880251720167</v>
      </c>
      <c r="D25" s="49">
        <v>8.6</v>
      </c>
      <c r="O25" s="49"/>
      <c r="P25" s="49"/>
      <c r="Q25" s="49"/>
      <c r="R25" s="49"/>
    </row>
    <row r="26" spans="1:18">
      <c r="A26" s="48">
        <v>43040</v>
      </c>
      <c r="B26" s="49">
        <v>18.01259397873298</v>
      </c>
      <c r="C26" s="49">
        <v>39.998061399433823</v>
      </c>
      <c r="D26" s="49">
        <v>14.599999999999994</v>
      </c>
      <c r="O26" s="49"/>
      <c r="P26" s="49"/>
      <c r="Q26" s="49"/>
      <c r="R26" s="49"/>
    </row>
    <row r="27" spans="1:18">
      <c r="A27" s="48">
        <v>43070</v>
      </c>
      <c r="B27" s="49">
        <v>20.292111951924483</v>
      </c>
      <c r="C27" s="49">
        <v>25.839501013423472</v>
      </c>
      <c r="D27" s="49">
        <v>16.100000000000001</v>
      </c>
      <c r="O27" s="49"/>
      <c r="P27" s="49"/>
      <c r="Q27" s="49"/>
      <c r="R27" s="49"/>
    </row>
    <row r="28" spans="1:18">
      <c r="A28" s="48">
        <v>43101</v>
      </c>
      <c r="B28" s="49">
        <v>21.8</v>
      </c>
      <c r="C28" s="49">
        <v>31.630421050384086</v>
      </c>
      <c r="D28" s="49">
        <v>11.099999999999994</v>
      </c>
      <c r="E28" s="46" t="s">
        <v>6</v>
      </c>
      <c r="O28" s="49"/>
      <c r="P28" s="49"/>
      <c r="Q28" s="49"/>
      <c r="R28" s="49"/>
    </row>
    <row r="29" spans="1:18">
      <c r="A29" s="48">
        <v>43132</v>
      </c>
      <c r="B29" s="49">
        <v>21.9</v>
      </c>
      <c r="C29" s="49">
        <v>18.428278727821336</v>
      </c>
      <c r="D29" s="49">
        <v>8.2000000000000028</v>
      </c>
      <c r="O29" s="49"/>
      <c r="P29" s="49"/>
      <c r="Q29" s="49"/>
      <c r="R29" s="49"/>
    </row>
    <row r="30" spans="1:18">
      <c r="A30" s="48">
        <v>43160</v>
      </c>
      <c r="B30" s="49">
        <v>18.899999999999999</v>
      </c>
      <c r="C30" s="49">
        <v>24.037124920856073</v>
      </c>
      <c r="D30" s="49">
        <v>8.9</v>
      </c>
      <c r="O30" s="49"/>
      <c r="P30" s="49"/>
      <c r="Q30" s="49"/>
      <c r="R30" s="49"/>
    </row>
    <row r="31" spans="1:18">
      <c r="A31" s="48">
        <v>43191</v>
      </c>
      <c r="B31" s="49">
        <v>16.7</v>
      </c>
      <c r="C31" s="49">
        <v>32.082309238957947</v>
      </c>
      <c r="D31" s="49">
        <v>8.4</v>
      </c>
      <c r="O31" s="49"/>
      <c r="P31" s="49"/>
      <c r="Q31" s="49"/>
      <c r="R31" s="49"/>
    </row>
    <row r="32" spans="1:18">
      <c r="A32" s="48">
        <v>43221</v>
      </c>
      <c r="B32" s="49">
        <v>16.5</v>
      </c>
      <c r="C32" s="49">
        <v>49.623281106383246</v>
      </c>
      <c r="D32" s="49">
        <v>15.200000000000003</v>
      </c>
      <c r="O32" s="49"/>
      <c r="P32" s="49"/>
      <c r="Q32" s="49"/>
      <c r="R32" s="49"/>
    </row>
    <row r="33" spans="1:18">
      <c r="A33" s="48">
        <v>43252</v>
      </c>
      <c r="B33" s="49">
        <v>18.100000000000001</v>
      </c>
      <c r="C33" s="49">
        <v>59.368636812076375</v>
      </c>
      <c r="D33" s="49">
        <v>18</v>
      </c>
      <c r="O33" s="49"/>
      <c r="P33" s="49"/>
      <c r="Q33" s="49"/>
      <c r="R33" s="49"/>
    </row>
    <row r="34" spans="1:18">
      <c r="A34" s="48">
        <v>43282</v>
      </c>
      <c r="B34" s="49">
        <v>19</v>
      </c>
      <c r="C34" s="49">
        <v>55.008519514037232</v>
      </c>
      <c r="D34" s="49">
        <v>17.399999999999999</v>
      </c>
      <c r="E34" s="46" t="s">
        <v>996</v>
      </c>
      <c r="O34" s="49"/>
      <c r="P34" s="49"/>
      <c r="Q34" s="49"/>
      <c r="R34" s="49"/>
    </row>
    <row r="35" spans="1:18">
      <c r="A35" s="48">
        <v>43313</v>
      </c>
      <c r="B35" s="49">
        <v>19.7</v>
      </c>
      <c r="C35" s="49">
        <v>51.385768394709629</v>
      </c>
      <c r="D35" s="49">
        <v>16.100000000000001</v>
      </c>
      <c r="O35" s="49"/>
      <c r="P35" s="49"/>
      <c r="Q35" s="49"/>
      <c r="R35" s="49"/>
    </row>
    <row r="36" spans="1:18">
      <c r="A36" s="48">
        <v>43344</v>
      </c>
      <c r="B36" s="49">
        <v>22.7</v>
      </c>
      <c r="C36" s="49">
        <v>54.444165047459649</v>
      </c>
      <c r="D36" s="49">
        <v>16</v>
      </c>
      <c r="O36" s="49"/>
      <c r="P36" s="49"/>
      <c r="Q36" s="49"/>
      <c r="R36" s="49"/>
    </row>
    <row r="37" spans="1:18">
      <c r="A37" s="48">
        <v>43374</v>
      </c>
      <c r="B37" s="47">
        <v>24.5</v>
      </c>
      <c r="C37" s="47">
        <v>48.4</v>
      </c>
      <c r="D37" s="49">
        <v>17</v>
      </c>
    </row>
    <row r="38" spans="1:18">
      <c r="A38" s="48">
        <v>43405</v>
      </c>
      <c r="B38" s="49">
        <v>19</v>
      </c>
      <c r="C38" s="47">
        <v>8.3000000000000007</v>
      </c>
      <c r="D38" s="47">
        <v>28.900000000000006</v>
      </c>
    </row>
    <row r="39" spans="1:18">
      <c r="A39" s="48">
        <v>43435</v>
      </c>
      <c r="B39" s="49">
        <v>9.1</v>
      </c>
      <c r="C39" s="47">
        <v>-11.7</v>
      </c>
      <c r="D39" s="47">
        <v>24.900000000000006</v>
      </c>
      <c r="E39" s="708">
        <v>12.18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29"/>
  <sheetViews>
    <sheetView showGridLines="0" zoomScaleNormal="100" workbookViewId="0"/>
  </sheetViews>
  <sheetFormatPr defaultColWidth="9.109375" defaultRowHeight="13.2"/>
  <cols>
    <col min="1" max="1" width="36.6640625" style="753" customWidth="1"/>
    <col min="2" max="3" width="36.6640625" style="753" hidden="1" customWidth="1"/>
    <col min="4" max="4" width="15.88671875" style="753" customWidth="1"/>
    <col min="5" max="5" width="15.6640625" style="753" customWidth="1"/>
    <col min="6" max="16384" width="9.109375" style="753"/>
  </cols>
  <sheetData>
    <row r="1" spans="1:9">
      <c r="A1" s="28" t="s">
        <v>167</v>
      </c>
      <c r="D1" s="35" t="str">
        <f>IF(Content!$E$1=1,D2,D3)</f>
        <v>Водо-
постачання</v>
      </c>
      <c r="E1" s="35" t="str">
        <f>IF(Content!$E$1=1,E2,E3)</f>
        <v>Залізничні
перевезення*</v>
      </c>
      <c r="F1" s="35" t="str">
        <f>IF(Content!$E$1=1,F2,F3)</f>
        <v>Поштові
послуги</v>
      </c>
      <c r="G1" s="35" t="str">
        <f>IF(Content!$E$1=1,G2,G3)</f>
        <v>Хліб</v>
      </c>
      <c r="I1" s="35" t="str">
        <f>IF(Content!$E$1=1,I2,I3)</f>
        <v>Структура собівартості у 2017 році, %, та зміна цін на окремі адміністративно регульовані товари і послуги за 2018 рік, % р/р</v>
      </c>
    </row>
    <row r="2" spans="1:9" ht="26.4" hidden="1">
      <c r="D2" s="754" t="s">
        <v>1091</v>
      </c>
      <c r="E2" s="754" t="s">
        <v>1092</v>
      </c>
      <c r="F2" s="754" t="s">
        <v>1093</v>
      </c>
      <c r="G2" s="753" t="s">
        <v>1032</v>
      </c>
      <c r="I2" s="753" t="s">
        <v>1730</v>
      </c>
    </row>
    <row r="3" spans="1:9" ht="26.4" hidden="1">
      <c r="D3" s="754" t="s">
        <v>1094</v>
      </c>
      <c r="E3" s="754" t="s">
        <v>1095</v>
      </c>
      <c r="F3" s="754" t="s">
        <v>1096</v>
      </c>
      <c r="G3" s="753" t="s">
        <v>1033</v>
      </c>
      <c r="I3" s="753" t="s">
        <v>1815</v>
      </c>
    </row>
    <row r="4" spans="1:9">
      <c r="A4" s="753" t="str">
        <f>IF(Content!$E$1=1,B4,C4)</f>
        <v>Оплата праці з ЄСВ</v>
      </c>
      <c r="B4" s="753" t="s">
        <v>1097</v>
      </c>
      <c r="C4" s="753" t="s">
        <v>1098</v>
      </c>
      <c r="D4" s="755">
        <v>33.799999999999997</v>
      </c>
      <c r="E4" s="755">
        <v>42.300000000000004</v>
      </c>
      <c r="F4" s="755">
        <v>71.2</v>
      </c>
      <c r="G4" s="755">
        <v>22.7</v>
      </c>
    </row>
    <row r="5" spans="1:9">
      <c r="A5" s="753" t="str">
        <f>IF(Content!$E$1=1,B5,C5)</f>
        <v>Паливо, енергія, сировина</v>
      </c>
      <c r="B5" s="753" t="s">
        <v>1099</v>
      </c>
      <c r="C5" s="753" t="s">
        <v>1100</v>
      </c>
      <c r="D5" s="755"/>
      <c r="E5" s="755"/>
      <c r="F5" s="755">
        <v>8.6999999999999993</v>
      </c>
      <c r="G5" s="755">
        <v>52.5</v>
      </c>
    </row>
    <row r="6" spans="1:9">
      <c r="A6" s="753" t="str">
        <f>IF(Content!$E$1=1,B6,C6)</f>
        <v>Електроенергія</v>
      </c>
      <c r="B6" s="753" t="s">
        <v>1101</v>
      </c>
      <c r="C6" s="753" t="s">
        <v>1036</v>
      </c>
      <c r="D6" s="755">
        <v>30.1</v>
      </c>
      <c r="E6" s="755">
        <v>10.199999999999999</v>
      </c>
      <c r="F6" s="755"/>
      <c r="G6" s="755"/>
    </row>
    <row r="7" spans="1:9">
      <c r="A7" s="753" t="str">
        <f>IF(Content!$E$1=1,B7,C7)</f>
        <v>Сировина</v>
      </c>
      <c r="B7" s="753" t="s">
        <v>1102</v>
      </c>
      <c r="C7" s="753" t="s">
        <v>1103</v>
      </c>
      <c r="D7" s="755">
        <v>12.1</v>
      </c>
      <c r="E7" s="755">
        <v>8.4</v>
      </c>
      <c r="F7" s="755"/>
      <c r="G7" s="755"/>
    </row>
    <row r="8" spans="1:9">
      <c r="A8" s="753" t="str">
        <f>IF(Content!$E$1=1,B8,C8)</f>
        <v>Паливо</v>
      </c>
      <c r="B8" s="753" t="s">
        <v>796</v>
      </c>
      <c r="C8" s="753" t="s">
        <v>1104</v>
      </c>
      <c r="D8" s="755">
        <v>2.2999999999999998</v>
      </c>
      <c r="E8" s="755">
        <v>11</v>
      </c>
      <c r="F8" s="755"/>
      <c r="G8" s="755"/>
    </row>
    <row r="9" spans="1:9">
      <c r="A9" s="753" t="str">
        <f>IF(Content!$E$1=1,B9,C9)</f>
        <v>Амортизація</v>
      </c>
      <c r="B9" s="753" t="s">
        <v>1105</v>
      </c>
      <c r="C9" s="753" t="s">
        <v>1106</v>
      </c>
      <c r="D9" s="755">
        <v>3.9</v>
      </c>
      <c r="E9" s="755">
        <v>16.899999999999999</v>
      </c>
      <c r="F9" s="755">
        <v>3.4</v>
      </c>
      <c r="G9" s="755">
        <v>1.5</v>
      </c>
    </row>
    <row r="10" spans="1:9">
      <c r="A10" s="753" t="str">
        <f>IF(Content!$E$1=1,B10,C10)</f>
        <v>Інші</v>
      </c>
      <c r="B10" s="753" t="s">
        <v>135</v>
      </c>
      <c r="C10" s="753" t="s">
        <v>184</v>
      </c>
      <c r="D10" s="755">
        <v>17.8</v>
      </c>
      <c r="E10" s="755">
        <v>11.199999999999996</v>
      </c>
      <c r="F10" s="755">
        <v>16.7</v>
      </c>
      <c r="G10" s="755">
        <v>23.3</v>
      </c>
    </row>
    <row r="11" spans="1:9">
      <c r="A11" s="753" t="str">
        <f>IF(Content!$E$1=1,B11,C11)</f>
        <v>Зміна цін у 2018 році, %</v>
      </c>
      <c r="B11" s="753" t="s">
        <v>1107</v>
      </c>
      <c r="C11" s="753" t="s">
        <v>1108</v>
      </c>
      <c r="D11" s="755">
        <v>20.100000000000001</v>
      </c>
      <c r="E11" s="755">
        <v>16</v>
      </c>
      <c r="F11" s="755">
        <v>75</v>
      </c>
      <c r="G11" s="755">
        <v>21.5</v>
      </c>
    </row>
    <row r="12" spans="1:9">
      <c r="A12" s="753" t="str">
        <f>IF(Content!$E$1=1,B12,C12)</f>
        <v xml:space="preserve">Загальний ІСЦ, % р/р          </v>
      </c>
      <c r="B12" s="753" t="s">
        <v>1109</v>
      </c>
      <c r="C12" s="753" t="s">
        <v>1110</v>
      </c>
      <c r="D12" s="755">
        <v>9.8000000000000007</v>
      </c>
      <c r="E12" s="755">
        <v>9.8000000000000007</v>
      </c>
      <c r="F12" s="755">
        <v>9.8000000000000007</v>
      </c>
      <c r="G12" s="755">
        <v>9.8000000000000007</v>
      </c>
    </row>
    <row r="16" spans="1:9">
      <c r="A16" s="756"/>
    </row>
    <row r="17" spans="1:9">
      <c r="A17" s="756"/>
    </row>
    <row r="18" spans="1:9">
      <c r="A18" s="756"/>
    </row>
    <row r="19" spans="1:9">
      <c r="A19" s="756"/>
    </row>
    <row r="20" spans="1:9">
      <c r="A20" s="756"/>
    </row>
    <row r="21" spans="1:9">
      <c r="A21" s="756"/>
    </row>
    <row r="22" spans="1:9">
      <c r="A22" s="756"/>
    </row>
    <row r="23" spans="1:9">
      <c r="A23" s="756"/>
    </row>
    <row r="24" spans="1:9">
      <c r="A24" s="756"/>
      <c r="I24" s="35" t="str">
        <f>IF(Content!$E$1=1,I26,I28)</f>
        <v>* Включає пасажирські та вантажні перевезення.</v>
      </c>
    </row>
    <row r="25" spans="1:9">
      <c r="A25" s="756"/>
      <c r="I25" s="35" t="str">
        <f>IF(Content!$E$1=1,I27,I29)</f>
        <v>Джерело: фінансова звітність підприємств, НКРЕКП, розрахунки НБУ, ДССУ.</v>
      </c>
    </row>
    <row r="26" spans="1:9">
      <c r="A26" s="756"/>
      <c r="I26" s="756" t="s">
        <v>1111</v>
      </c>
    </row>
    <row r="27" spans="1:9">
      <c r="A27" s="756"/>
      <c r="I27" s="756" t="s">
        <v>1112</v>
      </c>
    </row>
    <row r="28" spans="1:9">
      <c r="A28" s="756"/>
      <c r="I28" s="756" t="s">
        <v>1113</v>
      </c>
    </row>
    <row r="29" spans="1:9">
      <c r="I29" s="201" t="s">
        <v>1114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>
    <tabColor theme="3"/>
  </sheetPr>
  <dimension ref="A1:N40"/>
  <sheetViews>
    <sheetView showGridLines="0" zoomScaleNormal="100" workbookViewId="0">
      <selection activeCell="A20" sqref="A20"/>
    </sheetView>
  </sheetViews>
  <sheetFormatPr defaultRowHeight="13.2"/>
  <sheetData>
    <row r="1" spans="1:14">
      <c r="A1" s="28" t="s">
        <v>167</v>
      </c>
      <c r="B1" t="str">
        <f>IF(Content!$E$1=1,B2,B3)</f>
        <v>ВВП країн, ринки яких розвиваються*</v>
      </c>
      <c r="C1" t="str">
        <f>IF(Content!$E$1=1,C2,C3)</f>
        <v>ВВП розвинутих країн*</v>
      </c>
      <c r="D1" t="str">
        <f>IF(Content!$E$1=1,D2,D3)</f>
        <v>UAwGDP</v>
      </c>
      <c r="F1" t="str">
        <f>IF(Content!$E$1=1,F2,F3)</f>
        <v>Реальний ВВП окремих груп країн, % р/р</v>
      </c>
      <c r="N1" s="101"/>
    </row>
    <row r="2" spans="1:14" hidden="1">
      <c r="A2" s="28"/>
      <c r="B2" s="1" t="s">
        <v>1219</v>
      </c>
      <c r="C2" s="1" t="s">
        <v>1220</v>
      </c>
      <c r="D2" s="1" t="s">
        <v>443</v>
      </c>
      <c r="F2" s="1" t="s">
        <v>444</v>
      </c>
      <c r="N2" s="101"/>
    </row>
    <row r="3" spans="1:14" hidden="1">
      <c r="B3" s="1" t="s">
        <v>1221</v>
      </c>
      <c r="C3" s="1" t="s">
        <v>1222</v>
      </c>
      <c r="D3" s="1" t="s">
        <v>443</v>
      </c>
      <c r="F3" s="154" t="s">
        <v>736</v>
      </c>
    </row>
    <row r="4" spans="1:14">
      <c r="A4" s="102" t="s">
        <v>36</v>
      </c>
      <c r="B4" s="103">
        <v>5.2</v>
      </c>
      <c r="C4" s="103">
        <v>2.1</v>
      </c>
      <c r="D4" s="103">
        <v>2.7</v>
      </c>
    </row>
    <row r="5" spans="1:14">
      <c r="A5" s="102" t="s">
        <v>37</v>
      </c>
      <c r="B5" s="103">
        <v>4.8</v>
      </c>
      <c r="C5" s="103">
        <v>1.9</v>
      </c>
      <c r="D5" s="103">
        <v>2.4</v>
      </c>
    </row>
    <row r="6" spans="1:14">
      <c r="A6" s="102" t="s">
        <v>38</v>
      </c>
      <c r="B6" s="103">
        <v>4.3</v>
      </c>
      <c r="C6" s="103">
        <v>2.1</v>
      </c>
      <c r="D6" s="103">
        <v>2.5</v>
      </c>
    </row>
    <row r="7" spans="1:14">
      <c r="A7" s="102" t="s">
        <v>39</v>
      </c>
      <c r="B7" s="103">
        <v>4.3</v>
      </c>
      <c r="C7" s="103">
        <v>2</v>
      </c>
      <c r="D7" s="103">
        <v>2.2999999999999998</v>
      </c>
    </row>
    <row r="8" spans="1:14">
      <c r="A8" s="102" t="s">
        <v>40</v>
      </c>
      <c r="B8" s="103">
        <v>4</v>
      </c>
      <c r="C8" s="103">
        <v>2.4</v>
      </c>
      <c r="D8" s="103">
        <v>1.8</v>
      </c>
    </row>
    <row r="9" spans="1:14">
      <c r="A9" s="102" t="s">
        <v>41</v>
      </c>
      <c r="B9" s="103">
        <v>4</v>
      </c>
      <c r="C9" s="103">
        <v>2.5</v>
      </c>
      <c r="D9" s="103">
        <v>1.3</v>
      </c>
    </row>
    <row r="10" spans="1:14">
      <c r="A10" s="102" t="s">
        <v>42</v>
      </c>
      <c r="B10" s="103">
        <v>3.9</v>
      </c>
      <c r="C10" s="103">
        <v>2.2000000000000002</v>
      </c>
      <c r="D10" s="103">
        <v>1.4</v>
      </c>
    </row>
    <row r="11" spans="1:14">
      <c r="A11" s="102" t="s">
        <v>43</v>
      </c>
      <c r="B11" s="103">
        <v>4.2</v>
      </c>
      <c r="C11" s="103">
        <v>2</v>
      </c>
      <c r="D11" s="103">
        <v>1.3</v>
      </c>
    </row>
    <row r="12" spans="1:14">
      <c r="A12" s="102" t="s">
        <v>44</v>
      </c>
      <c r="B12" s="103">
        <v>4.2</v>
      </c>
      <c r="C12" s="103">
        <v>1.6</v>
      </c>
      <c r="D12" s="103">
        <v>2.1</v>
      </c>
    </row>
    <row r="13" spans="1:14">
      <c r="A13" s="102" t="s">
        <v>45</v>
      </c>
      <c r="B13" s="103">
        <v>4.5</v>
      </c>
      <c r="C13" s="103">
        <v>1.8</v>
      </c>
      <c r="D13" s="103">
        <v>2.5</v>
      </c>
    </row>
    <row r="14" spans="1:14">
      <c r="A14" s="102" t="s">
        <v>46</v>
      </c>
      <c r="B14" s="103">
        <v>4</v>
      </c>
      <c r="C14" s="103">
        <v>1.5</v>
      </c>
      <c r="D14" s="103">
        <v>1.8</v>
      </c>
    </row>
    <row r="15" spans="1:14">
      <c r="A15" s="102" t="s">
        <v>47</v>
      </c>
      <c r="B15" s="103">
        <v>4.3</v>
      </c>
      <c r="C15" s="103">
        <v>1.8</v>
      </c>
      <c r="D15" s="103">
        <v>2.4</v>
      </c>
    </row>
    <row r="16" spans="1:14">
      <c r="A16" s="102" t="s">
        <v>48</v>
      </c>
      <c r="B16" s="103">
        <v>4.3</v>
      </c>
      <c r="C16" s="103">
        <v>2.2000000000000002</v>
      </c>
      <c r="D16" s="103">
        <v>3.2</v>
      </c>
    </row>
    <row r="17" spans="1:14">
      <c r="A17" s="102" t="s">
        <v>388</v>
      </c>
      <c r="B17" s="103">
        <v>4.4000000000000004</v>
      </c>
      <c r="C17" s="103">
        <v>2.1</v>
      </c>
      <c r="D17" s="103">
        <v>3.8</v>
      </c>
    </row>
    <row r="18" spans="1:14">
      <c r="A18" s="102" t="s">
        <v>445</v>
      </c>
      <c r="B18" s="103">
        <v>4.8</v>
      </c>
      <c r="C18" s="103">
        <v>2.5</v>
      </c>
      <c r="D18" s="103">
        <v>4.3</v>
      </c>
    </row>
    <row r="19" spans="1:14">
      <c r="A19" s="102" t="s">
        <v>51</v>
      </c>
      <c r="B19" s="103">
        <v>4.5</v>
      </c>
      <c r="C19" s="103">
        <v>2.5</v>
      </c>
      <c r="D19" s="103">
        <v>3.7</v>
      </c>
    </row>
    <row r="20" spans="1:14">
      <c r="A20" s="102" t="s">
        <v>52</v>
      </c>
      <c r="B20" s="103">
        <v>4.7</v>
      </c>
      <c r="C20" s="103">
        <v>2.5</v>
      </c>
      <c r="D20" s="103">
        <v>3.8</v>
      </c>
      <c r="F20" t="str">
        <f>IF(Content!$E$1=1,F22,F24)</f>
        <v>* - III кв. 2018 - оцінка НБУ, UAwGDP - середньозважений показник економічного зростання в країнах – ОТП України.</v>
      </c>
    </row>
    <row r="21" spans="1:14">
      <c r="A21" s="102" t="s">
        <v>53</v>
      </c>
      <c r="B21" s="103">
        <v>4.8</v>
      </c>
      <c r="C21" s="103">
        <v>2.4</v>
      </c>
      <c r="D21" s="103">
        <v>3.6</v>
      </c>
      <c r="F21" t="str">
        <f>IF(Content!$E$1=1,F23,F25)</f>
        <v xml:space="preserve">Джерело: МВФ, розрахунки НБУ. </v>
      </c>
      <c r="N21" s="104"/>
    </row>
    <row r="22" spans="1:14">
      <c r="A22" s="102" t="s">
        <v>54</v>
      </c>
      <c r="B22" s="103">
        <v>4.5999999999999996</v>
      </c>
      <c r="C22" s="103">
        <v>2.2000000000000002</v>
      </c>
      <c r="D22" s="103">
        <v>2.9</v>
      </c>
      <c r="F22" s="2" t="s">
        <v>1224</v>
      </c>
      <c r="N22" s="105"/>
    </row>
    <row r="23" spans="1:14">
      <c r="A23" s="13"/>
      <c r="B23" s="14"/>
      <c r="C23" s="14"/>
      <c r="D23" s="14"/>
      <c r="F23" s="2" t="s">
        <v>446</v>
      </c>
    </row>
    <row r="24" spans="1:14">
      <c r="A24" s="13"/>
      <c r="B24" s="14"/>
      <c r="C24" s="14"/>
      <c r="D24" s="14"/>
      <c r="F24" s="2" t="s">
        <v>1223</v>
      </c>
    </row>
    <row r="25" spans="1:14">
      <c r="A25" s="13"/>
      <c r="B25" s="14"/>
      <c r="C25" s="14"/>
      <c r="D25" s="14"/>
      <c r="F25" s="2" t="s">
        <v>447</v>
      </c>
    </row>
    <row r="26" spans="1:14">
      <c r="A26" s="13"/>
      <c r="B26" s="14"/>
      <c r="C26" s="14"/>
      <c r="D26" s="14"/>
    </row>
    <row r="27" spans="1:14">
      <c r="A27" s="13"/>
      <c r="B27" s="14"/>
      <c r="C27" s="14"/>
      <c r="D27" s="14"/>
    </row>
    <row r="28" spans="1:14">
      <c r="A28" s="13"/>
      <c r="B28" s="14"/>
      <c r="C28" s="14"/>
      <c r="D28" s="14"/>
    </row>
    <row r="29" spans="1:14">
      <c r="A29" s="13"/>
      <c r="B29" s="14"/>
      <c r="C29" s="14"/>
      <c r="D29" s="14"/>
    </row>
    <row r="30" spans="1:14">
      <c r="A30" s="13"/>
      <c r="B30" s="14"/>
      <c r="C30" s="14"/>
      <c r="D30" s="14"/>
    </row>
    <row r="31" spans="1:14">
      <c r="A31" s="13"/>
      <c r="B31" s="14"/>
      <c r="C31" s="14"/>
      <c r="D31" s="14"/>
    </row>
    <row r="32" spans="1:14">
      <c r="A32" s="13"/>
      <c r="B32" s="14"/>
      <c r="C32" s="14"/>
      <c r="D32" s="14"/>
    </row>
    <row r="33" spans="1:4">
      <c r="A33" s="13"/>
      <c r="B33" s="14"/>
      <c r="C33" s="14"/>
      <c r="D33" s="14"/>
    </row>
    <row r="34" spans="1:4">
      <c r="A34" s="13"/>
      <c r="B34" s="14"/>
      <c r="C34" s="14"/>
      <c r="D34" s="14"/>
    </row>
    <row r="35" spans="1:4">
      <c r="A35" s="13"/>
      <c r="B35" s="14"/>
      <c r="C35" s="14"/>
      <c r="D35" s="14"/>
    </row>
    <row r="36" spans="1:4">
      <c r="A36" s="13"/>
      <c r="B36" s="14"/>
      <c r="C36" s="14"/>
      <c r="D36" s="14"/>
    </row>
    <row r="37" spans="1:4">
      <c r="B37" s="14"/>
      <c r="C37" s="14"/>
      <c r="D37" s="14"/>
    </row>
    <row r="38" spans="1:4">
      <c r="B38" s="14"/>
      <c r="C38" s="14"/>
      <c r="D38" s="14"/>
    </row>
    <row r="39" spans="1:4">
      <c r="B39" s="14"/>
      <c r="C39" s="14"/>
      <c r="D39" s="14"/>
    </row>
    <row r="40" spans="1:4">
      <c r="B40" s="14"/>
      <c r="C40" s="14"/>
      <c r="D40" s="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45"/>
  <sheetViews>
    <sheetView showGridLines="0" zoomScaleNormal="100" workbookViewId="0"/>
  </sheetViews>
  <sheetFormatPr defaultColWidth="9.109375" defaultRowHeight="13.2"/>
  <cols>
    <col min="1" max="1" width="11.44140625" style="23" customWidth="1"/>
    <col min="2" max="5" width="9.109375" style="23"/>
    <col min="6" max="6" width="9.6640625" style="23" customWidth="1"/>
    <col min="7" max="7" width="9.109375" style="27"/>
    <col min="8" max="16384" width="9.109375" style="23"/>
  </cols>
  <sheetData>
    <row r="1" spans="1:9" s="25" customFormat="1">
      <c r="A1" s="28" t="s">
        <v>167</v>
      </c>
      <c r="B1" s="47" t="str">
        <f>IF(Content!$E$1=1,B2,B3)</f>
        <v>Добувна промисловість</v>
      </c>
      <c r="C1" s="47" t="str">
        <f>IF(Content!$E$1=1,C2,C3)</f>
        <v>Металургія</v>
      </c>
      <c r="D1" s="47" t="str">
        <f>IF(Content!$E$1=1,D2,D3)</f>
        <v>Машинобудування</v>
      </c>
      <c r="E1" s="47" t="str">
        <f>IF(Content!$E$1=1,E2,E3)</f>
        <v>Хімічне в-во</v>
      </c>
      <c r="F1" s="47" t="str">
        <f>IF(Content!$E$1=1,F2,F3)</f>
        <v>Вир-во коксу та коксопродуктів</v>
      </c>
      <c r="G1" s="26"/>
      <c r="I1" s="47" t="str">
        <f>IF(Content!$E$1=1,I2,I3)</f>
        <v>Ціни в окремих галузях промисловості, % р/р</v>
      </c>
    </row>
    <row r="2" spans="1:9" s="25" customFormat="1" hidden="1">
      <c r="A2" s="28"/>
      <c r="B2" s="25" t="s">
        <v>149</v>
      </c>
      <c r="C2" s="25" t="s">
        <v>150</v>
      </c>
      <c r="D2" s="25" t="s">
        <v>152</v>
      </c>
      <c r="E2" s="25" t="s">
        <v>158</v>
      </c>
      <c r="F2" s="25" t="s">
        <v>159</v>
      </c>
      <c r="G2" s="26"/>
      <c r="I2" s="25" t="s">
        <v>160</v>
      </c>
    </row>
    <row r="3" spans="1:9" s="25" customFormat="1" hidden="1">
      <c r="B3" s="25" t="s">
        <v>156</v>
      </c>
      <c r="C3" s="25" t="s">
        <v>155</v>
      </c>
      <c r="D3" s="25" t="s">
        <v>153</v>
      </c>
      <c r="E3" s="25" t="s">
        <v>154</v>
      </c>
      <c r="F3" s="25" t="s">
        <v>157</v>
      </c>
      <c r="G3" s="26"/>
      <c r="I3" s="25" t="s">
        <v>161</v>
      </c>
    </row>
    <row r="4" spans="1:9">
      <c r="A4" s="24">
        <v>42370</v>
      </c>
      <c r="B4" s="22">
        <v>12.700000000000003</v>
      </c>
      <c r="C4" s="22">
        <v>9.4000000000000057</v>
      </c>
      <c r="D4" s="23">
        <v>25.5</v>
      </c>
      <c r="E4" s="22">
        <v>20.599999999999994</v>
      </c>
      <c r="F4" s="22">
        <v>17.200000000000003</v>
      </c>
      <c r="G4" s="334" t="s">
        <v>2</v>
      </c>
    </row>
    <row r="5" spans="1:9">
      <c r="A5" s="24">
        <v>42401</v>
      </c>
      <c r="B5" s="22">
        <v>11.799999999999997</v>
      </c>
      <c r="C5" s="22">
        <v>7.7000000000000028</v>
      </c>
      <c r="D5" s="23">
        <v>16</v>
      </c>
      <c r="E5" s="22">
        <v>-9.9999999999994316E-2</v>
      </c>
      <c r="F5" s="22">
        <v>-14.599999999999994</v>
      </c>
      <c r="G5" s="334"/>
    </row>
    <row r="6" spans="1:9">
      <c r="A6" s="24">
        <v>42430</v>
      </c>
      <c r="B6" s="22">
        <v>8.7000000000000028</v>
      </c>
      <c r="C6" s="22">
        <v>-2.4000000000000057</v>
      </c>
      <c r="D6" s="23">
        <v>13.299999999999997</v>
      </c>
      <c r="E6" s="22">
        <v>-5.2999999999999972</v>
      </c>
      <c r="F6" s="22">
        <v>-7.4000000000000057</v>
      </c>
      <c r="G6" s="334"/>
    </row>
    <row r="7" spans="1:9">
      <c r="A7" s="24">
        <v>42461</v>
      </c>
      <c r="B7" s="22">
        <v>10.299999999999997</v>
      </c>
      <c r="C7" s="22">
        <v>4.5999999999999943</v>
      </c>
      <c r="D7" s="23">
        <v>13.299999999999997</v>
      </c>
      <c r="E7" s="22">
        <v>-0.90000000000000568</v>
      </c>
      <c r="F7" s="22">
        <v>-9</v>
      </c>
      <c r="G7" s="334"/>
    </row>
    <row r="8" spans="1:9">
      <c r="A8" s="24">
        <v>42491</v>
      </c>
      <c r="B8" s="22">
        <v>37.900000000000006</v>
      </c>
      <c r="C8" s="22">
        <v>20.400000000000006</v>
      </c>
      <c r="D8" s="23">
        <v>13.5</v>
      </c>
      <c r="E8" s="22">
        <v>0.40000000000000568</v>
      </c>
      <c r="F8" s="22">
        <v>-4.4000000000000057</v>
      </c>
      <c r="G8" s="334"/>
    </row>
    <row r="9" spans="1:9">
      <c r="A9" s="24">
        <v>42522</v>
      </c>
      <c r="B9" s="22">
        <v>35.300000000000011</v>
      </c>
      <c r="C9" s="22">
        <v>27.799999999999997</v>
      </c>
      <c r="D9" s="23">
        <v>10.299999999999997</v>
      </c>
      <c r="E9" s="22">
        <v>-1.9000000000000057</v>
      </c>
      <c r="F9" s="22">
        <v>-8.0999999999999943</v>
      </c>
      <c r="G9" s="334"/>
    </row>
    <row r="10" spans="1:9">
      <c r="A10" s="24">
        <v>42552</v>
      </c>
      <c r="B10" s="22">
        <v>27.900000000000006</v>
      </c>
      <c r="C10" s="22">
        <v>25</v>
      </c>
      <c r="D10" s="23">
        <v>10.299999999999997</v>
      </c>
      <c r="E10" s="22">
        <v>-4.5</v>
      </c>
      <c r="F10" s="22">
        <v>1.4000000000000057</v>
      </c>
      <c r="G10" s="334" t="s">
        <v>994</v>
      </c>
    </row>
    <row r="11" spans="1:9">
      <c r="A11" s="24">
        <v>42583</v>
      </c>
      <c r="B11" s="22">
        <v>34.5</v>
      </c>
      <c r="C11" s="22">
        <v>22.599999999999994</v>
      </c>
      <c r="D11" s="23">
        <v>10.400000000000006</v>
      </c>
      <c r="E11" s="20">
        <v>-4.9000000000000057</v>
      </c>
      <c r="F11" s="20">
        <v>-1.4000000000000057</v>
      </c>
      <c r="G11" s="334"/>
    </row>
    <row r="12" spans="1:9">
      <c r="A12" s="24">
        <v>42614</v>
      </c>
      <c r="B12" s="22">
        <v>44.599999999999994</v>
      </c>
      <c r="C12" s="22">
        <v>24.5</v>
      </c>
      <c r="D12" s="23">
        <v>11</v>
      </c>
      <c r="E12" s="20">
        <v>-7.9</v>
      </c>
      <c r="F12" s="20">
        <v>13.6</v>
      </c>
      <c r="G12" s="334"/>
    </row>
    <row r="13" spans="1:9">
      <c r="A13" s="24">
        <v>42644</v>
      </c>
      <c r="B13" s="22">
        <v>46.800000000000011</v>
      </c>
      <c r="C13" s="22">
        <v>28.1</v>
      </c>
      <c r="D13" s="23">
        <v>10.900000000000006</v>
      </c>
      <c r="E13" s="20">
        <v>-8.5</v>
      </c>
      <c r="F13" s="20">
        <v>66.7</v>
      </c>
      <c r="G13" s="334"/>
    </row>
    <row r="14" spans="1:9">
      <c r="A14" s="24">
        <v>42675</v>
      </c>
      <c r="B14" s="22">
        <v>56.199999999999989</v>
      </c>
      <c r="C14" s="22">
        <v>31.3</v>
      </c>
      <c r="D14" s="23">
        <v>9.5</v>
      </c>
      <c r="E14" s="20">
        <v>-7.7</v>
      </c>
      <c r="F14" s="20">
        <v>70.599999999999994</v>
      </c>
      <c r="G14" s="334"/>
    </row>
    <row r="15" spans="1:9">
      <c r="A15" s="24">
        <v>42705</v>
      </c>
      <c r="B15" s="22">
        <v>85.1</v>
      </c>
      <c r="C15" s="22">
        <v>41.8</v>
      </c>
      <c r="D15" s="22">
        <v>10.9</v>
      </c>
      <c r="E15" s="22">
        <v>-1.4</v>
      </c>
      <c r="F15" s="22">
        <v>78.400000000000006</v>
      </c>
      <c r="G15" s="334"/>
    </row>
    <row r="16" spans="1:9">
      <c r="A16" s="24">
        <v>42736</v>
      </c>
      <c r="B16" s="22">
        <v>109.1</v>
      </c>
      <c r="C16" s="22">
        <v>49.9</v>
      </c>
      <c r="D16" s="23">
        <v>9</v>
      </c>
      <c r="E16" s="22">
        <v>4.5</v>
      </c>
      <c r="F16" s="22">
        <v>79.900000000000006</v>
      </c>
      <c r="G16" s="334" t="s">
        <v>4</v>
      </c>
    </row>
    <row r="17" spans="1:9">
      <c r="A17" s="24">
        <v>42767</v>
      </c>
      <c r="B17" s="22">
        <v>101</v>
      </c>
      <c r="C17" s="22">
        <v>57</v>
      </c>
      <c r="D17" s="23">
        <v>12.2</v>
      </c>
      <c r="E17" s="22">
        <v>10.9</v>
      </c>
      <c r="F17" s="22">
        <v>103.3</v>
      </c>
      <c r="G17" s="334"/>
    </row>
    <row r="18" spans="1:9">
      <c r="A18" s="24">
        <v>42795</v>
      </c>
      <c r="B18" s="22">
        <v>94.7</v>
      </c>
      <c r="C18" s="22">
        <v>54</v>
      </c>
      <c r="D18" s="23">
        <v>11.4</v>
      </c>
      <c r="E18" s="22">
        <v>12.5</v>
      </c>
      <c r="F18" s="22">
        <v>80.599999999999994</v>
      </c>
      <c r="G18" s="334"/>
    </row>
    <row r="19" spans="1:9">
      <c r="A19" s="24">
        <v>42826</v>
      </c>
      <c r="B19" s="22">
        <v>75.699999999999989</v>
      </c>
      <c r="C19" s="22">
        <v>45.5</v>
      </c>
      <c r="D19" s="23">
        <v>11.900000000000006</v>
      </c>
      <c r="E19" s="22">
        <v>14.5</v>
      </c>
      <c r="F19" s="22">
        <v>84.1</v>
      </c>
      <c r="G19" s="334"/>
    </row>
    <row r="20" spans="1:9">
      <c r="A20" s="24">
        <v>42856</v>
      </c>
      <c r="B20" s="22">
        <v>32.400000000000006</v>
      </c>
      <c r="C20" s="22">
        <v>28.9</v>
      </c>
      <c r="D20" s="23">
        <v>11.200000000000003</v>
      </c>
      <c r="E20" s="22">
        <v>12.4</v>
      </c>
      <c r="F20" s="22">
        <v>79.5</v>
      </c>
      <c r="G20" s="334"/>
      <c r="I20" s="47" t="str">
        <f>IF(Content!$E$1=1,I21,I22)</f>
        <v>Джерело: ДССУ.</v>
      </c>
    </row>
    <row r="21" spans="1:9">
      <c r="A21" s="24">
        <v>42887</v>
      </c>
      <c r="B21" s="22">
        <v>30.5</v>
      </c>
      <c r="C21" s="22">
        <v>20.8</v>
      </c>
      <c r="D21" s="23">
        <v>11.599999999999994</v>
      </c>
      <c r="E21" s="22">
        <v>12.7</v>
      </c>
      <c r="F21" s="22">
        <v>70</v>
      </c>
      <c r="G21" s="334"/>
      <c r="I21" s="27" t="s">
        <v>15</v>
      </c>
    </row>
    <row r="22" spans="1:9">
      <c r="A22" s="24">
        <v>42917</v>
      </c>
      <c r="B22" s="22">
        <v>35.700000000000003</v>
      </c>
      <c r="C22" s="22">
        <v>21.7</v>
      </c>
      <c r="D22" s="23">
        <v>12.5</v>
      </c>
      <c r="E22" s="22">
        <v>15</v>
      </c>
      <c r="F22" s="22">
        <v>52</v>
      </c>
      <c r="G22" s="334" t="s">
        <v>995</v>
      </c>
      <c r="I22" s="27" t="s">
        <v>16</v>
      </c>
    </row>
    <row r="23" spans="1:9">
      <c r="A23" s="24">
        <v>42948</v>
      </c>
      <c r="B23" s="22">
        <v>39.599999999999994</v>
      </c>
      <c r="C23" s="22">
        <v>27.8</v>
      </c>
      <c r="D23" s="23">
        <v>13.299999999999997</v>
      </c>
      <c r="E23" s="22">
        <v>13.9</v>
      </c>
      <c r="F23" s="22">
        <v>63.4</v>
      </c>
      <c r="G23" s="334"/>
    </row>
    <row r="24" spans="1:9">
      <c r="A24" s="24">
        <v>42979</v>
      </c>
      <c r="B24" s="22">
        <v>35.099999999999994</v>
      </c>
      <c r="C24" s="22">
        <v>30.9</v>
      </c>
      <c r="D24" s="23">
        <v>14.599999999999994</v>
      </c>
      <c r="E24" s="22">
        <v>17.899999999999999</v>
      </c>
      <c r="F24" s="22">
        <v>46.7</v>
      </c>
      <c r="G24" s="334"/>
    </row>
    <row r="25" spans="1:9">
      <c r="A25" s="24">
        <v>43009</v>
      </c>
      <c r="B25" s="22">
        <v>37.799999999999997</v>
      </c>
      <c r="C25" s="22">
        <v>36.5</v>
      </c>
      <c r="D25" s="23">
        <v>16.099999999999994</v>
      </c>
      <c r="E25" s="22">
        <v>21</v>
      </c>
      <c r="F25" s="22">
        <v>39.299999999999997</v>
      </c>
      <c r="G25" s="334"/>
    </row>
    <row r="26" spans="1:9">
      <c r="A26" s="24">
        <v>43040</v>
      </c>
      <c r="B26" s="22">
        <v>43.800000000000011</v>
      </c>
      <c r="C26" s="22">
        <v>34.799999999999997</v>
      </c>
      <c r="D26" s="23">
        <v>17</v>
      </c>
      <c r="E26" s="22">
        <v>25</v>
      </c>
      <c r="F26" s="22">
        <v>37.700000000000003</v>
      </c>
      <c r="G26" s="334"/>
    </row>
    <row r="27" spans="1:9">
      <c r="A27" s="24">
        <v>43070</v>
      </c>
      <c r="B27" s="22">
        <v>30.4</v>
      </c>
      <c r="C27" s="22">
        <v>26.9</v>
      </c>
      <c r="D27" s="23">
        <v>16.2</v>
      </c>
      <c r="E27" s="22">
        <v>21.9</v>
      </c>
      <c r="F27" s="22">
        <v>43</v>
      </c>
      <c r="G27" s="334"/>
    </row>
    <row r="28" spans="1:9">
      <c r="A28" s="24">
        <v>43101</v>
      </c>
      <c r="B28" s="22">
        <v>23.099999999999994</v>
      </c>
      <c r="C28" s="22">
        <v>26.799999999999997</v>
      </c>
      <c r="D28" s="23">
        <v>19.799999999999997</v>
      </c>
      <c r="E28" s="22">
        <v>17.5</v>
      </c>
      <c r="F28" s="22">
        <v>34.400000000000006</v>
      </c>
      <c r="G28" s="334" t="s">
        <v>6</v>
      </c>
    </row>
    <row r="29" spans="1:9">
      <c r="A29" s="24">
        <v>43132</v>
      </c>
      <c r="B29" s="22">
        <v>23.5</v>
      </c>
      <c r="C29" s="22">
        <v>21.7</v>
      </c>
      <c r="D29" s="23">
        <v>17.299999999999997</v>
      </c>
      <c r="E29" s="22">
        <v>10.9</v>
      </c>
      <c r="F29" s="22">
        <v>25.4</v>
      </c>
      <c r="G29" s="334"/>
    </row>
    <row r="30" spans="1:9">
      <c r="A30" s="24">
        <v>43160</v>
      </c>
      <c r="B30" s="22">
        <v>12.700000000000003</v>
      </c>
      <c r="C30" s="22">
        <v>19.7</v>
      </c>
      <c r="D30" s="23">
        <v>17.299999999999997</v>
      </c>
      <c r="E30" s="22">
        <v>9.6</v>
      </c>
      <c r="F30" s="22">
        <v>17.100000000000001</v>
      </c>
      <c r="G30" s="334"/>
    </row>
    <row r="31" spans="1:9">
      <c r="A31" s="24">
        <v>43191</v>
      </c>
      <c r="B31" s="22">
        <v>8.2999999999999972</v>
      </c>
      <c r="C31" s="22">
        <v>19.100000000000001</v>
      </c>
      <c r="D31" s="23">
        <v>15.900000000000006</v>
      </c>
      <c r="E31" s="22">
        <v>7.5</v>
      </c>
      <c r="F31" s="22">
        <v>20.6</v>
      </c>
      <c r="G31" s="334"/>
    </row>
    <row r="32" spans="1:9">
      <c r="A32" s="24">
        <v>43221</v>
      </c>
      <c r="B32" s="22">
        <v>18.900000000000006</v>
      </c>
      <c r="C32" s="22">
        <v>17.700000000000003</v>
      </c>
      <c r="D32" s="23">
        <v>16</v>
      </c>
      <c r="E32" s="22">
        <v>8</v>
      </c>
      <c r="F32" s="22">
        <v>26.099999999999994</v>
      </c>
      <c r="G32" s="334"/>
    </row>
    <row r="33" spans="1:7">
      <c r="A33" s="24">
        <v>43252</v>
      </c>
      <c r="B33" s="22">
        <v>25</v>
      </c>
      <c r="C33" s="22">
        <v>18.599999999999994</v>
      </c>
      <c r="D33" s="23">
        <v>17.299999999999997</v>
      </c>
      <c r="E33" s="22">
        <v>8.5</v>
      </c>
      <c r="F33" s="22">
        <v>25</v>
      </c>
      <c r="G33" s="334"/>
    </row>
    <row r="34" spans="1:7">
      <c r="A34" s="24">
        <v>43282</v>
      </c>
      <c r="B34" s="22">
        <v>26.299999999999997</v>
      </c>
      <c r="C34" s="22">
        <v>20.400000000000006</v>
      </c>
      <c r="D34" s="23">
        <v>16.400000000000006</v>
      </c>
      <c r="E34" s="22">
        <v>10.799999999999997</v>
      </c>
      <c r="F34" s="22">
        <v>17.400000000000006</v>
      </c>
      <c r="G34" s="334" t="s">
        <v>996</v>
      </c>
    </row>
    <row r="35" spans="1:7">
      <c r="A35" s="24">
        <v>43313</v>
      </c>
      <c r="B35" s="22">
        <v>20.9</v>
      </c>
      <c r="C35" s="22">
        <v>18.5</v>
      </c>
      <c r="D35" s="22">
        <v>16.7</v>
      </c>
      <c r="E35" s="22">
        <v>13.2</v>
      </c>
      <c r="F35" s="22">
        <v>22.9</v>
      </c>
      <c r="G35" s="334"/>
    </row>
    <row r="36" spans="1:7">
      <c r="A36" s="24">
        <v>43344</v>
      </c>
      <c r="B36" s="22">
        <v>17.7</v>
      </c>
      <c r="C36" s="22">
        <v>16.8</v>
      </c>
      <c r="D36" s="22">
        <v>15.7</v>
      </c>
      <c r="E36" s="22">
        <v>13.6</v>
      </c>
      <c r="F36" s="22">
        <v>24.4</v>
      </c>
      <c r="G36" s="334"/>
    </row>
    <row r="37" spans="1:7">
      <c r="A37" s="24">
        <v>43374</v>
      </c>
      <c r="B37" s="22">
        <v>17.5</v>
      </c>
      <c r="C37" s="22">
        <v>10.8</v>
      </c>
      <c r="D37" s="23">
        <v>14.5</v>
      </c>
      <c r="E37" s="22">
        <v>11.8</v>
      </c>
      <c r="F37" s="22">
        <v>9.5</v>
      </c>
      <c r="G37" s="334"/>
    </row>
    <row r="38" spans="1:7">
      <c r="A38" s="24">
        <v>43405</v>
      </c>
      <c r="B38" s="22">
        <v>13.7</v>
      </c>
      <c r="C38" s="22">
        <v>8.9</v>
      </c>
      <c r="D38" s="23">
        <v>14.1</v>
      </c>
      <c r="E38" s="22">
        <v>9.3000000000000007</v>
      </c>
      <c r="F38" s="22">
        <v>4.5999999999999996</v>
      </c>
      <c r="G38" s="334"/>
    </row>
    <row r="39" spans="1:7">
      <c r="A39" s="24">
        <v>43435</v>
      </c>
      <c r="B39" s="22">
        <v>14.3</v>
      </c>
      <c r="C39" s="22">
        <v>5.6</v>
      </c>
      <c r="D39" s="23">
        <v>13.1</v>
      </c>
      <c r="E39" s="22">
        <v>7.7</v>
      </c>
      <c r="F39" s="22">
        <v>-3.1</v>
      </c>
      <c r="G39" s="334" t="s">
        <v>998</v>
      </c>
    </row>
    <row r="40" spans="1:7">
      <c r="A40" s="21"/>
      <c r="B40" s="22"/>
      <c r="C40" s="22"/>
      <c r="E40" s="22"/>
      <c r="F40" s="22"/>
    </row>
    <row r="41" spans="1:7">
      <c r="A41" s="21"/>
      <c r="B41" s="22"/>
      <c r="C41" s="22"/>
      <c r="E41" s="22"/>
      <c r="F41" s="22"/>
    </row>
    <row r="42" spans="1:7">
      <c r="A42" s="21"/>
      <c r="B42" s="22"/>
      <c r="C42" s="22"/>
      <c r="E42" s="22"/>
      <c r="F42" s="22"/>
    </row>
    <row r="43" spans="1:7">
      <c r="A43" s="21"/>
      <c r="B43" s="22"/>
      <c r="C43" s="22"/>
      <c r="E43" s="22"/>
      <c r="F43" s="22"/>
    </row>
    <row r="44" spans="1:7">
      <c r="A44" s="21"/>
      <c r="B44" s="22"/>
      <c r="C44" s="22"/>
      <c r="E44" s="22"/>
      <c r="F44" s="22"/>
    </row>
    <row r="45" spans="1:7">
      <c r="A45" s="21"/>
      <c r="B45" s="22"/>
      <c r="C45" s="22"/>
      <c r="E45" s="22"/>
      <c r="F45" s="22"/>
    </row>
  </sheetData>
  <hyperlinks>
    <hyperlink ref="A1" location="Content!A1" display="&lt;&lt;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G45"/>
  <sheetViews>
    <sheetView showGridLines="0" zoomScaleNormal="100" workbookViewId="0"/>
  </sheetViews>
  <sheetFormatPr defaultColWidth="9.109375" defaultRowHeight="13.2"/>
  <cols>
    <col min="1" max="1" width="11.44140625" style="23" customWidth="1"/>
    <col min="2" max="4" width="9.109375" style="23"/>
    <col min="5" max="5" width="9.109375" style="27"/>
    <col min="6" max="16384" width="9.109375" style="23"/>
  </cols>
  <sheetData>
    <row r="1" spans="1:7" s="25" customFormat="1">
      <c r="A1" s="28" t="s">
        <v>167</v>
      </c>
      <c r="B1" s="47" t="str">
        <f>IF(Content!$E$1=1,B2,B3)</f>
        <v>Промисловіть</v>
      </c>
      <c r="C1" s="47" t="str">
        <f>IF(Content!$E$1=1,C2,C3)</f>
        <v>Промисловість за межі України*</v>
      </c>
      <c r="D1" s="47" t="str">
        <f>IF(Content!$E$1=1,D2,D3)</f>
        <v>Е/е, газ, пар та конд. повітря</v>
      </c>
      <c r="E1" s="26"/>
      <c r="G1" s="47" t="str">
        <f>IF(Content!$E$1=1,G2,G3)</f>
        <v>Ціни в промисловості, % р/р</v>
      </c>
    </row>
    <row r="2" spans="1:7" s="25" customFormat="1" hidden="1">
      <c r="A2" s="28"/>
      <c r="B2" s="25" t="s">
        <v>1034</v>
      </c>
      <c r="C2" s="25" t="s">
        <v>1035</v>
      </c>
      <c r="D2" s="25" t="s">
        <v>151</v>
      </c>
      <c r="E2" s="26"/>
      <c r="G2" s="25" t="s">
        <v>1738</v>
      </c>
    </row>
    <row r="3" spans="1:7" s="25" customFormat="1" hidden="1">
      <c r="B3" s="25" t="s">
        <v>287</v>
      </c>
      <c r="C3" s="25" t="s">
        <v>1816</v>
      </c>
      <c r="D3" s="25" t="s">
        <v>1036</v>
      </c>
      <c r="E3" s="26"/>
      <c r="G3" s="25" t="s">
        <v>1853</v>
      </c>
    </row>
    <row r="4" spans="1:7">
      <c r="A4" s="24">
        <v>42370</v>
      </c>
      <c r="B4" s="22">
        <v>21.200000000000003</v>
      </c>
      <c r="C4" s="22"/>
      <c r="D4" s="23">
        <v>24.5</v>
      </c>
      <c r="E4" s="334" t="s">
        <v>2</v>
      </c>
    </row>
    <row r="5" spans="1:7">
      <c r="A5" s="24">
        <v>42401</v>
      </c>
      <c r="B5" s="22">
        <v>17.399999999999999</v>
      </c>
      <c r="C5" s="22"/>
      <c r="D5" s="23">
        <v>32.5</v>
      </c>
      <c r="E5" s="334"/>
    </row>
    <row r="6" spans="1:7">
      <c r="A6" s="24">
        <v>42430</v>
      </c>
      <c r="B6" s="22">
        <v>10.5</v>
      </c>
      <c r="C6" s="22"/>
      <c r="D6" s="23">
        <v>23.599999999999994</v>
      </c>
      <c r="E6" s="334"/>
    </row>
    <row r="7" spans="1:7">
      <c r="A7" s="24">
        <v>42461</v>
      </c>
      <c r="B7" s="22">
        <v>10.1</v>
      </c>
      <c r="C7" s="22"/>
      <c r="D7" s="23">
        <v>17.799999999999997</v>
      </c>
      <c r="E7" s="334"/>
    </row>
    <row r="8" spans="1:7">
      <c r="A8" s="24">
        <v>42491</v>
      </c>
      <c r="B8" s="22">
        <v>16.399999999999999</v>
      </c>
      <c r="C8" s="22"/>
      <c r="D8" s="23">
        <v>18.900000000000006</v>
      </c>
      <c r="E8" s="334"/>
    </row>
    <row r="9" spans="1:7">
      <c r="A9" s="24">
        <v>42522</v>
      </c>
      <c r="B9" s="22">
        <v>15.7</v>
      </c>
      <c r="C9" s="22"/>
      <c r="D9" s="23">
        <v>14.400000000000006</v>
      </c>
      <c r="E9" s="334"/>
    </row>
    <row r="10" spans="1:7">
      <c r="A10" s="24">
        <v>42552</v>
      </c>
      <c r="B10" s="22">
        <v>18.3</v>
      </c>
      <c r="C10" s="22"/>
      <c r="D10" s="23">
        <v>24.400000000000006</v>
      </c>
      <c r="E10" s="334" t="s">
        <v>994</v>
      </c>
    </row>
    <row r="11" spans="1:7">
      <c r="A11" s="24">
        <v>42583</v>
      </c>
      <c r="B11" s="22">
        <v>18.899999999999999</v>
      </c>
      <c r="C11" s="22"/>
      <c r="D11" s="23">
        <v>27</v>
      </c>
      <c r="E11" s="334"/>
    </row>
    <row r="12" spans="1:7">
      <c r="A12" s="24">
        <v>42614</v>
      </c>
      <c r="B12" s="22">
        <v>19.600000000000001</v>
      </c>
      <c r="C12" s="22"/>
      <c r="D12" s="23">
        <v>19.8</v>
      </c>
      <c r="E12" s="334"/>
    </row>
    <row r="13" spans="1:7">
      <c r="A13" s="24">
        <v>42644</v>
      </c>
      <c r="B13" s="22">
        <v>29.2</v>
      </c>
      <c r="C13" s="22"/>
      <c r="D13" s="23">
        <v>51.2</v>
      </c>
      <c r="E13" s="334"/>
    </row>
    <row r="14" spans="1:7">
      <c r="A14" s="24">
        <v>42675</v>
      </c>
      <c r="B14" s="22">
        <v>32</v>
      </c>
      <c r="C14" s="22"/>
      <c r="D14" s="23">
        <v>57.5</v>
      </c>
      <c r="E14" s="334"/>
    </row>
    <row r="15" spans="1:7">
      <c r="A15" s="24">
        <v>42705</v>
      </c>
      <c r="B15" s="22">
        <v>35.700000000000003</v>
      </c>
      <c r="C15" s="22"/>
      <c r="D15" s="22">
        <v>51.5</v>
      </c>
      <c r="E15" s="334"/>
    </row>
    <row r="16" spans="1:7">
      <c r="A16" s="24">
        <v>42736</v>
      </c>
      <c r="B16" s="22">
        <v>36.799999999999997</v>
      </c>
      <c r="C16" s="22"/>
      <c r="D16" s="23">
        <v>37.1</v>
      </c>
      <c r="E16" s="334" t="s">
        <v>4</v>
      </c>
    </row>
    <row r="17" spans="1:7">
      <c r="A17" s="24">
        <v>42767</v>
      </c>
      <c r="B17" s="22">
        <v>38.9</v>
      </c>
      <c r="C17" s="22"/>
      <c r="D17" s="23">
        <v>38.700000000000003</v>
      </c>
      <c r="E17" s="334"/>
    </row>
    <row r="18" spans="1:7">
      <c r="A18" s="24">
        <v>42795</v>
      </c>
      <c r="B18" s="22">
        <v>38.299999999999997</v>
      </c>
      <c r="C18" s="22"/>
      <c r="D18" s="23">
        <v>42.6</v>
      </c>
      <c r="E18" s="334"/>
    </row>
    <row r="19" spans="1:7">
      <c r="A19" s="24">
        <v>42826</v>
      </c>
      <c r="B19" s="22">
        <v>35.6</v>
      </c>
      <c r="C19" s="22"/>
      <c r="D19" s="23">
        <v>44.2</v>
      </c>
      <c r="E19" s="334"/>
    </row>
    <row r="20" spans="1:7">
      <c r="A20" s="24">
        <v>42856</v>
      </c>
      <c r="B20" s="22">
        <v>27.1</v>
      </c>
      <c r="C20" s="22"/>
      <c r="D20" s="23">
        <v>37.9</v>
      </c>
      <c r="E20" s="334"/>
      <c r="G20" s="47" t="str">
        <f>IF(Content!$E$1=1,G23,G24)</f>
        <v>Джерело: ДССУ.</v>
      </c>
    </row>
    <row r="21" spans="1:7">
      <c r="A21" s="24">
        <v>42887</v>
      </c>
      <c r="B21" s="22">
        <v>26.3</v>
      </c>
      <c r="C21" s="22"/>
      <c r="D21" s="23">
        <v>42.5</v>
      </c>
      <c r="E21" s="334"/>
      <c r="G21" s="47" t="str">
        <f>IF(Content!$E$1=1,G25,G26)</f>
        <v>* ДССУ почав публікацію даних щодо динаміки промислових цін на продукцію, що реалізується за межами України, лише з 2018 року.</v>
      </c>
    </row>
    <row r="22" spans="1:7">
      <c r="A22" s="24">
        <v>42917</v>
      </c>
      <c r="B22" s="22">
        <v>23.3</v>
      </c>
      <c r="C22" s="22"/>
      <c r="D22" s="23">
        <v>31</v>
      </c>
      <c r="E22" s="334" t="s">
        <v>995</v>
      </c>
    </row>
    <row r="23" spans="1:7">
      <c r="A23" s="24">
        <v>42948</v>
      </c>
      <c r="B23" s="22">
        <v>23.6</v>
      </c>
      <c r="C23" s="22"/>
      <c r="D23" s="23">
        <v>23.8</v>
      </c>
      <c r="E23" s="334"/>
      <c r="G23" s="27" t="s">
        <v>15</v>
      </c>
    </row>
    <row r="24" spans="1:7">
      <c r="A24" s="24">
        <v>42979</v>
      </c>
      <c r="B24" s="22">
        <v>22.4</v>
      </c>
      <c r="C24" s="22"/>
      <c r="D24" s="23">
        <v>20.8</v>
      </c>
      <c r="E24" s="334"/>
      <c r="G24" s="27" t="s">
        <v>16</v>
      </c>
    </row>
    <row r="25" spans="1:7">
      <c r="A25" s="24">
        <v>43009</v>
      </c>
      <c r="B25" s="22">
        <v>18.8</v>
      </c>
      <c r="C25" s="22"/>
      <c r="D25" s="23">
        <v>4.7</v>
      </c>
      <c r="E25" s="334"/>
      <c r="G25" s="27" t="s">
        <v>1784</v>
      </c>
    </row>
    <row r="26" spans="1:7">
      <c r="A26" s="24">
        <v>43040</v>
      </c>
      <c r="B26" s="22">
        <v>18.399999999999999</v>
      </c>
      <c r="C26" s="22"/>
      <c r="D26" s="23">
        <v>1</v>
      </c>
      <c r="E26" s="334"/>
      <c r="G26" s="27" t="s">
        <v>1037</v>
      </c>
    </row>
    <row r="27" spans="1:7">
      <c r="A27" s="24">
        <v>43070</v>
      </c>
      <c r="B27" s="22">
        <v>16.5</v>
      </c>
      <c r="C27" s="22"/>
      <c r="D27" s="23">
        <v>4</v>
      </c>
      <c r="E27" s="334"/>
    </row>
    <row r="28" spans="1:7">
      <c r="A28" s="24">
        <v>43101</v>
      </c>
      <c r="B28" s="22">
        <v>22</v>
      </c>
      <c r="C28" s="22">
        <v>16</v>
      </c>
      <c r="D28" s="23">
        <v>31.099999999999994</v>
      </c>
      <c r="E28" s="334" t="s">
        <v>6</v>
      </c>
    </row>
    <row r="29" spans="1:7">
      <c r="A29" s="24">
        <v>43132</v>
      </c>
      <c r="B29" s="22">
        <v>19.600000000000001</v>
      </c>
      <c r="C29" s="22">
        <v>11.599999999999994</v>
      </c>
      <c r="D29" s="23">
        <v>29</v>
      </c>
      <c r="E29" s="334"/>
    </row>
    <row r="30" spans="1:7">
      <c r="A30" s="24">
        <v>43160</v>
      </c>
      <c r="B30" s="22">
        <v>15.9</v>
      </c>
      <c r="C30" s="22">
        <v>7.9000000000000057</v>
      </c>
      <c r="D30" s="23">
        <v>22.4</v>
      </c>
      <c r="E30" s="334"/>
    </row>
    <row r="31" spans="1:7">
      <c r="A31" s="24">
        <v>43191</v>
      </c>
      <c r="B31" s="22">
        <v>14.1</v>
      </c>
      <c r="C31" s="22">
        <v>7.7999999999999972</v>
      </c>
      <c r="D31" s="23">
        <v>17.100000000000001</v>
      </c>
      <c r="E31" s="334"/>
    </row>
    <row r="32" spans="1:7">
      <c r="A32" s="24">
        <v>43221</v>
      </c>
      <c r="B32" s="22">
        <v>16.5</v>
      </c>
      <c r="C32" s="22">
        <v>8.5</v>
      </c>
      <c r="D32" s="23">
        <v>23.400000000000006</v>
      </c>
      <c r="E32" s="334"/>
    </row>
    <row r="33" spans="1:5">
      <c r="A33" s="24">
        <v>43252</v>
      </c>
      <c r="B33" s="22">
        <v>18.399999999999999</v>
      </c>
      <c r="C33" s="22">
        <v>11.200000000000003</v>
      </c>
      <c r="D33" s="23">
        <v>28.099999999999994</v>
      </c>
      <c r="E33" s="334"/>
    </row>
    <row r="34" spans="1:5">
      <c r="A34" s="24">
        <v>43282</v>
      </c>
      <c r="B34" s="22">
        <v>18.100000000000001</v>
      </c>
      <c r="C34" s="22">
        <v>13.5</v>
      </c>
      <c r="D34" s="23">
        <v>26.799999999999997</v>
      </c>
      <c r="E34" s="334" t="s">
        <v>996</v>
      </c>
    </row>
    <row r="35" spans="1:5">
      <c r="A35" s="24">
        <v>43313</v>
      </c>
      <c r="B35" s="22">
        <v>19.3</v>
      </c>
      <c r="C35" s="22">
        <v>12.700000000000003</v>
      </c>
      <c r="D35" s="22">
        <v>33.200000000000003</v>
      </c>
      <c r="E35" s="334"/>
    </row>
    <row r="36" spans="1:5">
      <c r="A36" s="24">
        <v>43344</v>
      </c>
      <c r="B36" s="22">
        <v>18.899999999999999</v>
      </c>
      <c r="C36" s="22">
        <v>12.200000000000003</v>
      </c>
      <c r="D36" s="22">
        <v>33.9</v>
      </c>
      <c r="E36" s="334"/>
    </row>
    <row r="37" spans="1:5">
      <c r="A37" s="24">
        <v>43374</v>
      </c>
      <c r="B37" s="22">
        <v>16.600000000000001</v>
      </c>
      <c r="C37" s="22">
        <v>9.0999999999999943</v>
      </c>
      <c r="D37" s="23">
        <v>30.1</v>
      </c>
      <c r="E37" s="334"/>
    </row>
    <row r="38" spans="1:5">
      <c r="A38" s="24">
        <v>43405</v>
      </c>
      <c r="B38" s="22">
        <v>16.5</v>
      </c>
      <c r="C38" s="22">
        <v>7.7000000000000028</v>
      </c>
      <c r="D38" s="23">
        <v>34.4</v>
      </c>
      <c r="E38" s="334"/>
    </row>
    <row r="39" spans="1:5">
      <c r="A39" s="24">
        <v>43435</v>
      </c>
      <c r="B39" s="22">
        <v>14.2</v>
      </c>
      <c r="C39" s="22">
        <v>5.7000000000000028</v>
      </c>
      <c r="D39" s="23">
        <v>29.8</v>
      </c>
      <c r="E39" s="334" t="s">
        <v>998</v>
      </c>
    </row>
    <row r="40" spans="1:5">
      <c r="A40" s="21"/>
      <c r="B40" s="22"/>
      <c r="C40" s="22"/>
    </row>
    <row r="41" spans="1:5">
      <c r="A41" s="21"/>
      <c r="B41" s="22"/>
      <c r="C41" s="22"/>
    </row>
    <row r="42" spans="1:5">
      <c r="A42" s="21"/>
      <c r="B42" s="22"/>
      <c r="C42" s="22"/>
    </row>
    <row r="43" spans="1:5">
      <c r="A43" s="21"/>
      <c r="B43" s="22"/>
      <c r="C43" s="22"/>
    </row>
    <row r="44" spans="1:5">
      <c r="A44" s="21"/>
      <c r="B44" s="22"/>
      <c r="C44" s="22"/>
    </row>
    <row r="45" spans="1:5">
      <c r="A45" s="21"/>
      <c r="B45" s="22"/>
      <c r="C45" s="22"/>
    </row>
  </sheetData>
  <hyperlinks>
    <hyperlink ref="A1" location="Content!A1" display="&lt;&lt;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H43"/>
  <sheetViews>
    <sheetView showGridLines="0" zoomScaleNormal="100" workbookViewId="0"/>
  </sheetViews>
  <sheetFormatPr defaultColWidth="9.109375" defaultRowHeight="13.2"/>
  <cols>
    <col min="1" max="5" width="9.109375" style="47"/>
    <col min="6" max="6" width="9.109375" style="46"/>
    <col min="7" max="16384" width="9.109375" style="47"/>
  </cols>
  <sheetData>
    <row r="1" spans="1:8">
      <c r="A1" s="28" t="s">
        <v>167</v>
      </c>
      <c r="B1" s="47" t="str">
        <f>IF(Content!$E$1=1,B2,B3)</f>
        <v xml:space="preserve">Курс гривні до іноземних валют  </v>
      </c>
      <c r="C1" s="47" t="str">
        <f>IF(Content!$E$1=1,C2,C3)</f>
        <v>Ціни на енергоносії</v>
      </c>
      <c r="D1" s="47" t="str">
        <f>IF(Content!$E$1=1,D2,D3)</f>
        <v>Ціни на сировину та матеріали</v>
      </c>
      <c r="E1" s="47" t="str">
        <f>IF(Content!$E$1=1,E2,E3)</f>
        <v>Вартість трудових ресурсів</v>
      </c>
      <c r="H1" s="47" t="str">
        <f>IF(Content!$E$1=1,H2,H3)</f>
        <v>Вплив факторів на оцінку зміни рівня цін на товари та послуги, які продають підприємства</v>
      </c>
    </row>
    <row r="2" spans="1:8" s="46" customFormat="1" hidden="1">
      <c r="A2" s="57"/>
      <c r="B2" s="46" t="s">
        <v>78</v>
      </c>
      <c r="C2" s="46" t="s">
        <v>79</v>
      </c>
      <c r="D2" s="46" t="s">
        <v>80</v>
      </c>
      <c r="E2" s="46" t="s">
        <v>81</v>
      </c>
      <c r="H2" s="46" t="s">
        <v>1739</v>
      </c>
    </row>
    <row r="3" spans="1:8" s="46" customFormat="1" hidden="1">
      <c r="B3" s="46" t="s">
        <v>82</v>
      </c>
      <c r="C3" s="46" t="s">
        <v>83</v>
      </c>
      <c r="D3" s="46" t="s">
        <v>84</v>
      </c>
      <c r="E3" s="46" t="s">
        <v>85</v>
      </c>
      <c r="H3" s="46" t="s">
        <v>1740</v>
      </c>
    </row>
    <row r="4" spans="1:8">
      <c r="A4" s="47" t="s">
        <v>36</v>
      </c>
      <c r="B4" s="49">
        <v>44.6</v>
      </c>
      <c r="C4" s="49">
        <v>57.3</v>
      </c>
      <c r="D4" s="49">
        <v>53.9</v>
      </c>
      <c r="E4" s="49">
        <v>25.1</v>
      </c>
      <c r="F4" s="46" t="s">
        <v>36</v>
      </c>
    </row>
    <row r="5" spans="1:8">
      <c r="A5" s="47" t="s">
        <v>37</v>
      </c>
      <c r="B5" s="49">
        <v>49.9</v>
      </c>
      <c r="C5" s="49">
        <v>64.3</v>
      </c>
      <c r="D5" s="49">
        <v>55.8</v>
      </c>
      <c r="E5" s="49">
        <v>19.8</v>
      </c>
    </row>
    <row r="6" spans="1:8">
      <c r="A6" s="47" t="s">
        <v>38</v>
      </c>
      <c r="B6" s="49">
        <v>55.1</v>
      </c>
      <c r="C6" s="49">
        <v>67.8</v>
      </c>
      <c r="D6" s="49">
        <v>58.8</v>
      </c>
      <c r="E6" s="49">
        <v>22.2</v>
      </c>
      <c r="F6" s="46" t="s">
        <v>38</v>
      </c>
    </row>
    <row r="7" spans="1:8">
      <c r="A7" s="47" t="s">
        <v>39</v>
      </c>
      <c r="B7" s="49">
        <v>61.5</v>
      </c>
      <c r="C7" s="49">
        <v>68.2</v>
      </c>
      <c r="D7" s="49">
        <v>56.3</v>
      </c>
      <c r="E7" s="49">
        <v>21.4</v>
      </c>
    </row>
    <row r="8" spans="1:8">
      <c r="A8" s="47" t="s">
        <v>40</v>
      </c>
      <c r="B8" s="49">
        <v>68</v>
      </c>
      <c r="C8" s="49">
        <v>70.900000000000006</v>
      </c>
      <c r="D8" s="49">
        <v>63.3</v>
      </c>
      <c r="E8" s="49">
        <v>19.3</v>
      </c>
      <c r="F8" s="46" t="s">
        <v>40</v>
      </c>
    </row>
    <row r="9" spans="1:8">
      <c r="A9" s="47" t="s">
        <v>41</v>
      </c>
      <c r="B9" s="49">
        <v>65.3</v>
      </c>
      <c r="C9" s="49">
        <v>66.3</v>
      </c>
      <c r="D9" s="49">
        <v>62.4</v>
      </c>
      <c r="E9" s="49">
        <v>21.2</v>
      </c>
    </row>
    <row r="10" spans="1:8">
      <c r="A10" s="47" t="s">
        <v>42</v>
      </c>
      <c r="B10" s="49">
        <v>66.099999999999994</v>
      </c>
      <c r="C10" s="49">
        <v>63.5</v>
      </c>
      <c r="D10" s="49">
        <v>60.6</v>
      </c>
      <c r="E10" s="49">
        <v>23.4</v>
      </c>
      <c r="F10" s="46" t="s">
        <v>42</v>
      </c>
    </row>
    <row r="11" spans="1:8">
      <c r="A11" s="47" t="s">
        <v>43</v>
      </c>
      <c r="B11" s="49">
        <v>66.8</v>
      </c>
      <c r="C11" s="49">
        <v>65.3</v>
      </c>
      <c r="D11" s="49">
        <v>62.2</v>
      </c>
      <c r="E11" s="49">
        <v>28.8</v>
      </c>
    </row>
    <row r="12" spans="1:8">
      <c r="A12" s="47" t="s">
        <v>44</v>
      </c>
      <c r="B12" s="49">
        <v>68.3</v>
      </c>
      <c r="C12" s="49">
        <v>57.8</v>
      </c>
      <c r="D12" s="49">
        <v>58.7</v>
      </c>
      <c r="E12" s="49">
        <v>25.9</v>
      </c>
      <c r="F12" s="46" t="s">
        <v>44</v>
      </c>
    </row>
    <row r="13" spans="1:8">
      <c r="A13" s="47" t="s">
        <v>45</v>
      </c>
      <c r="B13" s="49">
        <v>55.5</v>
      </c>
      <c r="C13" s="49">
        <v>62.1</v>
      </c>
      <c r="D13" s="49">
        <v>59.3</v>
      </c>
      <c r="E13" s="49">
        <v>31.3</v>
      </c>
    </row>
    <row r="14" spans="1:8">
      <c r="A14" s="47" t="s">
        <v>46</v>
      </c>
      <c r="B14" s="49">
        <v>59.7</v>
      </c>
      <c r="C14" s="49">
        <v>63.7</v>
      </c>
      <c r="D14" s="49">
        <v>58.5</v>
      </c>
      <c r="E14" s="49">
        <v>34.799999999999997</v>
      </c>
      <c r="F14" s="46" t="s">
        <v>46</v>
      </c>
    </row>
    <row r="15" spans="1:8">
      <c r="A15" s="47" t="s">
        <v>47</v>
      </c>
      <c r="B15" s="49">
        <v>62</v>
      </c>
      <c r="C15" s="49">
        <v>69.400000000000006</v>
      </c>
      <c r="D15" s="49">
        <v>61.3</v>
      </c>
      <c r="E15" s="49">
        <v>47.1</v>
      </c>
    </row>
    <row r="16" spans="1:8">
      <c r="A16" s="47" t="s">
        <v>48</v>
      </c>
      <c r="B16" s="49">
        <v>60.8</v>
      </c>
      <c r="C16" s="49">
        <v>68.900000000000006</v>
      </c>
      <c r="D16" s="49">
        <v>61.4</v>
      </c>
      <c r="E16" s="49">
        <v>51</v>
      </c>
      <c r="F16" s="46" t="s">
        <v>48</v>
      </c>
    </row>
    <row r="17" spans="1:8">
      <c r="A17" s="47" t="s">
        <v>49</v>
      </c>
      <c r="B17" s="49">
        <v>51.9</v>
      </c>
      <c r="C17" s="49">
        <v>65.8</v>
      </c>
      <c r="D17" s="49">
        <v>61.8</v>
      </c>
      <c r="E17" s="49">
        <v>48.6</v>
      </c>
    </row>
    <row r="18" spans="1:8">
      <c r="A18" s="47" t="s">
        <v>50</v>
      </c>
      <c r="B18" s="49">
        <v>52.2</v>
      </c>
      <c r="C18" s="49">
        <v>61.8</v>
      </c>
      <c r="D18" s="49">
        <v>60.6</v>
      </c>
      <c r="E18" s="49">
        <v>49.3</v>
      </c>
      <c r="F18" s="46" t="s">
        <v>50</v>
      </c>
    </row>
    <row r="19" spans="1:8">
      <c r="A19" s="47" t="s">
        <v>51</v>
      </c>
      <c r="B19" s="49">
        <v>59.3</v>
      </c>
      <c r="C19" s="49">
        <v>65.7</v>
      </c>
      <c r="D19" s="49">
        <v>60.4</v>
      </c>
      <c r="E19" s="49">
        <v>53.1</v>
      </c>
    </row>
    <row r="20" spans="1:8">
      <c r="A20" s="47" t="s">
        <v>52</v>
      </c>
      <c r="B20" s="49">
        <v>59.9</v>
      </c>
      <c r="C20" s="49">
        <v>67.5</v>
      </c>
      <c r="D20" s="49">
        <v>65.7</v>
      </c>
      <c r="E20" s="49">
        <v>53.7</v>
      </c>
      <c r="F20" s="46" t="s">
        <v>52</v>
      </c>
      <c r="H20" s="47" t="str">
        <f>IF(Content!$E$1=1,H21,H22)</f>
        <v>Джерело: НБУ.</v>
      </c>
    </row>
    <row r="21" spans="1:8">
      <c r="A21" s="47" t="s">
        <v>53</v>
      </c>
      <c r="B21" s="49">
        <v>49.5</v>
      </c>
      <c r="C21" s="49">
        <v>60.8</v>
      </c>
      <c r="D21" s="49">
        <v>61.2</v>
      </c>
      <c r="E21" s="49">
        <v>50.2</v>
      </c>
      <c r="H21" s="46" t="s">
        <v>86</v>
      </c>
    </row>
    <row r="22" spans="1:8">
      <c r="A22" s="47" t="s">
        <v>54</v>
      </c>
      <c r="B22" s="49">
        <v>64.2</v>
      </c>
      <c r="C22" s="49">
        <v>65.5</v>
      </c>
      <c r="D22" s="49">
        <v>61.9</v>
      </c>
      <c r="E22" s="49">
        <v>50.9</v>
      </c>
      <c r="H22" s="46" t="s">
        <v>87</v>
      </c>
    </row>
    <row r="23" spans="1:8">
      <c r="A23" s="35" t="s">
        <v>430</v>
      </c>
      <c r="B23" s="47">
        <v>60.7</v>
      </c>
      <c r="C23" s="47">
        <v>68.599999999999994</v>
      </c>
      <c r="D23" s="47">
        <v>64.400000000000006</v>
      </c>
      <c r="E23" s="47">
        <v>60.3</v>
      </c>
      <c r="F23" s="46" t="s">
        <v>430</v>
      </c>
    </row>
    <row r="25" spans="1:8">
      <c r="B25" s="49"/>
      <c r="C25" s="49"/>
      <c r="D25" s="49"/>
      <c r="E25" s="49"/>
    </row>
    <row r="26" spans="1:8">
      <c r="B26" s="49"/>
      <c r="C26" s="49"/>
      <c r="D26" s="49"/>
      <c r="E26" s="49"/>
    </row>
    <row r="27" spans="1:8">
      <c r="B27" s="49"/>
      <c r="C27" s="49"/>
      <c r="D27" s="49"/>
      <c r="E27" s="49"/>
    </row>
    <row r="28" spans="1:8">
      <c r="B28" s="49"/>
      <c r="C28" s="49"/>
      <c r="D28" s="49"/>
      <c r="E28" s="49"/>
    </row>
    <row r="29" spans="1:8">
      <c r="B29" s="49"/>
      <c r="C29" s="49"/>
      <c r="D29" s="49"/>
      <c r="E29" s="49"/>
    </row>
    <row r="30" spans="1:8">
      <c r="B30" s="49"/>
      <c r="C30" s="49"/>
      <c r="D30" s="49"/>
      <c r="E30" s="49"/>
    </row>
    <row r="31" spans="1:8">
      <c r="B31" s="49"/>
      <c r="C31" s="49"/>
      <c r="D31" s="49"/>
      <c r="E31" s="49"/>
    </row>
    <row r="32" spans="1:8">
      <c r="B32" s="49"/>
      <c r="C32" s="49"/>
      <c r="D32" s="49"/>
      <c r="E32" s="49"/>
    </row>
    <row r="33" spans="2:5">
      <c r="B33" s="49"/>
      <c r="C33" s="49"/>
      <c r="D33" s="49"/>
      <c r="E33" s="49"/>
    </row>
    <row r="34" spans="2:5">
      <c r="B34" s="49"/>
      <c r="C34" s="49"/>
      <c r="D34" s="49"/>
      <c r="E34" s="49"/>
    </row>
    <row r="35" spans="2:5">
      <c r="B35" s="49"/>
      <c r="C35" s="49"/>
      <c r="D35" s="49"/>
      <c r="E35" s="49"/>
    </row>
    <row r="36" spans="2:5">
      <c r="B36" s="49"/>
      <c r="C36" s="49"/>
      <c r="D36" s="49"/>
      <c r="E36" s="49"/>
    </row>
    <row r="37" spans="2:5">
      <c r="B37" s="49"/>
      <c r="C37" s="49"/>
      <c r="D37" s="49"/>
      <c r="E37" s="49"/>
    </row>
    <row r="38" spans="2:5">
      <c r="B38" s="49"/>
      <c r="C38" s="49"/>
      <c r="D38" s="49"/>
      <c r="E38" s="49"/>
    </row>
    <row r="39" spans="2:5">
      <c r="B39" s="49"/>
      <c r="C39" s="49"/>
      <c r="D39" s="49"/>
      <c r="E39" s="49"/>
    </row>
    <row r="40" spans="2:5">
      <c r="B40" s="49"/>
      <c r="C40" s="49"/>
      <c r="D40" s="49"/>
      <c r="E40" s="49"/>
    </row>
    <row r="41" spans="2:5">
      <c r="B41" s="49"/>
      <c r="C41" s="49"/>
      <c r="D41" s="49"/>
      <c r="E41" s="49"/>
    </row>
    <row r="42" spans="2:5">
      <c r="B42" s="49"/>
      <c r="C42" s="49"/>
      <c r="D42" s="49"/>
      <c r="E42" s="49"/>
    </row>
    <row r="43" spans="2:5">
      <c r="B43" s="49"/>
      <c r="C43" s="49"/>
      <c r="D43" s="49"/>
      <c r="E43" s="4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G39"/>
  <sheetViews>
    <sheetView showGridLines="0" zoomScaleNormal="100" workbookViewId="0"/>
  </sheetViews>
  <sheetFormatPr defaultColWidth="9.109375" defaultRowHeight="13.2"/>
  <cols>
    <col min="1" max="4" width="9.109375" style="47"/>
    <col min="5" max="5" width="9.109375" style="46"/>
    <col min="6" max="16384" width="9.109375" style="47"/>
  </cols>
  <sheetData>
    <row r="1" spans="1:7">
      <c r="A1" s="28" t="s">
        <v>167</v>
      </c>
      <c r="B1" s="47" t="str">
        <f>IF(Content!$E$1=1,B2,B3)</f>
        <v>ІЦВ</v>
      </c>
      <c r="C1" s="47" t="str">
        <f>IF(Content!$E$1=1,C2,C3)</f>
        <v>Дефлятор ВВП*</v>
      </c>
      <c r="D1" s="47" t="str">
        <f>IF(Content!$E$1=1,D2,D3)</f>
        <v>ІСЦ</v>
      </c>
      <c r="G1" s="47" t="str">
        <f>IF(Content!$E$1=1,G2,G3)</f>
        <v>Окремі показники інфляції, % р/р</v>
      </c>
    </row>
    <row r="2" spans="1:7" hidden="1">
      <c r="A2" s="28"/>
      <c r="B2" s="47" t="s">
        <v>148</v>
      </c>
      <c r="C2" s="35" t="s">
        <v>162</v>
      </c>
      <c r="D2" s="47" t="s">
        <v>0</v>
      </c>
      <c r="G2" s="35" t="s">
        <v>165</v>
      </c>
    </row>
    <row r="3" spans="1:7" hidden="1">
      <c r="B3" s="35" t="s">
        <v>163</v>
      </c>
      <c r="C3" s="35" t="s">
        <v>164</v>
      </c>
      <c r="D3" s="35" t="s">
        <v>11</v>
      </c>
      <c r="G3" s="35" t="s">
        <v>166</v>
      </c>
    </row>
    <row r="4" spans="1:7">
      <c r="A4" s="48">
        <v>42370</v>
      </c>
      <c r="B4" s="49">
        <v>21.200000000000003</v>
      </c>
      <c r="C4" s="49">
        <v>20.9</v>
      </c>
      <c r="D4" s="49">
        <v>40.299999999999997</v>
      </c>
      <c r="E4" s="334" t="s">
        <v>2</v>
      </c>
    </row>
    <row r="5" spans="1:7">
      <c r="A5" s="48">
        <v>42401</v>
      </c>
      <c r="B5" s="49">
        <v>17.399999999999999</v>
      </c>
      <c r="C5" s="49">
        <v>20.9</v>
      </c>
      <c r="D5" s="49">
        <v>32.700000000000003</v>
      </c>
      <c r="E5" s="334"/>
    </row>
    <row r="6" spans="1:7">
      <c r="A6" s="48">
        <v>42430</v>
      </c>
      <c r="B6" s="49">
        <v>10.5</v>
      </c>
      <c r="C6" s="49">
        <v>20.9</v>
      </c>
      <c r="D6" s="49">
        <v>20.9</v>
      </c>
      <c r="E6" s="334"/>
    </row>
    <row r="7" spans="1:7">
      <c r="A7" s="48">
        <v>42461</v>
      </c>
      <c r="B7" s="49">
        <v>10.1</v>
      </c>
      <c r="C7" s="49">
        <v>15.3</v>
      </c>
      <c r="D7" s="49">
        <v>9.8134329459169294</v>
      </c>
      <c r="E7" s="334"/>
    </row>
    <row r="8" spans="1:7">
      <c r="A8" s="48">
        <v>42491</v>
      </c>
      <c r="B8" s="49">
        <v>16.399999999999999</v>
      </c>
      <c r="C8" s="49">
        <v>15.3</v>
      </c>
      <c r="D8" s="49">
        <v>7.5</v>
      </c>
      <c r="E8" s="334"/>
    </row>
    <row r="9" spans="1:7">
      <c r="A9" s="48">
        <v>42522</v>
      </c>
      <c r="B9" s="49">
        <v>15.7</v>
      </c>
      <c r="C9" s="49">
        <v>15.3</v>
      </c>
      <c r="D9" s="49">
        <v>6.9</v>
      </c>
      <c r="E9" s="334"/>
    </row>
    <row r="10" spans="1:7">
      <c r="A10" s="48">
        <v>42552</v>
      </c>
      <c r="B10" s="49">
        <v>18.3</v>
      </c>
      <c r="C10" s="49">
        <v>15.3</v>
      </c>
      <c r="D10" s="49">
        <v>7.9</v>
      </c>
      <c r="E10" s="334" t="s">
        <v>994</v>
      </c>
    </row>
    <row r="11" spans="1:7">
      <c r="A11" s="48">
        <v>42583</v>
      </c>
      <c r="B11" s="49">
        <v>18.899999999999999</v>
      </c>
      <c r="C11" s="49">
        <v>15.3</v>
      </c>
      <c r="D11" s="49">
        <v>8.4</v>
      </c>
      <c r="E11" s="334"/>
    </row>
    <row r="12" spans="1:7">
      <c r="A12" s="48">
        <v>42614</v>
      </c>
      <c r="B12" s="49">
        <v>19.600000000000001</v>
      </c>
      <c r="C12" s="49">
        <v>15.3</v>
      </c>
      <c r="D12" s="49">
        <v>7.9</v>
      </c>
      <c r="E12" s="334"/>
    </row>
    <row r="13" spans="1:7">
      <c r="A13" s="48">
        <v>42644</v>
      </c>
      <c r="B13" s="49">
        <v>29.2</v>
      </c>
      <c r="C13" s="49">
        <v>17.399999999999999</v>
      </c>
      <c r="D13" s="49">
        <v>12.4</v>
      </c>
      <c r="E13" s="334"/>
    </row>
    <row r="14" spans="1:7">
      <c r="A14" s="48">
        <v>42675</v>
      </c>
      <c r="B14" s="49">
        <v>32</v>
      </c>
      <c r="C14" s="49">
        <v>17.399999999999999</v>
      </c>
      <c r="D14" s="49">
        <v>12.1</v>
      </c>
      <c r="E14" s="334"/>
    </row>
    <row r="15" spans="1:7">
      <c r="A15" s="48">
        <v>42705</v>
      </c>
      <c r="B15" s="49">
        <v>35.700000000000003</v>
      </c>
      <c r="C15" s="49">
        <v>17.399999999999999</v>
      </c>
      <c r="D15" s="49">
        <v>12.4</v>
      </c>
      <c r="E15" s="334"/>
    </row>
    <row r="16" spans="1:7">
      <c r="A16" s="48">
        <v>42736</v>
      </c>
      <c r="B16" s="49">
        <v>36.799999999999997</v>
      </c>
      <c r="C16" s="49">
        <v>26.2</v>
      </c>
      <c r="D16" s="49">
        <v>12.6</v>
      </c>
      <c r="E16" s="334" t="s">
        <v>4</v>
      </c>
    </row>
    <row r="17" spans="1:7">
      <c r="A17" s="48">
        <v>42767</v>
      </c>
      <c r="B17" s="49">
        <v>38.9</v>
      </c>
      <c r="C17" s="49">
        <v>26.2</v>
      </c>
      <c r="D17" s="49">
        <v>14.2</v>
      </c>
      <c r="E17" s="334"/>
    </row>
    <row r="18" spans="1:7">
      <c r="A18" s="48">
        <v>42795</v>
      </c>
      <c r="B18" s="49">
        <v>38.299999999999997</v>
      </c>
      <c r="C18" s="49">
        <v>26.2</v>
      </c>
      <c r="D18" s="49">
        <v>15.1</v>
      </c>
      <c r="E18" s="334"/>
      <c r="G18" s="47" t="str">
        <f>IF(Content!$E$1=1,G20,G22)</f>
        <v>* Дані за IV квартал 2018 року – за оцінками НБУ.</v>
      </c>
    </row>
    <row r="19" spans="1:7">
      <c r="A19" s="48">
        <v>42826</v>
      </c>
      <c r="B19" s="49">
        <v>35.6</v>
      </c>
      <c r="C19" s="49">
        <v>20.9</v>
      </c>
      <c r="D19" s="49">
        <v>12.2</v>
      </c>
      <c r="E19" s="334"/>
      <c r="G19" s="47" t="str">
        <f>IF(Content!$E$1=1,G21,G23)</f>
        <v>Джерело: ДССУ.</v>
      </c>
    </row>
    <row r="20" spans="1:7">
      <c r="A20" s="48">
        <v>42856</v>
      </c>
      <c r="B20" s="49">
        <v>27.1</v>
      </c>
      <c r="C20" s="49">
        <v>20.9</v>
      </c>
      <c r="D20" s="49">
        <v>13.5</v>
      </c>
      <c r="E20" s="334"/>
      <c r="G20" s="46" t="s">
        <v>1038</v>
      </c>
    </row>
    <row r="21" spans="1:7">
      <c r="A21" s="48">
        <v>42887</v>
      </c>
      <c r="B21" s="49">
        <v>26.3</v>
      </c>
      <c r="C21" s="49">
        <v>20.9</v>
      </c>
      <c r="D21" s="49">
        <v>15.6</v>
      </c>
      <c r="E21" s="334"/>
      <c r="G21" s="46" t="s">
        <v>15</v>
      </c>
    </row>
    <row r="22" spans="1:7">
      <c r="A22" s="48">
        <v>42917</v>
      </c>
      <c r="B22" s="49">
        <v>23.3</v>
      </c>
      <c r="C22" s="49">
        <v>21.1</v>
      </c>
      <c r="D22" s="49">
        <v>15.9</v>
      </c>
      <c r="E22" s="334" t="s">
        <v>995</v>
      </c>
      <c r="G22" s="46" t="s">
        <v>1039</v>
      </c>
    </row>
    <row r="23" spans="1:7">
      <c r="A23" s="48">
        <v>42948</v>
      </c>
      <c r="B23" s="49">
        <v>23.6</v>
      </c>
      <c r="C23" s="49">
        <v>21.1</v>
      </c>
      <c r="D23" s="49">
        <v>16.2</v>
      </c>
      <c r="E23" s="334"/>
      <c r="G23" s="46" t="s">
        <v>16</v>
      </c>
    </row>
    <row r="24" spans="1:7">
      <c r="A24" s="48">
        <v>42979</v>
      </c>
      <c r="B24" s="49">
        <v>22.4</v>
      </c>
      <c r="C24" s="49">
        <v>21.1</v>
      </c>
      <c r="D24" s="49">
        <v>16.399999999999999</v>
      </c>
      <c r="E24" s="334"/>
    </row>
    <row r="25" spans="1:7">
      <c r="A25" s="48">
        <v>43009</v>
      </c>
      <c r="B25" s="49">
        <v>18.8</v>
      </c>
      <c r="C25" s="49">
        <v>20.9</v>
      </c>
      <c r="D25" s="49">
        <v>14.6</v>
      </c>
      <c r="E25" s="334"/>
    </row>
    <row r="26" spans="1:7">
      <c r="A26" s="48">
        <v>43040</v>
      </c>
      <c r="B26" s="49">
        <v>18.399999999999999</v>
      </c>
      <c r="C26" s="49">
        <v>20.9</v>
      </c>
      <c r="D26" s="49">
        <v>13.6</v>
      </c>
      <c r="E26" s="334"/>
    </row>
    <row r="27" spans="1:7">
      <c r="A27" s="48">
        <v>43070</v>
      </c>
      <c r="B27" s="49">
        <v>16.5</v>
      </c>
      <c r="C27" s="49">
        <v>20.9</v>
      </c>
      <c r="D27" s="49">
        <v>13.7</v>
      </c>
      <c r="E27" s="334"/>
    </row>
    <row r="28" spans="1:7">
      <c r="A28" s="48">
        <v>43101</v>
      </c>
      <c r="B28" s="49">
        <v>22</v>
      </c>
      <c r="C28" s="49">
        <v>14.9</v>
      </c>
      <c r="D28" s="49">
        <v>14.1</v>
      </c>
      <c r="E28" s="334" t="s">
        <v>6</v>
      </c>
    </row>
    <row r="29" spans="1:7">
      <c r="A29" s="48">
        <v>43132</v>
      </c>
      <c r="B29" s="49">
        <v>19.600000000000001</v>
      </c>
      <c r="C29" s="49">
        <v>14.9</v>
      </c>
      <c r="D29" s="49">
        <v>14</v>
      </c>
      <c r="E29" s="334"/>
    </row>
    <row r="30" spans="1:7">
      <c r="A30" s="48">
        <v>43160</v>
      </c>
      <c r="B30" s="49">
        <v>15.9</v>
      </c>
      <c r="C30" s="49">
        <v>14.9</v>
      </c>
      <c r="D30" s="49">
        <v>13.2</v>
      </c>
      <c r="E30" s="334"/>
    </row>
    <row r="31" spans="1:7">
      <c r="A31" s="48">
        <v>43191</v>
      </c>
      <c r="B31" s="49">
        <v>14.1</v>
      </c>
      <c r="C31" s="49">
        <v>17</v>
      </c>
      <c r="D31" s="49">
        <v>13.1</v>
      </c>
      <c r="E31" s="334"/>
    </row>
    <row r="32" spans="1:7">
      <c r="A32" s="48">
        <v>43221</v>
      </c>
      <c r="B32" s="49">
        <v>16.5</v>
      </c>
      <c r="C32" s="49">
        <v>17</v>
      </c>
      <c r="D32" s="49">
        <v>11.7</v>
      </c>
      <c r="E32" s="334"/>
    </row>
    <row r="33" spans="1:5">
      <c r="A33" s="48">
        <v>43252</v>
      </c>
      <c r="B33" s="49">
        <v>18.399999999999999</v>
      </c>
      <c r="C33" s="49">
        <v>17</v>
      </c>
      <c r="D33" s="49">
        <v>9.9</v>
      </c>
      <c r="E33" s="334"/>
    </row>
    <row r="34" spans="1:5">
      <c r="A34" s="48">
        <v>43282</v>
      </c>
      <c r="B34" s="49">
        <v>18.100000000000001</v>
      </c>
      <c r="C34" s="49">
        <v>16.100000000000001</v>
      </c>
      <c r="D34" s="49">
        <v>8.9</v>
      </c>
      <c r="E34" s="334" t="s">
        <v>996</v>
      </c>
    </row>
    <row r="35" spans="1:5">
      <c r="A35" s="48">
        <v>43313</v>
      </c>
      <c r="B35" s="49">
        <v>19.3</v>
      </c>
      <c r="C35" s="49">
        <v>16.100000000000001</v>
      </c>
      <c r="D35" s="49">
        <v>9</v>
      </c>
      <c r="E35" s="334"/>
    </row>
    <row r="36" spans="1:5">
      <c r="A36" s="48">
        <v>43344</v>
      </c>
      <c r="B36" s="49">
        <v>18.899999999999999</v>
      </c>
      <c r="C36" s="49">
        <v>16.100000000000001</v>
      </c>
      <c r="D36" s="49">
        <v>8.9</v>
      </c>
      <c r="E36" s="334"/>
    </row>
    <row r="37" spans="1:5">
      <c r="A37" s="48">
        <v>43374</v>
      </c>
      <c r="B37" s="22">
        <v>16.600000000000001</v>
      </c>
      <c r="C37" s="53">
        <v>12.8</v>
      </c>
      <c r="D37" s="47">
        <v>9.5</v>
      </c>
      <c r="E37" s="334"/>
    </row>
    <row r="38" spans="1:5">
      <c r="A38" s="48">
        <v>43405</v>
      </c>
      <c r="B38" s="22">
        <v>16.5</v>
      </c>
      <c r="C38" s="53">
        <v>12.8</v>
      </c>
      <c r="D38" s="47">
        <v>10</v>
      </c>
      <c r="E38" s="334"/>
    </row>
    <row r="39" spans="1:5">
      <c r="A39" s="48">
        <v>43435</v>
      </c>
      <c r="B39" s="22">
        <v>14.2</v>
      </c>
      <c r="C39" s="53">
        <v>12.8</v>
      </c>
      <c r="D39" s="47">
        <v>9.8000000000000007</v>
      </c>
      <c r="E39" s="334" t="s">
        <v>998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L16"/>
  <sheetViews>
    <sheetView showGridLines="0" zoomScaleNormal="100" workbookViewId="0"/>
  </sheetViews>
  <sheetFormatPr defaultColWidth="9.109375" defaultRowHeight="13.2"/>
  <cols>
    <col min="1" max="1" width="9.109375" style="47"/>
    <col min="2" max="2" width="37.33203125" style="47" customWidth="1"/>
    <col min="3" max="16384" width="9.109375" style="47"/>
  </cols>
  <sheetData>
    <row r="1" spans="1:12" ht="13.8" thickBot="1">
      <c r="A1" s="28" t="s">
        <v>167</v>
      </c>
      <c r="B1" s="757" t="str">
        <f>IF(Content!$E$1=1,G1,J1)</f>
        <v>Таблиця 1. Реалізація окремих зовнішніх припущень на 2018 рік, закладених у прогноз НБУ (січень 2018 року)</v>
      </c>
      <c r="G1" s="46" t="s">
        <v>1115</v>
      </c>
      <c r="H1" s="46"/>
      <c r="I1" s="46"/>
      <c r="J1" s="46" t="s">
        <v>1818</v>
      </c>
      <c r="K1" s="46"/>
      <c r="L1" s="46"/>
    </row>
    <row r="2" spans="1:12" ht="20.25" customHeight="1" thickBot="1">
      <c r="B2" s="758" t="str">
        <f>IF(Content!$E$1=1,G2,J2)</f>
        <v>Показник</v>
      </c>
      <c r="C2" s="759" t="str">
        <f>IF(Content!$E$1=1,H2,K2)</f>
        <v>Прогноз</v>
      </c>
      <c r="D2" s="759" t="str">
        <f>IF(Content!$E$1=1,I2,L2)</f>
        <v>Фактичне значення</v>
      </c>
      <c r="G2" s="46" t="s">
        <v>1116</v>
      </c>
      <c r="H2" s="46" t="s">
        <v>1117</v>
      </c>
      <c r="I2" s="46" t="s">
        <v>1118</v>
      </c>
      <c r="J2" s="46" t="s">
        <v>1119</v>
      </c>
      <c r="K2" s="46" t="s">
        <v>1120</v>
      </c>
      <c r="L2" s="46" t="s">
        <v>1121</v>
      </c>
    </row>
    <row r="3" spans="1:12">
      <c r="B3" s="760" t="str">
        <f>IF(Content!$E$1=1,G3,J3)</f>
        <v>ECPI на кінець періоду, % р/р</v>
      </c>
      <c r="C3" s="761">
        <v>-7.4</v>
      </c>
      <c r="D3" s="761">
        <v>-3.8</v>
      </c>
      <c r="G3" s="46" t="s">
        <v>1122</v>
      </c>
      <c r="H3" s="46"/>
      <c r="I3" s="46"/>
      <c r="J3" s="46" t="s">
        <v>1123</v>
      </c>
      <c r="K3" s="46"/>
      <c r="L3" s="46"/>
    </row>
    <row r="4" spans="1:12">
      <c r="B4" s="762" t="str">
        <f>IF(Content!$E$1=1,G4,J4)</f>
        <v>ECPI у середньому за рік, % р/р</v>
      </c>
      <c r="C4" s="763">
        <v>-1.4</v>
      </c>
      <c r="D4" s="763">
        <v>8</v>
      </c>
      <c r="G4" s="46" t="s">
        <v>1124</v>
      </c>
      <c r="H4" s="46"/>
      <c r="I4" s="46"/>
      <c r="J4" s="46" t="s">
        <v>1125</v>
      </c>
      <c r="K4" s="46"/>
      <c r="L4" s="46"/>
    </row>
    <row r="5" spans="1:12">
      <c r="B5" s="764" t="str">
        <f>IF(Content!$E$1=1,G5,J5)</f>
        <v>Ціни на нафту Brent, дол. / бар. у середньому за період</v>
      </c>
      <c r="C5" s="761">
        <v>62.7</v>
      </c>
      <c r="D5" s="761">
        <v>71.400000000000006</v>
      </c>
      <c r="G5" s="46" t="s">
        <v>1126</v>
      </c>
      <c r="H5" s="46"/>
      <c r="I5" s="46"/>
      <c r="J5" s="46" t="s">
        <v>1127</v>
      </c>
      <c r="K5" s="46"/>
      <c r="L5" s="46"/>
    </row>
    <row r="6" spans="1:12" ht="13.8" thickBot="1">
      <c r="B6" s="765" t="str">
        <f>IF(Content!$E$1=1,G6,J6)</f>
        <v>ІСЦ в Єврозоні, % р/р</v>
      </c>
      <c r="C6" s="766">
        <v>1.5</v>
      </c>
      <c r="D6" s="766">
        <v>1.7</v>
      </c>
      <c r="G6" s="46" t="s">
        <v>1128</v>
      </c>
      <c r="H6" s="46"/>
      <c r="I6" s="46"/>
      <c r="J6" s="46" t="s">
        <v>1129</v>
      </c>
      <c r="K6" s="46"/>
      <c r="L6" s="46"/>
    </row>
    <row r="7" spans="1:12" ht="13.8" thickBot="1">
      <c r="B7" s="757" t="str">
        <f>IF(Content!$E$1=1,G7,J7)</f>
        <v>Таблиця 2. Реалізація прогнозу основних макроекономічних показників на 2018 рік</v>
      </c>
      <c r="G7" s="46" t="s">
        <v>1130</v>
      </c>
      <c r="H7" s="46"/>
      <c r="I7" s="46"/>
      <c r="J7" s="46" t="s">
        <v>1819</v>
      </c>
      <c r="K7" s="46"/>
      <c r="L7" s="46"/>
    </row>
    <row r="8" spans="1:12" ht="22.5" customHeight="1" thickBot="1">
      <c r="B8" s="758" t="str">
        <f>IF(Content!$E$1=1,G8,J8)</f>
        <v>Показник</v>
      </c>
      <c r="C8" s="759" t="str">
        <f>IF(Content!$E$1=1,H8,K8)</f>
        <v>Прогноз</v>
      </c>
      <c r="D8" s="759" t="str">
        <f>IF(Content!$E$1=1,I8,L8)</f>
        <v>Фактичне значення</v>
      </c>
      <c r="G8" s="46" t="s">
        <v>1116</v>
      </c>
      <c r="H8" s="46" t="s">
        <v>1117</v>
      </c>
      <c r="I8" s="46" t="s">
        <v>1118</v>
      </c>
      <c r="J8" s="46" t="s">
        <v>1119</v>
      </c>
      <c r="K8" s="46" t="s">
        <v>1120</v>
      </c>
      <c r="L8" s="46" t="s">
        <v>1121</v>
      </c>
    </row>
    <row r="9" spans="1:12">
      <c r="B9" s="760" t="str">
        <f>IF(Content!$E$1=1,G9,J9)</f>
        <v>ІСЦ, % р/р</v>
      </c>
      <c r="C9" s="761">
        <v>8.9</v>
      </c>
      <c r="D9" s="761">
        <v>9.8000000000000007</v>
      </c>
      <c r="G9" s="46" t="s">
        <v>25</v>
      </c>
      <c r="H9" s="46"/>
      <c r="I9" s="46"/>
      <c r="J9" s="46" t="s">
        <v>17</v>
      </c>
      <c r="K9" s="46"/>
      <c r="L9" s="46"/>
    </row>
    <row r="10" spans="1:12">
      <c r="B10" s="762" t="str">
        <f>IF(Content!$E$1=1,G10,J10)</f>
        <v>Реальний ВВП, % р/р</v>
      </c>
      <c r="C10" s="763">
        <v>3.4</v>
      </c>
      <c r="D10" s="763" t="s">
        <v>1131</v>
      </c>
      <c r="G10" s="46" t="s">
        <v>630</v>
      </c>
      <c r="H10" s="46"/>
      <c r="I10" s="46"/>
      <c r="J10" s="46" t="s">
        <v>631</v>
      </c>
      <c r="K10" s="46"/>
      <c r="L10" s="46"/>
    </row>
    <row r="11" spans="1:12">
      <c r="B11" s="760" t="str">
        <f>IF(Content!$E$1=1,G11,J11)</f>
        <v>Реальні заробітні плати, % р/р</v>
      </c>
      <c r="C11" s="761">
        <v>8.8000000000000007</v>
      </c>
      <c r="D11" s="761">
        <v>12.5</v>
      </c>
      <c r="G11" s="46" t="s">
        <v>1132</v>
      </c>
      <c r="H11" s="46"/>
      <c r="I11" s="46"/>
      <c r="J11" s="46" t="s">
        <v>1133</v>
      </c>
      <c r="K11" s="46"/>
      <c r="L11" s="46"/>
    </row>
    <row r="12" spans="1:12">
      <c r="B12" s="762" t="str">
        <f>IF(Content!$E$1=1,G12,J12)</f>
        <v>Сальдо зведеного бюджету, % до ВВП*</v>
      </c>
      <c r="C12" s="763">
        <v>-2.4</v>
      </c>
      <c r="D12" s="763" t="s">
        <v>1617</v>
      </c>
      <c r="G12" s="46" t="s">
        <v>1134</v>
      </c>
      <c r="H12" s="46"/>
      <c r="I12" s="46"/>
      <c r="J12" s="46" t="s">
        <v>1135</v>
      </c>
      <c r="K12" s="46"/>
      <c r="L12" s="46"/>
    </row>
    <row r="13" spans="1:12" ht="13.8" thickBot="1">
      <c r="B13" s="767" t="str">
        <f>IF(Content!$E$1=1,G13,J13)</f>
        <v>РЕОК гривні у середньому за рік, % р/р</v>
      </c>
      <c r="C13" s="768">
        <v>1.8</v>
      </c>
      <c r="D13" s="768">
        <v>5.9</v>
      </c>
      <c r="G13" s="46" t="s">
        <v>1136</v>
      </c>
      <c r="H13" s="46"/>
      <c r="I13" s="46"/>
      <c r="J13" s="46" t="s">
        <v>1137</v>
      </c>
      <c r="K13" s="46"/>
      <c r="L13" s="46"/>
    </row>
    <row r="14" spans="1:12">
      <c r="B14" s="1109" t="str">
        <f>IF(Content!$E$1=1,G14,J14)</f>
        <v>*ВВП за 2018 рік за оцінками НБУ.</v>
      </c>
      <c r="C14" s="1109"/>
      <c r="D14" s="1109"/>
      <c r="G14" s="46" t="s">
        <v>1138</v>
      </c>
      <c r="H14" s="46"/>
      <c r="I14" s="46"/>
      <c r="J14" s="46" t="s">
        <v>1139</v>
      </c>
      <c r="K14" s="46"/>
      <c r="L14" s="46"/>
    </row>
    <row r="15" spans="1:12">
      <c r="B15" s="769" t="str">
        <f>IF(Content!$E$1=1,G15,J15)</f>
        <v>Джерело: розрахунки НБУ.</v>
      </c>
      <c r="G15" s="46" t="s">
        <v>75</v>
      </c>
      <c r="H15" s="46"/>
      <c r="I15" s="46"/>
      <c r="J15" s="46" t="s">
        <v>77</v>
      </c>
      <c r="K15" s="46"/>
      <c r="L15" s="46"/>
    </row>
    <row r="16" spans="1:12">
      <c r="G16" s="46"/>
      <c r="H16" s="46"/>
      <c r="I16" s="46"/>
      <c r="J16" s="46"/>
      <c r="K16" s="46"/>
      <c r="L16" s="46"/>
    </row>
  </sheetData>
  <mergeCells count="1">
    <mergeCell ref="B14:D14"/>
  </mergeCells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H21"/>
  <sheetViews>
    <sheetView showGridLines="0" zoomScaleNormal="100" workbookViewId="0"/>
  </sheetViews>
  <sheetFormatPr defaultColWidth="9.109375" defaultRowHeight="13.2"/>
  <cols>
    <col min="1" max="1" width="9.109375" style="770"/>
    <col min="2" max="3" width="0" style="770" hidden="1" customWidth="1"/>
    <col min="4" max="4" width="19.44140625" style="770" bestFit="1" customWidth="1"/>
    <col min="5" max="5" width="6.5546875" style="770" bestFit="1" customWidth="1"/>
    <col min="6" max="16384" width="9.109375" style="770"/>
  </cols>
  <sheetData>
    <row r="1" spans="1:8">
      <c r="A1" s="162" t="s">
        <v>167</v>
      </c>
      <c r="D1" s="35" t="str">
        <f>IF(Content!$E$1=1,D2,D3)</f>
        <v>Прогноз (Січень 2018)</v>
      </c>
      <c r="E1" s="35" t="str">
        <f>IF(Content!$E$1=1,E2,E3)</f>
        <v>Факт</v>
      </c>
      <c r="H1" s="35" t="str">
        <f>IF(Content!$E$1=1,H2,H3)</f>
        <v>Внески в річну інфляцію 2018 року за компонентами, в.п.</v>
      </c>
    </row>
    <row r="2" spans="1:8" hidden="1">
      <c r="D2" s="35" t="s">
        <v>1140</v>
      </c>
      <c r="E2" s="35" t="s">
        <v>1141</v>
      </c>
      <c r="H2" s="770" t="s">
        <v>1731</v>
      </c>
    </row>
    <row r="3" spans="1:8" hidden="1">
      <c r="A3" s="771"/>
      <c r="C3" s="771"/>
      <c r="D3" s="770" t="s">
        <v>1142</v>
      </c>
      <c r="E3" s="770" t="s">
        <v>1121</v>
      </c>
      <c r="H3" s="770" t="s">
        <v>1732</v>
      </c>
    </row>
    <row r="4" spans="1:8">
      <c r="A4" s="753" t="str">
        <f>IF(Content!$E$1=1,B4,C4)</f>
        <v>Інфляція, %</v>
      </c>
      <c r="B4" s="753" t="s">
        <v>1143</v>
      </c>
      <c r="C4" s="770" t="s">
        <v>1144</v>
      </c>
      <c r="D4" s="772">
        <v>8.9</v>
      </c>
      <c r="E4" s="772">
        <v>9.8000000000000007</v>
      </c>
    </row>
    <row r="5" spans="1:8">
      <c r="A5" s="753" t="str">
        <f>IF(Content!$E$1=1,B5,C5)</f>
        <v>Базова інфляція</v>
      </c>
      <c r="B5" s="753" t="s">
        <v>793</v>
      </c>
      <c r="C5" s="770" t="s">
        <v>7</v>
      </c>
      <c r="D5" s="772">
        <v>4.3099999999999996</v>
      </c>
      <c r="E5" s="773">
        <v>4.82</v>
      </c>
      <c r="F5" s="773"/>
    </row>
    <row r="6" spans="1:8">
      <c r="A6" s="753" t="str">
        <f>IF(Content!$E$1=1,B6,C6)</f>
        <v>Сирі продукти</v>
      </c>
      <c r="B6" s="753" t="s">
        <v>794</v>
      </c>
      <c r="C6" s="770" t="s">
        <v>1145</v>
      </c>
      <c r="D6" s="772">
        <v>0.89</v>
      </c>
      <c r="E6" s="773">
        <v>0.87</v>
      </c>
      <c r="F6" s="773"/>
    </row>
    <row r="7" spans="1:8">
      <c r="A7" s="753" t="str">
        <f>IF(Content!$E$1=1,B7,C7)</f>
        <v>Адміністративні тарифи</v>
      </c>
      <c r="B7" s="753" t="s">
        <v>795</v>
      </c>
      <c r="C7" s="770" t="s">
        <v>20</v>
      </c>
      <c r="D7" s="772">
        <v>3.2</v>
      </c>
      <c r="E7" s="773">
        <v>3.74</v>
      </c>
      <c r="F7" s="773"/>
    </row>
    <row r="8" spans="1:8">
      <c r="A8" s="753" t="str">
        <f>IF(Content!$E$1=1,B8,C8)</f>
        <v>Паливо</v>
      </c>
      <c r="B8" s="753" t="s">
        <v>796</v>
      </c>
      <c r="C8" s="770" t="s">
        <v>1104</v>
      </c>
      <c r="D8" s="772">
        <v>0.54600000000000004</v>
      </c>
      <c r="E8" s="773">
        <v>0.39</v>
      </c>
      <c r="F8" s="773"/>
    </row>
    <row r="9" spans="1:8">
      <c r="D9" s="772"/>
      <c r="E9" s="773"/>
      <c r="F9" s="773"/>
    </row>
    <row r="19" spans="8:8">
      <c r="H19" s="35" t="str">
        <f>IF(Content!$E$1=1,H20,H21)</f>
        <v>Джерело: ДССУ, розрахунки НБУ.</v>
      </c>
    </row>
    <row r="20" spans="8:8">
      <c r="H20" s="774" t="s">
        <v>55</v>
      </c>
    </row>
    <row r="21" spans="8:8">
      <c r="H21" s="774" t="s">
        <v>100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H68"/>
  <sheetViews>
    <sheetView showGridLines="0" zoomScaleNormal="100" workbookViewId="0"/>
  </sheetViews>
  <sheetFormatPr defaultColWidth="9.109375" defaultRowHeight="13.2"/>
  <cols>
    <col min="1" max="1" width="9.109375" style="780"/>
    <col min="2" max="3" width="0" style="780" hidden="1" customWidth="1"/>
    <col min="4" max="4" width="11.5546875" style="780" bestFit="1" customWidth="1"/>
    <col min="5" max="16384" width="9.109375" style="780"/>
  </cols>
  <sheetData>
    <row r="1" spans="1:8">
      <c r="A1" s="779" t="s">
        <v>167</v>
      </c>
      <c r="D1" s="781" t="str">
        <f>IF(Content!$E$1=1,D2,D3)</f>
        <v>За компонентами</v>
      </c>
      <c r="E1" s="781" t="str">
        <f>IF(Content!$E$1=1,E2,E3)</f>
        <v>За факторами</v>
      </c>
      <c r="H1" s="781" t="str">
        <f>IF(Content!$E$1=1,H2,H3)</f>
        <v>Похибка прогнозу річної зміни ІСЦ за основними компонентами та факторами, в.п.</v>
      </c>
    </row>
    <row r="2" spans="1:8" hidden="1">
      <c r="D2" s="780" t="s">
        <v>1146</v>
      </c>
      <c r="E2" s="780" t="s">
        <v>1147</v>
      </c>
      <c r="H2" s="781" t="s">
        <v>1148</v>
      </c>
    </row>
    <row r="3" spans="1:8" hidden="1">
      <c r="D3" s="780" t="s">
        <v>1149</v>
      </c>
      <c r="E3" s="780" t="s">
        <v>1150</v>
      </c>
      <c r="H3" s="781" t="s">
        <v>1817</v>
      </c>
    </row>
    <row r="4" spans="1:8">
      <c r="A4" s="780" t="str">
        <f>IF(Content!$E$1=1,B4,C4)</f>
        <v>Базова інфляція</v>
      </c>
      <c r="B4" s="780" t="s">
        <v>793</v>
      </c>
      <c r="C4" s="780" t="s">
        <v>7</v>
      </c>
      <c r="D4" s="772">
        <v>0.51</v>
      </c>
      <c r="F4" s="772"/>
    </row>
    <row r="5" spans="1:8">
      <c r="A5" s="780" t="str">
        <f>IF(Content!$E$1=1,B5,C5)</f>
        <v>Сирі продукти</v>
      </c>
      <c r="B5" s="780" t="s">
        <v>794</v>
      </c>
      <c r="C5" s="780" t="s">
        <v>1145</v>
      </c>
      <c r="D5" s="772">
        <v>-0.02</v>
      </c>
      <c r="F5" s="772"/>
    </row>
    <row r="6" spans="1:8">
      <c r="A6" s="780" t="str">
        <f>IF(Content!$E$1=1,B6,C6)</f>
        <v>Адміністративні тарифи</v>
      </c>
      <c r="B6" s="780" t="s">
        <v>795</v>
      </c>
      <c r="C6" s="780" t="s">
        <v>20</v>
      </c>
      <c r="D6" s="772">
        <v>0.54</v>
      </c>
      <c r="E6" s="772"/>
      <c r="F6" s="772"/>
    </row>
    <row r="7" spans="1:8">
      <c r="A7" s="780" t="str">
        <f>IF(Content!$E$1=1,B7,C7)</f>
        <v>Паливо</v>
      </c>
      <c r="B7" s="780" t="s">
        <v>796</v>
      </c>
      <c r="C7" s="780" t="s">
        <v>1104</v>
      </c>
      <c r="D7" s="772">
        <v>-0.16</v>
      </c>
      <c r="F7" s="772"/>
    </row>
    <row r="8" spans="1:8">
      <c r="A8" s="780" t="str">
        <f>IF(Content!$E$1=1,B8,C8)</f>
        <v>Адміністративні рішення</v>
      </c>
      <c r="B8" s="780" t="s">
        <v>1151</v>
      </c>
      <c r="C8" s="780" t="s">
        <v>1152</v>
      </c>
      <c r="D8" s="772"/>
      <c r="E8" s="772">
        <v>0.2</v>
      </c>
      <c r="F8" s="772"/>
    </row>
    <row r="9" spans="1:8">
      <c r="A9" s="780" t="str">
        <f>IF(Content!$E$1=1,B9,C9)</f>
        <v>Зовнішні фактори</v>
      </c>
      <c r="B9" s="780" t="s">
        <v>1153</v>
      </c>
      <c r="C9" s="780" t="s">
        <v>1154</v>
      </c>
      <c r="D9" s="782"/>
      <c r="E9" s="772">
        <v>-0.5</v>
      </c>
      <c r="F9" s="772"/>
    </row>
    <row r="10" spans="1:8">
      <c r="A10" s="780" t="str">
        <f>IF(Content!$E$1=1,B10,C10)</f>
        <v>Фіскальна політика</v>
      </c>
      <c r="B10" s="780" t="s">
        <v>1155</v>
      </c>
      <c r="C10" s="780" t="s">
        <v>1156</v>
      </c>
      <c r="E10" s="772">
        <v>-0.2</v>
      </c>
      <c r="F10" s="772"/>
    </row>
    <row r="11" spans="1:8">
      <c r="A11" s="780" t="str">
        <f>IF(Content!$E$1=1,B11,C11)</f>
        <v>Оплата праці</v>
      </c>
      <c r="B11" s="780" t="s">
        <v>690</v>
      </c>
      <c r="C11" s="780" t="s">
        <v>1157</v>
      </c>
      <c r="E11" s="772">
        <v>1.2</v>
      </c>
      <c r="F11" s="772"/>
    </row>
    <row r="12" spans="1:8">
      <c r="A12" s="780" t="str">
        <f>IF(Content!$E$1=1,B12,C12)</f>
        <v>Інше</v>
      </c>
      <c r="B12" s="780" t="s">
        <v>1023</v>
      </c>
      <c r="C12" s="780" t="s">
        <v>184</v>
      </c>
      <c r="E12" s="772">
        <v>0.2</v>
      </c>
      <c r="F12" s="772"/>
    </row>
    <row r="15" spans="1:8">
      <c r="D15" s="782"/>
      <c r="E15" s="782"/>
    </row>
    <row r="16" spans="1:8">
      <c r="D16" s="782"/>
      <c r="E16" s="782"/>
    </row>
    <row r="17" spans="4:8">
      <c r="D17" s="782"/>
      <c r="E17" s="782"/>
    </row>
    <row r="18" spans="4:8">
      <c r="D18" s="782"/>
      <c r="E18" s="782"/>
    </row>
    <row r="19" spans="4:8">
      <c r="D19" s="782"/>
      <c r="E19" s="782"/>
    </row>
    <row r="20" spans="4:8">
      <c r="D20" s="782"/>
      <c r="E20" s="782"/>
    </row>
    <row r="21" spans="4:8">
      <c r="D21" s="782"/>
      <c r="E21" s="782"/>
      <c r="H21" s="781" t="str">
        <f>IF(Content!$E$1=1,H22,H23)</f>
        <v>Джерело: розрахунки НБУ.</v>
      </c>
    </row>
    <row r="22" spans="4:8">
      <c r="D22" s="782"/>
      <c r="E22" s="782"/>
      <c r="H22" s="2" t="s">
        <v>75</v>
      </c>
    </row>
    <row r="23" spans="4:8">
      <c r="D23" s="782"/>
      <c r="E23" s="782"/>
      <c r="H23" s="2" t="s">
        <v>77</v>
      </c>
    </row>
    <row r="59" spans="4:4">
      <c r="D59" s="772"/>
    </row>
    <row r="60" spans="4:4">
      <c r="D60" s="772"/>
    </row>
    <row r="61" spans="4:4">
      <c r="D61" s="772"/>
    </row>
    <row r="62" spans="4:4">
      <c r="D62" s="772"/>
    </row>
    <row r="63" spans="4:4">
      <c r="D63" s="772"/>
    </row>
    <row r="64" spans="4:4">
      <c r="D64" s="772"/>
    </row>
    <row r="65" spans="4:4">
      <c r="D65" s="772"/>
    </row>
    <row r="66" spans="4:4">
      <c r="D66" s="772"/>
    </row>
    <row r="67" spans="4:4">
      <c r="D67" s="772"/>
    </row>
    <row r="68" spans="4:4">
      <c r="D68" s="77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M22"/>
  <sheetViews>
    <sheetView showGridLines="0" zoomScaleNormal="100" workbookViewId="0"/>
  </sheetViews>
  <sheetFormatPr defaultColWidth="9.109375" defaultRowHeight="13.2"/>
  <cols>
    <col min="1" max="2" width="9.109375" style="47"/>
    <col min="3" max="3" width="10.6640625" style="47" bestFit="1" customWidth="1"/>
    <col min="4" max="16384" width="9.109375" style="47"/>
  </cols>
  <sheetData>
    <row r="1" spans="1:13">
      <c r="A1" s="28" t="s">
        <v>167</v>
      </c>
      <c r="B1" s="35" t="str">
        <f>IF(Content!$E$1=1,B2,B3)</f>
        <v>Кв/кв, с/c</v>
      </c>
      <c r="C1" s="35" t="str">
        <f>IF(Content!$E$1=1,C2,C3)</f>
        <v>Р/р (п. ш.)</v>
      </c>
      <c r="F1" s="35" t="str">
        <f>IF(Content!$E$1=1,F2,F3)</f>
        <v>Реальний ВВП, %</v>
      </c>
    </row>
    <row r="2" spans="1:13" hidden="1">
      <c r="A2" s="28"/>
      <c r="B2" s="47" t="s">
        <v>609</v>
      </c>
      <c r="C2" s="47" t="s">
        <v>610</v>
      </c>
      <c r="F2" s="35" t="s">
        <v>611</v>
      </c>
    </row>
    <row r="3" spans="1:13" hidden="1">
      <c r="B3" s="47" t="s">
        <v>613</v>
      </c>
      <c r="C3" s="47" t="s">
        <v>614</v>
      </c>
      <c r="F3" s="47" t="s">
        <v>612</v>
      </c>
    </row>
    <row r="4" spans="1:13">
      <c r="A4" s="47" t="s">
        <v>36</v>
      </c>
      <c r="B4" s="47">
        <v>-3.7</v>
      </c>
      <c r="C4" s="49">
        <v>-1</v>
      </c>
      <c r="L4" s="49"/>
      <c r="M4" s="49"/>
    </row>
    <row r="5" spans="1:13">
      <c r="B5" s="47">
        <v>-3.9</v>
      </c>
      <c r="C5" s="49">
        <v>-4.3</v>
      </c>
      <c r="L5" s="49"/>
      <c r="M5" s="49"/>
    </row>
    <row r="6" spans="1:13">
      <c r="A6" s="47" t="s">
        <v>38</v>
      </c>
      <c r="B6" s="47">
        <v>-4.4000000000000004</v>
      </c>
      <c r="C6" s="49">
        <v>-5.3</v>
      </c>
      <c r="L6" s="49"/>
      <c r="M6" s="49"/>
    </row>
    <row r="7" spans="1:13">
      <c r="B7" s="47">
        <v>-3.9</v>
      </c>
      <c r="C7" s="49">
        <v>-14.4</v>
      </c>
      <c r="L7" s="49"/>
      <c r="M7" s="49"/>
    </row>
    <row r="8" spans="1:13">
      <c r="A8" s="47" t="s">
        <v>40</v>
      </c>
      <c r="B8" s="47">
        <v>-2.8</v>
      </c>
      <c r="C8" s="49">
        <v>-16</v>
      </c>
      <c r="L8" s="49"/>
      <c r="M8" s="49"/>
    </row>
    <row r="9" spans="1:13">
      <c r="B9" s="47">
        <v>-1.8</v>
      </c>
      <c r="C9" s="49">
        <v>-14.5</v>
      </c>
      <c r="L9" s="49"/>
      <c r="M9" s="49"/>
    </row>
    <row r="10" spans="1:13">
      <c r="A10" s="47" t="s">
        <v>42</v>
      </c>
      <c r="B10" s="47">
        <v>0.6</v>
      </c>
      <c r="C10" s="49">
        <v>-7</v>
      </c>
      <c r="L10" s="49"/>
      <c r="M10" s="49"/>
    </row>
    <row r="11" spans="1:13">
      <c r="B11" s="47">
        <v>-0.1</v>
      </c>
      <c r="C11" s="49">
        <v>-2.4</v>
      </c>
      <c r="L11" s="49"/>
      <c r="M11" s="49"/>
    </row>
    <row r="12" spans="1:13">
      <c r="A12" s="47" t="s">
        <v>44</v>
      </c>
      <c r="B12" s="47">
        <v>1.4</v>
      </c>
      <c r="C12" s="49">
        <v>0.1</v>
      </c>
      <c r="L12" s="49"/>
      <c r="M12" s="49"/>
    </row>
    <row r="13" spans="1:13">
      <c r="B13" s="47">
        <v>0.7</v>
      </c>
      <c r="C13" s="49">
        <v>1.7</v>
      </c>
      <c r="L13" s="49"/>
      <c r="M13" s="49"/>
    </row>
    <row r="14" spans="1:13">
      <c r="A14" s="47" t="s">
        <v>46</v>
      </c>
      <c r="B14" s="47">
        <v>0.8</v>
      </c>
      <c r="C14" s="49">
        <v>2.7</v>
      </c>
      <c r="L14" s="49"/>
      <c r="M14" s="49"/>
    </row>
    <row r="15" spans="1:13">
      <c r="B15" s="47">
        <v>1.1000000000000001</v>
      </c>
      <c r="C15" s="49">
        <v>4.5999999999999996</v>
      </c>
      <c r="L15" s="49"/>
      <c r="M15" s="49"/>
    </row>
    <row r="16" spans="1:13">
      <c r="A16" s="47" t="s">
        <v>48</v>
      </c>
      <c r="B16" s="47">
        <v>0.1</v>
      </c>
      <c r="C16" s="49">
        <v>2.8</v>
      </c>
      <c r="F16" s="35" t="str">
        <f>IF(Content!$E$1=1,F17,F18)</f>
        <v>Джерело: ДССУ.</v>
      </c>
      <c r="L16" s="49"/>
      <c r="M16" s="49"/>
    </row>
    <row r="17" spans="1:13">
      <c r="B17" s="47">
        <v>0.8</v>
      </c>
      <c r="C17" s="49">
        <v>2.6</v>
      </c>
      <c r="F17" s="46" t="s">
        <v>15</v>
      </c>
      <c r="L17" s="49"/>
      <c r="M17" s="49"/>
    </row>
    <row r="18" spans="1:13">
      <c r="A18" s="47" t="s">
        <v>50</v>
      </c>
      <c r="B18" s="47">
        <v>0.5</v>
      </c>
      <c r="C18" s="49">
        <v>2.4</v>
      </c>
      <c r="F18" s="46" t="s">
        <v>16</v>
      </c>
      <c r="L18" s="49"/>
      <c r="M18" s="49"/>
    </row>
    <row r="19" spans="1:13">
      <c r="B19" s="47">
        <v>0.5</v>
      </c>
      <c r="C19" s="49">
        <v>2.2000000000000002</v>
      </c>
      <c r="L19" s="49"/>
      <c r="M19" s="49"/>
    </row>
    <row r="20" spans="1:13">
      <c r="A20" s="47" t="s">
        <v>52</v>
      </c>
      <c r="B20" s="49">
        <v>0.9</v>
      </c>
      <c r="C20" s="49">
        <v>3.1</v>
      </c>
      <c r="L20" s="49"/>
      <c r="M20" s="49"/>
    </row>
    <row r="21" spans="1:13">
      <c r="B21" s="49">
        <v>1</v>
      </c>
      <c r="C21" s="49">
        <v>3.8</v>
      </c>
      <c r="L21" s="49"/>
      <c r="M21" s="49"/>
    </row>
    <row r="22" spans="1:13">
      <c r="A22" s="47" t="s">
        <v>54</v>
      </c>
      <c r="B22" s="47">
        <v>0.4</v>
      </c>
      <c r="C22" s="47">
        <v>2.8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T46"/>
  <sheetViews>
    <sheetView showGridLines="0" zoomScaleNormal="100" workbookViewId="0">
      <selection activeCell="A2" sqref="A2:XFD3"/>
    </sheetView>
  </sheetViews>
  <sheetFormatPr defaultColWidth="9.109375" defaultRowHeight="13.2"/>
  <cols>
    <col min="1" max="2" width="9.109375" style="47"/>
    <col min="3" max="3" width="10" style="47" bestFit="1" customWidth="1"/>
    <col min="4" max="4" width="10" style="47" customWidth="1"/>
    <col min="5" max="16384" width="9.109375" style="47"/>
  </cols>
  <sheetData>
    <row r="1" spans="1:20">
      <c r="A1" s="28" t="s">
        <v>167</v>
      </c>
      <c r="B1" s="35" t="str">
        <f>IF(Content!$E$1=1,B2,B3)</f>
        <v>ВВП, % р/р</v>
      </c>
      <c r="C1" s="35" t="str">
        <f>IF(Content!$E$1=1,C2,C3)</f>
        <v>Приватне споживання*</v>
      </c>
      <c r="D1" s="35" t="str">
        <f>IF(Content!$E$1=1,D2,D3)</f>
        <v>Споживання СЗДУ</v>
      </c>
      <c r="E1" s="35" t="str">
        <f>IF(Content!$E$1=1,E2,E3)</f>
        <v>Інвестиції (ВНОК)</v>
      </c>
      <c r="F1" s="35" t="str">
        <f>IF(Content!$E$1=1,F2,F3)</f>
        <v>Зміна запасів</v>
      </c>
      <c r="G1" s="35" t="str">
        <f>IF(Content!$E$1=1,G2,G3)</f>
        <v>Чистий експорт</v>
      </c>
      <c r="H1" s="144"/>
      <c r="I1" s="35" t="str">
        <f>IF(Content!$E$1=1,I2,I3)</f>
        <v>Внески категорій кінцевого використання в річну зміну реального ВВП, в. п.</v>
      </c>
    </row>
    <row r="2" spans="1:20" hidden="1">
      <c r="A2" s="28"/>
      <c r="B2" s="35" t="s">
        <v>562</v>
      </c>
      <c r="C2" s="35" t="s">
        <v>1062</v>
      </c>
      <c r="D2" s="35" t="s">
        <v>1788</v>
      </c>
      <c r="E2" s="35" t="s">
        <v>564</v>
      </c>
      <c r="F2" s="35" t="s">
        <v>565</v>
      </c>
      <c r="G2" s="35" t="s">
        <v>566</v>
      </c>
      <c r="H2" s="144"/>
      <c r="I2" s="47" t="s">
        <v>1306</v>
      </c>
    </row>
    <row r="3" spans="1:20" hidden="1">
      <c r="B3" s="35" t="s">
        <v>567</v>
      </c>
      <c r="C3" s="35" t="s">
        <v>1063</v>
      </c>
      <c r="D3" s="35" t="s">
        <v>1064</v>
      </c>
      <c r="E3" s="35" t="s">
        <v>569</v>
      </c>
      <c r="F3" s="35" t="s">
        <v>570</v>
      </c>
      <c r="G3" s="35" t="s">
        <v>571</v>
      </c>
      <c r="I3" s="47" t="s">
        <v>1878</v>
      </c>
    </row>
    <row r="4" spans="1:20">
      <c r="A4" s="47" t="s">
        <v>36</v>
      </c>
      <c r="B4" s="49">
        <v>-1</v>
      </c>
      <c r="C4" s="49">
        <v>2.34</v>
      </c>
      <c r="D4" s="49">
        <v>-1.22</v>
      </c>
      <c r="E4" s="49">
        <v>-3.4</v>
      </c>
      <c r="F4" s="49">
        <v>-2.88</v>
      </c>
      <c r="G4" s="49">
        <v>4.2</v>
      </c>
      <c r="H4" s="46" t="s">
        <v>36</v>
      </c>
      <c r="P4" s="49"/>
      <c r="Q4" s="49"/>
      <c r="R4" s="49"/>
      <c r="S4" s="49"/>
      <c r="T4" s="49"/>
    </row>
    <row r="5" spans="1:20">
      <c r="A5" s="47" t="s">
        <v>37</v>
      </c>
      <c r="B5" s="49">
        <v>-4.3</v>
      </c>
      <c r="C5" s="49">
        <v>-5.55</v>
      </c>
      <c r="D5" s="49">
        <v>1.04</v>
      </c>
      <c r="E5" s="49">
        <v>-2.92</v>
      </c>
      <c r="F5" s="49">
        <v>-1.24</v>
      </c>
      <c r="G5" s="49">
        <v>4.37</v>
      </c>
      <c r="H5" s="46"/>
      <c r="O5" s="46"/>
      <c r="P5" s="49"/>
      <c r="Q5" s="49"/>
      <c r="R5" s="49"/>
      <c r="S5" s="49"/>
      <c r="T5" s="49"/>
    </row>
    <row r="6" spans="1:20">
      <c r="A6" s="47" t="s">
        <v>38</v>
      </c>
      <c r="B6" s="49">
        <v>-5.3</v>
      </c>
      <c r="C6" s="49">
        <v>-9.61</v>
      </c>
      <c r="D6" s="49">
        <v>0.01</v>
      </c>
      <c r="E6" s="49">
        <v>-4.43</v>
      </c>
      <c r="F6" s="49">
        <v>-1.66</v>
      </c>
      <c r="G6" s="49">
        <v>10.43</v>
      </c>
      <c r="H6" s="46" t="s">
        <v>38</v>
      </c>
      <c r="O6" s="46"/>
      <c r="P6" s="49"/>
      <c r="Q6" s="49"/>
      <c r="R6" s="49"/>
      <c r="S6" s="49"/>
      <c r="T6" s="49"/>
    </row>
    <row r="7" spans="1:20">
      <c r="A7" s="47" t="s">
        <v>39</v>
      </c>
      <c r="B7" s="49">
        <v>-14.4</v>
      </c>
      <c r="C7" s="49">
        <v>-8.56</v>
      </c>
      <c r="D7" s="49">
        <v>0.85</v>
      </c>
      <c r="E7" s="49">
        <v>-5.1100000000000003</v>
      </c>
      <c r="F7" s="49">
        <v>-3.82</v>
      </c>
      <c r="G7" s="49">
        <v>2.27</v>
      </c>
      <c r="H7" s="46"/>
      <c r="O7" s="46"/>
      <c r="P7" s="49"/>
      <c r="Q7" s="49"/>
      <c r="R7" s="49"/>
      <c r="S7" s="49"/>
      <c r="T7" s="49"/>
    </row>
    <row r="8" spans="1:20">
      <c r="A8" s="47" t="s">
        <v>40</v>
      </c>
      <c r="B8" s="49">
        <v>-16</v>
      </c>
      <c r="C8" s="49">
        <v>-15.34</v>
      </c>
      <c r="D8" s="49">
        <v>0.17</v>
      </c>
      <c r="E8" s="49">
        <v>-3.3</v>
      </c>
      <c r="F8" s="49">
        <v>4.18</v>
      </c>
      <c r="G8" s="49">
        <v>-1.69</v>
      </c>
      <c r="H8" s="46" t="s">
        <v>40</v>
      </c>
      <c r="O8" s="46"/>
      <c r="P8" s="49"/>
      <c r="Q8" s="49"/>
      <c r="R8" s="49"/>
      <c r="S8" s="49"/>
      <c r="T8" s="49"/>
    </row>
    <row r="9" spans="1:20">
      <c r="A9" s="47" t="s">
        <v>41</v>
      </c>
      <c r="B9" s="49">
        <v>-14.5</v>
      </c>
      <c r="C9" s="49">
        <v>-19.13</v>
      </c>
      <c r="D9" s="49">
        <v>-1.1499999999999999</v>
      </c>
      <c r="E9" s="49">
        <v>-1.9</v>
      </c>
      <c r="F9" s="49">
        <v>2.35</v>
      </c>
      <c r="G9" s="49">
        <v>5.35</v>
      </c>
      <c r="H9" s="46"/>
      <c r="P9" s="49"/>
      <c r="Q9" s="49"/>
      <c r="R9" s="49"/>
      <c r="S9" s="49"/>
      <c r="T9" s="49"/>
    </row>
    <row r="10" spans="1:20">
      <c r="A10" s="47" t="s">
        <v>42</v>
      </c>
      <c r="B10" s="49">
        <v>-7</v>
      </c>
      <c r="C10" s="49">
        <v>-12.21</v>
      </c>
      <c r="D10" s="49">
        <v>-0.12</v>
      </c>
      <c r="E10" s="49">
        <v>-0.62</v>
      </c>
      <c r="F10" s="49">
        <v>3.5</v>
      </c>
      <c r="G10" s="49">
        <v>2.46</v>
      </c>
      <c r="H10" s="46" t="s">
        <v>42</v>
      </c>
      <c r="P10" s="49"/>
      <c r="Q10" s="49"/>
      <c r="R10" s="49"/>
      <c r="S10" s="49"/>
      <c r="T10" s="49"/>
    </row>
    <row r="11" spans="1:20">
      <c r="A11" s="47" t="s">
        <v>43</v>
      </c>
      <c r="B11" s="49">
        <v>-2.4</v>
      </c>
      <c r="C11" s="49">
        <v>-9.9499999999999993</v>
      </c>
      <c r="D11" s="49">
        <v>2.31</v>
      </c>
      <c r="E11" s="49">
        <v>0.25</v>
      </c>
      <c r="F11" s="49">
        <v>1.05</v>
      </c>
      <c r="G11" s="49">
        <v>3.91</v>
      </c>
      <c r="H11" s="46"/>
      <c r="P11" s="49"/>
      <c r="Q11" s="49"/>
      <c r="R11" s="49"/>
      <c r="S11" s="49"/>
      <c r="T11" s="49"/>
    </row>
    <row r="12" spans="1:20">
      <c r="A12" s="47" t="s">
        <v>44</v>
      </c>
      <c r="B12" s="49">
        <v>0.1</v>
      </c>
      <c r="C12" s="49">
        <v>-1.33</v>
      </c>
      <c r="D12" s="49">
        <v>0.28000000000000003</v>
      </c>
      <c r="E12" s="49">
        <v>0.66</v>
      </c>
      <c r="F12" s="49">
        <v>1.17</v>
      </c>
      <c r="G12" s="49">
        <v>-0.63</v>
      </c>
      <c r="H12" s="46" t="s">
        <v>44</v>
      </c>
      <c r="P12" s="49"/>
      <c r="Q12" s="49"/>
      <c r="R12" s="49"/>
      <c r="S12" s="49"/>
      <c r="T12" s="49"/>
    </row>
    <row r="13" spans="1:20">
      <c r="A13" s="47" t="s">
        <v>45</v>
      </c>
      <c r="B13" s="49">
        <v>1.7</v>
      </c>
      <c r="C13" s="49">
        <v>3.16</v>
      </c>
      <c r="D13" s="49">
        <v>-0.45</v>
      </c>
      <c r="E13" s="49">
        <v>2.31</v>
      </c>
      <c r="F13" s="49">
        <v>1.1000000000000001</v>
      </c>
      <c r="G13" s="49">
        <v>-4.38</v>
      </c>
      <c r="H13" s="46"/>
      <c r="P13" s="49"/>
      <c r="Q13" s="49"/>
      <c r="R13" s="49"/>
      <c r="S13" s="49"/>
      <c r="T13" s="49"/>
    </row>
    <row r="14" spans="1:20">
      <c r="A14" s="47" t="s">
        <v>46</v>
      </c>
      <c r="B14" s="49">
        <v>2.7</v>
      </c>
      <c r="C14" s="49">
        <v>3.27</v>
      </c>
      <c r="D14" s="49">
        <v>0.14000000000000001</v>
      </c>
      <c r="E14" s="49">
        <v>2.98</v>
      </c>
      <c r="F14" s="49">
        <v>7.34</v>
      </c>
      <c r="G14" s="49">
        <v>-10.98</v>
      </c>
      <c r="H14" s="46" t="s">
        <v>46</v>
      </c>
      <c r="P14" s="49"/>
      <c r="Q14" s="49"/>
      <c r="R14" s="49"/>
      <c r="S14" s="49"/>
      <c r="T14" s="49"/>
    </row>
    <row r="15" spans="1:20">
      <c r="A15" s="47" t="s">
        <v>47</v>
      </c>
      <c r="B15" s="49">
        <v>4.5999999999999996</v>
      </c>
      <c r="C15" s="49">
        <v>1.8</v>
      </c>
      <c r="D15" s="49">
        <v>-0.37</v>
      </c>
      <c r="E15" s="49">
        <v>4.41</v>
      </c>
      <c r="F15" s="49">
        <v>4.28</v>
      </c>
      <c r="G15" s="49">
        <v>-5.56</v>
      </c>
      <c r="H15" s="46"/>
      <c r="P15" s="49"/>
      <c r="Q15" s="49"/>
      <c r="R15" s="49"/>
      <c r="S15" s="49"/>
      <c r="T15" s="49"/>
    </row>
    <row r="16" spans="1:20">
      <c r="A16" s="47" t="s">
        <v>48</v>
      </c>
      <c r="B16" s="49">
        <v>2.8</v>
      </c>
      <c r="C16" s="49">
        <v>3.81</v>
      </c>
      <c r="D16" s="49">
        <v>1.5</v>
      </c>
      <c r="E16" s="49">
        <v>2.5299999999999998</v>
      </c>
      <c r="F16" s="49">
        <v>-1.02</v>
      </c>
      <c r="G16" s="49">
        <v>-4.03</v>
      </c>
      <c r="H16" s="46" t="s">
        <v>48</v>
      </c>
      <c r="P16" s="49"/>
      <c r="Q16" s="49"/>
      <c r="R16" s="49"/>
      <c r="S16" s="49"/>
      <c r="T16" s="49"/>
    </row>
    <row r="17" spans="1:20">
      <c r="A17" s="47" t="s">
        <v>49</v>
      </c>
      <c r="B17" s="49">
        <v>2.6</v>
      </c>
      <c r="C17" s="49">
        <v>6.93</v>
      </c>
      <c r="D17" s="49">
        <v>-0.9</v>
      </c>
      <c r="E17" s="49">
        <v>3.4</v>
      </c>
      <c r="F17" s="49">
        <v>-0.5</v>
      </c>
      <c r="G17" s="49">
        <v>-6.34</v>
      </c>
      <c r="H17" s="46"/>
      <c r="P17" s="49"/>
      <c r="Q17" s="49"/>
      <c r="R17" s="49"/>
      <c r="S17" s="49"/>
      <c r="T17" s="49"/>
    </row>
    <row r="18" spans="1:20">
      <c r="A18" s="47" t="s">
        <v>50</v>
      </c>
      <c r="B18" s="49">
        <v>2.4</v>
      </c>
      <c r="C18" s="49">
        <v>3.97</v>
      </c>
      <c r="D18" s="49">
        <v>1.07</v>
      </c>
      <c r="E18" s="49">
        <v>2.15</v>
      </c>
      <c r="F18" s="49">
        <v>-0.91</v>
      </c>
      <c r="G18" s="49">
        <v>-3.88</v>
      </c>
      <c r="H18" s="46" t="s">
        <v>50</v>
      </c>
      <c r="I18" s="47" t="str">
        <f>IF(Content!$E$1=1,I20,I22)</f>
        <v>* Включає кінцеві споживчі витрати домогосподарств та некомерційних організацій, що обслуговують домашні господарства.</v>
      </c>
      <c r="P18" s="49"/>
      <c r="Q18" s="49"/>
      <c r="R18" s="49"/>
      <c r="S18" s="49"/>
      <c r="T18" s="49"/>
    </row>
    <row r="19" spans="1:20">
      <c r="A19" s="47" t="s">
        <v>51</v>
      </c>
      <c r="B19" s="49">
        <v>2.2000000000000002</v>
      </c>
      <c r="C19" s="49">
        <v>6.83</v>
      </c>
      <c r="D19" s="49">
        <v>0.69</v>
      </c>
      <c r="E19" s="49">
        <v>3.15</v>
      </c>
      <c r="F19" s="49">
        <v>-1.62</v>
      </c>
      <c r="G19" s="49">
        <v>-6.85</v>
      </c>
      <c r="H19" s="46"/>
      <c r="I19" s="35" t="str">
        <f>IF(Content!$E$1=1,I21,I23)</f>
        <v>Джерело: ДССУ, розрахунки НБУ.</v>
      </c>
      <c r="P19" s="49"/>
      <c r="Q19" s="49"/>
      <c r="R19" s="49"/>
      <c r="S19" s="49"/>
      <c r="T19" s="49"/>
    </row>
    <row r="20" spans="1:20">
      <c r="A20" s="47" t="s">
        <v>52</v>
      </c>
      <c r="B20" s="49">
        <v>3.1</v>
      </c>
      <c r="C20" s="49">
        <v>3.93</v>
      </c>
      <c r="D20" s="49">
        <v>-0.32</v>
      </c>
      <c r="E20" s="49">
        <v>2.1800000000000002</v>
      </c>
      <c r="F20" s="49">
        <v>-0.42</v>
      </c>
      <c r="G20" s="49">
        <v>-2.27</v>
      </c>
      <c r="H20" s="46" t="s">
        <v>52</v>
      </c>
      <c r="I20" s="46" t="s">
        <v>1065</v>
      </c>
      <c r="P20" s="49"/>
      <c r="Q20" s="49"/>
      <c r="R20" s="49"/>
      <c r="S20" s="49"/>
      <c r="T20" s="49"/>
    </row>
    <row r="21" spans="1:20">
      <c r="A21" s="47" t="s">
        <v>53</v>
      </c>
      <c r="B21" s="49">
        <v>3.8</v>
      </c>
      <c r="C21" s="49">
        <v>2.93</v>
      </c>
      <c r="D21" s="49">
        <v>2.2599999999999998</v>
      </c>
      <c r="E21" s="49">
        <v>2.2200000000000002</v>
      </c>
      <c r="F21" s="49">
        <v>-1.91</v>
      </c>
      <c r="G21" s="49">
        <v>-1.7</v>
      </c>
      <c r="H21" s="46"/>
      <c r="I21" s="46" t="s">
        <v>55</v>
      </c>
      <c r="P21" s="49"/>
      <c r="Q21" s="49"/>
      <c r="R21" s="49"/>
      <c r="S21" s="49"/>
      <c r="T21" s="49"/>
    </row>
    <row r="22" spans="1:20">
      <c r="A22" s="35" t="s">
        <v>54</v>
      </c>
      <c r="B22" s="49">
        <v>2.8</v>
      </c>
      <c r="C22" s="49">
        <v>5.92</v>
      </c>
      <c r="D22" s="49">
        <v>-1.1299999999999999</v>
      </c>
      <c r="E22" s="49">
        <v>1.4</v>
      </c>
      <c r="F22" s="49">
        <v>1.38</v>
      </c>
      <c r="G22" s="49">
        <v>-4.7699999999999996</v>
      </c>
      <c r="H22" s="46" t="s">
        <v>54</v>
      </c>
      <c r="I22" s="46" t="s">
        <v>1066</v>
      </c>
      <c r="J22" s="49"/>
    </row>
    <row r="23" spans="1:20">
      <c r="B23" s="743"/>
      <c r="G23" s="744"/>
      <c r="I23" s="46" t="s">
        <v>56</v>
      </c>
      <c r="J23" s="49"/>
    </row>
    <row r="24" spans="1:20">
      <c r="B24" s="743"/>
      <c r="C24" s="743"/>
      <c r="D24" s="743"/>
      <c r="E24" s="743"/>
      <c r="F24" s="743"/>
      <c r="G24" s="743"/>
      <c r="I24" s="49"/>
      <c r="J24" s="49"/>
      <c r="K24" s="49"/>
      <c r="L24" s="49"/>
      <c r="M24" s="49"/>
      <c r="N24" s="49"/>
    </row>
    <row r="25" spans="1:20">
      <c r="B25" s="743"/>
      <c r="C25" s="743"/>
      <c r="D25" s="743"/>
      <c r="E25" s="743"/>
      <c r="F25" s="743"/>
      <c r="G25" s="743"/>
      <c r="I25" s="49"/>
      <c r="J25" s="49"/>
      <c r="K25" s="49"/>
      <c r="L25" s="49"/>
      <c r="M25" s="49"/>
      <c r="N25" s="49"/>
    </row>
    <row r="26" spans="1:20">
      <c r="B26" s="743"/>
      <c r="C26" s="743"/>
      <c r="D26" s="743"/>
      <c r="E26" s="743"/>
      <c r="F26" s="743"/>
      <c r="G26" s="743"/>
      <c r="I26" s="49"/>
      <c r="J26" s="49"/>
      <c r="K26" s="49"/>
      <c r="L26" s="49"/>
      <c r="M26" s="49"/>
      <c r="N26" s="49"/>
    </row>
    <row r="27" spans="1:20">
      <c r="B27" s="743"/>
      <c r="C27" s="743"/>
      <c r="D27" s="743"/>
      <c r="E27" s="743"/>
      <c r="F27" s="743"/>
      <c r="G27" s="743"/>
      <c r="I27" s="49"/>
      <c r="J27" s="49"/>
      <c r="K27" s="49"/>
      <c r="L27" s="49"/>
      <c r="M27" s="49"/>
      <c r="N27" s="49"/>
    </row>
    <row r="28" spans="1:20">
      <c r="B28" s="743"/>
      <c r="C28" s="743"/>
      <c r="D28" s="743"/>
      <c r="E28" s="743"/>
      <c r="F28" s="743"/>
      <c r="G28" s="743"/>
      <c r="I28" s="49"/>
      <c r="J28" s="49"/>
      <c r="K28" s="49"/>
      <c r="L28" s="49"/>
      <c r="M28" s="49"/>
      <c r="N28" s="49"/>
    </row>
    <row r="29" spans="1:20">
      <c r="B29" s="743"/>
      <c r="C29" s="743"/>
      <c r="D29" s="743"/>
      <c r="E29" s="743"/>
      <c r="F29" s="743"/>
      <c r="G29" s="743"/>
      <c r="I29" s="49"/>
      <c r="J29" s="49"/>
      <c r="K29" s="49"/>
      <c r="L29" s="49"/>
      <c r="M29" s="49"/>
      <c r="N29" s="49"/>
    </row>
    <row r="30" spans="1:20">
      <c r="B30" s="743"/>
      <c r="C30" s="743"/>
      <c r="D30" s="743"/>
      <c r="E30" s="743"/>
      <c r="F30" s="743"/>
      <c r="G30" s="743"/>
      <c r="I30" s="49"/>
      <c r="J30" s="49"/>
      <c r="K30" s="49"/>
      <c r="L30" s="49"/>
      <c r="M30" s="49"/>
      <c r="N30" s="49"/>
    </row>
    <row r="31" spans="1:20">
      <c r="B31" s="743"/>
      <c r="C31" s="743"/>
      <c r="D31" s="743"/>
      <c r="E31" s="743"/>
      <c r="F31" s="743"/>
      <c r="G31" s="743"/>
      <c r="I31" s="49"/>
      <c r="J31" s="49"/>
      <c r="K31" s="49"/>
      <c r="L31" s="49"/>
      <c r="M31" s="49"/>
      <c r="N31" s="49"/>
    </row>
    <row r="32" spans="1:20">
      <c r="B32" s="743"/>
      <c r="C32" s="743"/>
      <c r="D32" s="743"/>
      <c r="E32" s="743"/>
      <c r="F32" s="743"/>
      <c r="G32" s="743"/>
      <c r="I32" s="49"/>
      <c r="J32" s="49"/>
      <c r="K32" s="49"/>
      <c r="L32" s="49"/>
      <c r="M32" s="49"/>
      <c r="N32" s="49"/>
    </row>
    <row r="33" spans="2:14">
      <c r="B33" s="743"/>
      <c r="C33" s="743"/>
      <c r="D33" s="743"/>
      <c r="E33" s="743"/>
      <c r="F33" s="743"/>
      <c r="G33" s="743"/>
      <c r="I33" s="49"/>
      <c r="J33" s="49"/>
      <c r="K33" s="49"/>
      <c r="L33" s="49"/>
      <c r="M33" s="49"/>
      <c r="N33" s="49"/>
    </row>
    <row r="34" spans="2:14">
      <c r="B34" s="743"/>
      <c r="C34" s="743"/>
      <c r="D34" s="743"/>
      <c r="E34" s="743"/>
      <c r="F34" s="743"/>
      <c r="G34" s="743"/>
      <c r="I34" s="49"/>
      <c r="J34" s="49"/>
      <c r="K34" s="49"/>
      <c r="L34" s="49"/>
      <c r="M34" s="49"/>
      <c r="N34" s="49"/>
    </row>
    <row r="35" spans="2:14">
      <c r="B35" s="743"/>
      <c r="C35" s="743"/>
      <c r="D35" s="743"/>
      <c r="E35" s="743"/>
      <c r="F35" s="743"/>
      <c r="G35" s="743"/>
      <c r="I35" s="49"/>
      <c r="J35" s="49"/>
      <c r="K35" s="49"/>
      <c r="L35" s="49"/>
      <c r="M35" s="49"/>
      <c r="N35" s="49"/>
    </row>
    <row r="36" spans="2:14">
      <c r="B36" s="743"/>
      <c r="C36" s="743"/>
      <c r="D36" s="743"/>
      <c r="E36" s="743"/>
      <c r="F36" s="743"/>
      <c r="G36" s="743"/>
      <c r="I36" s="49"/>
      <c r="J36" s="49"/>
      <c r="K36" s="49"/>
      <c r="L36" s="49"/>
      <c r="M36" s="49"/>
      <c r="N36" s="49"/>
    </row>
    <row r="37" spans="2:14">
      <c r="B37" s="743"/>
      <c r="C37" s="743"/>
      <c r="D37" s="743"/>
      <c r="E37" s="743"/>
      <c r="F37" s="743"/>
      <c r="G37" s="743"/>
      <c r="I37" s="49"/>
      <c r="J37" s="49"/>
      <c r="K37" s="49"/>
      <c r="L37" s="49"/>
      <c r="M37" s="49"/>
      <c r="N37" s="49"/>
    </row>
    <row r="38" spans="2:14">
      <c r="B38" s="743"/>
      <c r="C38" s="743"/>
      <c r="D38" s="743"/>
      <c r="E38" s="743"/>
      <c r="F38" s="743"/>
      <c r="G38" s="743"/>
      <c r="I38" s="49"/>
      <c r="J38" s="49"/>
      <c r="K38" s="49"/>
      <c r="L38" s="49"/>
      <c r="M38" s="49"/>
      <c r="N38" s="49"/>
    </row>
    <row r="39" spans="2:14">
      <c r="B39" s="743"/>
      <c r="C39" s="743"/>
      <c r="D39" s="743"/>
      <c r="E39" s="743"/>
      <c r="F39" s="743"/>
      <c r="G39" s="743"/>
      <c r="I39" s="49"/>
      <c r="J39" s="49"/>
      <c r="K39" s="49"/>
      <c r="L39" s="49"/>
      <c r="M39" s="49"/>
      <c r="N39" s="49"/>
    </row>
    <row r="40" spans="2:14">
      <c r="B40" s="743"/>
      <c r="C40" s="743"/>
      <c r="D40" s="743"/>
      <c r="E40" s="743"/>
      <c r="F40" s="743"/>
      <c r="G40" s="743"/>
      <c r="I40" s="49"/>
      <c r="J40" s="49"/>
      <c r="K40" s="49"/>
      <c r="L40" s="49"/>
      <c r="M40" s="49"/>
      <c r="N40" s="49"/>
    </row>
    <row r="41" spans="2:14">
      <c r="B41" s="743"/>
      <c r="C41" s="743"/>
      <c r="D41" s="743"/>
      <c r="E41" s="743"/>
      <c r="F41" s="743"/>
      <c r="G41" s="743"/>
      <c r="I41" s="49"/>
      <c r="J41" s="49"/>
      <c r="K41" s="49"/>
      <c r="L41" s="49"/>
      <c r="M41" s="49"/>
      <c r="N41" s="49"/>
    </row>
    <row r="42" spans="2:14">
      <c r="B42" s="743"/>
      <c r="C42" s="743"/>
      <c r="D42" s="743"/>
      <c r="E42" s="743"/>
      <c r="F42" s="743"/>
      <c r="G42" s="743"/>
      <c r="I42" s="49"/>
      <c r="J42" s="49"/>
      <c r="K42" s="49"/>
      <c r="L42" s="49"/>
      <c r="M42" s="49"/>
      <c r="N42" s="49"/>
    </row>
    <row r="43" spans="2:14">
      <c r="B43" s="743"/>
    </row>
    <row r="44" spans="2:14">
      <c r="B44" s="743"/>
    </row>
    <row r="45" spans="2:14">
      <c r="B45" s="743"/>
    </row>
    <row r="46" spans="2:14">
      <c r="B46" s="74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L42"/>
  <sheetViews>
    <sheetView showGridLines="0" zoomScaleNormal="100" workbookViewId="0"/>
  </sheetViews>
  <sheetFormatPr defaultColWidth="9.109375" defaultRowHeight="13.2"/>
  <cols>
    <col min="1" max="16384" width="9.109375" style="47"/>
  </cols>
  <sheetData>
    <row r="1" spans="1:12">
      <c r="A1" s="28" t="s">
        <v>167</v>
      </c>
      <c r="B1" s="35" t="str">
        <f>IF(Content!$E$1=1,B2,B3)</f>
        <v>Продукти харчування</v>
      </c>
      <c r="C1" s="35" t="str">
        <f>IF(Content!$E$1=1,C2,C3)</f>
        <v>Одяг і взуття</v>
      </c>
      <c r="D1" s="35" t="str">
        <f>IF(Content!$E$1=1,D2,D3)</f>
        <v>ЖКГ</v>
      </c>
      <c r="E1" s="35" t="str">
        <f>IF(Content!$E$1=1,E2,E3)</f>
        <v>Товари домашнього вжитку</v>
      </c>
      <c r="F1" s="35" t="str">
        <f>IF(Content!$E$1=1,F2,F3)</f>
        <v>Охорона здоров’я</v>
      </c>
      <c r="H1" s="35"/>
      <c r="I1" s="35" t="str">
        <f>IF(Content!$E$1=1,I2,I3)</f>
        <v>Реальні кінцеві споживчі витрати домогосподарств за окремими цілями, % р/р</v>
      </c>
      <c r="J1" s="35"/>
      <c r="K1" s="35"/>
      <c r="L1" s="35"/>
    </row>
    <row r="2" spans="1:12" hidden="1">
      <c r="A2" s="28"/>
      <c r="B2" s="35" t="s">
        <v>1676</v>
      </c>
      <c r="C2" s="35" t="s">
        <v>90</v>
      </c>
      <c r="D2" s="35" t="s">
        <v>1677</v>
      </c>
      <c r="E2" s="35" t="s">
        <v>1678</v>
      </c>
      <c r="F2" s="35" t="s">
        <v>1679</v>
      </c>
      <c r="H2" s="35"/>
      <c r="I2" s="47" t="s">
        <v>1680</v>
      </c>
      <c r="J2" s="35"/>
      <c r="K2" s="35"/>
      <c r="L2" s="35"/>
    </row>
    <row r="3" spans="1:12" hidden="1">
      <c r="B3" s="47" t="s">
        <v>183</v>
      </c>
      <c r="C3" s="47" t="s">
        <v>1681</v>
      </c>
      <c r="D3" s="47" t="s">
        <v>1682</v>
      </c>
      <c r="E3" s="47" t="s">
        <v>1683</v>
      </c>
      <c r="F3" s="47" t="s">
        <v>1684</v>
      </c>
      <c r="I3" s="47" t="s">
        <v>1685</v>
      </c>
    </row>
    <row r="4" spans="1:12">
      <c r="A4" s="47" t="s">
        <v>36</v>
      </c>
      <c r="B4" s="49">
        <v>6.4</v>
      </c>
      <c r="C4" s="49">
        <v>9.3000000000000007</v>
      </c>
      <c r="D4" s="49">
        <v>2.8</v>
      </c>
      <c r="E4" s="49">
        <v>4.9000000000000004</v>
      </c>
      <c r="F4" s="49">
        <v>3.9</v>
      </c>
      <c r="G4" s="46" t="s">
        <v>36</v>
      </c>
      <c r="H4" s="49"/>
      <c r="I4" s="49"/>
      <c r="J4" s="49"/>
      <c r="K4" s="49"/>
      <c r="L4" s="49"/>
    </row>
    <row r="5" spans="1:12">
      <c r="A5" s="47" t="s">
        <v>37</v>
      </c>
      <c r="B5" s="49">
        <v>-14</v>
      </c>
      <c r="C5" s="49">
        <v>2.7</v>
      </c>
      <c r="D5" s="49">
        <v>-3.7</v>
      </c>
      <c r="E5" s="49">
        <v>-5.8</v>
      </c>
      <c r="F5" s="49">
        <v>-3.2</v>
      </c>
      <c r="G5" s="46"/>
      <c r="H5" s="49"/>
      <c r="I5" s="49"/>
      <c r="J5" s="49"/>
      <c r="K5" s="49"/>
      <c r="L5" s="49"/>
    </row>
    <row r="6" spans="1:12">
      <c r="A6" s="47" t="s">
        <v>38</v>
      </c>
      <c r="B6" s="49">
        <v>-18.399999999999999</v>
      </c>
      <c r="C6" s="49">
        <v>2.4</v>
      </c>
      <c r="D6" s="49">
        <v>-14.6</v>
      </c>
      <c r="E6" s="49">
        <v>-9.9</v>
      </c>
      <c r="F6" s="49">
        <v>-15.5</v>
      </c>
      <c r="G6" s="46" t="s">
        <v>38</v>
      </c>
      <c r="H6" s="49"/>
      <c r="I6" s="49"/>
      <c r="J6" s="49"/>
      <c r="K6" s="49"/>
      <c r="L6" s="49"/>
    </row>
    <row r="7" spans="1:12">
      <c r="A7" s="47" t="s">
        <v>39</v>
      </c>
      <c r="B7" s="49">
        <v>-20</v>
      </c>
      <c r="C7" s="49">
        <v>2.8</v>
      </c>
      <c r="D7" s="49">
        <v>-9.3000000000000007</v>
      </c>
      <c r="E7" s="49">
        <v>-8.1999999999999993</v>
      </c>
      <c r="F7" s="49">
        <v>-12.8</v>
      </c>
      <c r="G7" s="46"/>
      <c r="H7" s="49"/>
      <c r="I7" s="49"/>
      <c r="J7" s="49"/>
      <c r="K7" s="49"/>
      <c r="L7" s="49"/>
    </row>
    <row r="8" spans="1:12">
      <c r="A8" s="47" t="s">
        <v>40</v>
      </c>
      <c r="B8" s="49">
        <v>-31.9</v>
      </c>
      <c r="C8" s="49">
        <v>-21</v>
      </c>
      <c r="D8" s="49">
        <v>-2.2000000000000002</v>
      </c>
      <c r="E8" s="49">
        <v>-18.7</v>
      </c>
      <c r="F8" s="49">
        <v>-13.1</v>
      </c>
      <c r="G8" s="46" t="s">
        <v>40</v>
      </c>
      <c r="H8" s="49"/>
      <c r="I8" s="49"/>
      <c r="J8" s="49"/>
      <c r="K8" s="49"/>
      <c r="L8" s="49"/>
    </row>
    <row r="9" spans="1:12">
      <c r="A9" s="47" t="s">
        <v>41</v>
      </c>
      <c r="B9" s="49">
        <v>-28.8</v>
      </c>
      <c r="C9" s="49">
        <v>-19.600000000000001</v>
      </c>
      <c r="D9" s="49">
        <v>-34.799999999999997</v>
      </c>
      <c r="E9" s="49">
        <v>-28.6</v>
      </c>
      <c r="F9" s="49">
        <v>-17.399999999999999</v>
      </c>
      <c r="G9" s="46"/>
      <c r="H9" s="49"/>
      <c r="I9" s="49"/>
      <c r="J9" s="49"/>
      <c r="K9" s="49"/>
      <c r="L9" s="49"/>
    </row>
    <row r="10" spans="1:12">
      <c r="A10" s="47" t="s">
        <v>42</v>
      </c>
      <c r="B10" s="49">
        <v>-21.8</v>
      </c>
      <c r="C10" s="49">
        <v>-13.1</v>
      </c>
      <c r="D10" s="49">
        <v>-30.1</v>
      </c>
      <c r="E10" s="49">
        <v>-19</v>
      </c>
      <c r="F10" s="49">
        <v>-4.8</v>
      </c>
      <c r="G10" s="46" t="s">
        <v>42</v>
      </c>
      <c r="H10" s="49"/>
      <c r="I10" s="49"/>
      <c r="J10" s="49"/>
      <c r="K10" s="49"/>
      <c r="L10" s="49"/>
    </row>
    <row r="11" spans="1:12">
      <c r="A11" s="47" t="s">
        <v>43</v>
      </c>
      <c r="B11" s="49">
        <v>-11.4</v>
      </c>
      <c r="C11" s="49">
        <v>-23.8</v>
      </c>
      <c r="D11" s="49">
        <v>-22.4</v>
      </c>
      <c r="E11" s="49">
        <v>-13.3</v>
      </c>
      <c r="F11" s="49">
        <v>1.7</v>
      </c>
      <c r="G11" s="46"/>
      <c r="H11" s="49"/>
      <c r="I11" s="49"/>
      <c r="J11" s="49"/>
      <c r="K11" s="49"/>
      <c r="L11" s="49"/>
    </row>
    <row r="12" spans="1:12">
      <c r="A12" s="47" t="s">
        <v>44</v>
      </c>
      <c r="B12" s="49">
        <v>8.5</v>
      </c>
      <c r="C12" s="49">
        <v>-4.8</v>
      </c>
      <c r="D12" s="49">
        <v>-26.5</v>
      </c>
      <c r="E12" s="49">
        <v>-9.6</v>
      </c>
      <c r="F12" s="49">
        <v>-1.9</v>
      </c>
      <c r="G12" s="46" t="s">
        <v>44</v>
      </c>
      <c r="H12" s="49"/>
      <c r="I12" s="49"/>
      <c r="J12" s="49"/>
      <c r="K12" s="49"/>
      <c r="L12" s="49"/>
    </row>
    <row r="13" spans="1:12">
      <c r="A13" s="47" t="s">
        <v>45</v>
      </c>
      <c r="B13" s="49">
        <v>3.7</v>
      </c>
      <c r="C13" s="49">
        <v>6</v>
      </c>
      <c r="D13" s="49">
        <v>-5.6</v>
      </c>
      <c r="E13" s="49">
        <v>8</v>
      </c>
      <c r="F13" s="49">
        <v>5</v>
      </c>
      <c r="G13" s="46"/>
      <c r="H13" s="49"/>
      <c r="I13" s="49"/>
      <c r="J13" s="49"/>
      <c r="K13" s="49"/>
      <c r="L13" s="49"/>
    </row>
    <row r="14" spans="1:12">
      <c r="A14" s="47" t="s">
        <v>46</v>
      </c>
      <c r="B14" s="49">
        <v>-0.1</v>
      </c>
      <c r="C14" s="49">
        <v>5.6</v>
      </c>
      <c r="D14" s="49">
        <v>0.1</v>
      </c>
      <c r="E14" s="49">
        <v>8.6</v>
      </c>
      <c r="F14" s="49">
        <v>7.5</v>
      </c>
      <c r="G14" s="46" t="s">
        <v>46</v>
      </c>
      <c r="H14" s="49"/>
      <c r="I14" s="49"/>
      <c r="J14" s="49"/>
      <c r="K14" s="49"/>
      <c r="L14" s="49"/>
    </row>
    <row r="15" spans="1:12">
      <c r="A15" s="47" t="s">
        <v>47</v>
      </c>
      <c r="B15" s="49">
        <v>-0.7</v>
      </c>
      <c r="C15" s="49">
        <v>6.2</v>
      </c>
      <c r="D15" s="49">
        <v>-3.3</v>
      </c>
      <c r="E15" s="49">
        <v>5.7</v>
      </c>
      <c r="F15" s="49">
        <v>7.9</v>
      </c>
      <c r="G15" s="46"/>
      <c r="H15" s="49"/>
      <c r="I15" s="49"/>
      <c r="J15" s="49"/>
      <c r="K15" s="49"/>
      <c r="L15" s="49"/>
    </row>
    <row r="16" spans="1:12">
      <c r="A16" s="47" t="s">
        <v>48</v>
      </c>
      <c r="B16" s="49">
        <v>10.5</v>
      </c>
      <c r="C16" s="49">
        <v>27</v>
      </c>
      <c r="D16" s="49">
        <v>-31.4</v>
      </c>
      <c r="E16" s="49">
        <v>27.9</v>
      </c>
      <c r="F16" s="49">
        <v>15.6</v>
      </c>
      <c r="G16" s="46" t="s">
        <v>48</v>
      </c>
      <c r="H16" s="49"/>
      <c r="I16" s="49"/>
      <c r="J16" s="49"/>
      <c r="K16" s="49"/>
      <c r="L16" s="49"/>
    </row>
    <row r="17" spans="1:12">
      <c r="A17" s="47" t="s">
        <v>49</v>
      </c>
      <c r="B17" s="49">
        <v>14.8</v>
      </c>
      <c r="C17" s="49">
        <v>16.3</v>
      </c>
      <c r="D17" s="49">
        <v>-4</v>
      </c>
      <c r="E17" s="49">
        <v>23.2</v>
      </c>
      <c r="F17" s="49">
        <v>24.6</v>
      </c>
      <c r="G17" s="46"/>
      <c r="H17" s="49"/>
      <c r="I17" s="49"/>
      <c r="J17" s="49"/>
      <c r="K17" s="49"/>
      <c r="L17" s="49"/>
    </row>
    <row r="18" spans="1:12">
      <c r="A18" s="47" t="s">
        <v>50</v>
      </c>
      <c r="B18" s="49">
        <v>5.9</v>
      </c>
      <c r="C18" s="49">
        <v>15.8</v>
      </c>
      <c r="D18" s="49">
        <v>-4.8</v>
      </c>
      <c r="E18" s="49">
        <v>27.3</v>
      </c>
      <c r="F18" s="49">
        <v>19.7</v>
      </c>
      <c r="G18" s="46" t="s">
        <v>50</v>
      </c>
      <c r="H18" s="49"/>
      <c r="J18" s="49"/>
      <c r="K18" s="49"/>
      <c r="L18" s="49"/>
    </row>
    <row r="19" spans="1:12">
      <c r="A19" s="47" t="s">
        <v>51</v>
      </c>
      <c r="B19" s="49">
        <v>15.8</v>
      </c>
      <c r="C19" s="49">
        <v>20.8</v>
      </c>
      <c r="D19" s="49">
        <v>7.2</v>
      </c>
      <c r="E19" s="49">
        <v>12.8</v>
      </c>
      <c r="F19" s="49">
        <v>13</v>
      </c>
      <c r="G19" s="46"/>
      <c r="H19" s="49"/>
      <c r="I19" s="35" t="str">
        <f>IF(Content!$E$1=1,I20,I21)</f>
        <v>Джерело: ДССУ, розрахунки НБУ.</v>
      </c>
      <c r="J19" s="49"/>
      <c r="K19" s="49"/>
      <c r="L19" s="49"/>
    </row>
    <row r="20" spans="1:12">
      <c r="A20" s="47" t="s">
        <v>52</v>
      </c>
      <c r="B20" s="49">
        <v>0.8</v>
      </c>
      <c r="C20" s="49">
        <v>19.8</v>
      </c>
      <c r="D20" s="49">
        <v>19.3</v>
      </c>
      <c r="E20" s="49">
        <v>18</v>
      </c>
      <c r="F20" s="49">
        <v>16.600000000000001</v>
      </c>
      <c r="G20" s="46" t="s">
        <v>52</v>
      </c>
      <c r="H20" s="49"/>
      <c r="I20" s="46" t="s">
        <v>55</v>
      </c>
      <c r="J20" s="49"/>
      <c r="K20" s="49"/>
      <c r="L20" s="49"/>
    </row>
    <row r="21" spans="1:12">
      <c r="A21" s="47" t="s">
        <v>53</v>
      </c>
      <c r="B21" s="49">
        <v>3.5</v>
      </c>
      <c r="C21" s="49">
        <v>6.3</v>
      </c>
      <c r="D21" s="49">
        <v>6</v>
      </c>
      <c r="E21" s="49">
        <v>12.6</v>
      </c>
      <c r="F21" s="49">
        <v>10.1</v>
      </c>
      <c r="G21" s="46"/>
      <c r="H21" s="49"/>
      <c r="I21" s="46" t="s">
        <v>56</v>
      </c>
      <c r="J21" s="49"/>
      <c r="K21" s="49"/>
      <c r="L21" s="49"/>
    </row>
    <row r="22" spans="1:12">
      <c r="A22" s="47" t="s">
        <v>54</v>
      </c>
      <c r="B22" s="47">
        <v>10.6</v>
      </c>
      <c r="C22" s="47">
        <v>11.6</v>
      </c>
      <c r="D22" s="47">
        <v>5.5</v>
      </c>
      <c r="E22" s="47">
        <v>19.7</v>
      </c>
      <c r="F22" s="47">
        <v>19.3</v>
      </c>
      <c r="G22" s="46" t="s">
        <v>54</v>
      </c>
    </row>
    <row r="24" spans="1:12">
      <c r="B24" s="49"/>
      <c r="C24" s="49"/>
      <c r="D24" s="49"/>
      <c r="E24" s="49"/>
      <c r="F24" s="49"/>
    </row>
    <row r="25" spans="1:12">
      <c r="B25" s="49"/>
      <c r="C25" s="49"/>
      <c r="D25" s="49"/>
      <c r="E25" s="49"/>
      <c r="F25" s="49"/>
    </row>
    <row r="26" spans="1:12">
      <c r="B26" s="49"/>
      <c r="C26" s="49"/>
      <c r="D26" s="49"/>
      <c r="E26" s="49"/>
      <c r="F26" s="49"/>
    </row>
    <row r="27" spans="1:12">
      <c r="B27" s="49"/>
      <c r="C27" s="49"/>
      <c r="D27" s="49"/>
      <c r="E27" s="49"/>
      <c r="F27" s="49"/>
    </row>
    <row r="28" spans="1:12">
      <c r="B28" s="49"/>
      <c r="C28" s="49"/>
      <c r="D28" s="49"/>
      <c r="E28" s="49"/>
      <c r="F28" s="49"/>
    </row>
    <row r="29" spans="1:12">
      <c r="B29" s="49"/>
      <c r="C29" s="49"/>
      <c r="D29" s="49"/>
      <c r="E29" s="49"/>
      <c r="F29" s="49"/>
    </row>
    <row r="30" spans="1:12">
      <c r="B30" s="49"/>
      <c r="C30" s="49"/>
      <c r="D30" s="49"/>
      <c r="E30" s="49"/>
      <c r="F30" s="49"/>
    </row>
    <row r="31" spans="1:12">
      <c r="B31" s="49"/>
      <c r="C31" s="49"/>
      <c r="D31" s="49"/>
      <c r="E31" s="49"/>
      <c r="F31" s="49"/>
    </row>
    <row r="32" spans="1:12">
      <c r="B32" s="49"/>
      <c r="C32" s="49"/>
      <c r="D32" s="49"/>
      <c r="E32" s="49"/>
      <c r="F32" s="49"/>
    </row>
    <row r="33" spans="2:6">
      <c r="B33" s="49"/>
      <c r="C33" s="49"/>
      <c r="D33" s="49"/>
      <c r="E33" s="49"/>
      <c r="F33" s="49"/>
    </row>
    <row r="34" spans="2:6">
      <c r="B34" s="49"/>
      <c r="C34" s="49"/>
      <c r="D34" s="49"/>
      <c r="E34" s="49"/>
      <c r="F34" s="49"/>
    </row>
    <row r="35" spans="2:6">
      <c r="B35" s="49"/>
      <c r="C35" s="49"/>
      <c r="D35" s="49"/>
      <c r="E35" s="49"/>
      <c r="F35" s="49"/>
    </row>
    <row r="36" spans="2:6">
      <c r="B36" s="49"/>
      <c r="C36" s="49"/>
      <c r="D36" s="49"/>
      <c r="E36" s="49"/>
      <c r="F36" s="49"/>
    </row>
    <row r="37" spans="2:6">
      <c r="B37" s="49"/>
      <c r="C37" s="49"/>
      <c r="D37" s="49"/>
      <c r="E37" s="49"/>
      <c r="F37" s="49"/>
    </row>
    <row r="38" spans="2:6">
      <c r="B38" s="49"/>
      <c r="C38" s="49"/>
      <c r="D38" s="49"/>
      <c r="E38" s="49"/>
      <c r="F38" s="49"/>
    </row>
    <row r="39" spans="2:6">
      <c r="B39" s="49"/>
      <c r="C39" s="49"/>
      <c r="D39" s="49"/>
      <c r="E39" s="49"/>
      <c r="F39" s="49"/>
    </row>
    <row r="40" spans="2:6">
      <c r="B40" s="49"/>
      <c r="C40" s="49"/>
      <c r="D40" s="49"/>
      <c r="E40" s="49"/>
      <c r="F40" s="49"/>
    </row>
    <row r="41" spans="2:6">
      <c r="B41" s="49"/>
      <c r="C41" s="49"/>
      <c r="D41" s="49"/>
      <c r="E41" s="49"/>
      <c r="F41" s="49"/>
    </row>
    <row r="42" spans="2:6">
      <c r="B42" s="49"/>
      <c r="C42" s="49"/>
      <c r="D42" s="49"/>
      <c r="E42" s="49"/>
      <c r="F42" s="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">
    <tabColor theme="3"/>
  </sheetPr>
  <dimension ref="A1:M43"/>
  <sheetViews>
    <sheetView showGridLines="0" zoomScaleNormal="100" workbookViewId="0">
      <selection activeCell="A3" sqref="A2:XFD3"/>
    </sheetView>
  </sheetViews>
  <sheetFormatPr defaultRowHeight="13.2"/>
  <sheetData>
    <row r="1" spans="1:13">
      <c r="A1" s="28" t="s">
        <v>167</v>
      </c>
      <c r="B1" t="str">
        <f>IF(Content!$E$1=1,B2,B3)</f>
        <v>World: Moody's Analytics Survey of Business Confidence</v>
      </c>
      <c r="C1" t="str">
        <f>IF(Content!$E$1=1,C2,C3)</f>
        <v>J.P.Morgan Global Manufacturing PMI (п. ш.)</v>
      </c>
      <c r="D1" t="str">
        <f>IF(Content!$E$1=1,D2,D3)</f>
        <v>J.P.Morgan Global Services PMI (п. ш.)</v>
      </c>
      <c r="F1" t="str">
        <f>IF(Content!$E$1=1,F2,F3)</f>
        <v xml:space="preserve">Глобальний РМІ та рівень ділової довіри за результатами опитування Moody's </v>
      </c>
      <c r="M1" s="101"/>
    </row>
    <row r="2" spans="1:13" hidden="1">
      <c r="A2" s="28"/>
      <c r="B2" t="s">
        <v>455</v>
      </c>
      <c r="C2" t="s">
        <v>456</v>
      </c>
      <c r="D2" t="s">
        <v>457</v>
      </c>
      <c r="F2" s="1" t="s">
        <v>458</v>
      </c>
      <c r="M2" s="101"/>
    </row>
    <row r="3" spans="1:13" hidden="1">
      <c r="B3" t="s">
        <v>455</v>
      </c>
      <c r="C3" t="s">
        <v>459</v>
      </c>
      <c r="D3" t="s">
        <v>460</v>
      </c>
      <c r="F3" s="1" t="s">
        <v>737</v>
      </c>
    </row>
    <row r="4" spans="1:13">
      <c r="A4" s="13"/>
      <c r="B4" s="14"/>
      <c r="C4" s="14"/>
      <c r="D4" s="14"/>
    </row>
    <row r="5" spans="1:13">
      <c r="A5" s="13"/>
      <c r="B5" s="266" t="str">
        <f>IF(Content!$E$1=1,B6,B7)</f>
        <v>немає дозволу</v>
      </c>
      <c r="C5" s="14"/>
      <c r="D5" s="14"/>
    </row>
    <row r="6" spans="1:13">
      <c r="A6" s="13"/>
      <c r="B6" s="210" t="s">
        <v>809</v>
      </c>
      <c r="C6" s="14"/>
      <c r="D6" s="14"/>
    </row>
    <row r="7" spans="1:13">
      <c r="A7" s="13"/>
      <c r="B7" s="210" t="s">
        <v>810</v>
      </c>
      <c r="C7" s="14"/>
      <c r="D7" s="14"/>
    </row>
    <row r="8" spans="1:13">
      <c r="A8" s="13"/>
      <c r="B8" s="14"/>
      <c r="C8" s="14"/>
      <c r="D8" s="14"/>
    </row>
    <row r="9" spans="1:13">
      <c r="A9" s="13"/>
      <c r="B9" s="14"/>
      <c r="C9" s="14"/>
      <c r="D9" s="14"/>
    </row>
    <row r="10" spans="1:13">
      <c r="A10" s="13"/>
      <c r="B10" s="14"/>
      <c r="C10" s="14"/>
      <c r="D10" s="14"/>
    </row>
    <row r="11" spans="1:13">
      <c r="A11" s="13"/>
      <c r="B11" s="14"/>
      <c r="C11" s="14"/>
      <c r="D11" s="14"/>
    </row>
    <row r="12" spans="1:13">
      <c r="A12" s="13"/>
      <c r="B12" s="14"/>
      <c r="C12" s="14"/>
      <c r="D12" s="14"/>
    </row>
    <row r="13" spans="1:13">
      <c r="A13" s="13"/>
      <c r="B13" s="14"/>
      <c r="C13" s="14"/>
      <c r="D13" s="14"/>
    </row>
    <row r="14" spans="1:13">
      <c r="A14" s="13"/>
      <c r="B14" s="14"/>
      <c r="C14" s="14"/>
      <c r="D14" s="14"/>
    </row>
    <row r="15" spans="1:13">
      <c r="A15" s="13"/>
      <c r="B15" s="14"/>
      <c r="C15" s="14"/>
      <c r="D15" s="14"/>
    </row>
    <row r="16" spans="1:13">
      <c r="A16" s="13"/>
      <c r="B16" s="14"/>
      <c r="C16" s="14"/>
      <c r="D16" s="14"/>
    </row>
    <row r="17" spans="1:13">
      <c r="A17" s="13"/>
      <c r="B17" s="14"/>
      <c r="C17" s="14"/>
      <c r="D17" s="14"/>
    </row>
    <row r="18" spans="1:13">
      <c r="A18" s="13"/>
      <c r="B18" s="14"/>
      <c r="C18" s="14"/>
      <c r="D18" s="14"/>
      <c r="F18" t="str">
        <f>IF(Content!$E$1=1,F20,F22)</f>
        <v>* станом на 25.01.2019.</v>
      </c>
    </row>
    <row r="19" spans="1:13">
      <c r="A19" s="13"/>
      <c r="B19" s="14"/>
      <c r="C19" s="14"/>
      <c r="D19" s="14"/>
      <c r="F19" t="str">
        <f>IF(Content!$E$1=1,F21,F23)</f>
        <v xml:space="preserve">Джерело: Markit, Moody's. </v>
      </c>
    </row>
    <row r="20" spans="1:13">
      <c r="A20" s="13"/>
      <c r="B20" s="14"/>
      <c r="C20" s="14"/>
      <c r="D20" s="14"/>
      <c r="F20" s="2" t="s">
        <v>1225</v>
      </c>
    </row>
    <row r="21" spans="1:13">
      <c r="A21" s="13"/>
      <c r="B21" s="14"/>
      <c r="C21" s="14"/>
      <c r="D21" s="14"/>
      <c r="F21" s="2" t="s">
        <v>461</v>
      </c>
      <c r="M21" s="105"/>
    </row>
    <row r="22" spans="1:13">
      <c r="A22" s="13"/>
      <c r="B22" s="14"/>
      <c r="C22" s="14"/>
      <c r="D22" s="14"/>
      <c r="F22" s="2" t="s">
        <v>1226</v>
      </c>
      <c r="M22" s="105"/>
    </row>
    <row r="23" spans="1:13">
      <c r="A23" s="13"/>
      <c r="B23" s="14"/>
      <c r="C23" s="14"/>
      <c r="D23" s="14"/>
      <c r="F23" s="2" t="s">
        <v>462</v>
      </c>
    </row>
    <row r="24" spans="1:13">
      <c r="A24" s="13"/>
      <c r="B24" s="14"/>
      <c r="C24" s="14"/>
      <c r="D24" s="14"/>
    </row>
    <row r="25" spans="1:13">
      <c r="A25" s="13"/>
      <c r="B25" s="14"/>
      <c r="C25" s="14"/>
      <c r="D25" s="14"/>
    </row>
    <row r="26" spans="1:13">
      <c r="A26" s="13"/>
      <c r="B26" s="14"/>
      <c r="C26" s="14"/>
      <c r="D26" s="14"/>
    </row>
    <row r="27" spans="1:13">
      <c r="A27" s="13"/>
      <c r="B27" s="14"/>
      <c r="C27" s="14"/>
      <c r="D27" s="14"/>
    </row>
    <row r="28" spans="1:13">
      <c r="A28" s="13"/>
      <c r="B28" s="14"/>
      <c r="C28" s="14"/>
      <c r="D28" s="14"/>
    </row>
    <row r="29" spans="1:13">
      <c r="A29" s="13"/>
      <c r="B29" s="14"/>
      <c r="C29" s="14"/>
      <c r="D29" s="14"/>
    </row>
    <row r="30" spans="1:13">
      <c r="A30" s="13"/>
      <c r="B30" s="14"/>
      <c r="C30" s="14"/>
    </row>
    <row r="31" spans="1:13">
      <c r="A31" s="13"/>
      <c r="B31" s="14"/>
      <c r="C31" s="14"/>
    </row>
    <row r="32" spans="1:13">
      <c r="A32" s="13"/>
      <c r="B32" s="14"/>
      <c r="C32" s="14"/>
    </row>
    <row r="33" spans="1:3">
      <c r="A33" s="13"/>
      <c r="B33" s="14"/>
      <c r="C33" s="14"/>
    </row>
    <row r="34" spans="1:3">
      <c r="A34" s="13"/>
      <c r="B34" s="14"/>
      <c r="C34" s="14"/>
    </row>
    <row r="35" spans="1:3">
      <c r="A35" s="13"/>
      <c r="B35" s="14"/>
      <c r="C35" s="14"/>
    </row>
    <row r="36" spans="1:3">
      <c r="A36" s="13"/>
      <c r="B36" s="14"/>
      <c r="C36" s="14"/>
    </row>
    <row r="37" spans="1:3">
      <c r="A37" s="13"/>
      <c r="B37" s="14"/>
      <c r="C37" s="14"/>
    </row>
    <row r="38" spans="1:3">
      <c r="A38" s="13"/>
      <c r="B38" s="14"/>
      <c r="C38" s="14"/>
    </row>
    <row r="39" spans="1:3">
      <c r="A39" s="13"/>
      <c r="B39" s="14"/>
      <c r="C39" s="14"/>
    </row>
    <row r="40" spans="1:3">
      <c r="A40" s="13"/>
      <c r="B40" s="14"/>
      <c r="C40" s="14"/>
    </row>
    <row r="41" spans="1:3">
      <c r="A41" s="13"/>
      <c r="B41" s="14"/>
      <c r="C41" s="14"/>
    </row>
    <row r="42" spans="1:3">
      <c r="B42" s="14"/>
      <c r="C42" s="14"/>
    </row>
    <row r="43" spans="1:3">
      <c r="C43" s="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G59"/>
  <sheetViews>
    <sheetView showGridLines="0" zoomScaleNormal="100" workbookViewId="0"/>
  </sheetViews>
  <sheetFormatPr defaultColWidth="9.109375" defaultRowHeight="13.2"/>
  <cols>
    <col min="1" max="16384" width="9.109375" style="47"/>
  </cols>
  <sheetData>
    <row r="1" spans="1:7">
      <c r="A1" s="28" t="s">
        <v>167</v>
      </c>
      <c r="B1" s="1" t="str">
        <f>IF(Content!$E$1=1,B2,B3)</f>
        <v>ВНОК, % р/р</v>
      </c>
      <c r="C1" s="1" t="str">
        <f>IF(Content!$E$1=1,C2,C3)</f>
        <v>Індекс ВНОК, I.12=100 (п.ш.)</v>
      </c>
      <c r="D1" s="1"/>
      <c r="G1" s="1" t="str">
        <f>IF(Content!$E$1=1,G2,G3)</f>
        <v>Індекс ВНОК та зміна ВНОК</v>
      </c>
    </row>
    <row r="2" spans="1:7" hidden="1">
      <c r="A2" s="28"/>
      <c r="B2" s="47" t="s">
        <v>633</v>
      </c>
      <c r="C2" s="47" t="s">
        <v>1067</v>
      </c>
      <c r="G2" s="47" t="s">
        <v>1741</v>
      </c>
    </row>
    <row r="3" spans="1:7" hidden="1">
      <c r="B3" s="35" t="s">
        <v>1068</v>
      </c>
      <c r="C3" s="35" t="s">
        <v>1069</v>
      </c>
      <c r="D3" s="35"/>
      <c r="G3" s="47" t="s">
        <v>1798</v>
      </c>
    </row>
    <row r="4" spans="1:7">
      <c r="A4" s="47" t="s">
        <v>28</v>
      </c>
      <c r="B4" s="47">
        <v>15.3</v>
      </c>
      <c r="C4" s="49">
        <v>100</v>
      </c>
      <c r="D4" s="745"/>
      <c r="E4" s="46" t="s">
        <v>36</v>
      </c>
    </row>
    <row r="5" spans="1:7">
      <c r="A5" s="47" t="s">
        <v>29</v>
      </c>
      <c r="B5" s="47">
        <v>18.7</v>
      </c>
      <c r="C5" s="49">
        <v>106.1</v>
      </c>
      <c r="D5" s="745"/>
      <c r="E5" s="46"/>
    </row>
    <row r="6" spans="1:7">
      <c r="A6" s="47" t="s">
        <v>30</v>
      </c>
      <c r="B6" s="47">
        <v>-2.9</v>
      </c>
      <c r="C6" s="49">
        <v>98.7</v>
      </c>
      <c r="D6" s="745" t="s">
        <v>30</v>
      </c>
      <c r="E6" s="46" t="s">
        <v>38</v>
      </c>
    </row>
    <row r="7" spans="1:7">
      <c r="A7" s="47" t="s">
        <v>31</v>
      </c>
      <c r="B7" s="47">
        <v>-2.1</v>
      </c>
      <c r="C7" s="49">
        <v>97.8</v>
      </c>
      <c r="D7" s="745"/>
      <c r="E7" s="46"/>
    </row>
    <row r="8" spans="1:7">
      <c r="A8" s="47" t="s">
        <v>32</v>
      </c>
      <c r="B8" s="47">
        <v>6.1</v>
      </c>
      <c r="C8" s="49">
        <v>98.9</v>
      </c>
      <c r="D8" s="745"/>
      <c r="E8" s="46" t="s">
        <v>40</v>
      </c>
    </row>
    <row r="9" spans="1:7">
      <c r="A9" s="47" t="s">
        <v>33</v>
      </c>
      <c r="B9" s="47">
        <v>-18.100000000000001</v>
      </c>
      <c r="C9" s="49">
        <v>90.5</v>
      </c>
      <c r="D9" s="745"/>
      <c r="E9" s="46"/>
    </row>
    <row r="10" spans="1:7">
      <c r="A10" s="47" t="s">
        <v>34</v>
      </c>
      <c r="B10" s="47">
        <v>-8.9</v>
      </c>
      <c r="C10" s="49">
        <v>92.6</v>
      </c>
      <c r="D10" s="745" t="s">
        <v>34</v>
      </c>
      <c r="E10" s="46" t="s">
        <v>42</v>
      </c>
    </row>
    <row r="11" spans="1:7">
      <c r="A11" s="47" t="s">
        <v>35</v>
      </c>
      <c r="B11" s="47">
        <v>-8.6999999999999993</v>
      </c>
      <c r="C11" s="49">
        <v>87</v>
      </c>
      <c r="D11" s="745"/>
      <c r="E11" s="46"/>
    </row>
    <row r="12" spans="1:7">
      <c r="A12" t="s">
        <v>36</v>
      </c>
      <c r="B12" s="49">
        <v>-19.899999999999999</v>
      </c>
      <c r="C12" s="49">
        <v>79.3</v>
      </c>
      <c r="D12" s="745"/>
      <c r="E12" s="46" t="s">
        <v>44</v>
      </c>
    </row>
    <row r="13" spans="1:7">
      <c r="A13" t="s">
        <v>37</v>
      </c>
      <c r="B13" s="49">
        <v>-19.3</v>
      </c>
      <c r="C13" s="49">
        <v>72.099999999999994</v>
      </c>
      <c r="D13" s="745"/>
      <c r="E13" s="46"/>
    </row>
    <row r="14" spans="1:7">
      <c r="A14" t="s">
        <v>38</v>
      </c>
      <c r="B14" s="49">
        <v>-28</v>
      </c>
      <c r="C14" s="49">
        <v>66</v>
      </c>
      <c r="D14" s="745" t="s">
        <v>38</v>
      </c>
      <c r="E14" s="46" t="s">
        <v>46</v>
      </c>
    </row>
    <row r="15" spans="1:7">
      <c r="A15" t="s">
        <v>39</v>
      </c>
      <c r="B15" s="49">
        <v>-26.5</v>
      </c>
      <c r="C15" s="49">
        <v>63.1</v>
      </c>
      <c r="D15" s="745"/>
      <c r="E15" s="46"/>
    </row>
    <row r="16" spans="1:7">
      <c r="A16" t="s">
        <v>40</v>
      </c>
      <c r="B16" s="49">
        <v>-23.8</v>
      </c>
      <c r="C16" s="49">
        <v>62.1</v>
      </c>
      <c r="D16" s="745"/>
      <c r="E16" s="46" t="s">
        <v>48</v>
      </c>
    </row>
    <row r="17" spans="1:7">
      <c r="A17" t="s">
        <v>41</v>
      </c>
      <c r="B17" s="49">
        <v>-14.2</v>
      </c>
      <c r="C17" s="49">
        <v>62.3</v>
      </c>
      <c r="D17" s="745"/>
      <c r="E17" s="46"/>
    </row>
    <row r="18" spans="1:7">
      <c r="A18" t="s">
        <v>42</v>
      </c>
      <c r="B18" s="49">
        <v>-5</v>
      </c>
      <c r="C18" s="49">
        <v>64.099999999999994</v>
      </c>
      <c r="D18" s="745" t="s">
        <v>42</v>
      </c>
      <c r="E18" s="46" t="s">
        <v>50</v>
      </c>
      <c r="G18" s="1"/>
    </row>
    <row r="19" spans="1:7">
      <c r="A19" t="s">
        <v>43</v>
      </c>
      <c r="B19" s="49">
        <v>1.5</v>
      </c>
      <c r="C19" s="49">
        <v>66.3</v>
      </c>
      <c r="D19" s="745"/>
      <c r="E19" s="46"/>
      <c r="G19" s="1" t="str">
        <f>IF(Content!$E$1=1,G20,G21)</f>
        <v>Джерело: ДССУ, розрахунки НБУ.</v>
      </c>
    </row>
    <row r="20" spans="1:7">
      <c r="A20" t="s">
        <v>44</v>
      </c>
      <c r="B20" s="49">
        <v>5.4</v>
      </c>
      <c r="C20" s="49">
        <v>72.3</v>
      </c>
      <c r="D20" s="745"/>
      <c r="E20" s="46" t="s">
        <v>52</v>
      </c>
      <c r="G20" s="46" t="s">
        <v>55</v>
      </c>
    </row>
    <row r="21" spans="1:7">
      <c r="A21" t="s">
        <v>45</v>
      </c>
      <c r="B21" s="49">
        <v>17.899999999999999</v>
      </c>
      <c r="C21" s="49">
        <v>74.5</v>
      </c>
      <c r="D21" s="745"/>
      <c r="E21" s="46"/>
      <c r="G21" s="201" t="s">
        <v>56</v>
      </c>
    </row>
    <row r="22" spans="1:7">
      <c r="A22" t="s">
        <v>46</v>
      </c>
      <c r="B22" s="49">
        <v>24</v>
      </c>
      <c r="C22" s="49">
        <v>78</v>
      </c>
      <c r="D22" s="746" t="s">
        <v>46</v>
      </c>
      <c r="E22" s="46" t="s">
        <v>54</v>
      </c>
      <c r="G22" s="201"/>
    </row>
    <row r="23" spans="1:7">
      <c r="A23" t="s">
        <v>47</v>
      </c>
      <c r="B23" s="49">
        <v>27.4</v>
      </c>
      <c r="C23" s="49">
        <v>81.900000000000006</v>
      </c>
      <c r="D23" s="746"/>
    </row>
    <row r="24" spans="1:7">
      <c r="A24" t="s">
        <v>48</v>
      </c>
      <c r="B24" s="49">
        <v>20</v>
      </c>
      <c r="C24" s="49">
        <v>84.6</v>
      </c>
      <c r="D24" s="745"/>
    </row>
    <row r="25" spans="1:7">
      <c r="A25" t="s">
        <v>49</v>
      </c>
      <c r="B25" s="49">
        <v>23.4</v>
      </c>
      <c r="C25" s="49">
        <v>89.7</v>
      </c>
      <c r="D25" s="745"/>
    </row>
    <row r="26" spans="1:7">
      <c r="A26" t="s">
        <v>50</v>
      </c>
      <c r="B26" s="49">
        <v>15</v>
      </c>
      <c r="C26" s="49">
        <v>92</v>
      </c>
      <c r="D26" s="745" t="s">
        <v>50</v>
      </c>
    </row>
    <row r="27" spans="1:7">
      <c r="A27" t="s">
        <v>51</v>
      </c>
      <c r="B27" s="49">
        <v>16.7</v>
      </c>
      <c r="C27" s="49">
        <v>96.3</v>
      </c>
      <c r="D27" s="745"/>
    </row>
    <row r="28" spans="1:7">
      <c r="A28" t="s">
        <v>52</v>
      </c>
      <c r="B28" s="49">
        <v>17</v>
      </c>
      <c r="C28" s="49">
        <v>97.1</v>
      </c>
      <c r="D28" s="745"/>
    </row>
    <row r="29" spans="1:7">
      <c r="A29" t="s">
        <v>53</v>
      </c>
      <c r="B29" s="49">
        <v>14.2</v>
      </c>
      <c r="C29" s="49">
        <v>101.7</v>
      </c>
      <c r="D29" s="745"/>
    </row>
    <row r="30" spans="1:7">
      <c r="A30" s="47" t="s">
        <v>54</v>
      </c>
      <c r="B30" s="47">
        <v>9.6999999999999993</v>
      </c>
      <c r="C30" s="49">
        <v>104.5</v>
      </c>
      <c r="D30" s="745" t="s">
        <v>54</v>
      </c>
    </row>
    <row r="31" spans="1:7">
      <c r="B31" s="49"/>
      <c r="C31" s="49"/>
      <c r="D31" s="49"/>
    </row>
    <row r="32" spans="1:7">
      <c r="B32" s="49"/>
      <c r="C32" s="49"/>
      <c r="D32" s="49"/>
    </row>
    <row r="33" spans="2:4">
      <c r="B33" s="49"/>
      <c r="C33" s="49"/>
      <c r="D33" s="49"/>
    </row>
    <row r="34" spans="2:4">
      <c r="B34" s="49"/>
      <c r="C34" s="49"/>
      <c r="D34" s="49"/>
    </row>
    <row r="35" spans="2:4">
      <c r="B35" s="49"/>
      <c r="C35" s="49"/>
      <c r="D35" s="49"/>
    </row>
    <row r="36" spans="2:4">
      <c r="B36" s="49"/>
      <c r="C36" s="49"/>
      <c r="D36" s="49"/>
    </row>
    <row r="37" spans="2:4">
      <c r="B37" s="49"/>
      <c r="C37" s="49"/>
      <c r="D37" s="49"/>
    </row>
    <row r="38" spans="2:4">
      <c r="B38" s="49"/>
      <c r="C38" s="49"/>
      <c r="D38" s="49"/>
    </row>
    <row r="39" spans="2:4">
      <c r="B39" s="49"/>
      <c r="C39" s="49"/>
      <c r="D39" s="49"/>
    </row>
    <row r="40" spans="2:4">
      <c r="B40" s="49"/>
      <c r="C40" s="49"/>
      <c r="D40" s="49"/>
    </row>
    <row r="41" spans="2:4">
      <c r="B41" s="49"/>
      <c r="C41" s="49"/>
      <c r="D41" s="49"/>
    </row>
    <row r="42" spans="2:4">
      <c r="B42" s="49"/>
      <c r="C42" s="49"/>
    </row>
    <row r="43" spans="2:4">
      <c r="B43" s="49"/>
      <c r="C43" s="49"/>
    </row>
    <row r="44" spans="2:4">
      <c r="B44" s="49"/>
      <c r="C44" s="49"/>
    </row>
    <row r="45" spans="2:4">
      <c r="B45" s="49"/>
      <c r="C45" s="49"/>
    </row>
    <row r="46" spans="2:4">
      <c r="B46" s="49"/>
      <c r="C46" s="49"/>
    </row>
    <row r="47" spans="2:4">
      <c r="B47" s="49"/>
      <c r="C47" s="49"/>
    </row>
    <row r="48" spans="2:4">
      <c r="B48" s="49"/>
      <c r="C48" s="49"/>
    </row>
    <row r="49" spans="2:3">
      <c r="B49" s="49"/>
      <c r="C49" s="49"/>
    </row>
    <row r="50" spans="2:3">
      <c r="B50" s="49"/>
      <c r="C50" s="49"/>
    </row>
    <row r="51" spans="2:3">
      <c r="B51" s="49"/>
      <c r="C51" s="49"/>
    </row>
    <row r="52" spans="2:3">
      <c r="B52" s="49"/>
      <c r="C52" s="49"/>
    </row>
    <row r="53" spans="2:3">
      <c r="B53" s="49"/>
      <c r="C53" s="49"/>
    </row>
    <row r="54" spans="2:3">
      <c r="B54" s="49"/>
      <c r="C54" s="49"/>
    </row>
    <row r="55" spans="2:3">
      <c r="B55" s="49"/>
      <c r="C55" s="49"/>
    </row>
    <row r="56" spans="2:3">
      <c r="B56" s="49"/>
      <c r="C56" s="49"/>
    </row>
    <row r="57" spans="2:3">
      <c r="B57" s="49"/>
      <c r="C57" s="49"/>
    </row>
    <row r="58" spans="2:3">
      <c r="B58" s="49"/>
      <c r="C58" s="49"/>
    </row>
    <row r="59" spans="2:3">
      <c r="B59" s="49"/>
      <c r="C59" s="4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I22"/>
  <sheetViews>
    <sheetView showGridLines="0" zoomScaleNormal="100" workbookViewId="0"/>
  </sheetViews>
  <sheetFormatPr defaultColWidth="9.109375" defaultRowHeight="13.2"/>
  <cols>
    <col min="1" max="16384" width="9.109375" style="47"/>
  </cols>
  <sheetData>
    <row r="1" spans="1:9">
      <c r="A1" s="28" t="s">
        <v>167</v>
      </c>
      <c r="B1" s="1" t="str">
        <f>IF(Content!$E$1=1,B2,B3)</f>
        <v>Продукти інтелектуальної власності (3.0%)</v>
      </c>
      <c r="C1" s="1" t="str">
        <f>IF(Content!$E$1=1,C2,C3)</f>
        <v>Житлові будівлі (15.8%)</v>
      </c>
      <c r="D1" s="1" t="str">
        <f>IF(Content!$E$1=1,D2,D3)</f>
        <v>Машини та обладнання (47.0%)</v>
      </c>
      <c r="E1" s="1" t="str">
        <f>IF(Content!$E$1=1,E2,E3)</f>
        <v>Інші  будівлі та споруди (32.3%)</v>
      </c>
      <c r="I1" s="1" t="str">
        <f>IF(Content!$E$1=1,I2,I3)</f>
        <v>ВНОК, % р/р (структура за 2017 рік, %)</v>
      </c>
    </row>
    <row r="2" spans="1:9" hidden="1">
      <c r="A2" s="28"/>
      <c r="B2" s="47" t="s">
        <v>615</v>
      </c>
      <c r="C2" s="47" t="s">
        <v>616</v>
      </c>
      <c r="D2" s="47" t="s">
        <v>617</v>
      </c>
      <c r="E2" s="47" t="s">
        <v>618</v>
      </c>
      <c r="I2" s="47" t="s">
        <v>1686</v>
      </c>
    </row>
    <row r="3" spans="1:9" hidden="1">
      <c r="B3" s="47" t="s">
        <v>619</v>
      </c>
      <c r="C3" s="47" t="s">
        <v>620</v>
      </c>
      <c r="D3" s="47" t="s">
        <v>621</v>
      </c>
      <c r="E3" s="47" t="s">
        <v>622</v>
      </c>
      <c r="I3" s="47" t="s">
        <v>1687</v>
      </c>
    </row>
    <row r="4" spans="1:9" ht="13.8">
      <c r="A4" t="s">
        <v>36</v>
      </c>
      <c r="B4" s="47">
        <v>-13.5</v>
      </c>
      <c r="C4" s="47">
        <v>13.7</v>
      </c>
      <c r="D4" s="47">
        <v>-20.6</v>
      </c>
      <c r="E4" s="47">
        <v>-30.3</v>
      </c>
      <c r="F4" s="747" t="s">
        <v>36</v>
      </c>
    </row>
    <row r="5" spans="1:9" ht="13.8">
      <c r="A5" t="s">
        <v>37</v>
      </c>
      <c r="B5" s="47">
        <v>-7</v>
      </c>
      <c r="C5" s="47">
        <v>22.6</v>
      </c>
      <c r="D5" s="47">
        <v>-38</v>
      </c>
      <c r="E5" s="47">
        <v>-16.100000000000001</v>
      </c>
      <c r="F5" s="747"/>
    </row>
    <row r="6" spans="1:9" ht="13.8">
      <c r="A6" t="s">
        <v>38</v>
      </c>
      <c r="B6" s="47">
        <v>-13.3</v>
      </c>
      <c r="C6" s="47">
        <v>-9.6999999999999993</v>
      </c>
      <c r="D6" s="47">
        <v>-44.4</v>
      </c>
      <c r="E6" s="47">
        <v>-22.6</v>
      </c>
      <c r="F6" s="748" t="s">
        <v>38</v>
      </c>
    </row>
    <row r="7" spans="1:9" ht="13.8">
      <c r="A7" t="s">
        <v>39</v>
      </c>
      <c r="B7" s="47">
        <v>-9</v>
      </c>
      <c r="C7" s="47">
        <v>-2.2999999999999998</v>
      </c>
      <c r="D7" s="47">
        <v>-16.5</v>
      </c>
      <c r="E7" s="47">
        <v>-21.7</v>
      </c>
      <c r="F7" s="748"/>
    </row>
    <row r="8" spans="1:9" ht="13.8">
      <c r="A8" t="s">
        <v>40</v>
      </c>
      <c r="B8" s="47">
        <v>-34.200000000000003</v>
      </c>
      <c r="C8" s="47">
        <v>-2.1</v>
      </c>
      <c r="D8" s="47">
        <v>-37.299999999999997</v>
      </c>
      <c r="E8" s="47">
        <v>-27.3</v>
      </c>
      <c r="F8" s="748" t="s">
        <v>40</v>
      </c>
    </row>
    <row r="9" spans="1:9" ht="13.8">
      <c r="A9" t="s">
        <v>41</v>
      </c>
      <c r="B9" s="47">
        <v>-25.6</v>
      </c>
      <c r="C9" s="47">
        <v>-11.1</v>
      </c>
      <c r="D9" s="47">
        <v>-11.1</v>
      </c>
      <c r="E9" s="47">
        <v>-23.2</v>
      </c>
      <c r="F9" s="748"/>
    </row>
    <row r="10" spans="1:9" ht="13.8">
      <c r="A10" t="s">
        <v>42</v>
      </c>
      <c r="B10" s="47">
        <v>-16.899999999999999</v>
      </c>
      <c r="C10" s="47">
        <v>-2.7</v>
      </c>
      <c r="D10" s="47">
        <v>1</v>
      </c>
      <c r="E10" s="47">
        <v>-9.6</v>
      </c>
      <c r="F10" s="748" t="s">
        <v>42</v>
      </c>
    </row>
    <row r="11" spans="1:9" ht="13.8">
      <c r="A11" t="s">
        <v>43</v>
      </c>
      <c r="B11" s="47">
        <v>-27.6</v>
      </c>
      <c r="C11" s="47">
        <v>21.8</v>
      </c>
      <c r="D11" s="47">
        <v>0.5</v>
      </c>
      <c r="E11" s="47">
        <v>-7.9</v>
      </c>
      <c r="F11" s="748"/>
    </row>
    <row r="12" spans="1:9" ht="13.8">
      <c r="A12" t="s">
        <v>44</v>
      </c>
      <c r="B12" s="47">
        <v>-7.8</v>
      </c>
      <c r="C12" s="47">
        <v>-2.6</v>
      </c>
      <c r="D12" s="47">
        <v>20.100000000000001</v>
      </c>
      <c r="E12" s="47">
        <v>2.1</v>
      </c>
      <c r="F12" s="748" t="s">
        <v>44</v>
      </c>
    </row>
    <row r="13" spans="1:9" ht="13.8">
      <c r="A13" t="s">
        <v>45</v>
      </c>
      <c r="B13" s="47">
        <v>-12.7</v>
      </c>
      <c r="C13" s="47">
        <v>-2.5</v>
      </c>
      <c r="D13" s="47">
        <v>32.299999999999997</v>
      </c>
      <c r="E13" s="47">
        <v>16.5</v>
      </c>
      <c r="F13" s="747"/>
    </row>
    <row r="14" spans="1:9" ht="13.8">
      <c r="A14" t="s">
        <v>46</v>
      </c>
      <c r="B14" s="47">
        <v>-18</v>
      </c>
      <c r="C14" s="47">
        <v>16.399999999999999</v>
      </c>
      <c r="D14" s="47">
        <v>38.5</v>
      </c>
      <c r="E14" s="47">
        <v>15.1</v>
      </c>
      <c r="F14" s="747" t="s">
        <v>46</v>
      </c>
    </row>
    <row r="15" spans="1:9" ht="13.8">
      <c r="A15" t="s">
        <v>47</v>
      </c>
      <c r="B15" s="47">
        <v>13</v>
      </c>
      <c r="C15" s="47">
        <v>-7</v>
      </c>
      <c r="D15" s="47">
        <v>38.299999999999997</v>
      </c>
      <c r="E15" s="47">
        <v>37.799999999999997</v>
      </c>
      <c r="F15" s="747"/>
    </row>
    <row r="16" spans="1:9" ht="13.8">
      <c r="A16" t="s">
        <v>48</v>
      </c>
      <c r="B16" s="47">
        <v>10.8</v>
      </c>
      <c r="C16" s="47">
        <v>8.8000000000000007</v>
      </c>
      <c r="D16" s="47">
        <v>42.3</v>
      </c>
      <c r="E16" s="47">
        <v>0.8</v>
      </c>
      <c r="F16" s="748" t="s">
        <v>48</v>
      </c>
    </row>
    <row r="17" spans="1:9" ht="13.8">
      <c r="A17" t="s">
        <v>49</v>
      </c>
      <c r="B17" s="47">
        <v>-6.5</v>
      </c>
      <c r="C17" s="47">
        <v>26.8</v>
      </c>
      <c r="D17" s="47">
        <v>31.3</v>
      </c>
      <c r="E17" s="47">
        <v>15.8</v>
      </c>
      <c r="F17" s="748"/>
      <c r="I17" s="1" t="str">
        <f>IF(Content!$E$1=1,I18,I19)</f>
        <v>Джерело: ДССУ, розрахунки НБУ.</v>
      </c>
    </row>
    <row r="18" spans="1:9" ht="13.8">
      <c r="A18" t="s">
        <v>50</v>
      </c>
      <c r="B18" s="47">
        <v>22.3</v>
      </c>
      <c r="C18" s="47">
        <v>-7.4</v>
      </c>
      <c r="D18" s="47">
        <v>24.9</v>
      </c>
      <c r="E18" s="47">
        <v>14</v>
      </c>
      <c r="F18" s="748" t="s">
        <v>248</v>
      </c>
      <c r="I18" s="46" t="s">
        <v>55</v>
      </c>
    </row>
    <row r="19" spans="1:9" ht="13.8">
      <c r="A19" t="s">
        <v>51</v>
      </c>
      <c r="B19" s="47">
        <v>19.600000000000001</v>
      </c>
      <c r="C19" s="47">
        <v>10.8</v>
      </c>
      <c r="D19" s="47">
        <v>27.8</v>
      </c>
      <c r="E19" s="47">
        <v>5.9</v>
      </c>
      <c r="F19" s="748"/>
      <c r="I19" s="46" t="s">
        <v>56</v>
      </c>
    </row>
    <row r="20" spans="1:9" ht="13.8">
      <c r="A20" t="s">
        <v>52</v>
      </c>
      <c r="B20" s="47">
        <v>60.8</v>
      </c>
      <c r="C20" s="47">
        <v>-7.6</v>
      </c>
      <c r="D20" s="47">
        <v>23.7</v>
      </c>
      <c r="E20" s="47">
        <v>15.3</v>
      </c>
      <c r="F20" s="748" t="s">
        <v>52</v>
      </c>
    </row>
    <row r="21" spans="1:9" ht="13.8">
      <c r="A21" t="s">
        <v>53</v>
      </c>
      <c r="B21" s="47">
        <v>75.2</v>
      </c>
      <c r="C21" s="47">
        <v>-12.3</v>
      </c>
      <c r="D21" s="47">
        <v>15.7</v>
      </c>
      <c r="E21" s="47">
        <v>11.7</v>
      </c>
      <c r="F21" s="748"/>
    </row>
    <row r="22" spans="1:9" ht="13.8">
      <c r="A22" s="47" t="s">
        <v>54</v>
      </c>
      <c r="B22" s="47">
        <v>9.3000000000000007</v>
      </c>
      <c r="C22" s="47">
        <v>-6.3</v>
      </c>
      <c r="D22" s="47">
        <v>13</v>
      </c>
      <c r="E22" s="47">
        <v>8.4</v>
      </c>
      <c r="F22" s="748" t="s">
        <v>54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S43"/>
  <sheetViews>
    <sheetView showGridLines="0" zoomScaleNormal="100" workbookViewId="0"/>
  </sheetViews>
  <sheetFormatPr defaultColWidth="9.109375" defaultRowHeight="13.2"/>
  <cols>
    <col min="1" max="16384" width="9.109375" style="47"/>
  </cols>
  <sheetData>
    <row r="1" spans="1:19">
      <c r="A1" s="28" t="s">
        <v>167</v>
      </c>
      <c r="B1" s="1" t="str">
        <f>IF(Content!$E$1=1,B2,B3)</f>
        <v>Капітальні інвестиції, % р/р</v>
      </c>
      <c r="C1" s="1" t="str">
        <f>IF(Content!$E$1=1,C2,C3)</f>
        <v>Сільське господарство</v>
      </c>
      <c r="D1" s="1" t="str">
        <f>IF(Content!$E$1=1,D2,D3)</f>
        <v>Промисловість</v>
      </c>
      <c r="E1" s="1" t="str">
        <f>IF(Content!$E$1=1,E2,E3)</f>
        <v>Будівництво</v>
      </c>
      <c r="F1" s="1" t="str">
        <f>IF(Content!$E$1=1,F2,F3)</f>
        <v>Торгівля і транспорт</v>
      </c>
      <c r="G1" s="1" t="str">
        <f>IF(Content!$E$1=1,G2,G3)</f>
        <v>Телекомунікації</v>
      </c>
      <c r="H1" s="1" t="str">
        <f>IF(Content!$E$1=1,H2,H3)</f>
        <v>Операції з нерухомістю</v>
      </c>
      <c r="I1" s="1" t="str">
        <f>IF(Content!$E$1=1,I2,I3)</f>
        <v>Державне управління</v>
      </c>
      <c r="J1" s="1" t="str">
        <f>IF(Content!$E$1=1,J2,J3)</f>
        <v>Інші</v>
      </c>
      <c r="K1" s="1"/>
      <c r="M1" s="1" t="str">
        <f>IF(Content!$E$1=1,M2,M3)</f>
        <v>Внески видів діяльності в річну зміну капітальних інвестицій, в. п.</v>
      </c>
    </row>
    <row r="2" spans="1:19" hidden="1">
      <c r="A2" s="28"/>
      <c r="B2" s="47" t="s">
        <v>1070</v>
      </c>
      <c r="C2" s="47" t="s">
        <v>277</v>
      </c>
      <c r="D2" s="47" t="s">
        <v>276</v>
      </c>
      <c r="E2" s="47" t="s">
        <v>286</v>
      </c>
      <c r="F2" s="47" t="s">
        <v>1071</v>
      </c>
      <c r="G2" s="47" t="s">
        <v>1072</v>
      </c>
      <c r="H2" s="47" t="s">
        <v>1073</v>
      </c>
      <c r="I2" s="47" t="s">
        <v>1074</v>
      </c>
      <c r="J2" s="47" t="s">
        <v>135</v>
      </c>
      <c r="M2" s="47" t="s">
        <v>1075</v>
      </c>
    </row>
    <row r="3" spans="1:19" hidden="1">
      <c r="B3" s="47" t="s">
        <v>1076</v>
      </c>
      <c r="C3" s="47" t="s">
        <v>278</v>
      </c>
      <c r="D3" s="47" t="s">
        <v>287</v>
      </c>
      <c r="E3" s="47" t="s">
        <v>280</v>
      </c>
      <c r="F3" s="47" t="s">
        <v>1077</v>
      </c>
      <c r="G3" s="47" t="s">
        <v>1078</v>
      </c>
      <c r="H3" s="47" t="s">
        <v>1079</v>
      </c>
      <c r="I3" s="47" t="s">
        <v>1080</v>
      </c>
      <c r="J3" s="47" t="s">
        <v>128</v>
      </c>
      <c r="M3" s="47" t="s">
        <v>1081</v>
      </c>
    </row>
    <row r="4" spans="1:19">
      <c r="A4" t="s">
        <v>36</v>
      </c>
      <c r="B4" s="49">
        <v>-14.2</v>
      </c>
      <c r="C4" s="49">
        <v>-0.38</v>
      </c>
      <c r="D4" s="49">
        <v>-9.2100000000000009</v>
      </c>
      <c r="E4" s="161">
        <v>-0.22</v>
      </c>
      <c r="F4" s="49">
        <v>-2.4700000000000002</v>
      </c>
      <c r="G4" s="49">
        <v>-0.11</v>
      </c>
      <c r="H4" s="49">
        <v>-1.1299999999999999</v>
      </c>
      <c r="I4" s="49">
        <v>-0.81</v>
      </c>
      <c r="J4" s="49">
        <v>0.14000000000000001</v>
      </c>
      <c r="K4" s="746" t="s">
        <v>36</v>
      </c>
      <c r="S4" s="746" t="str">
        <f>IF(Content!$E$1=1,S5,S6)</f>
        <v>Капітальні інвестиції, % р/р</v>
      </c>
    </row>
    <row r="5" spans="1:19">
      <c r="A5" t="s">
        <v>37</v>
      </c>
      <c r="B5" s="49">
        <v>-20.5</v>
      </c>
      <c r="C5" s="49">
        <v>-1.93</v>
      </c>
      <c r="D5" s="49">
        <v>-9.81</v>
      </c>
      <c r="E5" s="161">
        <v>0.28000000000000003</v>
      </c>
      <c r="F5" s="49">
        <v>-1.72</v>
      </c>
      <c r="G5" s="49">
        <v>-0.7</v>
      </c>
      <c r="H5" s="49">
        <v>-0.84</v>
      </c>
      <c r="I5" s="49">
        <v>-1.85</v>
      </c>
      <c r="J5" s="49">
        <v>-3.93</v>
      </c>
      <c r="K5" s="746"/>
      <c r="S5" s="746" t="s">
        <v>1070</v>
      </c>
    </row>
    <row r="6" spans="1:19">
      <c r="A6" t="s">
        <v>38</v>
      </c>
      <c r="B6" s="49">
        <v>-31.4</v>
      </c>
      <c r="C6" s="49">
        <v>-0.96</v>
      </c>
      <c r="D6" s="49">
        <v>-12.39</v>
      </c>
      <c r="E6" s="161">
        <v>-6.17</v>
      </c>
      <c r="F6" s="49">
        <v>-4.78</v>
      </c>
      <c r="G6" s="49">
        <v>-0.56000000000000005</v>
      </c>
      <c r="H6" s="49">
        <v>-0.27</v>
      </c>
      <c r="I6" s="49">
        <v>-1.3</v>
      </c>
      <c r="J6" s="49">
        <v>-4.96</v>
      </c>
      <c r="K6" s="746" t="s">
        <v>38</v>
      </c>
      <c r="S6" s="746" t="s">
        <v>1076</v>
      </c>
    </row>
    <row r="7" spans="1:19">
      <c r="A7" t="s">
        <v>39</v>
      </c>
      <c r="B7" s="49">
        <v>-26.3</v>
      </c>
      <c r="C7" s="49">
        <v>-1.1499999999999999</v>
      </c>
      <c r="D7" s="49">
        <v>-8.51</v>
      </c>
      <c r="E7" s="161">
        <v>-4.4000000000000004</v>
      </c>
      <c r="F7" s="49">
        <v>-3.1</v>
      </c>
      <c r="G7" s="49">
        <v>-1.26</v>
      </c>
      <c r="H7" s="49">
        <v>-2.2999999999999998</v>
      </c>
      <c r="I7" s="49">
        <v>-1.1299999999999999</v>
      </c>
      <c r="J7" s="49">
        <v>-4.4400000000000004</v>
      </c>
      <c r="K7" s="746"/>
    </row>
    <row r="8" spans="1:19">
      <c r="A8" t="s">
        <v>40</v>
      </c>
      <c r="B8" s="49">
        <v>-14.8</v>
      </c>
      <c r="C8" s="49">
        <v>0.5</v>
      </c>
      <c r="D8" s="49">
        <v>-15.67</v>
      </c>
      <c r="E8" s="161">
        <v>-3.95</v>
      </c>
      <c r="F8" s="49">
        <v>-1.69</v>
      </c>
      <c r="G8" s="49">
        <v>10.26</v>
      </c>
      <c r="H8" s="49">
        <v>-1.0900000000000001</v>
      </c>
      <c r="I8" s="49">
        <v>0.34</v>
      </c>
      <c r="J8" s="49">
        <v>-3.5</v>
      </c>
      <c r="K8" s="746" t="s">
        <v>40</v>
      </c>
    </row>
    <row r="9" spans="1:19">
      <c r="A9" t="s">
        <v>41</v>
      </c>
      <c r="B9" s="49">
        <v>-3.6</v>
      </c>
      <c r="C9" s="49">
        <v>0.73</v>
      </c>
      <c r="D9" s="49">
        <v>-7.61</v>
      </c>
      <c r="E9" s="161">
        <v>-3.34</v>
      </c>
      <c r="F9" s="49">
        <v>-2.33</v>
      </c>
      <c r="G9" s="49">
        <v>9.51</v>
      </c>
      <c r="H9" s="49">
        <v>-0.8</v>
      </c>
      <c r="I9" s="49">
        <v>1.37</v>
      </c>
      <c r="J9" s="49">
        <v>-1.1299999999999999</v>
      </c>
      <c r="K9" s="746"/>
    </row>
    <row r="10" spans="1:19">
      <c r="A10" t="s">
        <v>42</v>
      </c>
      <c r="B10" s="49">
        <v>-0.2</v>
      </c>
      <c r="C10" s="49">
        <v>2.84</v>
      </c>
      <c r="D10" s="49">
        <v>-3.83</v>
      </c>
      <c r="E10" s="161">
        <v>-0.71</v>
      </c>
      <c r="F10" s="49">
        <v>0.08</v>
      </c>
      <c r="G10" s="49">
        <v>0.33</v>
      </c>
      <c r="H10" s="49">
        <v>-1.32</v>
      </c>
      <c r="I10" s="49">
        <v>2.17</v>
      </c>
      <c r="J10" s="49">
        <v>0.25</v>
      </c>
      <c r="K10" s="746" t="s">
        <v>42</v>
      </c>
    </row>
    <row r="11" spans="1:19">
      <c r="A11" t="s">
        <v>43</v>
      </c>
      <c r="B11" s="49">
        <v>7.5</v>
      </c>
      <c r="C11" s="49">
        <v>3.93</v>
      </c>
      <c r="D11" s="49">
        <v>-5.62</v>
      </c>
      <c r="E11" s="161">
        <v>3.57</v>
      </c>
      <c r="F11" s="49">
        <v>-0.41</v>
      </c>
      <c r="G11" s="49">
        <v>0.81</v>
      </c>
      <c r="H11" s="49">
        <v>0</v>
      </c>
      <c r="I11" s="49">
        <v>6.94</v>
      </c>
      <c r="J11" s="49">
        <v>-1.72</v>
      </c>
      <c r="K11" s="746"/>
    </row>
    <row r="12" spans="1:19">
      <c r="A12" t="s">
        <v>44</v>
      </c>
      <c r="B12" s="49">
        <v>0.7</v>
      </c>
      <c r="C12" s="49">
        <v>4.91</v>
      </c>
      <c r="D12" s="49">
        <v>1.59</v>
      </c>
      <c r="E12" s="161">
        <v>-0.15</v>
      </c>
      <c r="F12" s="49">
        <v>3.19</v>
      </c>
      <c r="G12" s="49">
        <v>-13.44</v>
      </c>
      <c r="H12" s="49">
        <v>2.93</v>
      </c>
      <c r="I12" s="49">
        <v>-0.06</v>
      </c>
      <c r="J12" s="49">
        <v>1.73</v>
      </c>
      <c r="K12" s="746" t="s">
        <v>44</v>
      </c>
    </row>
    <row r="13" spans="1:19">
      <c r="A13" t="s">
        <v>45</v>
      </c>
      <c r="B13" s="49">
        <v>17.5</v>
      </c>
      <c r="C13" s="49">
        <v>8.5</v>
      </c>
      <c r="D13" s="49">
        <v>4.42</v>
      </c>
      <c r="E13" s="161">
        <v>-0.46</v>
      </c>
      <c r="F13" s="49">
        <v>5.03</v>
      </c>
      <c r="G13" s="49">
        <v>-6.65</v>
      </c>
      <c r="H13" s="49">
        <v>3.79</v>
      </c>
      <c r="I13" s="49">
        <v>1.37</v>
      </c>
      <c r="J13" s="49">
        <v>1.5</v>
      </c>
      <c r="K13" s="746"/>
    </row>
    <row r="14" spans="1:19">
      <c r="A14" t="s">
        <v>46</v>
      </c>
      <c r="B14" s="49">
        <v>27.9</v>
      </c>
      <c r="C14" s="49">
        <v>6.41</v>
      </c>
      <c r="D14" s="49">
        <v>9.1</v>
      </c>
      <c r="E14" s="161">
        <v>0.97</v>
      </c>
      <c r="F14" s="49">
        <v>1.43</v>
      </c>
      <c r="G14" s="49">
        <v>0.05</v>
      </c>
      <c r="H14" s="49">
        <v>3.7</v>
      </c>
      <c r="I14" s="49">
        <v>2.66</v>
      </c>
      <c r="J14" s="49">
        <v>3.58</v>
      </c>
      <c r="K14" s="746" t="s">
        <v>46</v>
      </c>
    </row>
    <row r="15" spans="1:19">
      <c r="A15" t="s">
        <v>47</v>
      </c>
      <c r="B15" s="49">
        <v>20.8</v>
      </c>
      <c r="C15" s="49">
        <v>3.4</v>
      </c>
      <c r="D15" s="49">
        <v>7.19</v>
      </c>
      <c r="E15" s="161">
        <v>-4.09</v>
      </c>
      <c r="F15" s="49">
        <v>6.45</v>
      </c>
      <c r="G15" s="49">
        <v>4.68</v>
      </c>
      <c r="H15" s="49">
        <v>1.26</v>
      </c>
      <c r="I15" s="49">
        <v>2.71</v>
      </c>
      <c r="J15" s="49">
        <v>-0.81</v>
      </c>
      <c r="K15" s="746"/>
    </row>
    <row r="16" spans="1:19">
      <c r="A16" t="s">
        <v>48</v>
      </c>
      <c r="B16" s="49">
        <v>21.4</v>
      </c>
      <c r="C16" s="49">
        <v>7.94</v>
      </c>
      <c r="D16" s="49">
        <v>9.6199999999999992</v>
      </c>
      <c r="E16" s="161">
        <v>-0.03</v>
      </c>
      <c r="F16" s="49">
        <v>2.75</v>
      </c>
      <c r="G16" s="49">
        <v>0.73</v>
      </c>
      <c r="H16" s="49">
        <v>-2.73</v>
      </c>
      <c r="I16" s="49">
        <v>0.96</v>
      </c>
      <c r="J16" s="49">
        <v>2.16</v>
      </c>
      <c r="K16" s="746" t="s">
        <v>48</v>
      </c>
    </row>
    <row r="17" spans="1:13">
      <c r="A17" t="s">
        <v>49</v>
      </c>
      <c r="B17" s="49">
        <v>23.4</v>
      </c>
      <c r="C17" s="49">
        <v>4.57</v>
      </c>
      <c r="D17" s="49">
        <v>6.8</v>
      </c>
      <c r="E17" s="161">
        <v>4.25</v>
      </c>
      <c r="F17" s="49">
        <v>1.91</v>
      </c>
      <c r="G17" s="49">
        <v>1.39</v>
      </c>
      <c r="H17" s="49">
        <v>-1.21</v>
      </c>
      <c r="I17" s="49">
        <v>2.39</v>
      </c>
      <c r="J17" s="49">
        <v>3.3</v>
      </c>
      <c r="K17" s="746"/>
    </row>
    <row r="18" spans="1:13">
      <c r="A18" t="s">
        <v>50</v>
      </c>
      <c r="B18" s="49">
        <v>18</v>
      </c>
      <c r="C18" s="49">
        <v>4.57</v>
      </c>
      <c r="D18" s="49">
        <v>6.56</v>
      </c>
      <c r="E18" s="161">
        <v>-0.41</v>
      </c>
      <c r="F18" s="49">
        <v>3.64</v>
      </c>
      <c r="G18" s="49">
        <v>-0.22</v>
      </c>
      <c r="H18" s="49">
        <v>-1.41</v>
      </c>
      <c r="I18" s="49">
        <v>2.73</v>
      </c>
      <c r="J18" s="49">
        <v>2.5499999999999998</v>
      </c>
      <c r="K18" s="746" t="s">
        <v>50</v>
      </c>
    </row>
    <row r="19" spans="1:13">
      <c r="A19" t="s">
        <v>51</v>
      </c>
      <c r="B19" s="49">
        <v>24.6</v>
      </c>
      <c r="C19" s="49">
        <v>2.35</v>
      </c>
      <c r="D19" s="49">
        <v>8.19</v>
      </c>
      <c r="E19" s="161">
        <v>1.45</v>
      </c>
      <c r="F19" s="49">
        <v>4.3499999999999996</v>
      </c>
      <c r="G19" s="49">
        <v>-0.53</v>
      </c>
      <c r="H19" s="49">
        <v>0.75</v>
      </c>
      <c r="I19" s="49">
        <v>3.38</v>
      </c>
      <c r="J19" s="49">
        <v>4.66</v>
      </c>
      <c r="K19" s="746"/>
      <c r="M19" s="1" t="str">
        <f>IF(Content!$E$1=1,M20,M21)</f>
        <v>Джерело: ДССУ, розрахунки НБУ.</v>
      </c>
    </row>
    <row r="20" spans="1:13">
      <c r="A20" t="s">
        <v>52</v>
      </c>
      <c r="B20" s="49">
        <v>37.4</v>
      </c>
      <c r="C20" s="49">
        <v>1.58</v>
      </c>
      <c r="D20" s="49">
        <v>16.07</v>
      </c>
      <c r="E20" s="161">
        <v>-0.48</v>
      </c>
      <c r="F20" s="49">
        <v>6.9</v>
      </c>
      <c r="G20" s="49">
        <v>4.1399999999999997</v>
      </c>
      <c r="H20" s="49">
        <v>2.2200000000000002</v>
      </c>
      <c r="I20" s="49">
        <v>0.98</v>
      </c>
      <c r="J20" s="49">
        <v>5.98</v>
      </c>
      <c r="K20" s="746" t="s">
        <v>52</v>
      </c>
      <c r="M20" s="46" t="s">
        <v>55</v>
      </c>
    </row>
    <row r="21" spans="1:13">
      <c r="A21" t="s">
        <v>53</v>
      </c>
      <c r="B21" s="49">
        <v>18.399999999999999</v>
      </c>
      <c r="C21" s="49">
        <v>1.38</v>
      </c>
      <c r="D21" s="49">
        <v>8.02</v>
      </c>
      <c r="E21" s="161">
        <v>-2.5299999999999998</v>
      </c>
      <c r="F21" s="49">
        <v>5.28</v>
      </c>
      <c r="G21" s="49">
        <v>1.66</v>
      </c>
      <c r="H21" s="49">
        <v>0.49</v>
      </c>
      <c r="I21" s="49">
        <v>1.1200000000000001</v>
      </c>
      <c r="J21" s="49">
        <v>2.99</v>
      </c>
      <c r="K21" s="746"/>
      <c r="M21" s="46" t="s">
        <v>56</v>
      </c>
    </row>
    <row r="22" spans="1:13">
      <c r="A22" s="1" t="s">
        <v>54</v>
      </c>
      <c r="B22" s="49">
        <v>9.9</v>
      </c>
      <c r="C22" s="49">
        <v>0.71</v>
      </c>
      <c r="D22" s="49">
        <v>3.96</v>
      </c>
      <c r="E22" s="161">
        <v>-1.02</v>
      </c>
      <c r="F22" s="49">
        <v>2.83</v>
      </c>
      <c r="G22" s="49">
        <v>0.42</v>
      </c>
      <c r="H22" s="49">
        <v>0.39</v>
      </c>
      <c r="I22" s="49">
        <v>1.52</v>
      </c>
      <c r="J22" s="49">
        <v>1.1000000000000001</v>
      </c>
      <c r="K22" s="746" t="s">
        <v>54</v>
      </c>
    </row>
    <row r="24" spans="1:13">
      <c r="B24" s="49"/>
      <c r="C24" s="49"/>
      <c r="D24" s="49"/>
      <c r="E24" s="49"/>
      <c r="F24" s="49"/>
      <c r="G24" s="49"/>
      <c r="H24" s="49"/>
      <c r="I24" s="49"/>
      <c r="J24" s="49"/>
    </row>
    <row r="25" spans="1:13">
      <c r="B25" s="49"/>
      <c r="C25" s="49"/>
      <c r="D25" s="49"/>
      <c r="E25" s="49"/>
      <c r="F25" s="49"/>
      <c r="G25" s="49"/>
      <c r="H25" s="49"/>
      <c r="I25" s="49"/>
      <c r="J25" s="49"/>
    </row>
    <row r="26" spans="1:13">
      <c r="B26" s="49"/>
      <c r="C26" s="49"/>
      <c r="D26" s="49"/>
      <c r="E26" s="49"/>
      <c r="F26" s="49"/>
      <c r="G26" s="49"/>
      <c r="H26" s="49"/>
      <c r="I26" s="49"/>
      <c r="J26" s="49"/>
    </row>
    <row r="27" spans="1:13">
      <c r="B27" s="49"/>
      <c r="C27" s="49"/>
      <c r="D27" s="49"/>
      <c r="E27" s="49"/>
      <c r="F27" s="49"/>
      <c r="G27" s="49"/>
      <c r="H27" s="49"/>
      <c r="I27" s="49"/>
      <c r="J27" s="49"/>
    </row>
    <row r="28" spans="1:13">
      <c r="B28" s="49"/>
      <c r="C28" s="49"/>
      <c r="D28" s="49"/>
      <c r="E28" s="49"/>
      <c r="F28" s="49"/>
      <c r="G28" s="49"/>
      <c r="H28" s="49"/>
      <c r="I28" s="49"/>
      <c r="J28" s="49"/>
    </row>
    <row r="29" spans="1:13">
      <c r="B29" s="49"/>
      <c r="C29" s="49"/>
      <c r="D29" s="49"/>
      <c r="E29" s="49"/>
      <c r="F29" s="49"/>
      <c r="G29" s="49"/>
      <c r="H29" s="49"/>
      <c r="I29" s="49"/>
      <c r="J29" s="49"/>
    </row>
    <row r="30" spans="1:13">
      <c r="B30" s="49"/>
      <c r="C30" s="49"/>
      <c r="D30" s="49"/>
      <c r="E30" s="49"/>
      <c r="F30" s="49"/>
      <c r="G30" s="49"/>
      <c r="H30" s="49"/>
      <c r="I30" s="49"/>
      <c r="J30" s="49"/>
    </row>
    <row r="31" spans="1:13">
      <c r="B31" s="49"/>
      <c r="C31" s="49"/>
      <c r="D31" s="49"/>
      <c r="E31" s="49"/>
      <c r="F31" s="49"/>
      <c r="G31" s="49"/>
      <c r="H31" s="49"/>
      <c r="I31" s="49"/>
      <c r="J31" s="49"/>
    </row>
    <row r="32" spans="1:13">
      <c r="B32" s="49"/>
      <c r="C32" s="49"/>
      <c r="D32" s="49"/>
      <c r="E32" s="49"/>
      <c r="F32" s="49"/>
      <c r="G32" s="49"/>
      <c r="H32" s="49"/>
      <c r="I32" s="49"/>
      <c r="J32" s="49"/>
    </row>
    <row r="33" spans="2:10">
      <c r="B33" s="49"/>
      <c r="C33" s="49"/>
      <c r="D33" s="49"/>
      <c r="E33" s="49"/>
      <c r="F33" s="49"/>
      <c r="G33" s="49"/>
      <c r="H33" s="49"/>
      <c r="I33" s="49"/>
      <c r="J33" s="49"/>
    </row>
    <row r="34" spans="2:10">
      <c r="B34" s="49"/>
      <c r="C34" s="49"/>
      <c r="D34" s="49"/>
      <c r="E34" s="49"/>
      <c r="F34" s="49"/>
      <c r="G34" s="49"/>
      <c r="H34" s="49"/>
      <c r="I34" s="49"/>
      <c r="J34" s="49"/>
    </row>
    <row r="35" spans="2:10">
      <c r="B35" s="49"/>
      <c r="C35" s="49"/>
      <c r="D35" s="49"/>
      <c r="E35" s="49"/>
      <c r="F35" s="49"/>
      <c r="G35" s="49"/>
      <c r="H35" s="49"/>
      <c r="I35" s="49"/>
      <c r="J35" s="49"/>
    </row>
    <row r="36" spans="2:10">
      <c r="B36" s="49"/>
      <c r="C36" s="49"/>
      <c r="D36" s="49"/>
      <c r="E36" s="49"/>
      <c r="F36" s="49"/>
      <c r="G36" s="49"/>
      <c r="H36" s="49"/>
      <c r="I36" s="49"/>
      <c r="J36" s="49"/>
    </row>
    <row r="37" spans="2:10">
      <c r="B37" s="49"/>
      <c r="C37" s="49"/>
      <c r="D37" s="49"/>
      <c r="E37" s="49"/>
      <c r="F37" s="49"/>
      <c r="G37" s="49"/>
      <c r="H37" s="49"/>
      <c r="I37" s="49"/>
      <c r="J37" s="49"/>
    </row>
    <row r="38" spans="2:10">
      <c r="B38" s="49"/>
      <c r="C38" s="49"/>
      <c r="D38" s="49"/>
      <c r="E38" s="49"/>
      <c r="F38" s="49"/>
      <c r="G38" s="49"/>
      <c r="H38" s="49"/>
      <c r="I38" s="49"/>
      <c r="J38" s="49"/>
    </row>
    <row r="39" spans="2:10">
      <c r="B39" s="49"/>
      <c r="C39" s="49"/>
      <c r="D39" s="49"/>
      <c r="E39" s="49"/>
      <c r="F39" s="49"/>
      <c r="G39" s="49"/>
      <c r="H39" s="49"/>
      <c r="I39" s="49"/>
      <c r="J39" s="49"/>
    </row>
    <row r="40" spans="2:10">
      <c r="B40" s="49"/>
      <c r="C40" s="49"/>
      <c r="D40" s="49"/>
      <c r="E40" s="49"/>
      <c r="F40" s="49"/>
      <c r="G40" s="49"/>
      <c r="H40" s="49"/>
      <c r="I40" s="49"/>
      <c r="J40" s="49"/>
    </row>
    <row r="41" spans="2:10">
      <c r="B41" s="49"/>
      <c r="C41" s="49"/>
      <c r="D41" s="49"/>
      <c r="E41" s="49"/>
      <c r="F41" s="49"/>
      <c r="G41" s="49"/>
      <c r="H41" s="49"/>
      <c r="I41" s="49"/>
      <c r="J41" s="49"/>
    </row>
    <row r="42" spans="2:10">
      <c r="B42" s="49"/>
      <c r="C42" s="49"/>
      <c r="D42" s="49"/>
      <c r="E42" s="49"/>
      <c r="F42" s="49"/>
      <c r="G42" s="49"/>
      <c r="H42" s="49"/>
      <c r="I42" s="49"/>
      <c r="J42" s="49"/>
    </row>
    <row r="43" spans="2:10">
      <c r="B43" s="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J42"/>
  <sheetViews>
    <sheetView showGridLines="0" zoomScaleNormal="100" workbookViewId="0"/>
  </sheetViews>
  <sheetFormatPr defaultColWidth="9.109375" defaultRowHeight="13.2"/>
  <cols>
    <col min="1" max="16384" width="9.109375" style="47"/>
  </cols>
  <sheetData>
    <row r="1" spans="1:10">
      <c r="A1" s="28" t="s">
        <v>167</v>
      </c>
      <c r="B1" s="1" t="str">
        <f>IF(Content!$E$1=1,B2,B3)</f>
        <v>Базові галузі (частка у ВВП у 2017 році – 54.7%)</v>
      </c>
      <c r="C1" s="1" t="str">
        <f>IF(Content!$E$1=1,C2,C3)</f>
        <v>Фінансова та страхова діяльність (2.3%) (п.ш.)</v>
      </c>
      <c r="D1" s="1" t="str">
        <f>IF(Content!$E$1=1,D2,D3)</f>
        <v>ВЕД, які переважно фінансуються з бюджету (15.5%)</v>
      </c>
      <c r="E1" s="1" t="str">
        <f>IF(Content!$E$1=1,E2,E3)</f>
        <v>Інші послуги та податки на продукти (27.5%)</v>
      </c>
      <c r="J1" s="1" t="str">
        <f>IF(Content!$E$1=1,J2,J3)</f>
        <v>ВДВ за групами видів діяльності, % р/р</v>
      </c>
    </row>
    <row r="2" spans="1:10" hidden="1">
      <c r="A2" s="28"/>
      <c r="B2" s="47" t="s">
        <v>623</v>
      </c>
      <c r="C2" s="47" t="s">
        <v>624</v>
      </c>
      <c r="D2" s="35" t="s">
        <v>625</v>
      </c>
      <c r="E2" s="35" t="s">
        <v>626</v>
      </c>
      <c r="J2" s="47" t="s">
        <v>627</v>
      </c>
    </row>
    <row r="3" spans="1:10" hidden="1">
      <c r="B3" s="35" t="s">
        <v>1822</v>
      </c>
      <c r="C3" s="47" t="s">
        <v>628</v>
      </c>
      <c r="D3" s="35" t="s">
        <v>1823</v>
      </c>
      <c r="E3" s="35" t="s">
        <v>1821</v>
      </c>
      <c r="J3" s="47" t="s">
        <v>629</v>
      </c>
    </row>
    <row r="4" spans="1:10">
      <c r="A4" t="s">
        <v>36</v>
      </c>
      <c r="B4" s="49">
        <v>-2.9</v>
      </c>
      <c r="C4" s="49">
        <v>8.4</v>
      </c>
      <c r="D4" s="49">
        <v>0.3</v>
      </c>
      <c r="E4" s="49">
        <v>0</v>
      </c>
      <c r="F4" s="46" t="s">
        <v>36</v>
      </c>
    </row>
    <row r="5" spans="1:10">
      <c r="A5" t="s">
        <v>37</v>
      </c>
      <c r="B5" s="49">
        <v>-7</v>
      </c>
      <c r="C5" s="49">
        <v>1.3</v>
      </c>
      <c r="D5" s="49">
        <v>-1.6</v>
      </c>
      <c r="E5" s="49">
        <v>-1.9</v>
      </c>
      <c r="F5" s="46"/>
    </row>
    <row r="6" spans="1:10">
      <c r="A6" t="s">
        <v>38</v>
      </c>
      <c r="B6" s="49">
        <v>-6.4</v>
      </c>
      <c r="C6" s="49">
        <v>-10.8</v>
      </c>
      <c r="D6" s="49">
        <v>-1.4</v>
      </c>
      <c r="E6" s="49">
        <v>-4.4000000000000004</v>
      </c>
      <c r="F6" s="46" t="s">
        <v>38</v>
      </c>
    </row>
    <row r="7" spans="1:10">
      <c r="A7" t="s">
        <v>39</v>
      </c>
      <c r="B7" s="49">
        <v>-20.8</v>
      </c>
      <c r="C7" s="49">
        <v>-4.5</v>
      </c>
      <c r="D7" s="49">
        <v>-4.2</v>
      </c>
      <c r="E7" s="49">
        <v>-9</v>
      </c>
      <c r="F7" s="46"/>
    </row>
    <row r="8" spans="1:10">
      <c r="A8" t="s">
        <v>40</v>
      </c>
      <c r="B8" s="49">
        <v>-22.4</v>
      </c>
      <c r="C8" s="49">
        <v>-0.4</v>
      </c>
      <c r="D8" s="49">
        <v>-4</v>
      </c>
      <c r="E8" s="49">
        <v>-12.4</v>
      </c>
      <c r="F8" s="46" t="s">
        <v>40</v>
      </c>
    </row>
    <row r="9" spans="1:10">
      <c r="A9" t="s">
        <v>41</v>
      </c>
      <c r="B9" s="49">
        <v>-18.3</v>
      </c>
      <c r="C9" s="49">
        <v>-8.8000000000000007</v>
      </c>
      <c r="D9" s="49">
        <v>-6.4</v>
      </c>
      <c r="E9" s="49">
        <v>-12.9</v>
      </c>
      <c r="F9" s="46"/>
    </row>
    <row r="10" spans="1:10">
      <c r="A10" t="s">
        <v>42</v>
      </c>
      <c r="B10" s="49">
        <v>-7.6</v>
      </c>
      <c r="C10" s="49">
        <v>-29.9</v>
      </c>
      <c r="D10" s="49">
        <v>-4.5999999999999996</v>
      </c>
      <c r="E10" s="49">
        <v>-4.7</v>
      </c>
      <c r="F10" s="46" t="s">
        <v>42</v>
      </c>
    </row>
    <row r="11" spans="1:10">
      <c r="A11" t="s">
        <v>43</v>
      </c>
      <c r="B11" s="49">
        <v>-0.2</v>
      </c>
      <c r="C11" s="49">
        <v>-42.8</v>
      </c>
      <c r="D11" s="49">
        <v>2.4</v>
      </c>
      <c r="E11" s="49">
        <v>-2.1</v>
      </c>
      <c r="F11" s="46"/>
    </row>
    <row r="12" spans="1:10">
      <c r="A12" t="s">
        <v>44</v>
      </c>
      <c r="B12" s="49">
        <v>4.5999999999999996</v>
      </c>
      <c r="C12" s="49">
        <v>-30.8</v>
      </c>
      <c r="D12" s="49">
        <v>-0.4</v>
      </c>
      <c r="E12" s="49">
        <v>3.5</v>
      </c>
      <c r="F12" s="46" t="s">
        <v>44</v>
      </c>
    </row>
    <row r="13" spans="1:10">
      <c r="A13" t="s">
        <v>45</v>
      </c>
      <c r="B13" s="49">
        <v>3.5</v>
      </c>
      <c r="C13" s="49">
        <v>-18.7</v>
      </c>
      <c r="D13" s="49">
        <v>3.1</v>
      </c>
      <c r="E13" s="49">
        <v>3.7</v>
      </c>
      <c r="F13" s="46"/>
    </row>
    <row r="14" spans="1:10">
      <c r="A14" t="s">
        <v>46</v>
      </c>
      <c r="B14" s="49">
        <v>1.8</v>
      </c>
      <c r="C14" s="49">
        <v>3.1</v>
      </c>
      <c r="D14" s="49">
        <v>-1.7</v>
      </c>
      <c r="E14" s="49">
        <v>0.2</v>
      </c>
      <c r="F14" s="46" t="s">
        <v>46</v>
      </c>
    </row>
    <row r="15" spans="1:10">
      <c r="A15" t="s">
        <v>47</v>
      </c>
      <c r="B15" s="49">
        <v>6.7</v>
      </c>
      <c r="C15" s="49">
        <v>24.2</v>
      </c>
      <c r="D15" s="49">
        <v>-3.2</v>
      </c>
      <c r="E15" s="49">
        <v>1.9</v>
      </c>
      <c r="F15" s="46"/>
    </row>
    <row r="16" spans="1:10">
      <c r="A16" t="s">
        <v>48</v>
      </c>
      <c r="B16" s="49">
        <v>2.2000000000000002</v>
      </c>
      <c r="C16" s="49">
        <v>-0.5</v>
      </c>
      <c r="D16" s="49">
        <v>-0.9</v>
      </c>
      <c r="E16" s="49">
        <v>4.3</v>
      </c>
      <c r="F16" s="46" t="s">
        <v>48</v>
      </c>
    </row>
    <row r="17" spans="1:10">
      <c r="A17" t="s">
        <v>49</v>
      </c>
      <c r="B17" s="49">
        <v>2.6</v>
      </c>
      <c r="C17" s="49">
        <v>-3.9</v>
      </c>
      <c r="D17" s="49">
        <v>-2.5</v>
      </c>
      <c r="E17" s="49">
        <v>4.5</v>
      </c>
      <c r="F17" s="46"/>
    </row>
    <row r="18" spans="1:10">
      <c r="A18" t="s">
        <v>50</v>
      </c>
      <c r="B18" s="49">
        <v>2.6</v>
      </c>
      <c r="C18" s="49">
        <v>9.8000000000000007</v>
      </c>
      <c r="D18" s="49">
        <v>-0.5</v>
      </c>
      <c r="E18" s="49">
        <v>5.8</v>
      </c>
      <c r="F18" s="46" t="s">
        <v>248</v>
      </c>
    </row>
    <row r="19" spans="1:10">
      <c r="A19" t="s">
        <v>51</v>
      </c>
      <c r="B19" s="49">
        <v>1.8</v>
      </c>
      <c r="C19" s="49">
        <v>-3.9</v>
      </c>
      <c r="D19" s="49">
        <v>0.3</v>
      </c>
      <c r="E19" s="49">
        <v>5.4</v>
      </c>
      <c r="F19" s="46"/>
      <c r="J19" s="1" t="str">
        <f>IF(Content!$E$1=1,J20,J21)</f>
        <v>Джерело: ДССУ, розрахунки НБУ.</v>
      </c>
    </row>
    <row r="20" spans="1:10">
      <c r="A20" t="s">
        <v>52</v>
      </c>
      <c r="B20" s="49">
        <v>2.9</v>
      </c>
      <c r="C20" s="49">
        <v>9.6999999999999993</v>
      </c>
      <c r="D20" s="49">
        <v>-1.3</v>
      </c>
      <c r="E20" s="49">
        <v>2.1</v>
      </c>
      <c r="F20" s="46" t="s">
        <v>52</v>
      </c>
      <c r="J20" s="46" t="s">
        <v>55</v>
      </c>
    </row>
    <row r="21" spans="1:10">
      <c r="A21" t="s">
        <v>53</v>
      </c>
      <c r="B21" s="49">
        <v>4.2</v>
      </c>
      <c r="C21" s="49">
        <v>1.1000000000000001</v>
      </c>
      <c r="D21" s="49">
        <v>0.7</v>
      </c>
      <c r="E21" s="49">
        <v>3</v>
      </c>
      <c r="F21" s="46"/>
      <c r="J21" s="46" t="s">
        <v>56</v>
      </c>
    </row>
    <row r="22" spans="1:10">
      <c r="A22" s="47" t="s">
        <v>54</v>
      </c>
      <c r="B22" s="47">
        <v>3.3</v>
      </c>
      <c r="C22" s="47">
        <v>9.9</v>
      </c>
      <c r="D22" s="47">
        <v>1.4</v>
      </c>
      <c r="E22" s="47">
        <v>5.5</v>
      </c>
      <c r="F22" s="46" t="s">
        <v>54</v>
      </c>
    </row>
    <row r="24" spans="1:10">
      <c r="B24" s="49"/>
      <c r="C24" s="49"/>
      <c r="D24" s="49"/>
      <c r="E24" s="49"/>
    </row>
    <row r="25" spans="1:10">
      <c r="B25" s="49"/>
      <c r="C25" s="49"/>
      <c r="D25" s="49"/>
      <c r="E25" s="49"/>
    </row>
    <row r="26" spans="1:10">
      <c r="B26" s="49"/>
      <c r="C26" s="49"/>
      <c r="D26" s="49"/>
      <c r="E26" s="49"/>
    </row>
    <row r="27" spans="1:10">
      <c r="B27" s="49"/>
      <c r="C27" s="49"/>
      <c r="D27" s="49"/>
      <c r="E27" s="49"/>
    </row>
    <row r="28" spans="1:10">
      <c r="B28" s="49"/>
      <c r="C28" s="49"/>
      <c r="D28" s="49"/>
      <c r="E28" s="49"/>
    </row>
    <row r="29" spans="1:10">
      <c r="B29" s="49"/>
      <c r="C29" s="49"/>
      <c r="D29" s="49"/>
      <c r="E29" s="49"/>
    </row>
    <row r="30" spans="1:10">
      <c r="B30" s="49"/>
      <c r="C30" s="49"/>
      <c r="D30" s="49"/>
      <c r="E30" s="49"/>
    </row>
    <row r="31" spans="1:10">
      <c r="B31" s="49"/>
      <c r="C31" s="49"/>
      <c r="D31" s="49"/>
      <c r="E31" s="49"/>
    </row>
    <row r="32" spans="1:10">
      <c r="B32" s="49"/>
      <c r="C32" s="49"/>
      <c r="D32" s="49"/>
      <c r="E32" s="49"/>
    </row>
    <row r="33" spans="2:5">
      <c r="B33" s="49"/>
      <c r="C33" s="49"/>
      <c r="D33" s="49"/>
      <c r="E33" s="49"/>
    </row>
    <row r="34" spans="2:5">
      <c r="B34" s="49"/>
      <c r="C34" s="49"/>
      <c r="D34" s="49"/>
      <c r="E34" s="49"/>
    </row>
    <row r="35" spans="2:5">
      <c r="B35" s="49"/>
      <c r="C35" s="49"/>
      <c r="D35" s="49"/>
      <c r="E35" s="49"/>
    </row>
    <row r="36" spans="2:5">
      <c r="B36" s="49"/>
      <c r="C36" s="49"/>
      <c r="D36" s="49"/>
      <c r="E36" s="49"/>
    </row>
    <row r="37" spans="2:5">
      <c r="B37" s="49"/>
      <c r="C37" s="49"/>
      <c r="D37" s="49"/>
      <c r="E37" s="49"/>
    </row>
    <row r="38" spans="2:5">
      <c r="B38" s="49"/>
      <c r="C38" s="49"/>
      <c r="D38" s="49"/>
      <c r="E38" s="49"/>
    </row>
    <row r="39" spans="2:5">
      <c r="B39" s="49"/>
      <c r="C39" s="49"/>
      <c r="D39" s="49"/>
      <c r="E39" s="49"/>
    </row>
    <row r="40" spans="2:5">
      <c r="B40" s="49"/>
      <c r="C40" s="49"/>
      <c r="D40" s="49"/>
      <c r="E40" s="49"/>
    </row>
    <row r="41" spans="2:5">
      <c r="B41" s="49"/>
      <c r="C41" s="49"/>
      <c r="D41" s="49"/>
      <c r="E41" s="49"/>
    </row>
    <row r="42" spans="2:5">
      <c r="B42" s="49"/>
      <c r="C42" s="49"/>
      <c r="D42" s="49"/>
      <c r="E42" s="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K44"/>
  <sheetViews>
    <sheetView showGridLines="0" zoomScaleNormal="100" workbookViewId="0"/>
  </sheetViews>
  <sheetFormatPr defaultColWidth="9.109375" defaultRowHeight="13.2"/>
  <cols>
    <col min="1" max="16384" width="9.109375" style="47"/>
  </cols>
  <sheetData>
    <row r="1" spans="1:9">
      <c r="A1" s="28" t="s">
        <v>167</v>
      </c>
      <c r="B1" s="1" t="str">
        <f>IF(Content!$E$1=1,B2,B3)</f>
        <v>ВВП, % р/р</v>
      </c>
      <c r="C1" s="1" t="str">
        <f>IF(Content!$E$1=1,C2,C3)</f>
        <v>ІВБГ, % р/р</v>
      </c>
      <c r="D1" s="1" t="str">
        <f>IF(Content!$E$1=1,D2,D3)</f>
        <v>ВНОК, % р/р</v>
      </c>
      <c r="E1" s="1" t="str">
        <f>IF(Content!$E$1=1,E2,E3)</f>
        <v>ІДО, % (п. ш.)</v>
      </c>
      <c r="I1" s="1" t="str">
        <f>IF(Content!$E$1=1,I2,I3)</f>
        <v>ВВП, ІВБГ, ВНОК та ділові очікування підприємств</v>
      </c>
    </row>
    <row r="2" spans="1:9" hidden="1">
      <c r="A2" s="28"/>
      <c r="B2" s="47" t="s">
        <v>562</v>
      </c>
      <c r="C2" s="47" t="s">
        <v>632</v>
      </c>
      <c r="D2" s="35" t="s">
        <v>633</v>
      </c>
      <c r="E2" s="47" t="s">
        <v>634</v>
      </c>
      <c r="I2" s="47" t="s">
        <v>635</v>
      </c>
    </row>
    <row r="3" spans="1:9" hidden="1">
      <c r="B3" s="35" t="s">
        <v>567</v>
      </c>
      <c r="C3" s="35" t="s">
        <v>636</v>
      </c>
      <c r="D3" s="35" t="s">
        <v>637</v>
      </c>
      <c r="E3" s="35" t="s">
        <v>638</v>
      </c>
      <c r="I3" s="35" t="s">
        <v>639</v>
      </c>
    </row>
    <row r="4" spans="1:9">
      <c r="A4" t="s">
        <v>36</v>
      </c>
      <c r="B4" s="49">
        <v>-1</v>
      </c>
      <c r="C4" s="49">
        <v>-2.7</v>
      </c>
      <c r="D4" s="49">
        <v>-19.899999999999999</v>
      </c>
      <c r="E4" s="49">
        <v>104.5</v>
      </c>
      <c r="F4" s="46" t="s">
        <v>36</v>
      </c>
    </row>
    <row r="5" spans="1:9">
      <c r="A5" t="s">
        <v>37</v>
      </c>
      <c r="B5" s="49">
        <v>-4.3</v>
      </c>
      <c r="C5" s="49">
        <v>-6.2</v>
      </c>
      <c r="D5" s="49">
        <v>-19.3</v>
      </c>
      <c r="E5" s="49">
        <v>101.5</v>
      </c>
      <c r="F5" s="46"/>
    </row>
    <row r="6" spans="1:9">
      <c r="A6" t="s">
        <v>38</v>
      </c>
      <c r="B6" s="49">
        <v>-5.3</v>
      </c>
      <c r="C6" s="49">
        <v>-7.4</v>
      </c>
      <c r="D6" s="49">
        <v>-28</v>
      </c>
      <c r="E6" s="49">
        <v>93.2</v>
      </c>
      <c r="F6" s="46" t="s">
        <v>38</v>
      </c>
    </row>
    <row r="7" spans="1:9">
      <c r="A7" t="s">
        <v>39</v>
      </c>
      <c r="B7" s="49">
        <v>-14.4</v>
      </c>
      <c r="C7" s="49">
        <v>-21.2</v>
      </c>
      <c r="D7" s="49">
        <v>-26.5</v>
      </c>
      <c r="E7" s="49">
        <v>96.1</v>
      </c>
      <c r="F7" s="46"/>
    </row>
    <row r="8" spans="1:9">
      <c r="A8" t="s">
        <v>40</v>
      </c>
      <c r="B8" s="49">
        <v>-16</v>
      </c>
      <c r="C8" s="49">
        <v>-19.600000000000001</v>
      </c>
      <c r="D8" s="49">
        <v>-23.8</v>
      </c>
      <c r="E8" s="49">
        <v>83.5</v>
      </c>
      <c r="F8" s="46" t="s">
        <v>40</v>
      </c>
    </row>
    <row r="9" spans="1:9">
      <c r="A9" t="s">
        <v>41</v>
      </c>
      <c r="B9" s="49">
        <v>-14.5</v>
      </c>
      <c r="C9" s="49">
        <v>-18.899999999999999</v>
      </c>
      <c r="D9" s="49">
        <v>-14.2</v>
      </c>
      <c r="E9" s="49">
        <v>94.5</v>
      </c>
      <c r="F9" s="46"/>
    </row>
    <row r="10" spans="1:9">
      <c r="A10" t="s">
        <v>42</v>
      </c>
      <c r="B10" s="49">
        <v>-7</v>
      </c>
      <c r="C10" s="49">
        <v>-8.6999999999999993</v>
      </c>
      <c r="D10" s="49">
        <v>-5</v>
      </c>
      <c r="E10" s="49">
        <v>100.2</v>
      </c>
      <c r="F10" s="46" t="s">
        <v>42</v>
      </c>
    </row>
    <row r="11" spans="1:9">
      <c r="A11" t="s">
        <v>43</v>
      </c>
      <c r="B11" s="49">
        <v>-2.4</v>
      </c>
      <c r="C11" s="49">
        <v>-2.4</v>
      </c>
      <c r="D11" s="49">
        <v>1.5</v>
      </c>
      <c r="E11" s="49">
        <v>104</v>
      </c>
      <c r="F11" s="46"/>
    </row>
    <row r="12" spans="1:9">
      <c r="A12" t="s">
        <v>44</v>
      </c>
      <c r="B12" s="49">
        <v>0.1</v>
      </c>
      <c r="C12" s="49">
        <v>2.8</v>
      </c>
      <c r="D12" s="49">
        <v>5.4</v>
      </c>
      <c r="E12" s="49">
        <v>98.4</v>
      </c>
      <c r="F12" s="46" t="s">
        <v>44</v>
      </c>
    </row>
    <row r="13" spans="1:9">
      <c r="A13" t="s">
        <v>45</v>
      </c>
      <c r="B13" s="49">
        <v>1.7</v>
      </c>
      <c r="C13" s="49">
        <v>2.8</v>
      </c>
      <c r="D13" s="49">
        <v>17.899999999999999</v>
      </c>
      <c r="E13" s="49">
        <v>108.5</v>
      </c>
      <c r="F13" s="46"/>
      <c r="G13" s="35"/>
    </row>
    <row r="14" spans="1:9">
      <c r="A14" t="s">
        <v>46</v>
      </c>
      <c r="B14" s="49">
        <v>2.7</v>
      </c>
      <c r="C14" s="49">
        <v>3.6</v>
      </c>
      <c r="D14" s="49">
        <v>24</v>
      </c>
      <c r="E14" s="49">
        <v>109.2</v>
      </c>
      <c r="F14" s="46" t="s">
        <v>46</v>
      </c>
    </row>
    <row r="15" spans="1:9">
      <c r="A15" t="s">
        <v>47</v>
      </c>
      <c r="B15" s="49">
        <v>4.5999999999999996</v>
      </c>
      <c r="C15" s="49">
        <v>9.5</v>
      </c>
      <c r="D15" s="49">
        <v>27.4</v>
      </c>
      <c r="E15" s="49">
        <v>108.7</v>
      </c>
      <c r="F15" s="46"/>
    </row>
    <row r="16" spans="1:9">
      <c r="A16" t="s">
        <v>48</v>
      </c>
      <c r="B16" s="49">
        <v>2.8</v>
      </c>
      <c r="C16" s="49">
        <v>2.2000000000000002</v>
      </c>
      <c r="D16" s="49">
        <v>20</v>
      </c>
      <c r="E16" s="49">
        <v>113.3</v>
      </c>
      <c r="F16" s="46" t="s">
        <v>48</v>
      </c>
    </row>
    <row r="17" spans="1:11">
      <c r="A17" t="s">
        <v>49</v>
      </c>
      <c r="B17" s="49">
        <v>2.6</v>
      </c>
      <c r="C17" s="49">
        <v>2.5</v>
      </c>
      <c r="D17" s="49">
        <v>23.4</v>
      </c>
      <c r="E17" s="49">
        <v>114.3</v>
      </c>
      <c r="F17" s="46"/>
    </row>
    <row r="18" spans="1:11">
      <c r="A18" t="s">
        <v>50</v>
      </c>
      <c r="B18" s="49">
        <v>2.4</v>
      </c>
      <c r="C18" s="49">
        <v>2</v>
      </c>
      <c r="D18" s="49">
        <v>15</v>
      </c>
      <c r="E18" s="49">
        <v>117.4</v>
      </c>
      <c r="F18" s="46" t="s">
        <v>50</v>
      </c>
      <c r="I18" s="1" t="str">
        <f>IF(Content!$E$1=1,I20,I21)</f>
        <v>* у ІV кварталі 2018 року: ВВП – оцінка НБУ.</v>
      </c>
    </row>
    <row r="19" spans="1:11">
      <c r="A19" t="s">
        <v>51</v>
      </c>
      <c r="B19" s="49">
        <v>2.2000000000000002</v>
      </c>
      <c r="C19" s="49">
        <v>1.9</v>
      </c>
      <c r="D19" s="49">
        <v>16.7</v>
      </c>
      <c r="E19" s="49">
        <v>115.2</v>
      </c>
      <c r="F19" s="46"/>
      <c r="I19" s="1" t="str">
        <f>IF(Content!$E$1=1,I22,I23)</f>
        <v>Джерело: ДССУ, розрахунки та опитування НБУ.</v>
      </c>
    </row>
    <row r="20" spans="1:11">
      <c r="A20" t="s">
        <v>52</v>
      </c>
      <c r="B20" s="49">
        <v>3.1</v>
      </c>
      <c r="C20" s="49">
        <v>3.7</v>
      </c>
      <c r="D20" s="49">
        <v>17</v>
      </c>
      <c r="E20" s="49">
        <v>120.6</v>
      </c>
      <c r="F20" s="46" t="s">
        <v>52</v>
      </c>
      <c r="I20" s="46" t="s">
        <v>1082</v>
      </c>
    </row>
    <row r="21" spans="1:11">
      <c r="A21" t="s">
        <v>53</v>
      </c>
      <c r="B21" s="49">
        <v>3.8</v>
      </c>
      <c r="C21" s="49">
        <v>4</v>
      </c>
      <c r="D21" s="49">
        <v>14.2</v>
      </c>
      <c r="E21" s="49">
        <v>118.3</v>
      </c>
      <c r="F21" s="46"/>
      <c r="I21" s="46" t="s">
        <v>1083</v>
      </c>
    </row>
    <row r="22" spans="1:11">
      <c r="A22" s="47" t="s">
        <v>54</v>
      </c>
      <c r="B22" s="49">
        <v>2.8</v>
      </c>
      <c r="C22" s="49">
        <v>2.2999999999999998</v>
      </c>
      <c r="D22" s="49">
        <v>9.6999999999999993</v>
      </c>
      <c r="E22" s="49">
        <v>117.2</v>
      </c>
      <c r="F22" s="46"/>
      <c r="G22" s="35"/>
      <c r="H22" s="35"/>
      <c r="I22" s="46" t="s">
        <v>732</v>
      </c>
      <c r="J22" s="35"/>
      <c r="K22" s="35"/>
    </row>
    <row r="23" spans="1:11">
      <c r="A23" s="47" t="s">
        <v>1084</v>
      </c>
      <c r="B23" s="47">
        <v>3.3</v>
      </c>
      <c r="C23" s="47">
        <v>3.5</v>
      </c>
      <c r="E23" s="47">
        <v>117.3</v>
      </c>
      <c r="F23" s="46" t="s">
        <v>1084</v>
      </c>
      <c r="I23" s="46" t="s">
        <v>640</v>
      </c>
    </row>
    <row r="25" spans="1:11">
      <c r="B25" s="49"/>
      <c r="C25" s="49"/>
      <c r="D25" s="49"/>
      <c r="E25" s="49"/>
    </row>
    <row r="26" spans="1:11">
      <c r="B26" s="49"/>
      <c r="C26" s="49"/>
      <c r="D26" s="49"/>
      <c r="E26" s="49"/>
    </row>
    <row r="27" spans="1:11">
      <c r="B27" s="49"/>
      <c r="C27" s="49"/>
      <c r="D27" s="49"/>
      <c r="E27" s="49"/>
    </row>
    <row r="28" spans="1:11">
      <c r="B28" s="49"/>
      <c r="C28" s="49"/>
      <c r="D28" s="49"/>
      <c r="E28" s="49"/>
    </row>
    <row r="29" spans="1:11">
      <c r="B29" s="49"/>
      <c r="C29" s="49"/>
      <c r="D29" s="49"/>
      <c r="E29" s="49"/>
    </row>
    <row r="30" spans="1:11">
      <c r="B30" s="49"/>
      <c r="C30" s="49"/>
      <c r="D30" s="49"/>
      <c r="E30" s="49"/>
    </row>
    <row r="31" spans="1:11">
      <c r="B31" s="49"/>
      <c r="C31" s="49"/>
      <c r="D31" s="49"/>
      <c r="E31" s="49"/>
    </row>
    <row r="32" spans="1:11">
      <c r="B32" s="49"/>
      <c r="C32" s="49"/>
      <c r="D32" s="49"/>
      <c r="E32" s="49"/>
    </row>
    <row r="33" spans="2:5">
      <c r="B33" s="49"/>
      <c r="C33" s="49"/>
      <c r="D33" s="49"/>
      <c r="E33" s="49"/>
    </row>
    <row r="34" spans="2:5">
      <c r="B34" s="49"/>
      <c r="C34" s="49"/>
      <c r="D34" s="49"/>
      <c r="E34" s="49"/>
    </row>
    <row r="35" spans="2:5">
      <c r="B35" s="49"/>
      <c r="C35" s="49"/>
      <c r="D35" s="49"/>
      <c r="E35" s="49"/>
    </row>
    <row r="36" spans="2:5">
      <c r="B36" s="49"/>
      <c r="C36" s="49"/>
      <c r="D36" s="49"/>
      <c r="E36" s="49"/>
    </row>
    <row r="37" spans="2:5">
      <c r="B37" s="49"/>
      <c r="C37" s="49"/>
      <c r="D37" s="49"/>
      <c r="E37" s="49"/>
    </row>
    <row r="38" spans="2:5">
      <c r="B38" s="49"/>
      <c r="C38" s="49"/>
      <c r="D38" s="49"/>
      <c r="E38" s="49"/>
    </row>
    <row r="39" spans="2:5">
      <c r="B39" s="49"/>
      <c r="C39" s="49"/>
      <c r="D39" s="49"/>
      <c r="E39" s="49"/>
    </row>
    <row r="40" spans="2:5">
      <c r="B40" s="49"/>
      <c r="C40" s="49"/>
      <c r="D40" s="49"/>
      <c r="E40" s="49"/>
    </row>
    <row r="41" spans="2:5">
      <c r="B41" s="49"/>
      <c r="C41" s="49"/>
      <c r="D41" s="49"/>
      <c r="E41" s="49"/>
    </row>
    <row r="42" spans="2:5">
      <c r="B42" s="49"/>
      <c r="C42" s="49"/>
      <c r="D42" s="49"/>
      <c r="E42" s="49"/>
    </row>
    <row r="43" spans="2:5">
      <c r="B43" s="49"/>
      <c r="C43" s="49"/>
      <c r="D43" s="49"/>
      <c r="E43" s="49"/>
    </row>
    <row r="44" spans="2:5">
      <c r="B44" s="49"/>
      <c r="C44" s="49"/>
      <c r="D44" s="49"/>
      <c r="E44" s="4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O37"/>
  <sheetViews>
    <sheetView showGridLines="0" zoomScaleNormal="100" workbookViewId="0"/>
  </sheetViews>
  <sheetFormatPr defaultColWidth="9.109375" defaultRowHeight="13.2"/>
  <cols>
    <col min="1" max="16384" width="9.109375" style="47"/>
  </cols>
  <sheetData>
    <row r="1" spans="1:15">
      <c r="A1" s="28" t="s">
        <v>167</v>
      </c>
      <c r="B1" s="47" t="str">
        <f>IF(Content!$E$1=1,B2,B3)</f>
        <v>Реальний ВВП, % р/р</v>
      </c>
      <c r="C1" s="47" t="str">
        <f>IF(Content!$E$1=1,C2,C3)</f>
        <v>Інші ВЕД</v>
      </c>
      <c r="D1" s="47" t="str">
        <f>IF(Content!$E$1=1,D2,D3)</f>
        <v>С/г</v>
      </c>
      <c r="E1" s="1"/>
      <c r="G1" s="1" t="str">
        <f>IF(Content!$E$1=1,G2,G3)</f>
        <v>Внески в зміну реального ВВП, в.п.</v>
      </c>
    </row>
    <row r="2" spans="1:15" hidden="1">
      <c r="A2" s="28"/>
      <c r="B2" s="47" t="s">
        <v>630</v>
      </c>
      <c r="C2" s="35" t="s">
        <v>1085</v>
      </c>
      <c r="D2" s="35" t="s">
        <v>1086</v>
      </c>
      <c r="E2" s="35"/>
      <c r="G2" s="1" t="s">
        <v>1742</v>
      </c>
    </row>
    <row r="3" spans="1:15" hidden="1">
      <c r="B3" s="47" t="s">
        <v>631</v>
      </c>
      <c r="C3" s="35" t="s">
        <v>1087</v>
      </c>
      <c r="D3" s="35" t="s">
        <v>278</v>
      </c>
      <c r="E3" s="35"/>
      <c r="G3" s="1" t="s">
        <v>1743</v>
      </c>
    </row>
    <row r="4" spans="1:15">
      <c r="A4" s="202" t="s">
        <v>44</v>
      </c>
      <c r="B4" s="49">
        <v>0.1</v>
      </c>
      <c r="C4" s="49">
        <v>0.11</v>
      </c>
      <c r="D4" s="49">
        <v>-0.01</v>
      </c>
      <c r="E4" s="46" t="s">
        <v>44</v>
      </c>
      <c r="M4" s="49"/>
      <c r="N4" s="49"/>
      <c r="O4" s="49"/>
    </row>
    <row r="5" spans="1:15">
      <c r="A5" s="202" t="s">
        <v>45</v>
      </c>
      <c r="B5" s="49">
        <v>1.7</v>
      </c>
      <c r="C5" s="305">
        <v>1.68</v>
      </c>
      <c r="D5" s="49">
        <v>0.02</v>
      </c>
      <c r="E5" s="46"/>
      <c r="M5" s="49"/>
      <c r="N5" s="49"/>
      <c r="O5" s="49"/>
    </row>
    <row r="6" spans="1:15">
      <c r="A6" s="202" t="s">
        <v>46</v>
      </c>
      <c r="B6" s="49">
        <v>2.7</v>
      </c>
      <c r="C6" s="49">
        <v>1.66</v>
      </c>
      <c r="D6" s="49">
        <v>1.04</v>
      </c>
      <c r="E6" s="46" t="s">
        <v>46</v>
      </c>
      <c r="M6" s="49"/>
      <c r="N6" s="49"/>
      <c r="O6" s="49"/>
    </row>
    <row r="7" spans="1:15">
      <c r="A7" s="202" t="s">
        <v>47</v>
      </c>
      <c r="B7" s="49">
        <v>4.5999999999999996</v>
      </c>
      <c r="C7" s="49">
        <v>1.94</v>
      </c>
      <c r="D7" s="49">
        <v>2.66</v>
      </c>
      <c r="E7" s="46"/>
      <c r="M7" s="49"/>
      <c r="N7" s="49"/>
      <c r="O7" s="49"/>
    </row>
    <row r="8" spans="1:15">
      <c r="A8" s="202" t="s">
        <v>48</v>
      </c>
      <c r="B8" s="49">
        <v>2.8</v>
      </c>
      <c r="C8" s="49">
        <v>2.83</v>
      </c>
      <c r="D8" s="49">
        <v>-0.03</v>
      </c>
      <c r="E8" s="46" t="s">
        <v>48</v>
      </c>
      <c r="M8" s="49"/>
      <c r="N8" s="49"/>
      <c r="O8" s="49"/>
    </row>
    <row r="9" spans="1:15">
      <c r="A9" s="202" t="s">
        <v>49</v>
      </c>
      <c r="B9" s="49">
        <v>2.6</v>
      </c>
      <c r="C9" s="49">
        <v>2.78</v>
      </c>
      <c r="D9" s="49">
        <v>-0.18</v>
      </c>
      <c r="E9" s="46"/>
      <c r="M9" s="49"/>
      <c r="N9" s="49"/>
      <c r="O9" s="49"/>
    </row>
    <row r="10" spans="1:15">
      <c r="A10" s="202" t="s">
        <v>50</v>
      </c>
      <c r="B10" s="49">
        <v>2.4</v>
      </c>
      <c r="C10" s="49">
        <v>2.41</v>
      </c>
      <c r="D10" s="49">
        <v>-0.01</v>
      </c>
      <c r="E10" s="46" t="s">
        <v>50</v>
      </c>
      <c r="M10" s="49"/>
      <c r="N10" s="49"/>
      <c r="O10" s="49"/>
    </row>
    <row r="11" spans="1:15">
      <c r="A11" s="202" t="s">
        <v>51</v>
      </c>
      <c r="B11" s="49">
        <v>2.2000000000000002</v>
      </c>
      <c r="C11" s="49">
        <v>3.04</v>
      </c>
      <c r="D11" s="49">
        <v>-0.89</v>
      </c>
      <c r="E11" s="267"/>
      <c r="F11" s="49"/>
      <c r="M11" s="49"/>
      <c r="N11" s="49"/>
      <c r="O11" s="49"/>
    </row>
    <row r="12" spans="1:15">
      <c r="A12" s="202" t="s">
        <v>52</v>
      </c>
      <c r="B12" s="49">
        <v>3.1</v>
      </c>
      <c r="C12" s="49">
        <v>3.13</v>
      </c>
      <c r="D12" s="49">
        <v>-0.03</v>
      </c>
      <c r="E12" s="267" t="s">
        <v>52</v>
      </c>
      <c r="M12" s="49"/>
      <c r="N12" s="49"/>
      <c r="O12" s="49"/>
    </row>
    <row r="13" spans="1:15">
      <c r="A13" s="202" t="s">
        <v>53</v>
      </c>
      <c r="B13" s="49">
        <v>3.8</v>
      </c>
      <c r="C13" s="49">
        <v>2.78</v>
      </c>
      <c r="D13" s="49">
        <v>0.99</v>
      </c>
      <c r="E13" s="267"/>
      <c r="M13" s="49"/>
      <c r="N13" s="49"/>
      <c r="O13" s="49"/>
    </row>
    <row r="14" spans="1:15">
      <c r="A14" s="202" t="s">
        <v>54</v>
      </c>
      <c r="B14" s="49">
        <v>2.8</v>
      </c>
      <c r="C14" s="49">
        <v>2.4</v>
      </c>
      <c r="D14" s="49">
        <v>0.4</v>
      </c>
      <c r="E14" s="267"/>
      <c r="M14" s="49"/>
      <c r="N14" s="49"/>
      <c r="O14" s="49"/>
    </row>
    <row r="15" spans="1:15">
      <c r="A15" s="202" t="s">
        <v>1084</v>
      </c>
      <c r="B15" s="49">
        <v>3.3</v>
      </c>
      <c r="C15" s="49">
        <v>1.98</v>
      </c>
      <c r="D15" s="49">
        <v>1.32</v>
      </c>
      <c r="E15" s="267" t="s">
        <v>1084</v>
      </c>
      <c r="M15" s="49"/>
      <c r="N15" s="49"/>
      <c r="O15" s="49"/>
    </row>
    <row r="16" spans="1:15">
      <c r="A16" s="202"/>
      <c r="B16" s="49"/>
      <c r="C16" s="49"/>
      <c r="D16" s="49"/>
      <c r="E16" s="49"/>
    </row>
    <row r="17" spans="1:7">
      <c r="A17" s="202"/>
      <c r="B17" s="49"/>
      <c r="C17" s="49"/>
      <c r="D17" s="49"/>
      <c r="E17" s="49"/>
      <c r="G17" s="35" t="str">
        <f>IF(Content!$E$1=1,G19,G20)</f>
        <v>* ІV квартал 2018 року – оцінка НБУ.</v>
      </c>
    </row>
    <row r="18" spans="1:7">
      <c r="A18" s="202"/>
      <c r="B18" s="49"/>
      <c r="C18" s="49"/>
      <c r="D18" s="49"/>
      <c r="E18" s="49"/>
      <c r="G18" s="35" t="str">
        <f>IF(Content!$E$1=1,G21,G22)</f>
        <v>Джерело: ДССУ, розрахунки НБУ.</v>
      </c>
    </row>
    <row r="19" spans="1:7">
      <c r="B19" s="49"/>
      <c r="C19" s="49"/>
      <c r="D19" s="49"/>
      <c r="E19" s="49"/>
      <c r="G19" s="46" t="s">
        <v>1088</v>
      </c>
    </row>
    <row r="20" spans="1:7">
      <c r="B20" s="49"/>
      <c r="C20" s="49"/>
      <c r="D20" s="49"/>
      <c r="G20" s="46" t="s">
        <v>1089</v>
      </c>
    </row>
    <row r="21" spans="1:7">
      <c r="B21" s="49"/>
      <c r="C21" s="49"/>
      <c r="D21" s="49"/>
      <c r="G21" s="46" t="s">
        <v>1090</v>
      </c>
    </row>
    <row r="22" spans="1:7">
      <c r="B22" s="49"/>
      <c r="C22" s="49"/>
      <c r="D22" s="49"/>
      <c r="G22" s="46" t="s">
        <v>56</v>
      </c>
    </row>
    <row r="23" spans="1:7">
      <c r="B23" s="49"/>
      <c r="C23" s="49"/>
      <c r="D23" s="49"/>
    </row>
    <row r="24" spans="1:7">
      <c r="B24" s="49"/>
      <c r="C24" s="49"/>
      <c r="D24" s="49"/>
    </row>
    <row r="25" spans="1:7">
      <c r="B25" s="49"/>
      <c r="C25" s="49"/>
      <c r="D25" s="49"/>
    </row>
    <row r="26" spans="1:7">
      <c r="B26" s="49"/>
      <c r="C26" s="49"/>
      <c r="D26" s="49"/>
    </row>
    <row r="27" spans="1:7">
      <c r="B27" s="49"/>
      <c r="C27" s="49"/>
      <c r="D27" s="49"/>
    </row>
    <row r="28" spans="1:7">
      <c r="B28" s="49"/>
      <c r="C28" s="49"/>
      <c r="D28" s="49"/>
    </row>
    <row r="29" spans="1:7">
      <c r="B29" s="49"/>
      <c r="C29" s="49"/>
      <c r="D29" s="49"/>
      <c r="E29" s="49"/>
    </row>
    <row r="30" spans="1:7">
      <c r="B30" s="49"/>
      <c r="C30" s="49"/>
      <c r="D30" s="49"/>
      <c r="E30" s="49"/>
    </row>
    <row r="31" spans="1:7">
      <c r="B31" s="49"/>
      <c r="C31" s="49"/>
      <c r="D31" s="49"/>
      <c r="E31" s="49"/>
    </row>
    <row r="32" spans="1:7">
      <c r="B32" s="49"/>
      <c r="C32" s="49"/>
      <c r="D32" s="49"/>
      <c r="E32" s="49"/>
    </row>
    <row r="33" spans="2:5">
      <c r="B33" s="49"/>
      <c r="C33" s="49"/>
      <c r="D33" s="49"/>
      <c r="E33" s="49"/>
    </row>
    <row r="34" spans="2:5">
      <c r="B34" s="49"/>
      <c r="C34" s="49"/>
      <c r="D34" s="49"/>
      <c r="E34" s="49"/>
    </row>
    <row r="35" spans="2:5">
      <c r="B35" s="49"/>
      <c r="C35" s="49"/>
      <c r="D35" s="49"/>
      <c r="E35" s="49"/>
    </row>
    <row r="36" spans="2:5">
      <c r="B36" s="49"/>
      <c r="C36" s="49"/>
      <c r="D36" s="49"/>
      <c r="E36" s="49"/>
    </row>
    <row r="37" spans="2:5">
      <c r="B37" s="49"/>
      <c r="C37" s="49"/>
      <c r="D37" s="49"/>
      <c r="E37" s="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L43"/>
  <sheetViews>
    <sheetView showGridLines="0" zoomScaleNormal="100" workbookViewId="0"/>
  </sheetViews>
  <sheetFormatPr defaultColWidth="9.109375" defaultRowHeight="13.2"/>
  <cols>
    <col min="1" max="16384" width="9.109375" style="47"/>
  </cols>
  <sheetData>
    <row r="1" spans="1:9">
      <c r="A1" s="28" t="s">
        <v>167</v>
      </c>
      <c r="B1" s="1" t="str">
        <f>IF(Content!$E$1=1,B2,B3)</f>
        <v>Cільське господарство</v>
      </c>
      <c r="C1" s="1" t="str">
        <f>IF(Content!$E$1=1,C2,C3)</f>
        <v>Роздрібний товарооборот</v>
      </c>
      <c r="D1" s="1" t="str">
        <f>IF(Content!$E$1=1,D2,D3)</f>
        <v>Оптова торгівля</v>
      </c>
      <c r="E1" s="1" t="str">
        <f>IF(Content!$E$1=1,E2,E3)</f>
        <v>Вантажний транспорт</v>
      </c>
      <c r="F1" s="1" t="str">
        <f>IF(Content!$E$1=1,F2,F3)</f>
        <v>Промисловість</v>
      </c>
      <c r="I1" s="1" t="str">
        <f>IF(Content!$E$1=1,I2,I3)</f>
        <v>Випуск в окремих видах діяльності, % р/р (у середньому за квартал)</v>
      </c>
    </row>
    <row r="2" spans="1:9" hidden="1">
      <c r="A2" s="28"/>
      <c r="B2" s="47" t="s">
        <v>641</v>
      </c>
      <c r="C2" s="47" t="s">
        <v>642</v>
      </c>
      <c r="D2" s="47" t="s">
        <v>643</v>
      </c>
      <c r="E2" s="47" t="s">
        <v>644</v>
      </c>
      <c r="F2" s="47" t="s">
        <v>276</v>
      </c>
      <c r="I2" s="47" t="s">
        <v>1307</v>
      </c>
    </row>
    <row r="3" spans="1:9" hidden="1">
      <c r="B3" s="35" t="s">
        <v>278</v>
      </c>
      <c r="C3" s="35" t="s">
        <v>645</v>
      </c>
      <c r="D3" s="35" t="s">
        <v>646</v>
      </c>
      <c r="E3" s="35" t="s">
        <v>647</v>
      </c>
      <c r="F3" s="35" t="s">
        <v>287</v>
      </c>
      <c r="I3" s="47" t="s">
        <v>730</v>
      </c>
    </row>
    <row r="4" spans="1:9">
      <c r="A4" t="s">
        <v>36</v>
      </c>
      <c r="B4" s="49">
        <v>5.9</v>
      </c>
      <c r="C4" s="49">
        <v>6.8</v>
      </c>
      <c r="D4" s="49">
        <v>-11</v>
      </c>
      <c r="E4" s="49">
        <v>-3.1</v>
      </c>
      <c r="F4" s="49">
        <v>-4.4000000000000004</v>
      </c>
      <c r="G4" s="46" t="s">
        <v>36</v>
      </c>
    </row>
    <row r="5" spans="1:9">
      <c r="A5" t="s">
        <v>37</v>
      </c>
      <c r="B5" s="49">
        <v>-8.1</v>
      </c>
      <c r="C5" s="49">
        <v>-5.4</v>
      </c>
      <c r="D5" s="49">
        <v>-7.8</v>
      </c>
      <c r="E5" s="49">
        <v>3.9</v>
      </c>
      <c r="F5" s="49">
        <v>-3.7</v>
      </c>
      <c r="G5" s="46"/>
    </row>
    <row r="6" spans="1:9">
      <c r="A6" t="s">
        <v>38</v>
      </c>
      <c r="B6" s="49">
        <v>23.5</v>
      </c>
      <c r="C6" s="49">
        <v>-17.399999999999999</v>
      </c>
      <c r="D6" s="49">
        <v>-19.3</v>
      </c>
      <c r="E6" s="49">
        <v>-20.3</v>
      </c>
      <c r="F6" s="49">
        <v>-15.6</v>
      </c>
      <c r="G6" s="46" t="s">
        <v>38</v>
      </c>
    </row>
    <row r="7" spans="1:9">
      <c r="A7" t="s">
        <v>39</v>
      </c>
      <c r="B7" s="49">
        <v>-24</v>
      </c>
      <c r="C7" s="49">
        <v>-14.8</v>
      </c>
      <c r="D7" s="49">
        <v>-29.2</v>
      </c>
      <c r="E7" s="49">
        <v>-22.6</v>
      </c>
      <c r="F7" s="49">
        <v>-16.100000000000001</v>
      </c>
      <c r="G7" s="46"/>
    </row>
    <row r="8" spans="1:9">
      <c r="A8" t="s">
        <v>40</v>
      </c>
      <c r="B8" s="49">
        <v>-4.7</v>
      </c>
      <c r="C8" s="49">
        <v>-23.9</v>
      </c>
      <c r="D8" s="49">
        <v>-17.2</v>
      </c>
      <c r="E8" s="49">
        <v>-21.5</v>
      </c>
      <c r="F8" s="49">
        <v>-21.4</v>
      </c>
      <c r="G8" s="46" t="s">
        <v>40</v>
      </c>
    </row>
    <row r="9" spans="1:9">
      <c r="A9" t="s">
        <v>41</v>
      </c>
      <c r="B9" s="49">
        <v>-11.8</v>
      </c>
      <c r="C9" s="49">
        <v>-25.2</v>
      </c>
      <c r="D9" s="49">
        <v>-13.3</v>
      </c>
      <c r="E9" s="49">
        <v>-14.1</v>
      </c>
      <c r="F9" s="49">
        <v>-19.399999999999999</v>
      </c>
      <c r="G9" s="46"/>
    </row>
    <row r="10" spans="1:9">
      <c r="A10" t="s">
        <v>42</v>
      </c>
      <c r="B10" s="49">
        <v>-4.2</v>
      </c>
      <c r="C10" s="49">
        <v>-18.100000000000001</v>
      </c>
      <c r="D10" s="49">
        <v>-12.4</v>
      </c>
      <c r="E10" s="49">
        <v>5.9</v>
      </c>
      <c r="F10" s="49">
        <v>-7.3</v>
      </c>
      <c r="G10" s="46" t="s">
        <v>42</v>
      </c>
    </row>
    <row r="11" spans="1:9">
      <c r="A11" t="s">
        <v>43</v>
      </c>
      <c r="B11" s="49">
        <v>-3.2</v>
      </c>
      <c r="C11" s="49">
        <v>-16.8</v>
      </c>
      <c r="D11" s="49">
        <v>12.7</v>
      </c>
      <c r="E11" s="49">
        <v>7.9</v>
      </c>
      <c r="F11" s="49">
        <v>-3.5</v>
      </c>
      <c r="G11" s="46"/>
    </row>
    <row r="12" spans="1:9">
      <c r="A12" t="s">
        <v>44</v>
      </c>
      <c r="B12" s="49">
        <v>-1.7</v>
      </c>
      <c r="C12" s="49">
        <v>-0.7</v>
      </c>
      <c r="D12" s="49">
        <v>2.9</v>
      </c>
      <c r="E12" s="49">
        <v>5.7</v>
      </c>
      <c r="F12" s="49">
        <v>4.5</v>
      </c>
      <c r="G12" s="46" t="s">
        <v>44</v>
      </c>
    </row>
    <row r="13" spans="1:9">
      <c r="A13" t="s">
        <v>45</v>
      </c>
      <c r="B13" s="49">
        <v>0.6</v>
      </c>
      <c r="C13" s="49">
        <v>5.6</v>
      </c>
      <c r="D13" s="49">
        <v>5.3</v>
      </c>
      <c r="E13" s="49">
        <v>0.6</v>
      </c>
      <c r="F13" s="49">
        <v>0.1</v>
      </c>
      <c r="G13" s="46"/>
    </row>
    <row r="14" spans="1:9">
      <c r="A14" t="s">
        <v>46</v>
      </c>
      <c r="B14" s="49">
        <v>1.1000000000000001</v>
      </c>
      <c r="C14" s="49">
        <v>6.5</v>
      </c>
      <c r="D14" s="49">
        <v>8</v>
      </c>
      <c r="E14" s="49">
        <v>-1.2</v>
      </c>
      <c r="F14" s="49">
        <v>1.7</v>
      </c>
      <c r="G14" s="46" t="s">
        <v>46</v>
      </c>
    </row>
    <row r="15" spans="1:9">
      <c r="A15" t="s">
        <v>47</v>
      </c>
      <c r="B15" s="49">
        <v>25</v>
      </c>
      <c r="C15" s="49">
        <v>5</v>
      </c>
      <c r="D15" s="49">
        <v>2.6</v>
      </c>
      <c r="E15" s="49">
        <v>5.7</v>
      </c>
      <c r="F15" s="49">
        <v>3</v>
      </c>
      <c r="G15" s="46"/>
    </row>
    <row r="16" spans="1:9">
      <c r="A16" t="s">
        <v>48</v>
      </c>
      <c r="B16" s="49">
        <v>-0.8</v>
      </c>
      <c r="C16" s="49">
        <v>3.1</v>
      </c>
      <c r="D16" s="49">
        <v>1</v>
      </c>
      <c r="E16" s="49">
        <v>11.9</v>
      </c>
      <c r="F16" s="49">
        <v>-0.7</v>
      </c>
      <c r="G16" s="46" t="s">
        <v>48</v>
      </c>
    </row>
    <row r="17" spans="1:12">
      <c r="A17" t="s">
        <v>49</v>
      </c>
      <c r="B17" s="49">
        <v>-2.1</v>
      </c>
      <c r="C17" s="49">
        <v>8.6</v>
      </c>
      <c r="D17" s="49">
        <v>1</v>
      </c>
      <c r="E17" s="49">
        <v>6.7</v>
      </c>
      <c r="F17" s="49">
        <v>0.6</v>
      </c>
      <c r="G17" s="46"/>
    </row>
    <row r="18" spans="1:12">
      <c r="A18" t="s">
        <v>50</v>
      </c>
      <c r="B18" s="49">
        <v>0.5</v>
      </c>
      <c r="C18" s="49">
        <v>8.1999999999999993</v>
      </c>
      <c r="D18" s="49">
        <v>1.8</v>
      </c>
      <c r="E18" s="49">
        <v>6.2</v>
      </c>
      <c r="F18" s="49">
        <v>0.3</v>
      </c>
      <c r="G18" s="46" t="s">
        <v>50</v>
      </c>
    </row>
    <row r="19" spans="1:12">
      <c r="A19" t="s">
        <v>51</v>
      </c>
      <c r="B19" s="49">
        <v>-5.0999999999999996</v>
      </c>
      <c r="C19" s="49">
        <v>9</v>
      </c>
      <c r="D19" s="49">
        <v>5.9</v>
      </c>
      <c r="E19" s="49">
        <v>-0.1</v>
      </c>
      <c r="F19" s="49">
        <v>0.8</v>
      </c>
      <c r="G19" s="46"/>
      <c r="I19" s="1" t="str">
        <f>IF(Content!$E$1=1,I20,I21)</f>
        <v>Джерело: ДССУ, розрахунки НБУ.</v>
      </c>
    </row>
    <row r="20" spans="1:12">
      <c r="A20" t="s">
        <v>52</v>
      </c>
      <c r="B20" s="49">
        <v>-0.6</v>
      </c>
      <c r="C20" s="49">
        <v>7.6</v>
      </c>
      <c r="D20" s="49">
        <v>9.1999999999999993</v>
      </c>
      <c r="E20" s="49">
        <v>-3.5</v>
      </c>
      <c r="F20" s="49">
        <v>2.2000000000000002</v>
      </c>
      <c r="G20" s="46" t="s">
        <v>52</v>
      </c>
      <c r="I20" s="46" t="s">
        <v>55</v>
      </c>
    </row>
    <row r="21" spans="1:12">
      <c r="A21" t="s">
        <v>53</v>
      </c>
      <c r="B21" s="49">
        <v>12.8</v>
      </c>
      <c r="C21" s="49">
        <v>6.4</v>
      </c>
      <c r="D21" s="49">
        <v>2.2999999999999998</v>
      </c>
      <c r="E21" s="49">
        <v>-1.7</v>
      </c>
      <c r="F21" s="49">
        <v>2.6</v>
      </c>
      <c r="G21" s="46"/>
      <c r="I21" s="46" t="s">
        <v>56</v>
      </c>
    </row>
    <row r="22" spans="1:12">
      <c r="A22" s="47" t="s">
        <v>54</v>
      </c>
      <c r="B22" s="49">
        <v>3.1</v>
      </c>
      <c r="C22" s="49">
        <v>7</v>
      </c>
      <c r="D22" s="49">
        <v>4.2</v>
      </c>
      <c r="E22" s="49">
        <v>-2.1</v>
      </c>
      <c r="F22" s="49">
        <v>0.4</v>
      </c>
      <c r="G22" s="46"/>
    </row>
    <row r="23" spans="1:12">
      <c r="A23" s="47" t="s">
        <v>430</v>
      </c>
      <c r="B23" s="47">
        <v>7.9000000000000021</v>
      </c>
      <c r="C23" s="47">
        <v>5.2</v>
      </c>
      <c r="D23" s="47">
        <v>1.2</v>
      </c>
      <c r="E23" s="47">
        <v>-5.6</v>
      </c>
      <c r="F23" s="47">
        <v>-1</v>
      </c>
      <c r="G23" s="46" t="s">
        <v>430</v>
      </c>
    </row>
    <row r="25" spans="1:12">
      <c r="B25" s="49"/>
      <c r="C25" s="49"/>
      <c r="D25" s="49"/>
      <c r="E25" s="49"/>
      <c r="F25" s="49"/>
    </row>
    <row r="26" spans="1:12">
      <c r="B26" s="49"/>
      <c r="C26" s="49"/>
      <c r="D26" s="49"/>
      <c r="E26" s="49"/>
      <c r="F26" s="49"/>
    </row>
    <row r="27" spans="1:12"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</row>
    <row r="28" spans="1:12"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</row>
    <row r="29" spans="1:12"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</row>
    <row r="30" spans="1:12">
      <c r="B30" s="49"/>
      <c r="C30" s="49"/>
      <c r="D30" s="49"/>
      <c r="E30" s="49"/>
      <c r="F30" s="49"/>
    </row>
    <row r="31" spans="1:12">
      <c r="B31" s="49"/>
      <c r="C31" s="49"/>
      <c r="D31" s="49"/>
      <c r="E31" s="49"/>
      <c r="F31" s="49"/>
    </row>
    <row r="32" spans="1:12">
      <c r="B32" s="49"/>
      <c r="C32" s="49"/>
      <c r="D32" s="49"/>
      <c r="E32" s="49"/>
      <c r="F32" s="49"/>
    </row>
    <row r="33" spans="2:6">
      <c r="B33" s="49"/>
      <c r="C33" s="49"/>
      <c r="D33" s="49"/>
      <c r="E33" s="49"/>
      <c r="F33" s="49"/>
    </row>
    <row r="34" spans="2:6">
      <c r="B34" s="49"/>
      <c r="C34" s="49"/>
      <c r="D34" s="49"/>
      <c r="E34" s="49"/>
      <c r="F34" s="49"/>
    </row>
    <row r="35" spans="2:6">
      <c r="B35" s="49"/>
      <c r="C35" s="49"/>
      <c r="D35" s="49"/>
      <c r="E35" s="49"/>
      <c r="F35" s="49"/>
    </row>
    <row r="36" spans="2:6">
      <c r="B36" s="49"/>
      <c r="C36" s="49"/>
      <c r="D36" s="49"/>
      <c r="E36" s="49"/>
      <c r="F36" s="49"/>
    </row>
    <row r="37" spans="2:6">
      <c r="B37" s="49"/>
      <c r="C37" s="49"/>
      <c r="D37" s="49"/>
      <c r="E37" s="49"/>
      <c r="F37" s="49"/>
    </row>
    <row r="38" spans="2:6">
      <c r="B38" s="49"/>
      <c r="C38" s="49"/>
      <c r="D38" s="49"/>
      <c r="E38" s="49"/>
      <c r="F38" s="49"/>
    </row>
    <row r="39" spans="2:6">
      <c r="B39" s="49"/>
      <c r="C39" s="49"/>
      <c r="D39" s="49"/>
      <c r="E39" s="49"/>
      <c r="F39" s="49"/>
    </row>
    <row r="40" spans="2:6">
      <c r="B40" s="49"/>
      <c r="C40" s="49"/>
      <c r="D40" s="49"/>
      <c r="E40" s="49"/>
      <c r="F40" s="49"/>
    </row>
    <row r="41" spans="2:6">
      <c r="B41" s="49"/>
      <c r="C41" s="49"/>
      <c r="D41" s="49"/>
      <c r="E41" s="49"/>
      <c r="F41" s="49"/>
    </row>
    <row r="42" spans="2:6">
      <c r="B42" s="49"/>
      <c r="C42" s="49"/>
      <c r="D42" s="49"/>
      <c r="E42" s="49"/>
      <c r="F42" s="49"/>
    </row>
    <row r="43" spans="2:6">
      <c r="B43" s="49"/>
      <c r="C43" s="49"/>
      <c r="D43" s="49"/>
      <c r="E43" s="49"/>
      <c r="F43" s="4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I43"/>
  <sheetViews>
    <sheetView showGridLines="0" zoomScaleNormal="100" workbookViewId="0"/>
  </sheetViews>
  <sheetFormatPr defaultColWidth="9.109375" defaultRowHeight="13.2"/>
  <cols>
    <col min="1" max="16384" width="9.109375" style="47"/>
  </cols>
  <sheetData>
    <row r="1" spans="1:9">
      <c r="A1" s="28" t="s">
        <v>167</v>
      </c>
      <c r="B1" s="1" t="str">
        <f>IF(Content!$E$1=1,B2,B3)</f>
        <v>Металургія в цілому**</v>
      </c>
      <c r="C1" s="1" t="str">
        <f>IF(Content!$E$1=1,C2,C3)</f>
        <v>Машинобудування*</v>
      </c>
      <c r="D1" s="1" t="str">
        <f>IF(Content!$E$1=1,D2,D3)</f>
        <v>Хімічна пром-сть (п. ш.)</v>
      </c>
      <c r="E1" s="1" t="str">
        <f>IF(Content!$E$1=1,E2,E3)</f>
        <v>Харчова промисловість</v>
      </c>
      <c r="F1" s="1" t="str">
        <f>IF(Content!$E$1=1,F2,F3)</f>
        <v>Добувна промисловість</v>
      </c>
      <c r="G1" s="1" t="str">
        <f>IF(Content!$E$1=1,G2,G3)</f>
        <v>Енергетика</v>
      </c>
      <c r="I1" s="1" t="str">
        <f>IF(Content!$E$1=1,I2,I3)</f>
        <v>Випуск за галузями промисловості, % р/р (середнє за квартал)</v>
      </c>
    </row>
    <row r="2" spans="1:9" hidden="1">
      <c r="A2" s="28"/>
      <c r="B2" s="47" t="s">
        <v>1858</v>
      </c>
      <c r="C2" s="47" t="s">
        <v>1860</v>
      </c>
      <c r="D2" s="47" t="s">
        <v>648</v>
      </c>
      <c r="E2" s="47" t="s">
        <v>140</v>
      </c>
      <c r="F2" s="47" t="s">
        <v>149</v>
      </c>
      <c r="G2" s="47" t="s">
        <v>649</v>
      </c>
      <c r="I2" s="47" t="s">
        <v>1308</v>
      </c>
    </row>
    <row r="3" spans="1:9" hidden="1">
      <c r="B3" s="35" t="s">
        <v>1859</v>
      </c>
      <c r="C3" s="47" t="s">
        <v>1857</v>
      </c>
      <c r="D3" s="35" t="s">
        <v>650</v>
      </c>
      <c r="E3" s="35" t="s">
        <v>651</v>
      </c>
      <c r="F3" s="35" t="s">
        <v>652</v>
      </c>
      <c r="G3" s="35" t="s">
        <v>653</v>
      </c>
      <c r="I3" s="47" t="s">
        <v>731</v>
      </c>
    </row>
    <row r="4" spans="1:9">
      <c r="A4" t="s">
        <v>36</v>
      </c>
      <c r="B4" s="49">
        <v>-10.7</v>
      </c>
      <c r="C4" s="49">
        <v>-18.399999999999999</v>
      </c>
      <c r="D4" s="49">
        <v>-5.7</v>
      </c>
      <c r="E4" s="49">
        <v>-2.4</v>
      </c>
      <c r="F4" s="49">
        <v>-1.4</v>
      </c>
      <c r="G4" s="49">
        <v>-2.2000000000000002</v>
      </c>
      <c r="H4" s="46" t="s">
        <v>36</v>
      </c>
    </row>
    <row r="5" spans="1:9">
      <c r="A5" t="s">
        <v>37</v>
      </c>
      <c r="B5" s="49">
        <v>-6.8</v>
      </c>
      <c r="C5" s="49">
        <v>-18.3</v>
      </c>
      <c r="D5" s="49">
        <v>-21.9</v>
      </c>
      <c r="E5" s="49">
        <v>4.5</v>
      </c>
      <c r="F5" s="49">
        <v>-2.8</v>
      </c>
      <c r="G5" s="49">
        <v>2.2999999999999998</v>
      </c>
      <c r="H5" s="46"/>
    </row>
    <row r="6" spans="1:9">
      <c r="A6" t="s">
        <v>38</v>
      </c>
      <c r="B6" s="49">
        <v>-23.5</v>
      </c>
      <c r="C6" s="49">
        <v>-25.9</v>
      </c>
      <c r="D6" s="49">
        <v>-16</v>
      </c>
      <c r="E6" s="49">
        <v>3</v>
      </c>
      <c r="F6" s="49">
        <v>-22.3</v>
      </c>
      <c r="G6" s="49">
        <v>-14.6</v>
      </c>
      <c r="H6" s="46" t="s">
        <v>38</v>
      </c>
    </row>
    <row r="7" spans="1:9">
      <c r="A7" t="s">
        <v>39</v>
      </c>
      <c r="B7" s="49">
        <v>-19.100000000000001</v>
      </c>
      <c r="C7" s="49">
        <v>-24.8</v>
      </c>
      <c r="D7" s="49">
        <v>-14.8</v>
      </c>
      <c r="E7" s="49">
        <v>1.5</v>
      </c>
      <c r="F7" s="49">
        <v>-27.5</v>
      </c>
      <c r="G7" s="49">
        <v>-12</v>
      </c>
      <c r="H7" s="46"/>
    </row>
    <row r="8" spans="1:9">
      <c r="A8" t="s">
        <v>40</v>
      </c>
      <c r="B8" s="49">
        <v>-25.8</v>
      </c>
      <c r="C8" s="49">
        <v>-25.6</v>
      </c>
      <c r="D8" s="49">
        <v>-22.8</v>
      </c>
      <c r="E8" s="49">
        <v>-10.3</v>
      </c>
      <c r="F8" s="49">
        <v>-27.2</v>
      </c>
      <c r="G8" s="49">
        <v>-16</v>
      </c>
      <c r="H8" s="46" t="s">
        <v>40</v>
      </c>
    </row>
    <row r="9" spans="1:9">
      <c r="A9" t="s">
        <v>41</v>
      </c>
      <c r="B9" s="49">
        <v>-25.8</v>
      </c>
      <c r="C9" s="49">
        <v>-23.1</v>
      </c>
      <c r="D9" s="49">
        <v>-24</v>
      </c>
      <c r="E9" s="49">
        <v>-15.5</v>
      </c>
      <c r="F9" s="49">
        <v>-22</v>
      </c>
      <c r="G9" s="49">
        <v>-15.8</v>
      </c>
      <c r="H9" s="46"/>
    </row>
    <row r="10" spans="1:9">
      <c r="A10" t="s">
        <v>42</v>
      </c>
      <c r="B10" s="49">
        <v>-7.4</v>
      </c>
      <c r="C10" s="49">
        <v>-9</v>
      </c>
      <c r="D10" s="49">
        <v>-15.1</v>
      </c>
      <c r="E10" s="49">
        <v>-10.8</v>
      </c>
      <c r="F10" s="49">
        <v>-4</v>
      </c>
      <c r="G10" s="49">
        <v>-8.9</v>
      </c>
      <c r="H10" s="46" t="s">
        <v>42</v>
      </c>
    </row>
    <row r="11" spans="1:9">
      <c r="A11" t="s">
        <v>43</v>
      </c>
      <c r="B11" s="49">
        <v>-3.4</v>
      </c>
      <c r="C11" s="49">
        <v>0.2</v>
      </c>
      <c r="D11" s="49">
        <v>-3.9</v>
      </c>
      <c r="E11" s="49">
        <v>-9.4</v>
      </c>
      <c r="F11" s="49">
        <v>0.6</v>
      </c>
      <c r="G11" s="49">
        <v>-8</v>
      </c>
      <c r="H11" s="46"/>
    </row>
    <row r="12" spans="1:9">
      <c r="A12" t="s">
        <v>44</v>
      </c>
      <c r="B12" s="49">
        <v>10.199999999999999</v>
      </c>
      <c r="C12" s="49">
        <v>3.1</v>
      </c>
      <c r="D12" s="49">
        <v>-7.6</v>
      </c>
      <c r="E12" s="49">
        <v>0.6</v>
      </c>
      <c r="F12" s="49">
        <v>4.5999999999999996</v>
      </c>
      <c r="G12" s="49">
        <v>0.5</v>
      </c>
      <c r="H12" s="46" t="s">
        <v>44</v>
      </c>
    </row>
    <row r="13" spans="1:9">
      <c r="A13" t="s">
        <v>45</v>
      </c>
      <c r="B13" s="49">
        <v>7.8</v>
      </c>
      <c r="C13" s="49">
        <v>-0.8</v>
      </c>
      <c r="D13" s="49">
        <v>4.8</v>
      </c>
      <c r="E13" s="49">
        <v>-1.3</v>
      </c>
      <c r="F13" s="49">
        <v>-3.1</v>
      </c>
      <c r="G13" s="49">
        <v>-2.2999999999999998</v>
      </c>
      <c r="H13" s="46"/>
    </row>
    <row r="14" spans="1:9">
      <c r="A14" t="s">
        <v>46</v>
      </c>
      <c r="B14" s="49">
        <v>2.9</v>
      </c>
      <c r="C14" s="49">
        <v>-1.7</v>
      </c>
      <c r="D14" s="49">
        <v>8.1</v>
      </c>
      <c r="E14" s="49">
        <v>2.9</v>
      </c>
      <c r="F14" s="49">
        <v>-2.5</v>
      </c>
      <c r="G14" s="49">
        <v>5.4</v>
      </c>
      <c r="H14" s="46" t="s">
        <v>46</v>
      </c>
    </row>
    <row r="15" spans="1:9">
      <c r="A15" t="s">
        <v>47</v>
      </c>
      <c r="B15" s="49">
        <v>2.6</v>
      </c>
      <c r="C15" s="49">
        <v>3.8</v>
      </c>
      <c r="D15" s="49">
        <v>-5.9</v>
      </c>
      <c r="E15" s="49">
        <v>8.6999999999999993</v>
      </c>
      <c r="F15" s="49">
        <v>0.7</v>
      </c>
      <c r="G15" s="49">
        <v>5.9</v>
      </c>
      <c r="H15" s="46"/>
    </row>
    <row r="16" spans="1:9">
      <c r="A16" t="s">
        <v>48</v>
      </c>
      <c r="B16" s="49">
        <v>0.7</v>
      </c>
      <c r="C16" s="49">
        <v>5.6</v>
      </c>
      <c r="D16" s="49">
        <v>-5.7</v>
      </c>
      <c r="E16" s="49">
        <v>5</v>
      </c>
      <c r="F16" s="49">
        <v>-6.7</v>
      </c>
      <c r="G16" s="49">
        <v>-3.2</v>
      </c>
      <c r="H16" s="46" t="s">
        <v>48</v>
      </c>
    </row>
    <row r="17" spans="1:9">
      <c r="A17" t="s">
        <v>49</v>
      </c>
      <c r="B17" s="49">
        <v>-5.6</v>
      </c>
      <c r="C17" s="49">
        <v>9.9</v>
      </c>
      <c r="D17" s="49">
        <v>-1.3</v>
      </c>
      <c r="E17" s="49">
        <v>5</v>
      </c>
      <c r="F17" s="49">
        <v>-5.4</v>
      </c>
      <c r="G17" s="49">
        <v>-9.1999999999999993</v>
      </c>
      <c r="H17" s="46"/>
    </row>
    <row r="18" spans="1:9">
      <c r="A18" t="s">
        <v>50</v>
      </c>
      <c r="B18" s="161">
        <v>-0.6</v>
      </c>
      <c r="C18" s="49">
        <v>6.4</v>
      </c>
      <c r="D18" s="49">
        <v>31</v>
      </c>
      <c r="E18" s="49">
        <v>1.4</v>
      </c>
      <c r="F18" s="49">
        <v>-6.3</v>
      </c>
      <c r="G18" s="49">
        <v>-6</v>
      </c>
      <c r="H18" s="46" t="s">
        <v>50</v>
      </c>
      <c r="I18" s="1" t="str">
        <f>IF(Content!$E$1=1,I21,I22)</f>
        <v>* Включає виробництво автотранспортних засобів, причепів і напівпричепів та інших транспортних засобів.</v>
      </c>
    </row>
    <row r="19" spans="1:9">
      <c r="A19" t="s">
        <v>51</v>
      </c>
      <c r="B19" s="49">
        <v>3.1</v>
      </c>
      <c r="C19" s="49">
        <v>7.3</v>
      </c>
      <c r="D19" s="49">
        <v>42</v>
      </c>
      <c r="E19" s="49">
        <v>-0.4</v>
      </c>
      <c r="F19" s="49">
        <v>-5.0999999999999996</v>
      </c>
      <c r="G19" s="49">
        <v>-9.1</v>
      </c>
      <c r="H19" s="46"/>
      <c r="I19" s="1" t="str">
        <f>IF(Content!$E$1=1,I23,I24)</f>
        <v>** Металургійне вир-во та вир-во готових металевих виробів.</v>
      </c>
    </row>
    <row r="20" spans="1:9">
      <c r="A20" t="s">
        <v>52</v>
      </c>
      <c r="B20" s="49">
        <v>2.9</v>
      </c>
      <c r="C20" s="49">
        <v>8.4</v>
      </c>
      <c r="D20" s="49">
        <v>46.1</v>
      </c>
      <c r="E20" s="49">
        <v>-3.2</v>
      </c>
      <c r="F20" s="49">
        <v>1.8</v>
      </c>
      <c r="G20" s="49">
        <v>3.6</v>
      </c>
      <c r="H20" s="46" t="s">
        <v>52</v>
      </c>
      <c r="I20" s="1" t="str">
        <f>IF(Content!$E$1=1,I25,I26)</f>
        <v>Джерело: ДССУ, розрахунки НБУ.</v>
      </c>
    </row>
    <row r="21" spans="1:9">
      <c r="A21" t="s">
        <v>53</v>
      </c>
      <c r="B21" s="49">
        <v>0.8</v>
      </c>
      <c r="C21" s="49">
        <v>5.7</v>
      </c>
      <c r="D21" s="49">
        <v>32.9</v>
      </c>
      <c r="E21" s="49">
        <v>-1</v>
      </c>
      <c r="F21" s="49">
        <v>1</v>
      </c>
      <c r="G21" s="49">
        <v>7.3</v>
      </c>
      <c r="H21" s="46"/>
      <c r="I21" s="46" t="s">
        <v>1862</v>
      </c>
    </row>
    <row r="22" spans="1:9">
      <c r="A22" s="47" t="s">
        <v>54</v>
      </c>
      <c r="B22" s="49">
        <v>2</v>
      </c>
      <c r="C22" s="49">
        <v>-1.7</v>
      </c>
      <c r="D22" s="49">
        <v>8.6</v>
      </c>
      <c r="E22" s="49">
        <v>-0.9</v>
      </c>
      <c r="F22" s="49">
        <v>2.5</v>
      </c>
      <c r="G22" s="49">
        <v>-2.4</v>
      </c>
      <c r="H22" s="46"/>
      <c r="I22" s="46" t="s">
        <v>1863</v>
      </c>
    </row>
    <row r="23" spans="1:9">
      <c r="A23" s="47" t="s">
        <v>430</v>
      </c>
      <c r="B23" s="49">
        <v>-5.4666666666666659</v>
      </c>
      <c r="C23" s="49">
        <v>-7.0333333333333323</v>
      </c>
      <c r="D23" s="49">
        <v>-10.500000000000002</v>
      </c>
      <c r="E23" s="49">
        <v>-2.199999999999998</v>
      </c>
      <c r="F23" s="49">
        <v>2.6999999999999993</v>
      </c>
      <c r="G23" s="49">
        <v>3.433333333333334</v>
      </c>
      <c r="H23" s="46" t="s">
        <v>430</v>
      </c>
      <c r="I23" s="46" t="s">
        <v>1883</v>
      </c>
    </row>
    <row r="24" spans="1:9">
      <c r="I24" s="46" t="s">
        <v>1861</v>
      </c>
    </row>
    <row r="25" spans="1:9">
      <c r="B25" s="49"/>
      <c r="C25" s="49"/>
      <c r="D25" s="49"/>
      <c r="E25" s="49"/>
      <c r="F25" s="49"/>
      <c r="G25" s="49"/>
      <c r="I25" s="46" t="s">
        <v>55</v>
      </c>
    </row>
    <row r="26" spans="1:9">
      <c r="B26" s="49"/>
      <c r="C26" s="49"/>
      <c r="D26" s="49"/>
      <c r="E26" s="49"/>
      <c r="F26" s="49"/>
      <c r="G26" s="49"/>
      <c r="I26" s="46" t="s">
        <v>56</v>
      </c>
    </row>
    <row r="27" spans="1:9">
      <c r="B27" s="49"/>
      <c r="C27" s="49"/>
      <c r="D27" s="49"/>
      <c r="E27" s="49"/>
      <c r="F27" s="49"/>
      <c r="G27" s="49"/>
    </row>
    <row r="28" spans="1:9">
      <c r="B28" s="49"/>
      <c r="C28" s="49"/>
      <c r="D28" s="49"/>
      <c r="E28" s="49"/>
      <c r="F28" s="49"/>
      <c r="G28" s="49"/>
    </row>
    <row r="29" spans="1:9">
      <c r="B29" s="49"/>
      <c r="C29" s="49"/>
      <c r="D29" s="49"/>
      <c r="E29" s="49"/>
      <c r="F29" s="49"/>
      <c r="G29" s="49"/>
    </row>
    <row r="30" spans="1:9">
      <c r="B30" s="49"/>
      <c r="C30" s="49"/>
      <c r="D30" s="49"/>
      <c r="E30" s="49"/>
      <c r="F30" s="49"/>
      <c r="G30" s="49"/>
    </row>
    <row r="31" spans="1:9">
      <c r="B31" s="49"/>
      <c r="C31" s="49"/>
      <c r="D31" s="49"/>
      <c r="E31" s="49"/>
      <c r="F31" s="49"/>
      <c r="G31" s="49"/>
    </row>
    <row r="32" spans="1:9">
      <c r="B32" s="49"/>
      <c r="C32" s="49"/>
      <c r="D32" s="49"/>
      <c r="E32" s="49"/>
      <c r="F32" s="49"/>
      <c r="G32" s="49"/>
    </row>
    <row r="33" spans="2:7">
      <c r="B33" s="49"/>
      <c r="C33" s="49"/>
      <c r="D33" s="49"/>
      <c r="E33" s="49"/>
      <c r="F33" s="49"/>
      <c r="G33" s="49"/>
    </row>
    <row r="34" spans="2:7">
      <c r="B34" s="49"/>
      <c r="C34" s="49"/>
      <c r="D34" s="49"/>
      <c r="E34" s="49"/>
      <c r="F34" s="49"/>
      <c r="G34" s="49"/>
    </row>
    <row r="35" spans="2:7">
      <c r="B35" s="49"/>
      <c r="C35" s="49"/>
      <c r="D35" s="49"/>
      <c r="E35" s="49"/>
      <c r="F35" s="49"/>
      <c r="G35" s="49"/>
    </row>
    <row r="36" spans="2:7">
      <c r="B36" s="49"/>
      <c r="C36" s="49"/>
      <c r="D36" s="49"/>
      <c r="E36" s="49"/>
      <c r="F36" s="49"/>
      <c r="G36" s="49"/>
    </row>
    <row r="37" spans="2:7">
      <c r="B37" s="49"/>
      <c r="C37" s="49"/>
      <c r="D37" s="49"/>
      <c r="E37" s="49"/>
      <c r="F37" s="49"/>
      <c r="G37" s="49"/>
    </row>
    <row r="38" spans="2:7">
      <c r="B38" s="49"/>
      <c r="C38" s="49"/>
      <c r="D38" s="49"/>
      <c r="E38" s="49"/>
      <c r="F38" s="49"/>
      <c r="G38" s="49"/>
    </row>
    <row r="39" spans="2:7">
      <c r="B39" s="49"/>
      <c r="C39" s="49"/>
      <c r="D39" s="49"/>
      <c r="E39" s="49"/>
      <c r="F39" s="49"/>
      <c r="G39" s="49"/>
    </row>
    <row r="40" spans="2:7">
      <c r="B40" s="49"/>
      <c r="C40" s="49"/>
      <c r="D40" s="49"/>
      <c r="E40" s="49"/>
      <c r="F40" s="49"/>
      <c r="G40" s="49"/>
    </row>
    <row r="41" spans="2:7">
      <c r="B41" s="49"/>
      <c r="C41" s="49"/>
      <c r="D41" s="49"/>
      <c r="E41" s="49"/>
      <c r="F41" s="49"/>
      <c r="G41" s="49"/>
    </row>
    <row r="42" spans="2:7">
      <c r="B42" s="49"/>
      <c r="C42" s="49"/>
      <c r="D42" s="49"/>
      <c r="E42" s="49"/>
      <c r="F42" s="49"/>
      <c r="G42" s="49"/>
    </row>
    <row r="43" spans="2:7">
      <c r="B43" s="49"/>
      <c r="C43" s="49"/>
      <c r="D43" s="49"/>
      <c r="E43" s="49"/>
      <c r="F43" s="49"/>
      <c r="G43" s="4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0">
    <tabColor theme="5"/>
  </sheetPr>
  <dimension ref="A1:O43"/>
  <sheetViews>
    <sheetView showGridLines="0" zoomScaleNormal="100" workbookViewId="0">
      <selection activeCell="E24" sqref="E24"/>
    </sheetView>
  </sheetViews>
  <sheetFormatPr defaultColWidth="9.109375" defaultRowHeight="13.2"/>
  <cols>
    <col min="1" max="1" width="9.109375" style="7"/>
    <col min="2" max="2" width="16.109375" style="7" bestFit="1" customWidth="1"/>
    <col min="3" max="3" width="20" style="7" bestFit="1" customWidth="1"/>
    <col min="4" max="4" width="32.6640625" style="7" bestFit="1" customWidth="1"/>
    <col min="5" max="5" width="36.5546875" style="7" bestFit="1" customWidth="1"/>
    <col min="6" max="6" width="10.109375" style="7" bestFit="1" customWidth="1"/>
    <col min="7" max="11" width="9.109375" style="7"/>
    <col min="15" max="15" width="9.109375" style="7"/>
  </cols>
  <sheetData>
    <row r="1" spans="1:15">
      <c r="A1" s="28" t="s">
        <v>167</v>
      </c>
      <c r="B1" t="str">
        <f>IF(Content!$E$1=1,B2,B3)</f>
        <v>Рівень безробіття</v>
      </c>
      <c r="C1" t="str">
        <f>IF(Content!$E$1=1,C2,C3)</f>
        <v>Рівень безробіття, с/с</v>
      </c>
      <c r="D1" t="str">
        <f>IF(Content!$E$1=1,D2,D3)</f>
        <v>Рівень економічної активності (п.ш.)</v>
      </c>
      <c r="E1" t="str">
        <f>IF(Content!$E$1=1,E2,E3)</f>
        <v>Рівень економічної активності, с/с (п.ш.)</v>
      </c>
      <c r="G1" t="str">
        <f>IF(Content!$E$1=1,G2,G3)</f>
        <v>Рівень безробіття* та економічної активності** за методологією МОП, %</v>
      </c>
      <c r="O1"/>
    </row>
    <row r="2" spans="1:15" hidden="1">
      <c r="A2" s="28"/>
      <c r="B2" t="s">
        <v>927</v>
      </c>
      <c r="C2" t="s">
        <v>928</v>
      </c>
      <c r="D2" t="s">
        <v>929</v>
      </c>
      <c r="E2" t="s">
        <v>930</v>
      </c>
      <c r="G2" s="1" t="s">
        <v>988</v>
      </c>
      <c r="O2"/>
    </row>
    <row r="3" spans="1:15" hidden="1">
      <c r="B3" t="s">
        <v>931</v>
      </c>
      <c r="C3" t="s">
        <v>932</v>
      </c>
      <c r="D3" t="s">
        <v>1873</v>
      </c>
      <c r="E3" s="1" t="s">
        <v>1872</v>
      </c>
      <c r="G3" s="1" t="s">
        <v>1874</v>
      </c>
      <c r="O3"/>
    </row>
    <row r="4" spans="1:15">
      <c r="A4" s="7" t="s">
        <v>36</v>
      </c>
      <c r="B4" s="61">
        <v>9</v>
      </c>
      <c r="C4" s="61">
        <v>8.5</v>
      </c>
      <c r="D4" s="61">
        <v>63.2</v>
      </c>
      <c r="E4" s="61">
        <v>63.1</v>
      </c>
      <c r="F4" s="59"/>
      <c r="O4" s="10" t="s">
        <v>36</v>
      </c>
    </row>
    <row r="5" spans="1:15">
      <c r="A5" s="7" t="s">
        <v>37</v>
      </c>
      <c r="B5" s="61">
        <v>8.1999999999999993</v>
      </c>
      <c r="C5" s="61">
        <v>8.5</v>
      </c>
      <c r="D5" s="61">
        <v>63.4</v>
      </c>
      <c r="E5" s="61">
        <v>62.7</v>
      </c>
      <c r="O5" s="10"/>
    </row>
    <row r="6" spans="1:15">
      <c r="A6" s="7" t="s">
        <v>38</v>
      </c>
      <c r="B6" s="61">
        <v>9.5</v>
      </c>
      <c r="C6" s="61">
        <v>10.199999999999999</v>
      </c>
      <c r="D6" s="61">
        <v>62.4</v>
      </c>
      <c r="E6" s="61">
        <v>61.9</v>
      </c>
      <c r="O6" s="10" t="s">
        <v>38</v>
      </c>
    </row>
    <row r="7" spans="1:15">
      <c r="A7" s="7" t="s">
        <v>39</v>
      </c>
      <c r="B7" s="61">
        <v>10.6</v>
      </c>
      <c r="C7" s="61">
        <v>10.1</v>
      </c>
      <c r="D7" s="61">
        <v>60.5</v>
      </c>
      <c r="E7" s="61">
        <v>61.7</v>
      </c>
      <c r="O7" s="10"/>
    </row>
    <row r="8" spans="1:15">
      <c r="A8" s="7" t="s">
        <v>40</v>
      </c>
      <c r="B8" s="61">
        <v>9.6</v>
      </c>
      <c r="C8" s="61">
        <v>9.1</v>
      </c>
      <c r="D8" s="61">
        <v>62</v>
      </c>
      <c r="E8" s="61">
        <v>62.1</v>
      </c>
      <c r="O8" s="10" t="s">
        <v>40</v>
      </c>
    </row>
    <row r="9" spans="1:15">
      <c r="A9" s="7" t="s">
        <v>41</v>
      </c>
      <c r="B9" s="61">
        <v>8.8000000000000007</v>
      </c>
      <c r="C9" s="61">
        <v>9.1999999999999993</v>
      </c>
      <c r="D9" s="61">
        <v>62.6</v>
      </c>
      <c r="E9" s="61">
        <v>62.1</v>
      </c>
      <c r="O9" s="10"/>
    </row>
    <row r="10" spans="1:15">
      <c r="A10" s="7" t="s">
        <v>42</v>
      </c>
      <c r="B10" s="61">
        <v>8.6</v>
      </c>
      <c r="C10" s="61">
        <v>9.1999999999999993</v>
      </c>
      <c r="D10" s="61">
        <v>63.1</v>
      </c>
      <c r="E10" s="61">
        <v>62.5</v>
      </c>
      <c r="L10" s="7"/>
      <c r="O10" s="10" t="s">
        <v>42</v>
      </c>
    </row>
    <row r="11" spans="1:15">
      <c r="A11" s="7" t="s">
        <v>43</v>
      </c>
      <c r="B11" s="61">
        <v>9.5</v>
      </c>
      <c r="C11" s="61">
        <v>9</v>
      </c>
      <c r="D11" s="61">
        <v>61.8</v>
      </c>
      <c r="E11" s="61">
        <v>62.5</v>
      </c>
      <c r="L11" s="1"/>
      <c r="O11" s="10"/>
    </row>
    <row r="12" spans="1:15">
      <c r="A12" s="7" t="s">
        <v>44</v>
      </c>
      <c r="B12" s="61">
        <v>9.9</v>
      </c>
      <c r="C12" s="61">
        <v>9.4</v>
      </c>
      <c r="D12" s="61">
        <v>61.7</v>
      </c>
      <c r="E12" s="61">
        <v>62.1</v>
      </c>
      <c r="O12" s="10" t="s">
        <v>44</v>
      </c>
    </row>
    <row r="13" spans="1:15">
      <c r="A13" s="7" t="s">
        <v>45</v>
      </c>
      <c r="B13" s="61">
        <v>9</v>
      </c>
      <c r="C13" s="61">
        <v>9.4</v>
      </c>
      <c r="D13" s="61">
        <v>62.4</v>
      </c>
      <c r="E13" s="61">
        <v>62</v>
      </c>
      <c r="O13" s="10"/>
    </row>
    <row r="14" spans="1:15">
      <c r="A14" s="7" t="s">
        <v>46</v>
      </c>
      <c r="B14" s="61">
        <v>8.8000000000000007</v>
      </c>
      <c r="C14" s="61">
        <v>9.4</v>
      </c>
      <c r="D14" s="61">
        <v>62.7</v>
      </c>
      <c r="E14" s="61">
        <v>62.1</v>
      </c>
      <c r="O14" s="10" t="s">
        <v>46</v>
      </c>
    </row>
    <row r="15" spans="1:15">
      <c r="A15" s="7" t="s">
        <v>47</v>
      </c>
      <c r="B15" s="61">
        <v>9.6999999999999993</v>
      </c>
      <c r="C15" s="61">
        <v>9.3000000000000007</v>
      </c>
      <c r="D15" s="61">
        <v>61.7</v>
      </c>
      <c r="E15" s="61">
        <v>62.2</v>
      </c>
      <c r="O15" s="10"/>
    </row>
    <row r="16" spans="1:15">
      <c r="A16" s="7" t="s">
        <v>48</v>
      </c>
      <c r="B16" s="61">
        <v>10.1</v>
      </c>
      <c r="C16" s="61">
        <v>9.5</v>
      </c>
      <c r="D16" s="61">
        <v>61.4</v>
      </c>
      <c r="E16" s="61">
        <v>61.9</v>
      </c>
      <c r="O16" s="10" t="s">
        <v>48</v>
      </c>
    </row>
    <row r="17" spans="1:15">
      <c r="A17" s="7" t="s">
        <v>49</v>
      </c>
      <c r="B17" s="61">
        <v>9.1</v>
      </c>
      <c r="C17" s="61">
        <v>9.5</v>
      </c>
      <c r="D17" s="61">
        <v>62.5</v>
      </c>
      <c r="E17" s="61">
        <v>62.1</v>
      </c>
      <c r="O17" s="10"/>
    </row>
    <row r="18" spans="1:15">
      <c r="A18" s="7" t="s">
        <v>50</v>
      </c>
      <c r="B18" s="61">
        <v>8.9</v>
      </c>
      <c r="C18" s="61">
        <v>9.5</v>
      </c>
      <c r="D18" s="61">
        <v>62.6</v>
      </c>
      <c r="E18" s="61">
        <v>62</v>
      </c>
      <c r="O18" s="10" t="s">
        <v>50</v>
      </c>
    </row>
    <row r="19" spans="1:15">
      <c r="A19" s="7" t="s">
        <v>51</v>
      </c>
      <c r="B19" s="61">
        <v>9.9</v>
      </c>
      <c r="C19" s="61">
        <v>9.4</v>
      </c>
      <c r="D19" s="61">
        <v>61.5</v>
      </c>
      <c r="E19" s="61">
        <v>62.1</v>
      </c>
      <c r="O19" s="10"/>
    </row>
    <row r="20" spans="1:15">
      <c r="A20" s="7" t="s">
        <v>52</v>
      </c>
      <c r="B20" s="61">
        <v>9.6999999999999993</v>
      </c>
      <c r="C20" s="61">
        <v>9.1</v>
      </c>
      <c r="D20" s="61">
        <v>61.9</v>
      </c>
      <c r="E20" s="61">
        <v>62.4</v>
      </c>
      <c r="G20" t="str">
        <f>IF(Content!$E$1=1,G25,G26)</f>
        <v>* У % до економічно активного населення у віці 15 – 70 років.</v>
      </c>
      <c r="O20" s="10" t="s">
        <v>52</v>
      </c>
    </row>
    <row r="21" spans="1:15">
      <c r="A21" s="7" t="s">
        <v>53</v>
      </c>
      <c r="B21" s="61">
        <v>8.3000000000000007</v>
      </c>
      <c r="C21" s="61">
        <v>8.8000000000000007</v>
      </c>
      <c r="D21" s="61">
        <v>62.9</v>
      </c>
      <c r="E21" s="61">
        <v>62.4</v>
      </c>
      <c r="G21" t="str">
        <f>IF(Content!$E$1=1,G27,G28)</f>
        <v>** У % до всього населення у віці 15 – 70 років.</v>
      </c>
      <c r="O21" s="10"/>
    </row>
    <row r="22" spans="1:15">
      <c r="A22" s="7" t="s">
        <v>54</v>
      </c>
      <c r="B22" s="61">
        <v>8</v>
      </c>
      <c r="C22" s="61">
        <v>8.6999999999999993</v>
      </c>
      <c r="D22" s="61">
        <v>63.2</v>
      </c>
      <c r="E22" s="61">
        <v>62.6</v>
      </c>
      <c r="F22" s="59"/>
      <c r="G22" t="str">
        <f>IF(Content!$E$1=1,G23,G24)</f>
        <v>Джерело: ДССУ, розрахунки НБУ.</v>
      </c>
      <c r="O22" s="10" t="s">
        <v>54</v>
      </c>
    </row>
    <row r="23" spans="1:15">
      <c r="F23" s="59"/>
      <c r="G23" s="2" t="s">
        <v>55</v>
      </c>
      <c r="O23" s="10"/>
    </row>
    <row r="24" spans="1:15">
      <c r="F24" s="59"/>
      <c r="G24" s="10" t="s">
        <v>56</v>
      </c>
      <c r="O24" s="10"/>
    </row>
    <row r="25" spans="1:15">
      <c r="B25" s="8"/>
      <c r="C25" s="8"/>
      <c r="D25" s="8"/>
      <c r="E25" s="8"/>
      <c r="F25" s="59"/>
      <c r="G25" s="2" t="s">
        <v>989</v>
      </c>
      <c r="O25" s="10"/>
    </row>
    <row r="26" spans="1:15">
      <c r="B26" s="8"/>
      <c r="C26" s="8"/>
      <c r="D26" s="8"/>
      <c r="E26" s="8"/>
      <c r="F26" s="59"/>
      <c r="G26" s="2" t="s">
        <v>1876</v>
      </c>
      <c r="O26" s="10"/>
    </row>
    <row r="27" spans="1:15">
      <c r="B27" s="8"/>
      <c r="C27" s="8"/>
      <c r="D27" s="8"/>
      <c r="E27" s="8"/>
      <c r="F27" s="59"/>
      <c r="G27" s="2" t="s">
        <v>990</v>
      </c>
      <c r="O27" s="10"/>
    </row>
    <row r="28" spans="1:15">
      <c r="B28" s="8"/>
      <c r="C28" s="8"/>
      <c r="D28" s="8"/>
      <c r="E28" s="8"/>
      <c r="F28" s="59"/>
      <c r="G28" s="10" t="s">
        <v>1877</v>
      </c>
      <c r="O28" s="10"/>
    </row>
    <row r="29" spans="1:15">
      <c r="B29" s="8"/>
      <c r="C29" s="8"/>
      <c r="D29" s="8"/>
      <c r="E29" s="8"/>
      <c r="F29" s="59"/>
      <c r="O29" s="10"/>
    </row>
    <row r="30" spans="1:15">
      <c r="B30" s="8"/>
      <c r="C30" s="8"/>
      <c r="D30" s="8"/>
      <c r="E30" s="8"/>
      <c r="F30" s="59"/>
      <c r="O30" s="10"/>
    </row>
    <row r="31" spans="1:15">
      <c r="B31" s="8"/>
      <c r="C31" s="8"/>
      <c r="D31" s="8"/>
      <c r="E31" s="8"/>
      <c r="F31" s="59"/>
      <c r="K31" s="8"/>
      <c r="O31" s="11"/>
    </row>
    <row r="32" spans="1:15">
      <c r="B32" s="8"/>
      <c r="C32" s="8"/>
      <c r="D32" s="8"/>
      <c r="E32" s="8"/>
      <c r="F32" s="59"/>
      <c r="K32" s="8"/>
      <c r="O32" s="11"/>
    </row>
    <row r="33" spans="2:15">
      <c r="B33" s="8"/>
      <c r="C33" s="8"/>
      <c r="D33" s="8"/>
      <c r="E33" s="8"/>
      <c r="F33" s="59"/>
      <c r="O33" s="10"/>
    </row>
    <row r="34" spans="2:15">
      <c r="B34" s="8"/>
      <c r="C34" s="8"/>
      <c r="D34" s="8"/>
      <c r="E34" s="8"/>
      <c r="F34" s="59"/>
      <c r="O34" s="10"/>
    </row>
    <row r="35" spans="2:15">
      <c r="B35" s="8"/>
      <c r="C35" s="8"/>
      <c r="D35" s="8"/>
      <c r="E35" s="8"/>
      <c r="F35" s="59"/>
      <c r="O35" s="10"/>
    </row>
    <row r="36" spans="2:15">
      <c r="B36" s="8"/>
      <c r="C36" s="8"/>
      <c r="D36" s="8"/>
      <c r="E36" s="8"/>
      <c r="F36" s="59"/>
      <c r="O36" s="10"/>
    </row>
    <row r="37" spans="2:15">
      <c r="B37" s="8"/>
      <c r="C37" s="8"/>
      <c r="D37" s="8"/>
      <c r="E37" s="8"/>
      <c r="F37" s="59"/>
      <c r="O37" s="10"/>
    </row>
    <row r="38" spans="2:15">
      <c r="B38" s="8"/>
      <c r="C38" s="8"/>
      <c r="D38" s="8"/>
      <c r="E38" s="8"/>
    </row>
    <row r="39" spans="2:15">
      <c r="B39" s="8"/>
      <c r="C39" s="8"/>
      <c r="D39" s="8"/>
      <c r="E39" s="8"/>
    </row>
    <row r="40" spans="2:15">
      <c r="B40" s="8"/>
      <c r="C40" s="8"/>
      <c r="D40" s="8"/>
      <c r="E40" s="8"/>
    </row>
    <row r="41" spans="2:15">
      <c r="B41" s="8"/>
      <c r="C41" s="8"/>
      <c r="D41" s="8"/>
      <c r="E41" s="8"/>
    </row>
    <row r="42" spans="2:15">
      <c r="B42" s="8"/>
      <c r="C42" s="8"/>
      <c r="D42" s="8"/>
      <c r="E42" s="8"/>
    </row>
    <row r="43" spans="2:15">
      <c r="B43" s="8"/>
      <c r="C43" s="8"/>
      <c r="D43" s="8"/>
      <c r="E43" s="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3">
    <tabColor theme="5"/>
  </sheetPr>
  <dimension ref="A1:Q37"/>
  <sheetViews>
    <sheetView showGridLines="0" zoomScaleNormal="100" workbookViewId="0">
      <selection activeCell="K27" sqref="K27"/>
    </sheetView>
  </sheetViews>
  <sheetFormatPr defaultColWidth="9.109375" defaultRowHeight="13.2"/>
  <cols>
    <col min="1" max="1" width="9.109375" style="7"/>
    <col min="2" max="2" width="10" style="7" bestFit="1" customWidth="1"/>
    <col min="3" max="3" width="10.44140625" style="7" bestFit="1" customWidth="1"/>
    <col min="4" max="4" width="10" style="7" bestFit="1" customWidth="1"/>
    <col min="5" max="8" width="10.44140625" style="7" bestFit="1" customWidth="1"/>
    <col min="9" max="9" width="13.88671875" style="7" bestFit="1" customWidth="1"/>
    <col min="10" max="10" width="10.109375" style="7" bestFit="1" customWidth="1"/>
    <col min="11" max="15" width="9.109375" style="7"/>
    <col min="17" max="17" width="9.109375" style="7"/>
  </cols>
  <sheetData>
    <row r="1" spans="1:17">
      <c r="A1" s="28" t="s">
        <v>167</v>
      </c>
      <c r="B1" t="str">
        <f>IF(Content!$E$1=1,B2,B3)</f>
        <v>15-24 роки</v>
      </c>
      <c r="C1" t="str">
        <f>IF(Content!$E$1=1,C2,C3)</f>
        <v>25-29 років</v>
      </c>
      <c r="D1" t="str">
        <f>IF(Content!$E$1=1,D2,D3)</f>
        <v>30-34 роки</v>
      </c>
      <c r="E1" t="str">
        <f>IF(Content!$E$1=1,E2,E3)</f>
        <v>35-39 років</v>
      </c>
      <c r="F1" t="str">
        <f>IF(Content!$E$1=1,F2,F3)</f>
        <v>40-49 років</v>
      </c>
      <c r="G1" t="str">
        <f>IF(Content!$E$1=1,G2,G3)</f>
        <v>50-59 років</v>
      </c>
      <c r="H1" t="str">
        <f>IF(Content!$E$1=1,H2,H3)</f>
        <v>60-70 років</v>
      </c>
      <c r="I1" t="str">
        <f>IF(Content!$E$1=1,I2,I3)</f>
        <v>Усе населення</v>
      </c>
      <c r="K1" t="str">
        <f>IF(Content!$E$1=1,K2,K3)</f>
        <v xml:space="preserve">Внески в абсолютну річну зміну економічно активного населення, тис. осіб </v>
      </c>
      <c r="Q1"/>
    </row>
    <row r="2" spans="1:17" hidden="1">
      <c r="A2" s="28"/>
      <c r="B2" s="1" t="s">
        <v>296</v>
      </c>
      <c r="C2" s="1" t="s">
        <v>297</v>
      </c>
      <c r="D2" s="1" t="s">
        <v>298</v>
      </c>
      <c r="E2" s="1" t="s">
        <v>299</v>
      </c>
      <c r="F2" s="1" t="s">
        <v>300</v>
      </c>
      <c r="G2" s="1" t="s">
        <v>301</v>
      </c>
      <c r="H2" s="1" t="s">
        <v>302</v>
      </c>
      <c r="I2" s="7" t="s">
        <v>303</v>
      </c>
      <c r="K2" s="7" t="s">
        <v>1785</v>
      </c>
      <c r="Q2"/>
    </row>
    <row r="3" spans="1:17" ht="13.8" hidden="1">
      <c r="B3" s="1" t="s">
        <v>304</v>
      </c>
      <c r="C3" s="1" t="s">
        <v>305</v>
      </c>
      <c r="D3" s="1" t="s">
        <v>306</v>
      </c>
      <c r="E3" s="1" t="s">
        <v>307</v>
      </c>
      <c r="F3" s="1" t="s">
        <v>308</v>
      </c>
      <c r="G3" s="1" t="s">
        <v>309</v>
      </c>
      <c r="H3" s="1" t="s">
        <v>310</v>
      </c>
      <c r="I3" s="7" t="s">
        <v>311</v>
      </c>
      <c r="K3" s="7" t="s">
        <v>1786</v>
      </c>
      <c r="Q3"/>
    </row>
    <row r="4" spans="1:17">
      <c r="A4" s="7" t="s">
        <v>44</v>
      </c>
      <c r="B4" s="14">
        <v>-136.1</v>
      </c>
      <c r="C4" s="14">
        <v>-150</v>
      </c>
      <c r="D4" s="14">
        <v>26.5</v>
      </c>
      <c r="E4" s="14">
        <v>46.7</v>
      </c>
      <c r="F4" s="14">
        <v>10.1</v>
      </c>
      <c r="G4" s="14">
        <v>3.9</v>
      </c>
      <c r="H4" s="14">
        <v>35</v>
      </c>
      <c r="I4" s="61">
        <v>-163.9</v>
      </c>
      <c r="J4" s="59"/>
      <c r="Q4" s="10" t="s">
        <v>36</v>
      </c>
    </row>
    <row r="5" spans="1:17">
      <c r="A5" s="7" t="s">
        <v>45</v>
      </c>
      <c r="B5" s="14">
        <v>-67.900000000000006</v>
      </c>
      <c r="C5" s="14">
        <v>-179.8</v>
      </c>
      <c r="D5" s="14">
        <v>15.5</v>
      </c>
      <c r="E5" s="14">
        <v>6.9</v>
      </c>
      <c r="F5" s="14">
        <v>42.7</v>
      </c>
      <c r="G5" s="14">
        <v>57.1</v>
      </c>
      <c r="H5" s="14">
        <v>1.4</v>
      </c>
      <c r="I5" s="61">
        <v>-124.1</v>
      </c>
      <c r="Q5" s="10"/>
    </row>
    <row r="6" spans="1:17">
      <c r="A6" s="7" t="s">
        <v>46</v>
      </c>
      <c r="B6" s="14">
        <v>-180.6</v>
      </c>
      <c r="C6" s="14">
        <v>-79.7</v>
      </c>
      <c r="D6" s="14">
        <v>6.3</v>
      </c>
      <c r="E6" s="14">
        <v>16.899999999999999</v>
      </c>
      <c r="F6" s="14">
        <v>-9</v>
      </c>
      <c r="G6" s="14">
        <v>88.7</v>
      </c>
      <c r="H6" s="14">
        <v>-26.5</v>
      </c>
      <c r="I6" s="61">
        <v>-183.9</v>
      </c>
      <c r="Q6" s="10" t="s">
        <v>38</v>
      </c>
    </row>
    <row r="7" spans="1:17">
      <c r="A7" s="7" t="s">
        <v>47</v>
      </c>
      <c r="B7" s="14">
        <v>-141</v>
      </c>
      <c r="C7" s="14">
        <v>-111.7</v>
      </c>
      <c r="D7" s="14">
        <v>45.7</v>
      </c>
      <c r="E7" s="14">
        <v>19.899999999999999</v>
      </c>
      <c r="F7" s="14">
        <v>3.4</v>
      </c>
      <c r="G7" s="14">
        <v>51.1</v>
      </c>
      <c r="H7" s="14">
        <v>33.299999999999997</v>
      </c>
      <c r="I7" s="61">
        <v>-99.3</v>
      </c>
      <c r="Q7" s="10"/>
    </row>
    <row r="8" spans="1:17">
      <c r="A8" s="7" t="s">
        <v>48</v>
      </c>
      <c r="B8" s="14">
        <v>-94.8</v>
      </c>
      <c r="C8" s="14">
        <v>-157.19999999999999</v>
      </c>
      <c r="D8" s="14">
        <v>44.5</v>
      </c>
      <c r="E8" s="14">
        <v>-8.6</v>
      </c>
      <c r="F8" s="14">
        <v>36.299999999999997</v>
      </c>
      <c r="G8" s="14">
        <v>-2.6</v>
      </c>
      <c r="H8" s="14">
        <v>32.9</v>
      </c>
      <c r="I8" s="61">
        <v>-149.5</v>
      </c>
      <c r="Q8" s="10" t="s">
        <v>40</v>
      </c>
    </row>
    <row r="9" spans="1:17">
      <c r="A9" s="7" t="s">
        <v>49</v>
      </c>
      <c r="B9" s="14">
        <v>-94.4</v>
      </c>
      <c r="C9" s="14">
        <v>-88.4</v>
      </c>
      <c r="D9" s="14">
        <v>85.3</v>
      </c>
      <c r="E9" s="14">
        <v>-13.2</v>
      </c>
      <c r="F9" s="14">
        <v>54.9</v>
      </c>
      <c r="G9" s="14">
        <v>-4.8</v>
      </c>
      <c r="H9" s="14">
        <v>9.6999999999999993</v>
      </c>
      <c r="I9" s="61">
        <v>-50.9</v>
      </c>
      <c r="Q9" s="10"/>
    </row>
    <row r="10" spans="1:17">
      <c r="A10" s="7" t="s">
        <v>50</v>
      </c>
      <c r="B10" s="14">
        <v>-96.4</v>
      </c>
      <c r="C10" s="14">
        <v>-135.4</v>
      </c>
      <c r="D10" s="14">
        <v>115</v>
      </c>
      <c r="E10" s="14">
        <v>-13.9</v>
      </c>
      <c r="F10" s="14">
        <v>36.9</v>
      </c>
      <c r="G10" s="14">
        <v>-14.5</v>
      </c>
      <c r="H10" s="14">
        <v>20.399999999999999</v>
      </c>
      <c r="I10" s="61">
        <v>-87.9</v>
      </c>
      <c r="Q10" s="10" t="s">
        <v>42</v>
      </c>
    </row>
    <row r="11" spans="1:17">
      <c r="A11" s="7" t="s">
        <v>51</v>
      </c>
      <c r="B11" s="14">
        <v>-112</v>
      </c>
      <c r="C11" s="14">
        <v>-121</v>
      </c>
      <c r="D11" s="14">
        <v>97.6</v>
      </c>
      <c r="E11" s="14">
        <v>-3.9</v>
      </c>
      <c r="F11" s="14">
        <v>-12.5</v>
      </c>
      <c r="G11" s="14">
        <v>61.5</v>
      </c>
      <c r="H11" s="14">
        <v>-24.2</v>
      </c>
      <c r="I11" s="61">
        <v>-114.5</v>
      </c>
      <c r="Q11" s="10"/>
    </row>
    <row r="12" spans="1:17">
      <c r="A12" s="7" t="s">
        <v>52</v>
      </c>
      <c r="B12" s="14">
        <v>-64.2</v>
      </c>
      <c r="C12" s="14">
        <v>-54.7</v>
      </c>
      <c r="D12" s="14">
        <v>25.5</v>
      </c>
      <c r="E12" s="14">
        <v>9.6</v>
      </c>
      <c r="F12" s="14">
        <v>57.5</v>
      </c>
      <c r="G12" s="14">
        <v>104.3</v>
      </c>
      <c r="H12" s="14">
        <v>-3</v>
      </c>
      <c r="I12" s="61">
        <v>75</v>
      </c>
      <c r="Q12" s="10" t="s">
        <v>44</v>
      </c>
    </row>
    <row r="13" spans="1:17">
      <c r="A13" s="7" t="s">
        <v>53</v>
      </c>
      <c r="B13" s="14">
        <v>-158.80000000000001</v>
      </c>
      <c r="C13" s="14">
        <v>-60.9</v>
      </c>
      <c r="D13" s="14">
        <v>71.900000000000006</v>
      </c>
      <c r="E13" s="14">
        <v>68.400000000000006</v>
      </c>
      <c r="F13" s="14">
        <v>33.299999999999997</v>
      </c>
      <c r="G13" s="14">
        <v>79.900000000000006</v>
      </c>
      <c r="H13" s="14">
        <v>-2.8</v>
      </c>
      <c r="I13" s="61">
        <v>31</v>
      </c>
      <c r="Q13" s="10"/>
    </row>
    <row r="14" spans="1:17">
      <c r="A14" s="7" t="s">
        <v>54</v>
      </c>
      <c r="B14" s="14">
        <v>-57.8</v>
      </c>
      <c r="C14" s="14">
        <v>-82.1</v>
      </c>
      <c r="D14" s="14">
        <v>21.7</v>
      </c>
      <c r="E14" s="14">
        <v>52.5</v>
      </c>
      <c r="F14" s="14">
        <v>126.1</v>
      </c>
      <c r="G14" s="14">
        <v>44.4</v>
      </c>
      <c r="H14" s="14">
        <v>-38.6</v>
      </c>
      <c r="I14" s="61">
        <v>66.2</v>
      </c>
      <c r="Q14" s="10" t="s">
        <v>46</v>
      </c>
    </row>
    <row r="15" spans="1:17">
      <c r="B15" s="61"/>
      <c r="C15" s="61"/>
      <c r="D15" s="61"/>
      <c r="E15" s="61"/>
      <c r="F15" s="61"/>
      <c r="G15" s="61"/>
      <c r="H15" s="61"/>
      <c r="I15" s="61"/>
      <c r="Q15" s="10"/>
    </row>
    <row r="16" spans="1:17">
      <c r="B16" s="61"/>
      <c r="C16" s="61"/>
      <c r="D16" s="61"/>
      <c r="E16" s="61"/>
      <c r="F16" s="61"/>
      <c r="G16" s="61"/>
      <c r="H16" s="61"/>
      <c r="I16" s="61"/>
      <c r="Q16" s="10" t="s">
        <v>48</v>
      </c>
    </row>
    <row r="17" spans="2:17">
      <c r="B17" s="61"/>
      <c r="C17" s="61"/>
      <c r="D17" s="61"/>
      <c r="E17" s="61"/>
      <c r="F17" s="61"/>
      <c r="G17" s="61"/>
      <c r="H17" s="61"/>
      <c r="I17" s="61"/>
      <c r="Q17" s="10"/>
    </row>
    <row r="18" spans="2:17">
      <c r="B18" s="61"/>
      <c r="C18" s="61"/>
      <c r="D18" s="61"/>
      <c r="E18" s="61"/>
      <c r="F18" s="61"/>
      <c r="G18" s="61"/>
      <c r="H18" s="61"/>
      <c r="I18" s="61"/>
      <c r="Q18" s="10" t="s">
        <v>50</v>
      </c>
    </row>
    <row r="19" spans="2:17">
      <c r="B19" s="61"/>
      <c r="C19" s="61"/>
      <c r="D19" s="61"/>
      <c r="E19" s="61"/>
      <c r="F19" s="61"/>
      <c r="G19" s="61"/>
      <c r="H19" s="61"/>
      <c r="I19" s="61"/>
      <c r="K19" s="1"/>
      <c r="Q19" s="10"/>
    </row>
    <row r="20" spans="2:17">
      <c r="B20" s="61"/>
      <c r="C20" s="61"/>
      <c r="D20" s="61"/>
      <c r="E20" s="61"/>
      <c r="F20" s="61"/>
      <c r="G20" s="61"/>
      <c r="H20" s="61"/>
      <c r="I20" s="61"/>
      <c r="K20" t="str">
        <f>IF(Content!$E$1=1,K21,K22)</f>
        <v>Джерело: ДССУ, розрахунки НБУ.</v>
      </c>
      <c r="Q20" s="10" t="s">
        <v>52</v>
      </c>
    </row>
    <row r="21" spans="2:17">
      <c r="B21" s="61"/>
      <c r="C21" s="61"/>
      <c r="D21" s="61"/>
      <c r="E21" s="61"/>
      <c r="F21" s="61"/>
      <c r="G21" s="61"/>
      <c r="H21" s="61"/>
      <c r="I21" s="61"/>
      <c r="K21" s="10" t="s">
        <v>55</v>
      </c>
      <c r="Q21" s="10"/>
    </row>
    <row r="22" spans="2:17">
      <c r="B22" s="61"/>
      <c r="C22" s="61"/>
      <c r="D22" s="61"/>
      <c r="E22" s="61"/>
      <c r="F22" s="61"/>
      <c r="G22" s="61"/>
      <c r="H22" s="61"/>
      <c r="I22" s="61"/>
      <c r="J22" s="59"/>
      <c r="K22" s="10" t="s">
        <v>56</v>
      </c>
      <c r="Q22" s="10" t="s">
        <v>54</v>
      </c>
    </row>
    <row r="23" spans="2:17">
      <c r="B23" s="61"/>
      <c r="C23" s="61"/>
      <c r="D23" s="61"/>
      <c r="E23" s="61"/>
      <c r="F23" s="61"/>
      <c r="G23" s="61"/>
      <c r="H23" s="61"/>
      <c r="I23" s="61"/>
      <c r="J23" s="59"/>
      <c r="Q23" s="10"/>
    </row>
    <row r="24" spans="2:17">
      <c r="B24" s="61"/>
      <c r="C24" s="61"/>
      <c r="D24" s="61"/>
      <c r="E24" s="61"/>
      <c r="F24" s="61"/>
      <c r="G24" s="61"/>
      <c r="H24" s="61"/>
      <c r="I24" s="61"/>
      <c r="J24" s="59"/>
      <c r="Q24" s="10"/>
    </row>
    <row r="25" spans="2:17">
      <c r="B25" s="61"/>
      <c r="C25" s="61"/>
      <c r="D25" s="61"/>
      <c r="E25" s="61"/>
      <c r="F25" s="61"/>
      <c r="G25" s="61"/>
      <c r="H25" s="61"/>
      <c r="I25" s="61"/>
      <c r="J25" s="59"/>
      <c r="Q25" s="10"/>
    </row>
    <row r="26" spans="2:17">
      <c r="B26" s="61"/>
      <c r="C26" s="61"/>
      <c r="D26" s="61"/>
      <c r="E26" s="61"/>
      <c r="F26" s="61"/>
      <c r="G26" s="61"/>
      <c r="H26" s="61"/>
      <c r="I26" s="61"/>
      <c r="J26" s="59"/>
      <c r="Q26" s="10"/>
    </row>
    <row r="27" spans="2:17">
      <c r="B27" s="61"/>
      <c r="C27" s="61"/>
      <c r="D27" s="61"/>
      <c r="E27" s="61"/>
      <c r="F27" s="61"/>
      <c r="G27" s="61"/>
      <c r="H27" s="61"/>
      <c r="I27" s="61"/>
      <c r="J27" s="59"/>
      <c r="Q27" s="10"/>
    </row>
    <row r="28" spans="2:17">
      <c r="B28" s="61"/>
      <c r="J28" s="59"/>
      <c r="Q28" s="10"/>
    </row>
    <row r="29" spans="2:17">
      <c r="J29" s="59"/>
      <c r="Q29" s="10"/>
    </row>
    <row r="30" spans="2:17">
      <c r="J30" s="59"/>
      <c r="Q30" s="10"/>
    </row>
    <row r="31" spans="2:17">
      <c r="J31" s="59"/>
      <c r="O31" s="8"/>
      <c r="Q31" s="11"/>
    </row>
    <row r="32" spans="2:17">
      <c r="J32" s="59"/>
      <c r="O32" s="8"/>
      <c r="Q32" s="11"/>
    </row>
    <row r="33" spans="10:17">
      <c r="J33" s="59"/>
      <c r="Q33" s="10"/>
    </row>
    <row r="34" spans="10:17">
      <c r="J34" s="59"/>
      <c r="Q34" s="10"/>
    </row>
    <row r="35" spans="10:17">
      <c r="J35" s="59"/>
      <c r="Q35" s="10"/>
    </row>
    <row r="36" spans="10:17">
      <c r="J36" s="59"/>
      <c r="Q36" s="10"/>
    </row>
    <row r="37" spans="10:17">
      <c r="J37" s="59"/>
      <c r="Q37" s="1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">
    <tabColor theme="3"/>
  </sheetPr>
  <dimension ref="A1:L76"/>
  <sheetViews>
    <sheetView showGridLines="0" zoomScaleNormal="100" workbookViewId="0">
      <selection activeCell="A20" sqref="A20"/>
    </sheetView>
  </sheetViews>
  <sheetFormatPr defaultRowHeight="13.2"/>
  <cols>
    <col min="1" max="1" width="10.109375" bestFit="1" customWidth="1"/>
  </cols>
  <sheetData>
    <row r="1" spans="1:12">
      <c r="A1" s="28" t="s">
        <v>167</v>
      </c>
      <c r="B1" t="str">
        <f>IF(Content!$E$1=1,B2,B3)</f>
        <v>Єврозона</v>
      </c>
      <c r="C1" t="str">
        <f>IF(Content!$E$1=1,C2,C3)</f>
        <v>Росія</v>
      </c>
      <c r="D1" t="str">
        <f>IF(Content!$E$1=1,D2,D3)</f>
        <v>Туреччина</v>
      </c>
      <c r="E1" t="str">
        <f>IF(Content!$E$1=1,E2,E3)</f>
        <v>Єгипет</v>
      </c>
      <c r="F1" t="str">
        <f>IF(Content!$E$1=1,F2,F3)</f>
        <v>Китай</v>
      </c>
      <c r="G1" t="str">
        <f>IF(Content!$E$1=1,G2,G3)</f>
        <v>Польща</v>
      </c>
      <c r="H1" t="str">
        <f>IF(Content!$E$1=1,H2,H3)</f>
        <v>Індія</v>
      </c>
      <c r="I1" t="str">
        <f>IF(Content!$E$1=1,I2,I3)</f>
        <v>Інші країни</v>
      </c>
      <c r="J1" t="str">
        <f>IF(Content!$E$1=1,J2,J3)</f>
        <v>UAwGDP</v>
      </c>
      <c r="L1" t="str">
        <f>IF(Content!$E$1=1,L2,L3)</f>
        <v xml:space="preserve">Внески окремих країн у річну зміну середньозваженого показника економічного зростання в країнах – ОТП України (UAwGDP), в.п. </v>
      </c>
    </row>
    <row r="2" spans="1:12" hidden="1">
      <c r="A2" s="28"/>
      <c r="B2" s="1" t="s">
        <v>463</v>
      </c>
      <c r="C2" s="1" t="s">
        <v>215</v>
      </c>
      <c r="D2" s="1" t="s">
        <v>346</v>
      </c>
      <c r="E2" s="1" t="s">
        <v>464</v>
      </c>
      <c r="F2" s="1" t="s">
        <v>358</v>
      </c>
      <c r="G2" s="1" t="s">
        <v>214</v>
      </c>
      <c r="H2" s="1" t="s">
        <v>356</v>
      </c>
      <c r="I2" s="1" t="s">
        <v>465</v>
      </c>
      <c r="J2" s="1" t="s">
        <v>443</v>
      </c>
      <c r="L2" s="1" t="s">
        <v>466</v>
      </c>
    </row>
    <row r="3" spans="1:12" hidden="1">
      <c r="B3" s="1" t="s">
        <v>467</v>
      </c>
      <c r="C3" s="1" t="s">
        <v>194</v>
      </c>
      <c r="D3" s="1" t="s">
        <v>347</v>
      </c>
      <c r="E3" s="1" t="s">
        <v>468</v>
      </c>
      <c r="F3" s="1" t="s">
        <v>359</v>
      </c>
      <c r="G3" s="1" t="s">
        <v>213</v>
      </c>
      <c r="H3" s="1" t="s">
        <v>357</v>
      </c>
      <c r="I3" s="1" t="s">
        <v>469</v>
      </c>
      <c r="J3" s="1" t="s">
        <v>443</v>
      </c>
      <c r="L3" s="1" t="s">
        <v>470</v>
      </c>
    </row>
    <row r="4" spans="1:12">
      <c r="A4" s="102" t="s">
        <v>36</v>
      </c>
      <c r="B4" s="14">
        <v>0.23</v>
      </c>
      <c r="C4" s="14">
        <v>0.21</v>
      </c>
      <c r="D4" s="14">
        <v>0.56000000000000005</v>
      </c>
      <c r="E4" s="14">
        <v>0.15</v>
      </c>
      <c r="F4" s="14">
        <v>0.33</v>
      </c>
      <c r="G4" s="14">
        <v>0.14000000000000001</v>
      </c>
      <c r="H4" s="14">
        <v>0.24</v>
      </c>
      <c r="I4" s="14">
        <v>0.8</v>
      </c>
      <c r="J4" s="14">
        <v>2.67</v>
      </c>
    </row>
    <row r="5" spans="1:12">
      <c r="A5" s="102" t="s">
        <v>37</v>
      </c>
      <c r="B5" s="14">
        <v>0.17</v>
      </c>
      <c r="C5" s="14">
        <v>0.36</v>
      </c>
      <c r="D5" s="14">
        <v>0.19</v>
      </c>
      <c r="E5" s="14">
        <v>0.23</v>
      </c>
      <c r="F5" s="14">
        <v>0.33</v>
      </c>
      <c r="G5" s="14">
        <v>0.15</v>
      </c>
      <c r="H5" s="14">
        <v>0.27</v>
      </c>
      <c r="I5" s="14">
        <v>0.74</v>
      </c>
      <c r="J5" s="14">
        <v>2.44</v>
      </c>
    </row>
    <row r="6" spans="1:12">
      <c r="A6" s="102" t="s">
        <v>38</v>
      </c>
      <c r="B6" s="14">
        <v>0.19</v>
      </c>
      <c r="C6" s="14">
        <v>0.28999999999999998</v>
      </c>
      <c r="D6" s="14">
        <v>0.24</v>
      </c>
      <c r="E6" s="14">
        <v>0.25</v>
      </c>
      <c r="F6" s="14">
        <v>0.32</v>
      </c>
      <c r="G6" s="14">
        <v>0.15</v>
      </c>
      <c r="H6" s="14">
        <v>0.22</v>
      </c>
      <c r="I6" s="14">
        <v>0.87</v>
      </c>
      <c r="J6" s="14">
        <v>2.52</v>
      </c>
    </row>
    <row r="7" spans="1:12">
      <c r="A7" s="102" t="s">
        <v>39</v>
      </c>
      <c r="B7" s="14">
        <v>0.23</v>
      </c>
      <c r="C7" s="14">
        <v>0.08</v>
      </c>
      <c r="D7" s="14">
        <v>0.38</v>
      </c>
      <c r="E7" s="14">
        <v>0.23</v>
      </c>
      <c r="F7" s="14">
        <v>0.32</v>
      </c>
      <c r="G7" s="14">
        <v>0.15</v>
      </c>
      <c r="H7" s="14">
        <v>0.2</v>
      </c>
      <c r="I7" s="14">
        <v>0.73</v>
      </c>
      <c r="J7" s="14">
        <v>2.33</v>
      </c>
    </row>
    <row r="8" spans="1:12">
      <c r="A8" s="102" t="s">
        <v>40</v>
      </c>
      <c r="B8" s="14">
        <v>0.41</v>
      </c>
      <c r="C8" s="14">
        <v>-0.72</v>
      </c>
      <c r="D8" s="14">
        <v>0.25</v>
      </c>
      <c r="E8" s="14">
        <v>0.18</v>
      </c>
      <c r="F8" s="14">
        <v>0.37</v>
      </c>
      <c r="G8" s="14">
        <v>0.21</v>
      </c>
      <c r="H8" s="14">
        <v>0.26</v>
      </c>
      <c r="I8" s="14">
        <v>0.79</v>
      </c>
      <c r="J8" s="14">
        <v>1.75</v>
      </c>
    </row>
    <row r="9" spans="1:12">
      <c r="A9" s="102" t="s">
        <v>41</v>
      </c>
      <c r="B9" s="14">
        <v>0.46</v>
      </c>
      <c r="C9" s="14">
        <v>-1.1599999999999999</v>
      </c>
      <c r="D9" s="14">
        <v>0.51</v>
      </c>
      <c r="E9" s="14">
        <v>0.19</v>
      </c>
      <c r="F9" s="14">
        <v>0.37</v>
      </c>
      <c r="G9" s="14">
        <v>0.18</v>
      </c>
      <c r="H9" s="14">
        <v>0.27</v>
      </c>
      <c r="I9" s="14">
        <v>0.53</v>
      </c>
      <c r="J9" s="14">
        <v>1.34</v>
      </c>
    </row>
    <row r="10" spans="1:12">
      <c r="A10" s="102" t="s">
        <v>42</v>
      </c>
      <c r="B10" s="14">
        <v>0.46</v>
      </c>
      <c r="C10" s="14">
        <v>-0.95</v>
      </c>
      <c r="D10" s="14">
        <v>0.42</v>
      </c>
      <c r="E10" s="14">
        <v>0.28000000000000003</v>
      </c>
      <c r="F10" s="14">
        <v>0.36</v>
      </c>
      <c r="G10" s="14">
        <v>0.2</v>
      </c>
      <c r="H10" s="14">
        <v>0.27</v>
      </c>
      <c r="I10" s="14">
        <v>0.32</v>
      </c>
      <c r="J10" s="14">
        <v>1.36</v>
      </c>
    </row>
    <row r="11" spans="1:12">
      <c r="A11" s="102" t="s">
        <v>43</v>
      </c>
      <c r="B11" s="14">
        <v>0.46</v>
      </c>
      <c r="C11" s="14">
        <v>-0.98</v>
      </c>
      <c r="D11" s="14">
        <v>0.53</v>
      </c>
      <c r="E11" s="14">
        <v>0.22</v>
      </c>
      <c r="F11" s="14">
        <v>0.36</v>
      </c>
      <c r="G11" s="14">
        <v>0.25</v>
      </c>
      <c r="H11" s="14">
        <v>0.26</v>
      </c>
      <c r="I11" s="14">
        <v>0.22</v>
      </c>
      <c r="J11" s="14">
        <v>1.32</v>
      </c>
    </row>
    <row r="12" spans="1:12">
      <c r="A12" s="102" t="s">
        <v>44</v>
      </c>
      <c r="B12" s="14">
        <v>0.41</v>
      </c>
      <c r="C12" s="14">
        <v>-0.25</v>
      </c>
      <c r="D12" s="14">
        <v>0.37</v>
      </c>
      <c r="E12" s="14">
        <v>0.21</v>
      </c>
      <c r="F12" s="14">
        <v>0.43</v>
      </c>
      <c r="G12" s="14">
        <v>0.17</v>
      </c>
      <c r="H12" s="14">
        <v>0.31</v>
      </c>
      <c r="I12" s="14">
        <v>0.48</v>
      </c>
      <c r="J12" s="14">
        <v>2.14</v>
      </c>
    </row>
    <row r="13" spans="1:12">
      <c r="A13" s="102" t="s">
        <v>45</v>
      </c>
      <c r="B13" s="14">
        <v>0.39</v>
      </c>
      <c r="C13" s="14">
        <v>-0.12</v>
      </c>
      <c r="D13" s="14">
        <v>0.38</v>
      </c>
      <c r="E13" s="14">
        <v>0.25</v>
      </c>
      <c r="F13" s="14">
        <v>0.43</v>
      </c>
      <c r="G13" s="14">
        <v>0.18</v>
      </c>
      <c r="H13" s="14">
        <v>0.28000000000000003</v>
      </c>
      <c r="I13" s="14">
        <v>0.66</v>
      </c>
      <c r="J13" s="14">
        <v>2.46</v>
      </c>
    </row>
    <row r="14" spans="1:12">
      <c r="A14" s="102" t="s">
        <v>46</v>
      </c>
      <c r="B14" s="14">
        <v>0.42</v>
      </c>
      <c r="C14" s="14">
        <v>-0.08</v>
      </c>
      <c r="D14" s="14">
        <v>-0.06</v>
      </c>
      <c r="E14" s="14">
        <v>0.19</v>
      </c>
      <c r="F14" s="14">
        <v>0.43</v>
      </c>
      <c r="G14" s="14">
        <v>0.15</v>
      </c>
      <c r="H14" s="14">
        <v>0.28999999999999998</v>
      </c>
      <c r="I14" s="14">
        <v>0.45</v>
      </c>
      <c r="J14" s="14">
        <v>1.79</v>
      </c>
    </row>
    <row r="15" spans="1:12">
      <c r="A15" s="102" t="s">
        <v>47</v>
      </c>
      <c r="B15" s="14">
        <v>0.47</v>
      </c>
      <c r="C15" s="14">
        <v>0.06</v>
      </c>
      <c r="D15" s="14">
        <v>0.33</v>
      </c>
      <c r="E15" s="14">
        <v>0.21</v>
      </c>
      <c r="F15" s="14">
        <v>0.44</v>
      </c>
      <c r="G15" s="14">
        <v>0.15</v>
      </c>
      <c r="H15" s="14">
        <v>0.28000000000000003</v>
      </c>
      <c r="I15" s="14">
        <v>0.47</v>
      </c>
      <c r="J15" s="14">
        <v>2.41</v>
      </c>
    </row>
    <row r="16" spans="1:12">
      <c r="A16" s="102" t="s">
        <v>48</v>
      </c>
      <c r="B16" s="14">
        <v>0.55000000000000004</v>
      </c>
      <c r="C16" s="14">
        <v>0.11</v>
      </c>
      <c r="D16" s="14">
        <v>0.33</v>
      </c>
      <c r="E16" s="14">
        <v>0.28000000000000003</v>
      </c>
      <c r="F16" s="14">
        <v>0.36</v>
      </c>
      <c r="G16" s="14">
        <v>0.3</v>
      </c>
      <c r="H16" s="14">
        <v>0.33</v>
      </c>
      <c r="I16" s="14">
        <v>0.95</v>
      </c>
      <c r="J16" s="14">
        <v>3.21</v>
      </c>
    </row>
    <row r="17" spans="1:12">
      <c r="A17" s="102" t="s">
        <v>388</v>
      </c>
      <c r="B17" s="14">
        <v>0.62</v>
      </c>
      <c r="C17" s="14">
        <v>0.46</v>
      </c>
      <c r="D17" s="14">
        <v>0.33</v>
      </c>
      <c r="E17" s="14">
        <v>0.32</v>
      </c>
      <c r="F17" s="14">
        <v>0.36</v>
      </c>
      <c r="G17" s="14">
        <v>0.27</v>
      </c>
      <c r="H17" s="14">
        <v>0.3</v>
      </c>
      <c r="I17" s="14">
        <v>1.1299999999999999</v>
      </c>
      <c r="J17" s="14">
        <v>3.8</v>
      </c>
    </row>
    <row r="18" spans="1:12">
      <c r="A18" s="102" t="s">
        <v>445</v>
      </c>
      <c r="B18" s="14">
        <v>0.7</v>
      </c>
      <c r="C18" s="14">
        <v>0.41</v>
      </c>
      <c r="D18" s="14">
        <v>0.7</v>
      </c>
      <c r="E18" s="14">
        <v>0.33</v>
      </c>
      <c r="F18" s="14">
        <v>0.36</v>
      </c>
      <c r="G18" s="14">
        <v>0.35</v>
      </c>
      <c r="H18" s="14">
        <v>0.34</v>
      </c>
      <c r="I18" s="14">
        <v>1.1499999999999999</v>
      </c>
      <c r="J18" s="14">
        <v>4.34</v>
      </c>
      <c r="L18" t="str">
        <f>IF(Content!$E$1=1,L19,L20)</f>
        <v>Джерело:  Національні статистичні агенції, розрахунки НБУ.</v>
      </c>
    </row>
    <row r="19" spans="1:12">
      <c r="A19" s="102" t="s">
        <v>51</v>
      </c>
      <c r="B19" s="14">
        <v>0.73</v>
      </c>
      <c r="C19" s="14">
        <v>0.17</v>
      </c>
      <c r="D19" s="14">
        <v>0.45</v>
      </c>
      <c r="E19" s="14">
        <v>0.34</v>
      </c>
      <c r="F19" s="14">
        <v>0.36</v>
      </c>
      <c r="G19" s="14">
        <v>0.33</v>
      </c>
      <c r="H19" s="14">
        <v>0.38</v>
      </c>
      <c r="I19" s="14">
        <v>0.96</v>
      </c>
      <c r="J19" s="14">
        <v>3.71</v>
      </c>
      <c r="L19" s="2" t="s">
        <v>471</v>
      </c>
    </row>
    <row r="20" spans="1:12">
      <c r="A20" s="102" t="s">
        <v>52</v>
      </c>
      <c r="B20" s="14">
        <v>0.66</v>
      </c>
      <c r="C20" s="14">
        <v>0.23</v>
      </c>
      <c r="D20" s="14">
        <v>0.45</v>
      </c>
      <c r="E20" s="14">
        <v>0.24</v>
      </c>
      <c r="F20" s="14">
        <v>0.34</v>
      </c>
      <c r="G20" s="14">
        <v>0.37</v>
      </c>
      <c r="H20" s="14">
        <v>0.42</v>
      </c>
      <c r="I20" s="14">
        <v>1.02</v>
      </c>
      <c r="J20" s="14">
        <v>3.74</v>
      </c>
      <c r="L20" s="2" t="s">
        <v>472</v>
      </c>
    </row>
    <row r="21" spans="1:12">
      <c r="A21" s="102" t="s">
        <v>256</v>
      </c>
      <c r="B21" s="14">
        <v>0.61</v>
      </c>
      <c r="C21" s="14">
        <v>0.33</v>
      </c>
      <c r="D21" s="14">
        <v>0.34</v>
      </c>
      <c r="E21" s="14">
        <v>0.24</v>
      </c>
      <c r="F21" s="14">
        <v>0.34</v>
      </c>
      <c r="G21" s="14">
        <v>0.36</v>
      </c>
      <c r="H21" s="14">
        <v>0.44</v>
      </c>
      <c r="I21" s="14">
        <v>0.95</v>
      </c>
      <c r="J21" s="14">
        <v>3.62</v>
      </c>
    </row>
    <row r="22" spans="1:12">
      <c r="A22" s="102" t="s">
        <v>454</v>
      </c>
      <c r="B22" s="14">
        <v>0.47</v>
      </c>
      <c r="C22" s="14">
        <v>0.23</v>
      </c>
      <c r="D22" s="14">
        <v>0.1</v>
      </c>
      <c r="E22" s="14">
        <v>0.24</v>
      </c>
      <c r="F22" s="14">
        <v>0.33</v>
      </c>
      <c r="G22" s="14">
        <v>0.36</v>
      </c>
      <c r="H22" s="14">
        <v>0.38</v>
      </c>
      <c r="I22" s="14">
        <v>0.81</v>
      </c>
      <c r="J22" s="14">
        <v>2.92</v>
      </c>
    </row>
    <row r="23" spans="1:12">
      <c r="A23" s="13"/>
      <c r="B23" s="14"/>
      <c r="C23" s="14"/>
      <c r="D23" s="14"/>
      <c r="E23" s="14"/>
      <c r="F23" s="14"/>
      <c r="G23" s="14"/>
      <c r="H23" s="14"/>
      <c r="I23" s="14"/>
      <c r="J23" s="14"/>
    </row>
    <row r="24" spans="1:12">
      <c r="A24" s="13"/>
      <c r="B24" s="14"/>
      <c r="C24" s="14"/>
      <c r="D24" s="14"/>
      <c r="E24" s="14"/>
      <c r="F24" s="14"/>
      <c r="G24" s="14"/>
      <c r="H24" s="14"/>
      <c r="I24" s="14"/>
      <c r="J24" s="14"/>
    </row>
    <row r="25" spans="1:12">
      <c r="A25" s="13"/>
      <c r="B25" s="14"/>
      <c r="C25" s="14"/>
      <c r="D25" s="14"/>
      <c r="E25" s="14"/>
      <c r="F25" s="14"/>
      <c r="G25" s="14"/>
      <c r="H25" s="14"/>
      <c r="I25" s="14"/>
      <c r="J25" s="14"/>
    </row>
    <row r="26" spans="1:12">
      <c r="A26" s="13"/>
      <c r="B26" s="14"/>
      <c r="C26" s="14"/>
      <c r="D26" s="14"/>
      <c r="E26" s="14"/>
      <c r="F26" s="14"/>
      <c r="G26" s="14"/>
      <c r="H26" s="14"/>
      <c r="I26" s="14"/>
      <c r="J26" s="14"/>
    </row>
    <row r="27" spans="1:12">
      <c r="A27" s="13"/>
      <c r="B27" s="14"/>
      <c r="C27" s="14"/>
      <c r="D27" s="14"/>
    </row>
    <row r="28" spans="1:12">
      <c r="A28" s="13"/>
      <c r="B28" s="14"/>
      <c r="C28" s="14"/>
      <c r="D28" s="14"/>
    </row>
    <row r="29" spans="1:12">
      <c r="A29" s="13"/>
      <c r="B29" s="14"/>
      <c r="C29" s="14"/>
      <c r="D29" s="14"/>
    </row>
    <row r="30" spans="1:12">
      <c r="A30" s="13"/>
      <c r="B30" s="14"/>
      <c r="C30" s="14"/>
      <c r="D30" s="14"/>
    </row>
    <row r="31" spans="1:12">
      <c r="A31" s="13"/>
      <c r="B31" s="14"/>
      <c r="C31" s="14"/>
      <c r="D31" s="14"/>
    </row>
    <row r="32" spans="1:12">
      <c r="A32" s="13"/>
      <c r="B32" s="14"/>
      <c r="C32" s="14"/>
      <c r="D32" s="14"/>
    </row>
    <row r="33" spans="1:4">
      <c r="A33" s="13"/>
      <c r="B33" s="14"/>
      <c r="C33" s="14"/>
      <c r="D33" s="14"/>
    </row>
    <row r="34" spans="1:4">
      <c r="A34" s="13"/>
      <c r="B34" s="14"/>
      <c r="C34" s="14"/>
      <c r="D34" s="14"/>
    </row>
    <row r="35" spans="1:4">
      <c r="A35" s="13"/>
      <c r="B35" s="14"/>
      <c r="C35" s="14"/>
      <c r="D35" s="14"/>
    </row>
    <row r="36" spans="1:4">
      <c r="A36" s="13"/>
      <c r="B36" s="14"/>
      <c r="C36" s="14"/>
      <c r="D36" s="14"/>
    </row>
    <row r="37" spans="1:4">
      <c r="A37" s="13"/>
    </row>
    <row r="38" spans="1:4">
      <c r="A38" s="106"/>
    </row>
    <row r="40" spans="1:4">
      <c r="B40" s="14"/>
      <c r="C40" s="14"/>
      <c r="D40" s="14"/>
    </row>
    <row r="41" spans="1:4">
      <c r="B41" s="14"/>
      <c r="C41" s="14"/>
      <c r="D41" s="14"/>
    </row>
    <row r="42" spans="1:4">
      <c r="B42" s="14"/>
      <c r="C42" s="14"/>
      <c r="D42" s="14"/>
    </row>
    <row r="43" spans="1:4">
      <c r="B43" s="14"/>
      <c r="C43" s="14"/>
      <c r="D43" s="14"/>
    </row>
    <row r="44" spans="1:4">
      <c r="B44" s="14"/>
      <c r="C44" s="14"/>
      <c r="D44" s="14"/>
    </row>
    <row r="45" spans="1:4">
      <c r="B45" s="14"/>
      <c r="C45" s="14"/>
      <c r="D45" s="14"/>
    </row>
    <row r="46" spans="1:4">
      <c r="B46" s="14"/>
      <c r="C46" s="14"/>
      <c r="D46" s="14"/>
    </row>
    <row r="47" spans="1:4">
      <c r="B47" s="14"/>
      <c r="C47" s="14"/>
      <c r="D47" s="14"/>
    </row>
    <row r="48" spans="1:4">
      <c r="B48" s="14"/>
      <c r="C48" s="14"/>
      <c r="D48" s="14"/>
    </row>
    <row r="49" spans="2:4">
      <c r="B49" s="14"/>
      <c r="C49" s="14"/>
      <c r="D49" s="14"/>
    </row>
    <row r="50" spans="2:4">
      <c r="B50" s="14"/>
      <c r="C50" s="14"/>
      <c r="D50" s="14"/>
    </row>
    <row r="51" spans="2:4">
      <c r="B51" s="14"/>
      <c r="C51" s="14"/>
      <c r="D51" s="14"/>
    </row>
    <row r="52" spans="2:4">
      <c r="B52" s="14"/>
      <c r="C52" s="14"/>
      <c r="D52" s="14"/>
    </row>
    <row r="53" spans="2:4">
      <c r="B53" s="14"/>
      <c r="C53" s="14"/>
      <c r="D53" s="14"/>
    </row>
    <row r="54" spans="2:4">
      <c r="B54" s="14"/>
      <c r="C54" s="14"/>
      <c r="D54" s="14"/>
    </row>
    <row r="55" spans="2:4">
      <c r="B55" s="14"/>
      <c r="C55" s="14"/>
      <c r="D55" s="14"/>
    </row>
    <row r="56" spans="2:4">
      <c r="B56" s="14"/>
      <c r="C56" s="14"/>
      <c r="D56" s="14"/>
    </row>
    <row r="57" spans="2:4">
      <c r="B57" s="14"/>
      <c r="C57" s="14"/>
      <c r="D57" s="14"/>
    </row>
    <row r="58" spans="2:4">
      <c r="B58" s="14"/>
      <c r="C58" s="14"/>
      <c r="D58" s="14"/>
    </row>
    <row r="59" spans="2:4">
      <c r="B59" s="14"/>
      <c r="C59" s="14"/>
      <c r="D59" s="14"/>
    </row>
    <row r="60" spans="2:4">
      <c r="B60" s="14"/>
      <c r="C60" s="14"/>
      <c r="D60" s="14"/>
    </row>
    <row r="61" spans="2:4">
      <c r="B61" s="14"/>
      <c r="C61" s="14"/>
      <c r="D61" s="14"/>
    </row>
    <row r="62" spans="2:4">
      <c r="B62" s="14"/>
      <c r="C62" s="14"/>
      <c r="D62" s="14"/>
    </row>
    <row r="63" spans="2:4">
      <c r="B63" s="14"/>
      <c r="C63" s="14"/>
      <c r="D63" s="14"/>
    </row>
    <row r="64" spans="2:4">
      <c r="B64" s="14"/>
      <c r="C64" s="14"/>
      <c r="D64" s="14"/>
    </row>
    <row r="65" spans="2:4">
      <c r="B65" s="14"/>
      <c r="C65" s="14"/>
      <c r="D65" s="14"/>
    </row>
    <row r="66" spans="2:4">
      <c r="B66" s="14"/>
      <c r="C66" s="14"/>
      <c r="D66" s="14"/>
    </row>
    <row r="67" spans="2:4">
      <c r="B67" s="14"/>
      <c r="C67" s="14"/>
      <c r="D67" s="14"/>
    </row>
    <row r="68" spans="2:4">
      <c r="B68" s="14"/>
      <c r="C68" s="14"/>
      <c r="D68" s="14"/>
    </row>
    <row r="69" spans="2:4">
      <c r="B69" s="14"/>
      <c r="C69" s="14"/>
      <c r="D69" s="14"/>
    </row>
    <row r="70" spans="2:4">
      <c r="B70" s="14"/>
      <c r="C70" s="14"/>
      <c r="D70" s="14"/>
    </row>
    <row r="71" spans="2:4">
      <c r="B71" s="14"/>
      <c r="C71" s="14"/>
      <c r="D71" s="14"/>
    </row>
    <row r="72" spans="2:4">
      <c r="B72" s="14"/>
      <c r="C72" s="14"/>
      <c r="D72" s="14"/>
    </row>
    <row r="73" spans="2:4">
      <c r="B73" s="14"/>
      <c r="C73" s="14"/>
      <c r="D73" s="14"/>
    </row>
    <row r="74" spans="2:4">
      <c r="B74" s="14"/>
      <c r="C74" s="14"/>
      <c r="D74" s="14"/>
    </row>
    <row r="75" spans="2:4">
      <c r="B75" s="14"/>
      <c r="C75" s="14"/>
      <c r="D75" s="14"/>
    </row>
    <row r="76" spans="2:4">
      <c r="B76" s="14"/>
      <c r="C76" s="14"/>
      <c r="D76" s="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9">
    <tabColor theme="5"/>
  </sheetPr>
  <dimension ref="A1:O44"/>
  <sheetViews>
    <sheetView showGridLines="0" zoomScaleNormal="100" workbookViewId="0">
      <selection activeCell="C25" sqref="C25"/>
    </sheetView>
  </sheetViews>
  <sheetFormatPr defaultColWidth="9.109375" defaultRowHeight="13.2"/>
  <cols>
    <col min="1" max="1" width="9.109375" style="7"/>
    <col min="2" max="2" width="62.88671875" style="7" bestFit="1" customWidth="1"/>
    <col min="3" max="3" width="49.44140625" style="7" bestFit="1" customWidth="1"/>
    <col min="4" max="4" width="10.109375" style="7" bestFit="1" customWidth="1"/>
    <col min="5" max="7" width="10.109375" style="7" customWidth="1"/>
    <col min="8" max="8" width="9.109375" style="7"/>
    <col min="15" max="15" width="9.109375" style="7"/>
  </cols>
  <sheetData>
    <row r="1" spans="1:15">
      <c r="A1" s="28" t="s">
        <v>167</v>
      </c>
      <c r="B1" t="str">
        <f>IF(Content!$E$1=1,B2,B3)</f>
        <v>Вакансії ДСЗУ (як частка штатних працівників), на кінець кварталу, %</v>
      </c>
      <c r="C1" t="str">
        <f>IF(Content!$E$1=1,C2,C3)</f>
        <v>Очікування підприємств (баланс відповідей), в.п. (п. ш.)</v>
      </c>
      <c r="H1" t="str">
        <f>IF(Content!$E$1=1,H2,H3)</f>
        <v>Вакансії ДСЗУ (як частка штатних працівників)* та очікування підприємств щодо зміни кількості працівників у наступні 12 місяців*</v>
      </c>
      <c r="O1"/>
    </row>
    <row r="2" spans="1:15" hidden="1">
      <c r="A2" s="28"/>
      <c r="B2" s="7" t="s">
        <v>281</v>
      </c>
      <c r="C2" s="7" t="s">
        <v>992</v>
      </c>
      <c r="H2" s="1" t="s">
        <v>1744</v>
      </c>
      <c r="O2"/>
    </row>
    <row r="3" spans="1:15" hidden="1">
      <c r="B3" s="7" t="s">
        <v>1824</v>
      </c>
      <c r="C3" s="7" t="s">
        <v>991</v>
      </c>
      <c r="H3" s="7" t="s">
        <v>1745</v>
      </c>
      <c r="O3"/>
    </row>
    <row r="4" spans="1:15">
      <c r="A4" s="7" t="s">
        <v>36</v>
      </c>
      <c r="B4" s="8">
        <v>0.6</v>
      </c>
      <c r="C4" s="8">
        <v>-3.4</v>
      </c>
      <c r="D4" s="59"/>
      <c r="E4" s="59"/>
      <c r="F4" s="59"/>
      <c r="G4" s="59"/>
      <c r="O4" s="10" t="s">
        <v>36</v>
      </c>
    </row>
    <row r="5" spans="1:15">
      <c r="A5" s="7" t="s">
        <v>37</v>
      </c>
      <c r="B5" s="8">
        <v>0.5</v>
      </c>
      <c r="C5" s="8">
        <v>-7.6</v>
      </c>
      <c r="D5" s="59"/>
      <c r="O5" s="10"/>
    </row>
    <row r="6" spans="1:15">
      <c r="A6" s="7" t="s">
        <v>38</v>
      </c>
      <c r="B6" s="8">
        <v>0.4</v>
      </c>
      <c r="C6" s="8">
        <v>-11.6</v>
      </c>
      <c r="D6" s="59"/>
      <c r="O6" s="10" t="s">
        <v>38</v>
      </c>
    </row>
    <row r="7" spans="1:15">
      <c r="A7" s="7" t="s">
        <v>39</v>
      </c>
      <c r="B7" s="8">
        <v>0.4</v>
      </c>
      <c r="C7" s="8">
        <v>-7.4</v>
      </c>
      <c r="D7" s="59"/>
      <c r="O7" s="10"/>
    </row>
    <row r="8" spans="1:15">
      <c r="A8" s="7" t="s">
        <v>40</v>
      </c>
      <c r="B8" s="8">
        <v>0.5</v>
      </c>
      <c r="C8" s="8">
        <v>-19.600000000000001</v>
      </c>
      <c r="D8" s="59"/>
      <c r="O8" s="10" t="s">
        <v>40</v>
      </c>
    </row>
    <row r="9" spans="1:15">
      <c r="A9" s="7" t="s">
        <v>41</v>
      </c>
      <c r="B9" s="8">
        <v>0.5</v>
      </c>
      <c r="C9" s="8">
        <v>-10.199999999999999</v>
      </c>
      <c r="D9" s="59"/>
      <c r="O9" s="10"/>
    </row>
    <row r="10" spans="1:15">
      <c r="A10" s="7" t="s">
        <v>42</v>
      </c>
      <c r="B10" s="8">
        <v>0.5</v>
      </c>
      <c r="C10" s="8">
        <v>-8.1</v>
      </c>
      <c r="D10" s="59"/>
      <c r="O10" s="10" t="s">
        <v>42</v>
      </c>
    </row>
    <row r="11" spans="1:15">
      <c r="A11" s="7" t="s">
        <v>43</v>
      </c>
      <c r="B11" s="8">
        <v>0.3</v>
      </c>
      <c r="C11" s="8">
        <v>-6.6</v>
      </c>
      <c r="D11" s="59"/>
      <c r="O11" s="10"/>
    </row>
    <row r="12" spans="1:15">
      <c r="A12" s="7" t="s">
        <v>44</v>
      </c>
      <c r="B12" s="8">
        <v>0.5</v>
      </c>
      <c r="C12" s="8">
        <v>-7.5</v>
      </c>
      <c r="D12" s="59"/>
      <c r="O12" s="10" t="s">
        <v>44</v>
      </c>
    </row>
    <row r="13" spans="1:15">
      <c r="A13" s="7" t="s">
        <v>45</v>
      </c>
      <c r="B13" s="8">
        <v>0.5</v>
      </c>
      <c r="C13" s="8">
        <v>-0.7</v>
      </c>
      <c r="D13" s="59"/>
      <c r="O13" s="10"/>
    </row>
    <row r="14" spans="1:15">
      <c r="A14" s="7" t="s">
        <v>46</v>
      </c>
      <c r="B14" s="8">
        <v>0.7</v>
      </c>
      <c r="C14" s="8">
        <v>1.7</v>
      </c>
      <c r="D14" s="59"/>
      <c r="O14" s="10" t="s">
        <v>46</v>
      </c>
    </row>
    <row r="15" spans="1:15">
      <c r="A15" s="7" t="s">
        <v>47</v>
      </c>
      <c r="B15" s="8">
        <v>0.5</v>
      </c>
      <c r="C15" s="8">
        <v>-1.2</v>
      </c>
      <c r="D15" s="59"/>
      <c r="O15" s="10"/>
    </row>
    <row r="16" spans="1:15">
      <c r="A16" s="7" t="s">
        <v>48</v>
      </c>
      <c r="B16" s="8">
        <v>0.8</v>
      </c>
      <c r="C16" s="8">
        <v>3.6</v>
      </c>
      <c r="D16" s="59"/>
      <c r="O16" s="10" t="s">
        <v>48</v>
      </c>
    </row>
    <row r="17" spans="1:15">
      <c r="A17" s="7" t="s">
        <v>49</v>
      </c>
      <c r="B17" s="8">
        <v>0.9</v>
      </c>
      <c r="C17" s="8">
        <v>2.7</v>
      </c>
      <c r="D17" s="59"/>
      <c r="O17" s="10"/>
    </row>
    <row r="18" spans="1:15">
      <c r="A18" s="7" t="s">
        <v>50</v>
      </c>
      <c r="B18" s="8">
        <v>1</v>
      </c>
      <c r="C18" s="8">
        <v>7</v>
      </c>
      <c r="D18" s="59"/>
      <c r="H18" t="str">
        <f>IF(Content!$E$1=1,H20,H21)</f>
        <v>* Без сільського, лісового та рибного господарства.</v>
      </c>
      <c r="O18" s="10" t="s">
        <v>50</v>
      </c>
    </row>
    <row r="19" spans="1:15">
      <c r="A19" s="7" t="s">
        <v>51</v>
      </c>
      <c r="B19" s="8">
        <v>0.7</v>
      </c>
      <c r="C19" s="8">
        <v>7</v>
      </c>
      <c r="D19" s="59"/>
      <c r="H19" t="str">
        <f>IF(Content!$E$1=1,H22,H23)</f>
        <v>Джерело: ДССУ, ДСЗУ, НБУ, розрахунки НБУ.</v>
      </c>
      <c r="O19" s="10"/>
    </row>
    <row r="20" spans="1:15">
      <c r="A20" s="7" t="s">
        <v>52</v>
      </c>
      <c r="B20" s="8">
        <v>1</v>
      </c>
      <c r="C20" s="8">
        <v>11.6</v>
      </c>
      <c r="D20" s="59"/>
      <c r="H20" s="2" t="s">
        <v>282</v>
      </c>
      <c r="O20" s="10" t="s">
        <v>52</v>
      </c>
    </row>
    <row r="21" spans="1:15">
      <c r="A21" s="7" t="s">
        <v>53</v>
      </c>
      <c r="B21" s="8">
        <v>1.1000000000000001</v>
      </c>
      <c r="C21" s="8">
        <v>7.4</v>
      </c>
      <c r="D21" s="59"/>
      <c r="H21" s="10" t="s">
        <v>283</v>
      </c>
      <c r="O21" s="10"/>
    </row>
    <row r="22" spans="1:15">
      <c r="A22" s="7" t="s">
        <v>54</v>
      </c>
      <c r="B22" s="8">
        <v>1.3</v>
      </c>
      <c r="C22" s="8">
        <v>8.1999999999999993</v>
      </c>
      <c r="D22" s="59"/>
      <c r="E22" s="59"/>
      <c r="F22" s="59"/>
      <c r="G22" s="59"/>
      <c r="H22" s="2" t="s">
        <v>284</v>
      </c>
      <c r="O22" s="10" t="s">
        <v>54</v>
      </c>
    </row>
    <row r="23" spans="1:15">
      <c r="A23" s="7" t="s">
        <v>430</v>
      </c>
      <c r="B23" s="8">
        <v>0.8</v>
      </c>
      <c r="C23" s="8">
        <v>9.3000000000000007</v>
      </c>
      <c r="D23" s="59"/>
      <c r="E23" s="59"/>
      <c r="F23" s="59"/>
      <c r="G23" s="59"/>
      <c r="H23" s="10" t="s">
        <v>285</v>
      </c>
      <c r="O23" s="10"/>
    </row>
    <row r="24" spans="1:15">
      <c r="D24" s="59"/>
      <c r="E24" s="59"/>
      <c r="F24" s="59"/>
      <c r="G24" s="59"/>
      <c r="O24" s="10"/>
    </row>
    <row r="25" spans="1:15">
      <c r="B25" s="8"/>
      <c r="C25" s="8"/>
      <c r="D25" s="59"/>
      <c r="E25" s="59"/>
      <c r="F25" s="59"/>
      <c r="G25" s="59"/>
      <c r="O25" s="10"/>
    </row>
    <row r="26" spans="1:15">
      <c r="B26" s="8"/>
      <c r="C26" s="8"/>
      <c r="D26" s="59"/>
      <c r="E26" s="59"/>
      <c r="F26" s="59"/>
      <c r="G26" s="59"/>
      <c r="O26" s="10"/>
    </row>
    <row r="27" spans="1:15">
      <c r="B27" s="8"/>
      <c r="C27" s="8"/>
      <c r="D27" s="59"/>
      <c r="E27" s="59"/>
      <c r="F27" s="59"/>
      <c r="G27" s="59"/>
      <c r="O27" s="10"/>
    </row>
    <row r="28" spans="1:15">
      <c r="B28" s="8"/>
      <c r="C28" s="8"/>
      <c r="D28" s="59"/>
      <c r="E28" s="59"/>
      <c r="F28" s="59"/>
      <c r="G28" s="59"/>
      <c r="O28" s="10"/>
    </row>
    <row r="29" spans="1:15">
      <c r="B29" s="8"/>
      <c r="C29" s="8"/>
      <c r="D29" s="59"/>
      <c r="E29" s="59"/>
      <c r="F29" s="59"/>
      <c r="G29" s="59"/>
      <c r="O29" s="10"/>
    </row>
    <row r="30" spans="1:15">
      <c r="B30" s="8"/>
      <c r="C30" s="8"/>
      <c r="D30" s="59"/>
      <c r="E30" s="59"/>
      <c r="F30" s="59"/>
      <c r="G30" s="59"/>
      <c r="O30" s="10"/>
    </row>
    <row r="31" spans="1:15">
      <c r="B31" s="8"/>
      <c r="C31" s="8"/>
      <c r="D31" s="59"/>
      <c r="E31" s="59"/>
      <c r="F31" s="59"/>
      <c r="G31" s="59"/>
      <c r="O31" s="11"/>
    </row>
    <row r="32" spans="1:15">
      <c r="B32" s="8"/>
      <c r="C32" s="8"/>
      <c r="D32" s="59"/>
      <c r="E32" s="59"/>
      <c r="F32" s="59"/>
      <c r="G32" s="59"/>
      <c r="O32" s="11"/>
    </row>
    <row r="33" spans="2:15">
      <c r="B33" s="8"/>
      <c r="C33" s="8"/>
      <c r="D33" s="59"/>
      <c r="E33" s="59"/>
      <c r="F33" s="59"/>
      <c r="G33" s="59"/>
      <c r="O33" s="10"/>
    </row>
    <row r="34" spans="2:15">
      <c r="B34" s="8"/>
      <c r="C34" s="8"/>
      <c r="D34" s="59"/>
      <c r="E34" s="59"/>
      <c r="F34" s="59"/>
      <c r="G34" s="59"/>
      <c r="O34" s="10"/>
    </row>
    <row r="35" spans="2:15">
      <c r="B35" s="8"/>
      <c r="C35" s="8"/>
      <c r="D35" s="59"/>
      <c r="E35" s="59"/>
      <c r="F35" s="59"/>
      <c r="G35" s="59"/>
      <c r="O35" s="10"/>
    </row>
    <row r="36" spans="2:15">
      <c r="B36" s="8"/>
      <c r="C36" s="8"/>
      <c r="D36" s="59"/>
      <c r="E36" s="59"/>
      <c r="F36" s="59"/>
      <c r="G36" s="59"/>
      <c r="O36" s="10"/>
    </row>
    <row r="37" spans="2:15">
      <c r="B37" s="8"/>
      <c r="C37" s="8"/>
      <c r="D37" s="59"/>
      <c r="E37" s="59"/>
      <c r="F37" s="59"/>
      <c r="G37" s="59"/>
      <c r="O37" s="10"/>
    </row>
    <row r="38" spans="2:15">
      <c r="B38" s="8"/>
      <c r="C38" s="8"/>
    </row>
    <row r="39" spans="2:15">
      <c r="B39" s="8"/>
      <c r="C39" s="8"/>
    </row>
    <row r="40" spans="2:15">
      <c r="B40" s="8"/>
      <c r="C40" s="8"/>
    </row>
    <row r="41" spans="2:15">
      <c r="B41" s="8"/>
      <c r="C41" s="8"/>
    </row>
    <row r="42" spans="2:15">
      <c r="B42" s="8"/>
      <c r="C42" s="8"/>
    </row>
    <row r="43" spans="2:15">
      <c r="B43" s="8"/>
      <c r="C43" s="8"/>
    </row>
    <row r="44" spans="2:15">
      <c r="B44" s="60"/>
      <c r="C44" s="60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2">
    <tabColor theme="5"/>
  </sheetPr>
  <dimension ref="A1:G31"/>
  <sheetViews>
    <sheetView showGridLines="0" zoomScaleNormal="100" workbookViewId="0">
      <selection activeCell="C15" sqref="C15"/>
    </sheetView>
  </sheetViews>
  <sheetFormatPr defaultColWidth="9.109375" defaultRowHeight="13.2"/>
  <cols>
    <col min="1" max="1" width="9.109375" style="6"/>
    <col min="2" max="2" width="12" style="6" bestFit="1" customWidth="1"/>
    <col min="3" max="3" width="17.5546875" style="6" bestFit="1" customWidth="1"/>
    <col min="4" max="16384" width="9.109375" style="6"/>
  </cols>
  <sheetData>
    <row r="1" spans="1:7">
      <c r="A1" s="28" t="s">
        <v>167</v>
      </c>
      <c r="B1" t="str">
        <f>IF(Content!$E$1=1,B2,B3)</f>
        <v>Заклади</v>
      </c>
      <c r="C1" t="str">
        <f>IF(Content!$E$1=1,C2,C3)</f>
        <v>Учні, тис. (п.ш.)</v>
      </c>
      <c r="G1" t="str">
        <f>IF(Content!$E$1=1,G2,G3)</f>
        <v>Кількість професійно-технічних навчальних закладів в Україні та учнів у них*</v>
      </c>
    </row>
    <row r="2" spans="1:7" hidden="1">
      <c r="B2" s="6" t="s">
        <v>993</v>
      </c>
      <c r="C2" s="6" t="s">
        <v>933</v>
      </c>
      <c r="G2" s="1" t="s">
        <v>935</v>
      </c>
    </row>
    <row r="3" spans="1:7" hidden="1">
      <c r="B3" s="6" t="s">
        <v>934</v>
      </c>
      <c r="C3" s="6" t="s">
        <v>1875</v>
      </c>
      <c r="G3" s="7" t="s">
        <v>1855</v>
      </c>
    </row>
    <row r="4" spans="1:7">
      <c r="A4" s="7">
        <v>1990</v>
      </c>
      <c r="B4" s="6">
        <v>1246</v>
      </c>
      <c r="C4" s="6">
        <v>643.4</v>
      </c>
    </row>
    <row r="5" spans="1:7">
      <c r="A5" s="7">
        <v>1991</v>
      </c>
      <c r="B5" s="6">
        <v>1285</v>
      </c>
      <c r="C5" s="6">
        <v>648.4</v>
      </c>
    </row>
    <row r="6" spans="1:7">
      <c r="A6" s="7">
        <v>1992</v>
      </c>
      <c r="B6" s="6">
        <v>1282</v>
      </c>
      <c r="C6" s="6">
        <v>647.20000000000005</v>
      </c>
    </row>
    <row r="7" spans="1:7">
      <c r="A7" s="7">
        <v>1993</v>
      </c>
      <c r="B7" s="6">
        <v>1211</v>
      </c>
      <c r="C7" s="6">
        <v>629.4</v>
      </c>
    </row>
    <row r="8" spans="1:7">
      <c r="A8" s="7">
        <v>1994</v>
      </c>
      <c r="B8" s="6">
        <v>1197</v>
      </c>
      <c r="C8" s="6">
        <v>572.79999999999995</v>
      </c>
    </row>
    <row r="9" spans="1:7">
      <c r="A9" s="7">
        <v>1995</v>
      </c>
      <c r="B9" s="6">
        <v>1179</v>
      </c>
      <c r="C9" s="6">
        <v>555.20000000000005</v>
      </c>
    </row>
    <row r="10" spans="1:7">
      <c r="A10" s="7">
        <v>1996</v>
      </c>
      <c r="B10" s="6">
        <v>1156</v>
      </c>
      <c r="C10" s="6">
        <v>539.70000000000005</v>
      </c>
    </row>
    <row r="11" spans="1:7">
      <c r="A11" s="7">
        <v>1997</v>
      </c>
      <c r="B11" s="6">
        <v>1003</v>
      </c>
      <c r="C11" s="6">
        <v>528.1</v>
      </c>
    </row>
    <row r="12" spans="1:7">
      <c r="A12" s="7">
        <v>1998</v>
      </c>
      <c r="B12" s="6">
        <v>995</v>
      </c>
      <c r="C12" s="8">
        <v>529</v>
      </c>
    </row>
    <row r="13" spans="1:7">
      <c r="A13" s="7">
        <v>1999</v>
      </c>
      <c r="B13" s="6">
        <v>980</v>
      </c>
      <c r="C13" s="6">
        <v>527.70000000000005</v>
      </c>
    </row>
    <row r="14" spans="1:7">
      <c r="A14" s="7">
        <v>2000</v>
      </c>
      <c r="B14" s="6">
        <v>970</v>
      </c>
      <c r="C14" s="6">
        <v>524.6</v>
      </c>
    </row>
    <row r="15" spans="1:7">
      <c r="A15" s="7">
        <v>2001</v>
      </c>
      <c r="B15" s="6">
        <v>965</v>
      </c>
      <c r="C15" s="6">
        <v>512.29999999999995</v>
      </c>
    </row>
    <row r="16" spans="1:7">
      <c r="A16" s="7">
        <v>2002</v>
      </c>
      <c r="B16" s="6">
        <v>962</v>
      </c>
      <c r="C16" s="6">
        <v>501.9</v>
      </c>
    </row>
    <row r="17" spans="1:7">
      <c r="A17" s="7">
        <v>2003</v>
      </c>
      <c r="B17" s="6">
        <v>953</v>
      </c>
      <c r="C17" s="6">
        <v>493.1</v>
      </c>
    </row>
    <row r="18" spans="1:7">
      <c r="A18" s="7">
        <v>2004</v>
      </c>
      <c r="B18" s="6">
        <v>1011</v>
      </c>
      <c r="C18" s="6">
        <v>507.3</v>
      </c>
      <c r="G18" t="str">
        <f>IF(Content!$E$1=1,G20,G21)</f>
        <v>* До 2014 року – з урахуванням ТОТ АР Крим, м. Севастополя та частин Донецької та Луганської областей.</v>
      </c>
    </row>
    <row r="19" spans="1:7">
      <c r="A19" s="7">
        <v>2005</v>
      </c>
      <c r="B19" s="6">
        <v>1023</v>
      </c>
      <c r="C19" s="6">
        <v>496.6</v>
      </c>
      <c r="G19" t="str">
        <f>IF(Content!$E$1=1,G22,G23)</f>
        <v>Джерело: ДССУ.</v>
      </c>
    </row>
    <row r="20" spans="1:7">
      <c r="A20" s="7">
        <v>2006</v>
      </c>
      <c r="B20" s="6">
        <v>1021</v>
      </c>
      <c r="C20" s="6">
        <v>473.8</v>
      </c>
      <c r="G20" s="2" t="s">
        <v>1746</v>
      </c>
    </row>
    <row r="21" spans="1:7">
      <c r="A21" s="7">
        <v>2007</v>
      </c>
      <c r="B21" s="6">
        <v>1022</v>
      </c>
      <c r="C21" s="6">
        <v>454.4</v>
      </c>
      <c r="G21" s="10" t="s">
        <v>1825</v>
      </c>
    </row>
    <row r="22" spans="1:7">
      <c r="A22" s="7">
        <v>2008</v>
      </c>
      <c r="B22" s="6">
        <v>1018</v>
      </c>
      <c r="C22" s="6">
        <v>443.6</v>
      </c>
      <c r="G22" s="2" t="s">
        <v>15</v>
      </c>
    </row>
    <row r="23" spans="1:7">
      <c r="A23" s="7">
        <v>2009</v>
      </c>
      <c r="B23" s="6">
        <v>975</v>
      </c>
      <c r="C23" s="6">
        <v>424.3</v>
      </c>
      <c r="G23" s="10" t="s">
        <v>16</v>
      </c>
    </row>
    <row r="24" spans="1:7">
      <c r="A24" s="7">
        <v>2010</v>
      </c>
      <c r="B24" s="6">
        <v>976</v>
      </c>
      <c r="C24" s="6">
        <v>433.5</v>
      </c>
    </row>
    <row r="25" spans="1:7">
      <c r="A25" s="7">
        <v>2011</v>
      </c>
      <c r="B25" s="6">
        <v>976</v>
      </c>
      <c r="C25" s="6">
        <v>409.4</v>
      </c>
    </row>
    <row r="26" spans="1:7">
      <c r="A26" s="7">
        <v>2012</v>
      </c>
      <c r="B26" s="6">
        <v>972</v>
      </c>
      <c r="C26" s="6">
        <v>423.3</v>
      </c>
    </row>
    <row r="27" spans="1:7">
      <c r="A27" s="7">
        <v>2013</v>
      </c>
      <c r="B27" s="6">
        <v>968</v>
      </c>
      <c r="C27" s="6">
        <v>391.2</v>
      </c>
    </row>
    <row r="28" spans="1:7">
      <c r="A28" s="7">
        <v>2014</v>
      </c>
      <c r="B28" s="6">
        <v>814</v>
      </c>
      <c r="C28" s="6">
        <v>315.60000000000002</v>
      </c>
    </row>
    <row r="29" spans="1:7">
      <c r="A29" s="7">
        <v>2015</v>
      </c>
      <c r="B29" s="6">
        <v>798</v>
      </c>
      <c r="C29" s="6">
        <v>304.10000000000002</v>
      </c>
    </row>
    <row r="30" spans="1:7">
      <c r="A30" s="7">
        <v>2016</v>
      </c>
      <c r="B30" s="6">
        <v>787</v>
      </c>
      <c r="C30" s="6">
        <v>285.8</v>
      </c>
    </row>
    <row r="31" spans="1:7">
      <c r="A31" s="7">
        <v>2017</v>
      </c>
      <c r="B31" s="6">
        <v>756</v>
      </c>
      <c r="C31" s="6">
        <v>269.39999999999998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">
    <tabColor theme="5"/>
  </sheetPr>
  <dimension ref="A1:AH369"/>
  <sheetViews>
    <sheetView showGridLines="0" zoomScaleNormal="100" workbookViewId="0"/>
  </sheetViews>
  <sheetFormatPr defaultColWidth="9.109375" defaultRowHeight="13.8"/>
  <cols>
    <col min="1" max="1" width="7.88671875" style="321" bestFit="1" customWidth="1"/>
    <col min="2" max="2" width="81.33203125" style="323" bestFit="1" customWidth="1"/>
    <col min="3" max="3" width="44.5546875" style="324" bestFit="1" customWidth="1"/>
    <col min="4" max="4" width="10.33203125" style="324" customWidth="1"/>
    <col min="5" max="12" width="9.109375" style="321"/>
    <col min="13" max="13" width="11.109375" style="321" customWidth="1"/>
    <col min="14" max="19" width="9.109375" style="321"/>
    <col min="20" max="20" width="13.5546875" style="321" customWidth="1"/>
    <col min="21" max="21" width="14.6640625" style="321" customWidth="1"/>
    <col min="22" max="22" width="12.88671875" style="321" customWidth="1"/>
    <col min="23" max="23" width="15.88671875" style="321" customWidth="1"/>
    <col min="24" max="16384" width="9.109375" style="321"/>
  </cols>
  <sheetData>
    <row r="1" spans="1:34">
      <c r="A1" s="28" t="s">
        <v>167</v>
      </c>
      <c r="B1" t="str">
        <f>IF(Content!$E$1=1,B2,B3)</f>
        <v xml:space="preserve">Рівень безробіття за МОП, с/с, у % до економічно активного населення у віці 15 - 70 років
</v>
      </c>
      <c r="C1" t="str">
        <f>IF(Content!$E$1=1,C2,C3)</f>
        <v>Кількість вакансій в ДСЗУ, с/с, тис.</v>
      </c>
      <c r="D1" s="320"/>
      <c r="E1" s="319"/>
      <c r="F1" t="str">
        <f>IF(Content!$E$1=1,F2,F3)</f>
        <v>Крива Беверіджа</v>
      </c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319"/>
      <c r="AF1" s="319"/>
      <c r="AG1" s="319"/>
      <c r="AH1" s="319"/>
    </row>
    <row r="2" spans="1:34" hidden="1">
      <c r="A2" s="28"/>
      <c r="B2" s="7" t="s">
        <v>938</v>
      </c>
      <c r="C2" s="7" t="s">
        <v>963</v>
      </c>
      <c r="D2" s="321"/>
      <c r="E2" s="322"/>
      <c r="F2" s="1" t="s">
        <v>937</v>
      </c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</row>
    <row r="3" spans="1:34" hidden="1">
      <c r="A3" s="7"/>
      <c r="B3" s="1" t="s">
        <v>962</v>
      </c>
      <c r="C3" s="1" t="s">
        <v>964</v>
      </c>
      <c r="D3" s="321"/>
      <c r="E3" s="322"/>
      <c r="F3" s="1" t="s">
        <v>936</v>
      </c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</row>
    <row r="4" spans="1:34">
      <c r="A4" s="6" t="s">
        <v>939</v>
      </c>
      <c r="B4" s="9">
        <v>7.4</v>
      </c>
      <c r="C4" s="9">
        <v>63.4</v>
      </c>
      <c r="D4" s="8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</row>
    <row r="5" spans="1:34">
      <c r="A5" s="6" t="s">
        <v>940</v>
      </c>
      <c r="B5" s="9">
        <v>7.2</v>
      </c>
      <c r="C5" s="9">
        <v>75.5</v>
      </c>
      <c r="D5" s="8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19"/>
      <c r="U5" s="319"/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</row>
    <row r="6" spans="1:34">
      <c r="A6" s="6" t="s">
        <v>941</v>
      </c>
      <c r="B6" s="9">
        <v>7</v>
      </c>
      <c r="C6" s="9">
        <v>78.3</v>
      </c>
      <c r="D6" s="8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19"/>
      <c r="U6" s="319"/>
      <c r="V6" s="319"/>
      <c r="W6" s="319"/>
      <c r="X6" s="319"/>
      <c r="Y6" s="319"/>
      <c r="Z6" s="319"/>
      <c r="AA6" s="319"/>
      <c r="AB6" s="319"/>
      <c r="AC6" s="319"/>
      <c r="AD6" s="319"/>
      <c r="AE6" s="319"/>
      <c r="AF6" s="319"/>
      <c r="AG6" s="319"/>
      <c r="AH6" s="319"/>
    </row>
    <row r="7" spans="1:34">
      <c r="A7" s="6" t="s">
        <v>942</v>
      </c>
      <c r="B7" s="9">
        <v>7.1</v>
      </c>
      <c r="C7" s="9">
        <v>66</v>
      </c>
      <c r="D7" s="822"/>
      <c r="E7" s="322"/>
      <c r="F7" s="322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319"/>
      <c r="AE7" s="319"/>
      <c r="AF7" s="319"/>
      <c r="AG7" s="319"/>
      <c r="AH7" s="319"/>
    </row>
    <row r="8" spans="1:34">
      <c r="A8" s="6" t="s">
        <v>943</v>
      </c>
      <c r="B8" s="9">
        <v>8.5</v>
      </c>
      <c r="C8" s="9">
        <v>56.4</v>
      </c>
      <c r="D8" s="8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319"/>
      <c r="AE8" s="319"/>
      <c r="AF8" s="319"/>
      <c r="AG8" s="319"/>
      <c r="AH8" s="319"/>
    </row>
    <row r="9" spans="1:34">
      <c r="A9" s="6" t="s">
        <v>944</v>
      </c>
      <c r="B9" s="9">
        <v>8.5</v>
      </c>
      <c r="C9" s="9">
        <v>48.2</v>
      </c>
      <c r="D9" s="822"/>
      <c r="E9" s="322"/>
      <c r="F9" s="322"/>
      <c r="G9" s="322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319"/>
      <c r="AE9" s="319"/>
      <c r="AF9" s="319"/>
      <c r="AG9" s="319"/>
      <c r="AH9" s="319"/>
    </row>
    <row r="10" spans="1:34">
      <c r="A10" s="6" t="s">
        <v>945</v>
      </c>
      <c r="B10" s="9">
        <v>10.199999999999999</v>
      </c>
      <c r="C10" s="9">
        <v>47.3</v>
      </c>
      <c r="D10" s="822"/>
      <c r="E10" s="322"/>
      <c r="F10" s="322"/>
      <c r="G10" s="322"/>
      <c r="H10" s="322"/>
      <c r="I10" s="322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319"/>
      <c r="AE10" s="319"/>
      <c r="AF10" s="319"/>
      <c r="AG10" s="319"/>
      <c r="AH10" s="319"/>
    </row>
    <row r="11" spans="1:34">
      <c r="A11" s="6" t="s">
        <v>946</v>
      </c>
      <c r="B11" s="9">
        <v>10.1</v>
      </c>
      <c r="C11" s="9">
        <v>49.7</v>
      </c>
      <c r="D11" s="822"/>
      <c r="E11" s="322"/>
      <c r="F11" s="322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319"/>
      <c r="AE11" s="319"/>
      <c r="AF11" s="319"/>
      <c r="AG11" s="319"/>
      <c r="AH11" s="319"/>
    </row>
    <row r="12" spans="1:34">
      <c r="A12" s="6" t="s">
        <v>947</v>
      </c>
      <c r="B12" s="9">
        <v>9.1</v>
      </c>
      <c r="C12" s="9">
        <v>48.5</v>
      </c>
      <c r="D12" s="822"/>
      <c r="E12" s="322"/>
      <c r="F12" s="322"/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</row>
    <row r="13" spans="1:34">
      <c r="A13" s="6" t="s">
        <v>948</v>
      </c>
      <c r="B13" s="9">
        <v>9.1999999999999993</v>
      </c>
      <c r="C13" s="9">
        <v>43.5</v>
      </c>
      <c r="D13" s="822"/>
      <c r="E13" s="32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</row>
    <row r="14" spans="1:34">
      <c r="A14" s="6" t="s">
        <v>949</v>
      </c>
      <c r="B14" s="9">
        <v>9.1999999999999993</v>
      </c>
      <c r="C14" s="9">
        <v>37.5</v>
      </c>
      <c r="D14" s="822"/>
      <c r="E14" s="322"/>
      <c r="F14" s="322"/>
      <c r="G14" s="322"/>
      <c r="H14" s="322"/>
      <c r="I14" s="322"/>
      <c r="J14" s="322"/>
      <c r="K14" s="322"/>
      <c r="L14" s="322"/>
      <c r="M14" s="322"/>
      <c r="N14" s="322"/>
      <c r="O14" s="322"/>
      <c r="P14" s="322"/>
      <c r="Q14" s="322"/>
      <c r="R14" s="322"/>
      <c r="S14" s="322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319"/>
      <c r="AE14" s="319"/>
      <c r="AF14" s="319"/>
      <c r="AG14" s="319"/>
      <c r="AH14" s="319"/>
    </row>
    <row r="15" spans="1:34">
      <c r="A15" s="6" t="s">
        <v>950</v>
      </c>
      <c r="B15" s="9">
        <v>9</v>
      </c>
      <c r="C15" s="9">
        <v>37.5</v>
      </c>
      <c r="D15" s="822"/>
      <c r="E15" s="322"/>
      <c r="F15" s="322"/>
      <c r="G15" s="322"/>
      <c r="H15" s="322"/>
      <c r="I15" s="322"/>
      <c r="J15" s="322"/>
      <c r="K15" s="322"/>
      <c r="L15" s="322"/>
      <c r="M15" s="322"/>
      <c r="N15" s="322"/>
      <c r="O15" s="322"/>
      <c r="P15" s="322"/>
      <c r="Q15" s="322"/>
      <c r="R15" s="322"/>
      <c r="S15" s="322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319"/>
      <c r="AE15" s="319"/>
      <c r="AF15" s="319"/>
      <c r="AG15" s="319"/>
      <c r="AH15" s="319"/>
    </row>
    <row r="16" spans="1:34">
      <c r="A16" s="6" t="s">
        <v>951</v>
      </c>
      <c r="B16" s="9">
        <v>9.4</v>
      </c>
      <c r="C16" s="9">
        <v>42.1</v>
      </c>
      <c r="D16" s="8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</row>
    <row r="17" spans="1:34">
      <c r="A17" s="6" t="s">
        <v>952</v>
      </c>
      <c r="B17" s="9">
        <v>9.4</v>
      </c>
      <c r="C17" s="9">
        <v>41</v>
      </c>
      <c r="D17" s="822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319"/>
      <c r="AE17" s="319"/>
      <c r="AF17" s="319"/>
      <c r="AG17" s="319"/>
      <c r="AH17" s="319"/>
    </row>
    <row r="18" spans="1:34">
      <c r="A18" s="6" t="s">
        <v>953</v>
      </c>
      <c r="B18" s="9">
        <v>9.4</v>
      </c>
      <c r="C18" s="9">
        <v>51.4</v>
      </c>
      <c r="D18" s="822"/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319"/>
      <c r="AE18" s="319"/>
      <c r="AF18" s="319"/>
      <c r="AG18" s="319"/>
      <c r="AH18" s="319"/>
    </row>
    <row r="19" spans="1:34">
      <c r="A19" s="6" t="s">
        <v>954</v>
      </c>
      <c r="B19" s="9">
        <v>9.3000000000000007</v>
      </c>
      <c r="C19" s="9">
        <v>52.7</v>
      </c>
      <c r="D19" s="822"/>
      <c r="E19" s="319"/>
      <c r="F19" t="str">
        <f>IF(Content!$E$1=1,F20,F21)</f>
        <v>Джерело: ДССУ, ДСЗУ, розрахунки НБУ.</v>
      </c>
      <c r="G19" s="319"/>
      <c r="H19" s="319"/>
      <c r="I19" s="319"/>
      <c r="J19" s="319"/>
      <c r="K19" s="319"/>
      <c r="L19" s="319"/>
      <c r="M19" s="319"/>
      <c r="N19" s="319"/>
      <c r="O19" s="319"/>
      <c r="P19" s="319"/>
    </row>
    <row r="20" spans="1:34">
      <c r="A20" s="6" t="s">
        <v>955</v>
      </c>
      <c r="B20" s="9">
        <v>9.5</v>
      </c>
      <c r="C20" s="9">
        <v>61.6</v>
      </c>
      <c r="D20" s="822"/>
      <c r="E20" s="319"/>
      <c r="F20" s="10" t="s">
        <v>1747</v>
      </c>
      <c r="G20" s="319"/>
      <c r="H20" s="319"/>
      <c r="I20" s="319"/>
      <c r="J20" s="319"/>
      <c r="K20" s="319"/>
      <c r="L20" s="319"/>
      <c r="M20" s="319"/>
      <c r="N20" s="319"/>
      <c r="O20" s="319"/>
      <c r="P20" s="319"/>
    </row>
    <row r="21" spans="1:34">
      <c r="A21" s="6" t="s">
        <v>956</v>
      </c>
      <c r="B21" s="9">
        <v>9.5</v>
      </c>
      <c r="C21" s="9">
        <v>66.599999999999994</v>
      </c>
      <c r="D21" s="822"/>
      <c r="E21" s="319"/>
      <c r="F21" s="10" t="s">
        <v>1748</v>
      </c>
      <c r="G21" s="319"/>
      <c r="H21" s="319"/>
      <c r="I21" s="319"/>
      <c r="J21" s="319"/>
      <c r="K21" s="319"/>
      <c r="L21" s="319"/>
      <c r="M21" s="319"/>
      <c r="N21" s="319"/>
      <c r="O21" s="319"/>
      <c r="P21" s="319"/>
    </row>
    <row r="22" spans="1:34">
      <c r="A22" s="6" t="s">
        <v>957</v>
      </c>
      <c r="B22" s="9">
        <v>9.5</v>
      </c>
      <c r="C22" s="9">
        <v>66.5</v>
      </c>
      <c r="D22" s="822"/>
      <c r="E22" s="319"/>
      <c r="F22" s="319"/>
      <c r="G22" s="319"/>
      <c r="H22" s="319"/>
      <c r="I22" s="319"/>
      <c r="J22" s="319"/>
      <c r="K22" s="319"/>
      <c r="L22" s="319"/>
      <c r="M22" s="319"/>
      <c r="N22" s="319"/>
      <c r="O22" s="319"/>
      <c r="P22" s="319"/>
    </row>
    <row r="23" spans="1:34">
      <c r="A23" s="6" t="s">
        <v>958</v>
      </c>
      <c r="B23" s="9">
        <v>9.4</v>
      </c>
      <c r="C23" s="9">
        <v>74.400000000000006</v>
      </c>
      <c r="D23" s="822"/>
      <c r="E23" s="319"/>
      <c r="F23" s="319"/>
      <c r="G23" s="319"/>
      <c r="H23" s="319"/>
      <c r="I23" s="319"/>
      <c r="J23" s="319"/>
      <c r="K23" s="319"/>
      <c r="L23" s="319"/>
      <c r="M23" s="319"/>
      <c r="N23" s="319"/>
      <c r="O23" s="319"/>
      <c r="P23" s="319"/>
    </row>
    <row r="24" spans="1:34">
      <c r="A24" s="6" t="s">
        <v>959</v>
      </c>
      <c r="B24" s="9">
        <v>9.1</v>
      </c>
      <c r="C24" s="9">
        <v>78.099999999999994</v>
      </c>
      <c r="D24" s="822"/>
      <c r="E24" s="319"/>
      <c r="F24" s="319"/>
      <c r="G24" s="319"/>
      <c r="H24" s="319"/>
      <c r="I24" s="319"/>
      <c r="J24" s="319"/>
      <c r="K24" s="319"/>
      <c r="L24" s="319"/>
      <c r="M24" s="319"/>
      <c r="N24" s="319"/>
      <c r="O24" s="319"/>
      <c r="P24" s="319"/>
    </row>
    <row r="25" spans="1:34">
      <c r="A25" s="6" t="s">
        <v>960</v>
      </c>
      <c r="B25" s="9">
        <v>8.8000000000000007</v>
      </c>
      <c r="C25" s="9">
        <v>82.3</v>
      </c>
      <c r="D25" s="822"/>
      <c r="E25" s="319"/>
      <c r="G25" s="319"/>
      <c r="H25" s="319"/>
      <c r="I25" s="319"/>
      <c r="J25" s="319"/>
      <c r="K25" s="319"/>
      <c r="L25" s="319"/>
      <c r="M25" s="319"/>
      <c r="N25" s="319"/>
      <c r="O25" s="319"/>
      <c r="P25" s="319"/>
    </row>
    <row r="26" spans="1:34">
      <c r="A26" s="6" t="s">
        <v>961</v>
      </c>
      <c r="B26" s="9">
        <v>8.6999999999999993</v>
      </c>
      <c r="C26" s="9">
        <v>87.4</v>
      </c>
      <c r="D26" s="822"/>
      <c r="E26" s="319"/>
      <c r="G26" s="319"/>
      <c r="H26" s="319"/>
      <c r="I26" s="319"/>
      <c r="J26" s="319"/>
      <c r="K26" s="319"/>
      <c r="L26" s="319"/>
      <c r="M26" s="319"/>
      <c r="N26" s="319"/>
      <c r="O26" s="319"/>
      <c r="P26" s="319"/>
    </row>
    <row r="27" spans="1:34">
      <c r="A27" s="319"/>
      <c r="B27" s="318"/>
      <c r="C27" s="320"/>
      <c r="D27" s="320"/>
      <c r="E27" s="319"/>
      <c r="G27" s="319"/>
      <c r="H27" s="319"/>
      <c r="I27" s="319"/>
      <c r="J27" s="319"/>
      <c r="K27" s="319"/>
      <c r="L27" s="319"/>
      <c r="M27" s="319"/>
      <c r="N27" s="319"/>
      <c r="O27" s="319"/>
      <c r="P27" s="319"/>
    </row>
    <row r="28" spans="1:34">
      <c r="A28" s="319"/>
      <c r="B28" s="318"/>
      <c r="C28" s="320"/>
      <c r="D28" s="320"/>
      <c r="E28" s="319"/>
      <c r="F28" s="319"/>
      <c r="G28" s="319"/>
      <c r="H28" s="319"/>
      <c r="I28" s="319"/>
      <c r="J28" s="319"/>
      <c r="K28" s="319"/>
      <c r="L28" s="319"/>
      <c r="M28" s="319"/>
      <c r="N28" s="319"/>
      <c r="O28" s="319"/>
      <c r="P28" s="319"/>
    </row>
    <row r="29" spans="1:34">
      <c r="A29" s="319"/>
      <c r="B29" s="318"/>
      <c r="C29" s="320"/>
      <c r="D29" s="320"/>
      <c r="E29" s="319"/>
      <c r="F29" s="319"/>
      <c r="G29" s="319"/>
      <c r="H29" s="319"/>
      <c r="I29" s="319"/>
      <c r="J29" s="319"/>
      <c r="K29" s="319"/>
      <c r="L29" s="319"/>
      <c r="M29" s="319"/>
      <c r="N29" s="319"/>
      <c r="O29" s="319"/>
      <c r="P29" s="319"/>
    </row>
    <row r="30" spans="1:34">
      <c r="A30" s="319"/>
      <c r="B30" s="318"/>
      <c r="C30" s="320"/>
      <c r="D30" s="320"/>
      <c r="E30" s="319"/>
      <c r="F30" s="319"/>
      <c r="G30" s="319"/>
      <c r="H30" s="319"/>
      <c r="I30" s="319"/>
      <c r="J30" s="319"/>
      <c r="K30" s="319"/>
      <c r="L30" s="319"/>
      <c r="M30" s="319"/>
      <c r="N30" s="319"/>
      <c r="O30" s="319"/>
      <c r="P30" s="319"/>
    </row>
    <row r="31" spans="1:34">
      <c r="A31" s="319"/>
      <c r="B31" s="318"/>
      <c r="C31" s="320"/>
      <c r="D31" s="320"/>
      <c r="E31" s="319"/>
      <c r="F31" s="319"/>
      <c r="G31" s="319"/>
      <c r="H31" s="319"/>
      <c r="I31" s="319"/>
      <c r="J31" s="319"/>
      <c r="K31" s="319"/>
      <c r="L31" s="319"/>
      <c r="M31" s="319"/>
      <c r="N31" s="319"/>
      <c r="O31" s="319"/>
      <c r="P31" s="319"/>
    </row>
    <row r="32" spans="1:34">
      <c r="A32" s="319"/>
      <c r="B32" s="318"/>
      <c r="C32" s="320"/>
      <c r="D32" s="320"/>
      <c r="E32" s="319"/>
      <c r="F32" s="319"/>
      <c r="G32" s="319"/>
      <c r="H32" s="319"/>
      <c r="I32" s="319"/>
      <c r="J32" s="319"/>
      <c r="K32" s="319"/>
      <c r="L32" s="319"/>
      <c r="M32" s="319"/>
      <c r="N32" s="319"/>
      <c r="O32" s="319"/>
      <c r="P32" s="319"/>
    </row>
    <row r="33" spans="1:16">
      <c r="A33" s="319"/>
      <c r="B33" s="318"/>
      <c r="C33" s="320"/>
      <c r="D33" s="320"/>
      <c r="E33" s="319"/>
      <c r="F33" s="319"/>
      <c r="G33" s="319"/>
      <c r="H33" s="319"/>
      <c r="I33" s="319"/>
      <c r="J33" s="319"/>
      <c r="K33" s="319"/>
      <c r="L33" s="319"/>
      <c r="M33" s="319"/>
      <c r="N33" s="319"/>
      <c r="O33" s="319"/>
      <c r="P33" s="319"/>
    </row>
    <row r="34" spans="1:16">
      <c r="A34" s="319"/>
      <c r="B34" s="318"/>
      <c r="C34" s="320"/>
      <c r="D34" s="320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</row>
    <row r="35" spans="1:16">
      <c r="A35" s="319"/>
      <c r="B35" s="318"/>
      <c r="C35" s="320"/>
      <c r="D35" s="320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</row>
    <row r="36" spans="1:16">
      <c r="A36" s="319"/>
      <c r="B36" s="318"/>
      <c r="C36" s="320"/>
      <c r="D36" s="320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</row>
    <row r="37" spans="1:16">
      <c r="A37" s="319"/>
      <c r="B37" s="318"/>
      <c r="C37" s="320"/>
      <c r="D37" s="320"/>
      <c r="E37" s="319"/>
      <c r="F37" s="319"/>
      <c r="G37" s="319"/>
      <c r="H37" s="319"/>
      <c r="I37" s="319"/>
      <c r="J37" s="319"/>
      <c r="K37" s="319"/>
      <c r="L37" s="319"/>
      <c r="M37" s="319"/>
      <c r="N37" s="319"/>
      <c r="O37" s="319"/>
      <c r="P37" s="319"/>
    </row>
    <row r="38" spans="1:16">
      <c r="A38" s="319"/>
      <c r="B38" s="318"/>
      <c r="C38" s="320"/>
      <c r="D38" s="320"/>
      <c r="E38" s="319"/>
      <c r="F38" s="319"/>
      <c r="G38" s="319"/>
      <c r="H38" s="319"/>
      <c r="I38" s="319"/>
      <c r="J38" s="319"/>
      <c r="K38" s="319"/>
      <c r="L38" s="319"/>
      <c r="M38" s="319"/>
      <c r="N38" s="319"/>
      <c r="O38" s="319"/>
      <c r="P38" s="319"/>
    </row>
    <row r="39" spans="1:16">
      <c r="A39" s="319"/>
      <c r="B39" s="318"/>
      <c r="C39" s="320"/>
      <c r="D39" s="320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</row>
    <row r="40" spans="1:16">
      <c r="A40" s="319"/>
      <c r="B40" s="318"/>
      <c r="C40" s="320"/>
      <c r="D40" s="320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</row>
    <row r="41" spans="1:16">
      <c r="A41" s="319"/>
      <c r="B41" s="318"/>
      <c r="C41" s="320"/>
      <c r="D41" s="320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</row>
    <row r="42" spans="1:16">
      <c r="A42" s="319"/>
      <c r="B42" s="318"/>
      <c r="C42" s="320"/>
      <c r="D42" s="320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</row>
    <row r="43" spans="1:16">
      <c r="A43" s="319"/>
      <c r="B43" s="318"/>
      <c r="C43" s="320"/>
      <c r="D43" s="320"/>
      <c r="E43" s="319"/>
      <c r="F43" s="319"/>
      <c r="G43" s="319"/>
      <c r="H43" s="319"/>
      <c r="I43" s="319"/>
      <c r="J43" s="319"/>
      <c r="K43" s="319"/>
      <c r="L43" s="319"/>
      <c r="M43" s="319"/>
      <c r="N43" s="319"/>
      <c r="O43" s="319"/>
      <c r="P43" s="319"/>
    </row>
    <row r="44" spans="1:16">
      <c r="A44" s="319"/>
      <c r="B44" s="318"/>
      <c r="C44" s="320"/>
      <c r="D44" s="320"/>
      <c r="E44" s="319"/>
      <c r="F44" s="319"/>
      <c r="G44" s="319"/>
      <c r="H44" s="319"/>
      <c r="I44" s="319"/>
      <c r="J44" s="319"/>
      <c r="K44" s="319"/>
      <c r="L44" s="319"/>
      <c r="M44" s="319"/>
      <c r="N44" s="319"/>
      <c r="O44" s="319"/>
      <c r="P44" s="319"/>
    </row>
    <row r="45" spans="1:16">
      <c r="A45" s="319"/>
      <c r="B45" s="318"/>
      <c r="C45" s="320"/>
      <c r="D45" s="320"/>
      <c r="E45" s="319"/>
      <c r="F45" s="319"/>
      <c r="G45" s="319"/>
      <c r="H45" s="319"/>
      <c r="I45" s="319"/>
      <c r="J45" s="319"/>
      <c r="K45" s="319"/>
      <c r="L45" s="319"/>
      <c r="M45" s="319"/>
      <c r="N45" s="319"/>
      <c r="O45" s="319"/>
      <c r="P45" s="319"/>
    </row>
    <row r="46" spans="1:16">
      <c r="A46" s="319"/>
      <c r="B46" s="318"/>
      <c r="C46" s="320"/>
      <c r="D46" s="320"/>
      <c r="E46" s="319"/>
      <c r="F46" s="319"/>
      <c r="G46" s="319"/>
      <c r="H46" s="319"/>
      <c r="I46" s="319"/>
      <c r="J46" s="319"/>
      <c r="K46" s="319"/>
      <c r="L46" s="319"/>
      <c r="M46" s="319"/>
      <c r="N46" s="319"/>
      <c r="O46" s="319"/>
      <c r="P46" s="319"/>
    </row>
    <row r="47" spans="1:16">
      <c r="A47" s="319"/>
      <c r="B47" s="318"/>
      <c r="C47" s="320"/>
      <c r="D47" s="320"/>
      <c r="E47" s="319"/>
      <c r="F47" s="319"/>
      <c r="G47" s="319"/>
      <c r="H47" s="319"/>
      <c r="I47" s="319"/>
      <c r="J47" s="319"/>
      <c r="K47" s="319"/>
      <c r="L47" s="319"/>
      <c r="M47" s="319"/>
      <c r="N47" s="319"/>
      <c r="O47" s="319"/>
      <c r="P47" s="319"/>
    </row>
    <row r="48" spans="1:16">
      <c r="A48" s="319"/>
      <c r="B48" s="318"/>
      <c r="C48" s="320"/>
      <c r="D48" s="320"/>
      <c r="E48" s="319"/>
      <c r="F48" s="319"/>
      <c r="G48" s="319"/>
      <c r="H48" s="319"/>
      <c r="I48" s="319"/>
      <c r="J48" s="319"/>
      <c r="K48" s="319"/>
      <c r="L48" s="319"/>
      <c r="M48" s="319"/>
      <c r="N48" s="319"/>
      <c r="O48" s="319"/>
      <c r="P48" s="319"/>
    </row>
    <row r="49" spans="1:16">
      <c r="A49" s="319"/>
      <c r="B49" s="318"/>
      <c r="C49" s="320"/>
      <c r="D49" s="320"/>
      <c r="E49" s="319"/>
      <c r="F49" s="319"/>
      <c r="G49" s="319"/>
      <c r="H49" s="319"/>
      <c r="I49" s="319"/>
      <c r="J49" s="319"/>
      <c r="K49" s="319"/>
      <c r="L49" s="319"/>
      <c r="M49" s="319"/>
      <c r="N49" s="319"/>
      <c r="O49" s="319"/>
      <c r="P49" s="319"/>
    </row>
    <row r="50" spans="1:16">
      <c r="A50" s="319"/>
      <c r="B50" s="318"/>
      <c r="C50" s="320"/>
      <c r="D50" s="320"/>
      <c r="E50" s="319"/>
      <c r="F50" s="319"/>
      <c r="G50" s="319"/>
      <c r="H50" s="319"/>
      <c r="I50" s="319"/>
      <c r="J50" s="319"/>
      <c r="K50" s="319"/>
      <c r="L50" s="319"/>
      <c r="M50" s="319"/>
      <c r="N50" s="319"/>
      <c r="O50" s="319"/>
      <c r="P50" s="319"/>
    </row>
    <row r="51" spans="1:16">
      <c r="A51" s="319"/>
      <c r="B51" s="318"/>
      <c r="C51" s="320"/>
      <c r="D51" s="320"/>
      <c r="E51" s="319"/>
      <c r="F51" s="319"/>
      <c r="G51" s="319"/>
      <c r="H51" s="319"/>
      <c r="I51" s="319"/>
      <c r="J51" s="319"/>
      <c r="K51" s="319"/>
      <c r="L51" s="319"/>
      <c r="M51" s="319"/>
      <c r="N51" s="319"/>
      <c r="O51" s="319"/>
      <c r="P51" s="319"/>
    </row>
    <row r="52" spans="1:16">
      <c r="A52" s="319"/>
      <c r="B52" s="318"/>
      <c r="C52" s="320"/>
      <c r="D52" s="320"/>
      <c r="E52" s="319"/>
      <c r="F52" s="319"/>
      <c r="G52" s="319"/>
      <c r="H52" s="319"/>
      <c r="I52" s="319"/>
      <c r="J52" s="319"/>
      <c r="K52" s="319"/>
      <c r="L52" s="319"/>
      <c r="M52" s="319"/>
      <c r="N52" s="319"/>
      <c r="O52" s="319"/>
      <c r="P52" s="319"/>
    </row>
    <row r="53" spans="1:16">
      <c r="A53" s="319"/>
      <c r="B53" s="318"/>
      <c r="C53" s="320"/>
      <c r="D53" s="320"/>
      <c r="E53" s="319"/>
      <c r="F53" s="319"/>
      <c r="G53" s="319"/>
      <c r="H53" s="319"/>
      <c r="I53" s="319"/>
      <c r="J53" s="319"/>
      <c r="K53" s="319"/>
      <c r="L53" s="319"/>
      <c r="M53" s="319"/>
      <c r="N53" s="319"/>
      <c r="O53" s="319"/>
      <c r="P53" s="319"/>
    </row>
    <row r="54" spans="1:16">
      <c r="A54" s="319"/>
      <c r="B54" s="318"/>
      <c r="C54" s="320"/>
      <c r="D54" s="320"/>
      <c r="E54" s="319"/>
      <c r="F54" s="319"/>
      <c r="G54" s="319"/>
      <c r="H54" s="319"/>
      <c r="I54" s="319"/>
      <c r="J54" s="319"/>
      <c r="K54" s="319"/>
      <c r="L54" s="319"/>
      <c r="M54" s="319"/>
      <c r="N54" s="319"/>
      <c r="O54" s="319"/>
      <c r="P54" s="319"/>
    </row>
    <row r="55" spans="1:16">
      <c r="A55" s="319"/>
      <c r="B55" s="318"/>
      <c r="C55" s="320"/>
      <c r="D55" s="320"/>
      <c r="E55" s="319"/>
      <c r="F55" s="319"/>
      <c r="G55" s="319"/>
      <c r="H55" s="319"/>
      <c r="I55" s="319"/>
      <c r="J55" s="319"/>
      <c r="K55" s="319"/>
      <c r="L55" s="319"/>
      <c r="M55" s="319"/>
      <c r="N55" s="319"/>
      <c r="O55" s="319"/>
      <c r="P55" s="319"/>
    </row>
    <row r="56" spans="1:16">
      <c r="A56" s="319"/>
      <c r="B56" s="318"/>
      <c r="C56" s="320"/>
      <c r="D56" s="320"/>
      <c r="E56" s="319"/>
      <c r="F56" s="319"/>
      <c r="G56" s="319"/>
      <c r="H56" s="319"/>
      <c r="I56" s="319"/>
      <c r="J56" s="319"/>
      <c r="K56" s="319"/>
      <c r="L56" s="319"/>
      <c r="M56" s="319"/>
      <c r="N56" s="319"/>
      <c r="O56" s="319"/>
      <c r="P56" s="319"/>
    </row>
    <row r="57" spans="1:16">
      <c r="A57" s="319"/>
      <c r="B57" s="318"/>
      <c r="C57" s="320"/>
      <c r="D57" s="320"/>
      <c r="E57" s="319"/>
      <c r="F57" s="319"/>
      <c r="G57" s="319"/>
      <c r="H57" s="319"/>
      <c r="I57" s="319"/>
      <c r="J57" s="319"/>
      <c r="K57" s="319"/>
      <c r="L57" s="319"/>
      <c r="M57" s="319"/>
      <c r="N57" s="319"/>
      <c r="O57" s="319"/>
      <c r="P57" s="319"/>
    </row>
    <row r="58" spans="1:16">
      <c r="A58" s="319"/>
      <c r="B58" s="318"/>
      <c r="C58" s="320"/>
      <c r="D58" s="320"/>
      <c r="E58" s="319"/>
      <c r="F58" s="319"/>
      <c r="G58" s="319"/>
      <c r="H58" s="319"/>
      <c r="I58" s="319"/>
      <c r="J58" s="319"/>
      <c r="K58" s="319"/>
      <c r="L58" s="319"/>
      <c r="M58" s="319"/>
      <c r="N58" s="319"/>
      <c r="O58" s="319"/>
      <c r="P58" s="319"/>
    </row>
    <row r="59" spans="1:16">
      <c r="A59" s="319"/>
      <c r="B59" s="318"/>
      <c r="C59" s="320"/>
      <c r="D59" s="320"/>
      <c r="E59" s="319"/>
      <c r="F59" s="319"/>
      <c r="G59" s="319"/>
      <c r="H59" s="319"/>
      <c r="I59" s="319"/>
      <c r="J59" s="319"/>
      <c r="K59" s="319"/>
      <c r="L59" s="319"/>
      <c r="M59" s="319"/>
      <c r="N59" s="319"/>
      <c r="O59" s="319"/>
      <c r="P59" s="319"/>
    </row>
    <row r="60" spans="1:16">
      <c r="A60" s="319"/>
      <c r="B60" s="318"/>
      <c r="C60" s="320"/>
      <c r="D60" s="320"/>
      <c r="E60" s="319"/>
      <c r="F60" s="319"/>
      <c r="G60" s="319"/>
      <c r="H60" s="319"/>
      <c r="I60" s="319"/>
      <c r="J60" s="319"/>
      <c r="K60" s="319"/>
      <c r="L60" s="319"/>
      <c r="M60" s="319"/>
      <c r="N60" s="319"/>
      <c r="O60" s="319"/>
      <c r="P60" s="319"/>
    </row>
    <row r="61" spans="1:16">
      <c r="A61" s="319"/>
      <c r="B61" s="318"/>
      <c r="C61" s="320"/>
      <c r="D61" s="320"/>
      <c r="E61" s="319"/>
      <c r="F61" s="319"/>
      <c r="G61" s="319"/>
      <c r="H61" s="319"/>
      <c r="I61" s="319"/>
      <c r="J61" s="319"/>
      <c r="K61" s="319"/>
      <c r="L61" s="319"/>
      <c r="M61" s="319"/>
      <c r="N61" s="319"/>
      <c r="O61" s="319"/>
      <c r="P61" s="319"/>
    </row>
    <row r="62" spans="1:16">
      <c r="A62" s="319"/>
      <c r="B62" s="318"/>
      <c r="C62" s="320"/>
      <c r="D62" s="320"/>
      <c r="E62" s="319"/>
      <c r="F62" s="319"/>
      <c r="G62" s="319"/>
      <c r="H62" s="319"/>
      <c r="I62" s="319"/>
      <c r="J62" s="319"/>
      <c r="K62" s="319"/>
      <c r="L62" s="319"/>
      <c r="M62" s="319"/>
      <c r="N62" s="319"/>
      <c r="O62" s="319"/>
      <c r="P62" s="319"/>
    </row>
    <row r="63" spans="1:16">
      <c r="A63" s="319"/>
      <c r="B63" s="318"/>
      <c r="C63" s="320"/>
      <c r="D63" s="320"/>
      <c r="E63" s="319"/>
      <c r="F63" s="319"/>
      <c r="G63" s="319"/>
      <c r="H63" s="319"/>
      <c r="I63" s="319"/>
      <c r="J63" s="319"/>
      <c r="K63" s="319"/>
      <c r="L63" s="319"/>
      <c r="M63" s="319"/>
      <c r="N63" s="319"/>
      <c r="O63" s="319"/>
      <c r="P63" s="319"/>
    </row>
    <row r="64" spans="1:16">
      <c r="A64" s="319"/>
      <c r="B64" s="318"/>
      <c r="C64" s="320"/>
      <c r="D64" s="320"/>
      <c r="E64" s="319"/>
      <c r="F64" s="319"/>
      <c r="G64" s="319"/>
      <c r="H64" s="319"/>
      <c r="I64" s="319"/>
      <c r="J64" s="319"/>
      <c r="K64" s="319"/>
      <c r="L64" s="319"/>
      <c r="M64" s="319"/>
      <c r="N64" s="319"/>
      <c r="O64" s="319"/>
      <c r="P64" s="319"/>
    </row>
    <row r="65" spans="1:34">
      <c r="A65" s="319"/>
      <c r="B65" s="318"/>
      <c r="C65" s="320"/>
      <c r="D65" s="320"/>
      <c r="E65" s="319"/>
      <c r="F65" s="319"/>
      <c r="G65" s="319"/>
      <c r="H65" s="319"/>
      <c r="I65" s="319"/>
      <c r="J65" s="319"/>
      <c r="K65" s="319"/>
      <c r="L65" s="319"/>
      <c r="M65" s="319"/>
      <c r="N65" s="319"/>
      <c r="O65" s="319"/>
      <c r="P65" s="319"/>
    </row>
    <row r="66" spans="1:34">
      <c r="A66" s="319"/>
      <c r="B66" s="318"/>
      <c r="C66" s="320"/>
      <c r="D66" s="320"/>
      <c r="E66" s="319"/>
      <c r="F66" s="319"/>
      <c r="G66" s="319"/>
      <c r="H66" s="319"/>
      <c r="I66" s="319"/>
      <c r="J66" s="319"/>
      <c r="K66" s="319"/>
      <c r="L66" s="319"/>
      <c r="M66" s="319"/>
      <c r="N66" s="319"/>
      <c r="O66" s="319"/>
      <c r="P66" s="319"/>
    </row>
    <row r="67" spans="1:34">
      <c r="A67" s="319"/>
      <c r="B67" s="318"/>
      <c r="C67" s="320"/>
      <c r="D67" s="320"/>
      <c r="E67" s="319"/>
      <c r="F67" s="319"/>
      <c r="G67" s="319"/>
      <c r="H67" s="319"/>
      <c r="I67" s="319"/>
      <c r="J67" s="319"/>
      <c r="K67" s="319"/>
      <c r="L67" s="319"/>
      <c r="M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X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1:34">
      <c r="A68" s="319"/>
      <c r="B68" s="318"/>
      <c r="C68" s="320"/>
      <c r="D68" s="320"/>
      <c r="E68" s="319"/>
      <c r="F68" s="319"/>
      <c r="G68" s="319"/>
      <c r="H68" s="319"/>
      <c r="I68" s="319"/>
      <c r="J68" s="319"/>
      <c r="K68" s="319"/>
      <c r="L68" s="319"/>
      <c r="M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X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1:34">
      <c r="A69" s="319"/>
      <c r="B69" s="318"/>
      <c r="C69" s="320"/>
      <c r="D69" s="320"/>
      <c r="E69" s="319"/>
      <c r="F69" s="319"/>
      <c r="G69" s="319"/>
      <c r="H69" s="319"/>
      <c r="I69" s="319"/>
      <c r="J69" s="319"/>
      <c r="K69" s="319"/>
      <c r="L69" s="319"/>
      <c r="M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X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1:34">
      <c r="A70" s="319"/>
      <c r="B70" s="318"/>
      <c r="C70" s="320"/>
      <c r="D70" s="320"/>
      <c r="E70" s="319"/>
      <c r="F70" s="319"/>
      <c r="G70" s="319"/>
      <c r="H70" s="319"/>
      <c r="I70" s="319"/>
      <c r="J70" s="319"/>
      <c r="K70" s="319"/>
      <c r="L70" s="319"/>
      <c r="M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X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1:34">
      <c r="A71" s="319"/>
      <c r="B71" s="318"/>
      <c r="C71" s="320"/>
      <c r="D71" s="320"/>
      <c r="E71" s="319"/>
      <c r="F71" s="319"/>
      <c r="G71" s="319"/>
      <c r="H71" s="319"/>
      <c r="I71" s="319"/>
      <c r="J71" s="319"/>
      <c r="K71" s="319"/>
      <c r="L71" s="319"/>
      <c r="M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X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1:34">
      <c r="A72" s="319"/>
      <c r="B72" s="318"/>
      <c r="C72" s="320"/>
      <c r="D72" s="320"/>
      <c r="E72" s="319"/>
      <c r="F72" s="319"/>
      <c r="G72" s="319"/>
      <c r="H72" s="319"/>
      <c r="I72" s="319"/>
      <c r="J72" s="319"/>
      <c r="K72" s="319"/>
      <c r="L72" s="319"/>
      <c r="M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1:34">
      <c r="A73" s="319"/>
      <c r="B73" s="318"/>
      <c r="C73" s="320"/>
      <c r="D73" s="320"/>
      <c r="E73" s="319"/>
      <c r="F73" s="319"/>
      <c r="G73" s="319"/>
      <c r="H73" s="319"/>
      <c r="I73" s="319"/>
      <c r="J73" s="319"/>
      <c r="K73" s="319"/>
      <c r="L73" s="319"/>
      <c r="M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X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1:34">
      <c r="A74" s="319"/>
      <c r="B74" s="318"/>
      <c r="C74" s="320"/>
      <c r="D74" s="320"/>
      <c r="E74" s="319"/>
      <c r="F74" s="319"/>
      <c r="G74" s="319"/>
      <c r="H74" s="319"/>
      <c r="I74" s="319"/>
      <c r="J74" s="319"/>
      <c r="K74" s="319"/>
      <c r="L74" s="319"/>
      <c r="M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X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1:34">
      <c r="A75" s="319"/>
      <c r="B75" s="318"/>
      <c r="C75" s="320"/>
      <c r="D75" s="320"/>
      <c r="E75" s="319"/>
      <c r="F75" s="319"/>
      <c r="G75" s="319"/>
      <c r="H75" s="319"/>
      <c r="I75" s="319"/>
      <c r="J75" s="319"/>
      <c r="K75" s="319"/>
      <c r="L75" s="319"/>
      <c r="M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X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1:34">
      <c r="A76" s="319"/>
      <c r="B76" s="318"/>
      <c r="C76" s="320"/>
      <c r="D76" s="320"/>
      <c r="E76" s="319"/>
      <c r="F76" s="319"/>
      <c r="G76" s="319"/>
      <c r="H76" s="319"/>
      <c r="I76" s="319"/>
      <c r="J76" s="319"/>
      <c r="K76" s="319"/>
      <c r="L76" s="319"/>
      <c r="M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1:34">
      <c r="A77" s="319"/>
      <c r="B77" s="318"/>
      <c r="C77" s="320"/>
      <c r="D77" s="320"/>
      <c r="E77" s="319"/>
      <c r="F77" s="319"/>
      <c r="G77" s="319"/>
      <c r="H77" s="319"/>
      <c r="I77" s="319"/>
      <c r="J77" s="319"/>
      <c r="K77" s="319"/>
      <c r="L77" s="319"/>
      <c r="M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X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1:34">
      <c r="A78" s="319"/>
      <c r="B78" s="318"/>
      <c r="C78" s="320"/>
      <c r="D78" s="320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1:34">
      <c r="A79" s="319"/>
      <c r="B79" s="318"/>
      <c r="C79" s="320"/>
      <c r="D79" s="320"/>
      <c r="E79" s="319"/>
      <c r="F79" s="319"/>
      <c r="G79" s="319"/>
      <c r="H79" s="319"/>
      <c r="I79" s="319"/>
      <c r="J79" s="319"/>
      <c r="K79" s="319"/>
      <c r="L79" s="319"/>
      <c r="M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1:34">
      <c r="A80" s="319"/>
      <c r="B80" s="318"/>
      <c r="C80" s="320"/>
      <c r="D80" s="320"/>
      <c r="E80" s="319"/>
      <c r="F80" s="319"/>
      <c r="G80" s="319"/>
      <c r="H80" s="319"/>
      <c r="I80" s="319"/>
      <c r="J80" s="319"/>
      <c r="K80" s="319"/>
      <c r="L80" s="319"/>
      <c r="M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spans="1:34">
      <c r="A81" s="319"/>
      <c r="B81" s="318"/>
      <c r="C81" s="320"/>
      <c r="D81" s="320"/>
      <c r="E81" s="319"/>
      <c r="F81" s="319"/>
      <c r="G81" s="319"/>
      <c r="H81" s="319"/>
      <c r="I81" s="319"/>
      <c r="J81" s="319"/>
      <c r="K81" s="319"/>
      <c r="L81" s="319"/>
      <c r="M81" s="319"/>
      <c r="N81" s="319"/>
      <c r="O81" s="319"/>
      <c r="P81" s="319"/>
      <c r="Q81" s="319"/>
      <c r="R81" s="319"/>
      <c r="S81" s="319"/>
      <c r="T81" s="319"/>
      <c r="U81" s="319"/>
      <c r="V81" s="319"/>
      <c r="W81" s="319"/>
      <c r="X81" s="319"/>
      <c r="Y81" s="319"/>
      <c r="Z81" s="319"/>
      <c r="AA81" s="319"/>
      <c r="AB81" s="319"/>
      <c r="AC81" s="319"/>
      <c r="AD81" s="319"/>
      <c r="AE81" s="319"/>
      <c r="AF81" s="319"/>
      <c r="AG81" s="319"/>
      <c r="AH81" s="319"/>
    </row>
    <row r="82" spans="1:34">
      <c r="A82" s="319"/>
      <c r="B82" s="318"/>
      <c r="C82" s="320"/>
      <c r="D82" s="320"/>
      <c r="E82" s="319"/>
      <c r="F82" s="319"/>
      <c r="G82" s="319"/>
      <c r="H82" s="319"/>
      <c r="I82" s="319"/>
      <c r="J82" s="319"/>
      <c r="K82" s="319"/>
      <c r="L82" s="319"/>
      <c r="M82" s="319"/>
      <c r="N82" s="319"/>
      <c r="O82" s="319"/>
      <c r="P82" s="319"/>
      <c r="Q82" s="319"/>
      <c r="R82" s="319"/>
      <c r="S82" s="319"/>
      <c r="T82" s="319"/>
      <c r="U82" s="319"/>
      <c r="V82" s="319"/>
      <c r="W82" s="319"/>
      <c r="X82" s="319"/>
      <c r="Y82" s="319"/>
      <c r="Z82" s="319"/>
      <c r="AA82" s="319"/>
      <c r="AB82" s="319"/>
      <c r="AC82" s="319"/>
      <c r="AD82" s="319"/>
      <c r="AE82" s="319"/>
      <c r="AF82" s="319"/>
      <c r="AG82" s="319"/>
      <c r="AH82" s="319"/>
    </row>
    <row r="83" spans="1:34">
      <c r="A83" s="319"/>
      <c r="B83" s="318"/>
      <c r="C83" s="320"/>
      <c r="D83" s="320"/>
      <c r="E83" s="319"/>
      <c r="F83" s="319"/>
      <c r="G83" s="319"/>
      <c r="H83" s="319"/>
      <c r="I83" s="319"/>
      <c r="J83" s="319"/>
      <c r="K83" s="319"/>
      <c r="L83" s="319"/>
      <c r="M83" s="319"/>
      <c r="N83" s="319"/>
      <c r="O83" s="319"/>
      <c r="P83" s="319"/>
      <c r="Q83" s="319"/>
      <c r="R83" s="319"/>
      <c r="S83" s="319"/>
      <c r="T83" s="319"/>
      <c r="U83" s="319"/>
      <c r="V83" s="319"/>
      <c r="W83" s="319"/>
      <c r="X83" s="319"/>
      <c r="Y83" s="319"/>
      <c r="Z83" s="319"/>
      <c r="AA83" s="319"/>
      <c r="AB83" s="319"/>
      <c r="AC83" s="319"/>
      <c r="AD83" s="319"/>
      <c r="AE83" s="319"/>
      <c r="AF83" s="319"/>
      <c r="AG83" s="319"/>
      <c r="AH83" s="319"/>
    </row>
    <row r="84" spans="1:34">
      <c r="A84" s="319"/>
      <c r="B84" s="318"/>
      <c r="C84" s="320"/>
      <c r="D84" s="320"/>
      <c r="E84" s="319"/>
      <c r="F84" s="319"/>
      <c r="G84" s="319"/>
      <c r="H84" s="319"/>
      <c r="I84" s="319"/>
      <c r="J84" s="319"/>
      <c r="K84" s="319"/>
      <c r="L84" s="319"/>
      <c r="M84" s="319"/>
      <c r="N84" s="319"/>
      <c r="O84" s="319"/>
      <c r="P84" s="319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19"/>
      <c r="AB84" s="319"/>
      <c r="AC84" s="319"/>
      <c r="AD84" s="319"/>
      <c r="AE84" s="319"/>
      <c r="AF84" s="319"/>
      <c r="AG84" s="319"/>
      <c r="AH84" s="319"/>
    </row>
    <row r="85" spans="1:34">
      <c r="A85" s="319"/>
      <c r="B85" s="318"/>
      <c r="C85" s="320"/>
      <c r="D85" s="320"/>
      <c r="E85" s="319"/>
      <c r="F85" s="319"/>
      <c r="G85" s="319"/>
      <c r="H85" s="319"/>
      <c r="I85" s="319"/>
      <c r="J85" s="319"/>
      <c r="K85" s="319"/>
      <c r="L85" s="319"/>
      <c r="M85" s="319"/>
      <c r="N85" s="319"/>
      <c r="O85" s="319"/>
      <c r="P85" s="319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19"/>
      <c r="AH85" s="319"/>
    </row>
    <row r="86" spans="1:34">
      <c r="A86" s="319"/>
      <c r="B86" s="318"/>
      <c r="C86" s="320"/>
      <c r="D86" s="320"/>
      <c r="E86" s="319"/>
      <c r="F86" s="319"/>
      <c r="G86" s="319"/>
      <c r="H86" s="319"/>
      <c r="I86" s="319"/>
      <c r="J86" s="319"/>
      <c r="K86" s="319"/>
      <c r="L86" s="319"/>
      <c r="M86" s="319"/>
      <c r="N86" s="319"/>
      <c r="O86" s="319"/>
      <c r="P86" s="319"/>
      <c r="Q86" s="319"/>
      <c r="R86" s="319"/>
      <c r="S86" s="319"/>
      <c r="T86" s="319"/>
      <c r="U86" s="319"/>
      <c r="V86" s="319"/>
      <c r="W86" s="319"/>
      <c r="X86" s="319"/>
      <c r="Y86" s="319"/>
      <c r="Z86" s="319"/>
      <c r="AA86" s="319"/>
      <c r="AB86" s="319"/>
      <c r="AC86" s="319"/>
      <c r="AD86" s="319"/>
      <c r="AE86" s="319"/>
      <c r="AF86" s="319"/>
      <c r="AG86" s="319"/>
      <c r="AH86" s="319"/>
    </row>
    <row r="87" spans="1:34">
      <c r="A87" s="319"/>
      <c r="B87" s="318"/>
      <c r="C87" s="320"/>
      <c r="D87" s="320"/>
      <c r="E87" s="319"/>
      <c r="F87" s="319"/>
      <c r="G87" s="319"/>
      <c r="H87" s="319"/>
      <c r="I87" s="319"/>
      <c r="J87" s="319"/>
      <c r="K87" s="319"/>
      <c r="L87" s="319"/>
      <c r="M87" s="319"/>
      <c r="N87" s="319"/>
      <c r="O87" s="319"/>
      <c r="P87" s="31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19"/>
      <c r="AC87" s="319"/>
      <c r="AD87" s="319"/>
      <c r="AE87" s="319"/>
      <c r="AF87" s="319"/>
      <c r="AG87" s="319"/>
      <c r="AH87" s="319"/>
    </row>
    <row r="88" spans="1:34">
      <c r="A88" s="319"/>
      <c r="B88" s="318"/>
      <c r="C88" s="320"/>
      <c r="D88" s="320"/>
      <c r="E88" s="319"/>
      <c r="F88" s="319"/>
      <c r="G88" s="319"/>
      <c r="H88" s="319"/>
      <c r="I88" s="319"/>
      <c r="J88" s="319"/>
      <c r="K88" s="319"/>
      <c r="L88" s="319"/>
      <c r="M88" s="319"/>
      <c r="N88" s="319"/>
      <c r="O88" s="319"/>
      <c r="P88" s="319"/>
      <c r="Q88" s="319"/>
      <c r="R88" s="319"/>
      <c r="S88" s="319"/>
      <c r="T88" s="319"/>
      <c r="U88" s="319"/>
      <c r="V88" s="319"/>
      <c r="W88" s="319"/>
      <c r="X88" s="319"/>
      <c r="Y88" s="319"/>
      <c r="Z88" s="319"/>
      <c r="AA88" s="319"/>
      <c r="AB88" s="319"/>
      <c r="AC88" s="319"/>
      <c r="AD88" s="319"/>
      <c r="AE88" s="319"/>
      <c r="AF88" s="319"/>
      <c r="AG88" s="319"/>
      <c r="AH88" s="319"/>
    </row>
    <row r="89" spans="1:34">
      <c r="A89" s="319"/>
      <c r="B89" s="318"/>
      <c r="C89" s="320"/>
      <c r="D89" s="320"/>
      <c r="E89" s="319"/>
      <c r="F89" s="319"/>
      <c r="G89" s="319"/>
      <c r="H89" s="319"/>
      <c r="I89" s="319"/>
      <c r="J89" s="319"/>
      <c r="K89" s="319"/>
      <c r="L89" s="319"/>
      <c r="M89" s="319"/>
      <c r="N89" s="319"/>
      <c r="O89" s="319"/>
      <c r="P89" s="319"/>
      <c r="Q89" s="319"/>
      <c r="R89" s="319"/>
      <c r="S89" s="319"/>
      <c r="T89" s="319"/>
      <c r="U89" s="319"/>
      <c r="V89" s="319"/>
      <c r="W89" s="319"/>
      <c r="X89" s="319"/>
      <c r="Y89" s="319"/>
      <c r="Z89" s="319"/>
      <c r="AA89" s="319"/>
      <c r="AB89" s="319"/>
      <c r="AC89" s="319"/>
      <c r="AD89" s="319"/>
      <c r="AE89" s="319"/>
      <c r="AF89" s="319"/>
      <c r="AG89" s="319"/>
      <c r="AH89" s="319"/>
    </row>
    <row r="90" spans="1:34">
      <c r="A90" s="319"/>
      <c r="B90" s="318"/>
      <c r="C90" s="320"/>
      <c r="D90" s="320"/>
      <c r="E90" s="319"/>
      <c r="F90" s="319"/>
      <c r="G90" s="319"/>
      <c r="H90" s="319"/>
      <c r="I90" s="319"/>
      <c r="J90" s="319"/>
      <c r="K90" s="319"/>
      <c r="L90" s="319"/>
      <c r="M90" s="319"/>
      <c r="N90" s="319"/>
      <c r="O90" s="319"/>
      <c r="P90" s="319"/>
      <c r="Q90" s="319"/>
      <c r="R90" s="319"/>
      <c r="S90" s="319"/>
      <c r="T90" s="319"/>
      <c r="U90" s="319"/>
      <c r="V90" s="319"/>
      <c r="W90" s="319"/>
      <c r="X90" s="319"/>
      <c r="Y90" s="319"/>
      <c r="Z90" s="319"/>
      <c r="AA90" s="319"/>
      <c r="AB90" s="319"/>
      <c r="AC90" s="319"/>
      <c r="AD90" s="319"/>
      <c r="AE90" s="319"/>
      <c r="AF90" s="319"/>
      <c r="AG90" s="319"/>
      <c r="AH90" s="319"/>
    </row>
    <row r="91" spans="1:34">
      <c r="A91" s="319"/>
      <c r="B91" s="318"/>
      <c r="C91" s="320"/>
      <c r="D91" s="320"/>
      <c r="E91" s="319"/>
      <c r="F91" s="319"/>
      <c r="G91" s="319"/>
      <c r="H91" s="319"/>
      <c r="I91" s="319"/>
      <c r="J91" s="319"/>
      <c r="K91" s="319"/>
      <c r="L91" s="319"/>
      <c r="M91" s="319"/>
      <c r="N91" s="319"/>
      <c r="O91" s="319"/>
      <c r="P91" s="319"/>
      <c r="Q91" s="319"/>
      <c r="R91" s="319"/>
      <c r="S91" s="319"/>
      <c r="T91" s="319"/>
      <c r="U91" s="319"/>
      <c r="V91" s="319"/>
      <c r="W91" s="319"/>
      <c r="X91" s="319"/>
      <c r="Y91" s="319"/>
      <c r="Z91" s="319"/>
      <c r="AA91" s="319"/>
      <c r="AB91" s="319"/>
      <c r="AC91" s="319"/>
      <c r="AD91" s="319"/>
      <c r="AE91" s="319"/>
      <c r="AF91" s="319"/>
      <c r="AG91" s="319"/>
      <c r="AH91" s="319"/>
    </row>
    <row r="92" spans="1:34">
      <c r="A92" s="319"/>
      <c r="B92" s="318"/>
      <c r="C92" s="320"/>
      <c r="D92" s="320"/>
      <c r="E92" s="319"/>
      <c r="F92" s="319"/>
      <c r="G92" s="319"/>
      <c r="H92" s="319"/>
      <c r="I92" s="319"/>
      <c r="J92" s="319"/>
      <c r="K92" s="319"/>
      <c r="L92" s="319"/>
      <c r="M92" s="319"/>
      <c r="N92" s="319"/>
      <c r="O92" s="319"/>
      <c r="P92" s="319"/>
      <c r="Q92" s="319"/>
      <c r="R92" s="319"/>
      <c r="S92" s="319"/>
      <c r="T92" s="319"/>
      <c r="U92" s="319"/>
      <c r="V92" s="319"/>
      <c r="W92" s="319"/>
      <c r="X92" s="319"/>
      <c r="Y92" s="319"/>
      <c r="Z92" s="319"/>
      <c r="AA92" s="319"/>
      <c r="AB92" s="319"/>
      <c r="AC92" s="319"/>
      <c r="AD92" s="319"/>
      <c r="AE92" s="319"/>
      <c r="AF92" s="319"/>
      <c r="AG92" s="319"/>
      <c r="AH92" s="319"/>
    </row>
    <row r="93" spans="1:34">
      <c r="A93" s="319"/>
      <c r="B93" s="318"/>
      <c r="C93" s="320"/>
      <c r="D93" s="320"/>
      <c r="E93" s="319"/>
      <c r="F93" s="319"/>
      <c r="G93" s="319"/>
      <c r="H93" s="319"/>
      <c r="I93" s="319"/>
      <c r="J93" s="319"/>
      <c r="K93" s="319"/>
      <c r="L93" s="319"/>
      <c r="M93" s="319"/>
      <c r="N93" s="319"/>
      <c r="O93" s="319"/>
      <c r="P93" s="319"/>
      <c r="Q93" s="319"/>
      <c r="R93" s="319"/>
      <c r="S93" s="319"/>
      <c r="T93" s="319"/>
      <c r="U93" s="319"/>
      <c r="V93" s="319"/>
      <c r="W93" s="319"/>
      <c r="X93" s="319"/>
      <c r="Y93" s="319"/>
      <c r="Z93" s="319"/>
      <c r="AA93" s="319"/>
      <c r="AB93" s="319"/>
      <c r="AC93" s="319"/>
      <c r="AD93" s="319"/>
      <c r="AE93" s="319"/>
      <c r="AF93" s="319"/>
      <c r="AG93" s="319"/>
      <c r="AH93" s="319"/>
    </row>
    <row r="94" spans="1:34">
      <c r="A94" s="319"/>
      <c r="B94" s="318"/>
      <c r="C94" s="320"/>
      <c r="D94" s="320"/>
      <c r="E94" s="319"/>
      <c r="F94" s="319"/>
      <c r="G94" s="319"/>
      <c r="H94" s="319"/>
      <c r="I94" s="319"/>
      <c r="J94" s="319"/>
      <c r="K94" s="319"/>
      <c r="L94" s="319"/>
      <c r="M94" s="319"/>
      <c r="N94" s="319"/>
      <c r="O94" s="319"/>
      <c r="P94" s="319"/>
      <c r="Q94" s="319"/>
      <c r="R94" s="319"/>
      <c r="S94" s="319"/>
      <c r="T94" s="319"/>
      <c r="U94" s="319"/>
      <c r="V94" s="319"/>
      <c r="W94" s="319"/>
      <c r="X94" s="319"/>
      <c r="Y94" s="319"/>
      <c r="Z94" s="319"/>
      <c r="AA94" s="319"/>
      <c r="AB94" s="319"/>
      <c r="AC94" s="319"/>
      <c r="AD94" s="319"/>
      <c r="AE94" s="319"/>
      <c r="AF94" s="319"/>
      <c r="AG94" s="319"/>
      <c r="AH94" s="319"/>
    </row>
    <row r="95" spans="1:34">
      <c r="A95" s="319"/>
      <c r="B95" s="318"/>
      <c r="C95" s="320"/>
      <c r="D95" s="320"/>
      <c r="E95" s="319"/>
      <c r="F95" s="319"/>
      <c r="G95" s="319"/>
      <c r="H95" s="319"/>
      <c r="I95" s="319"/>
      <c r="J95" s="319"/>
      <c r="K95" s="319"/>
      <c r="L95" s="319"/>
      <c r="M95" s="319"/>
      <c r="N95" s="319"/>
      <c r="O95" s="319"/>
      <c r="P95" s="319"/>
      <c r="Q95" s="319"/>
      <c r="R95" s="319"/>
      <c r="S95" s="319"/>
      <c r="T95" s="319"/>
      <c r="U95" s="319"/>
      <c r="V95" s="319"/>
      <c r="W95" s="319"/>
      <c r="X95" s="319"/>
      <c r="Y95" s="319"/>
      <c r="Z95" s="319"/>
      <c r="AA95" s="319"/>
      <c r="AB95" s="319"/>
      <c r="AC95" s="319"/>
      <c r="AD95" s="319"/>
      <c r="AE95" s="319"/>
      <c r="AF95" s="319"/>
      <c r="AG95" s="319"/>
      <c r="AH95" s="319"/>
    </row>
    <row r="96" spans="1:34">
      <c r="A96" s="319"/>
      <c r="B96" s="318"/>
      <c r="C96" s="320"/>
      <c r="D96" s="320"/>
      <c r="E96" s="319"/>
      <c r="F96" s="319"/>
      <c r="G96" s="319"/>
      <c r="H96" s="319"/>
      <c r="I96" s="319"/>
      <c r="J96" s="319"/>
      <c r="K96" s="319"/>
      <c r="L96" s="319"/>
      <c r="M96" s="319"/>
      <c r="N96" s="319"/>
      <c r="O96" s="319"/>
      <c r="P96" s="319"/>
      <c r="Q96" s="319"/>
      <c r="R96" s="319"/>
      <c r="S96" s="319"/>
      <c r="T96" s="319"/>
      <c r="U96" s="319"/>
      <c r="V96" s="319"/>
      <c r="W96" s="319"/>
      <c r="X96" s="319"/>
      <c r="Y96" s="319"/>
      <c r="Z96" s="319"/>
      <c r="AA96" s="319"/>
      <c r="AB96" s="319"/>
      <c r="AC96" s="319"/>
      <c r="AD96" s="319"/>
      <c r="AE96" s="319"/>
      <c r="AF96" s="319"/>
      <c r="AG96" s="319"/>
      <c r="AH96" s="319"/>
    </row>
    <row r="97" spans="1:34">
      <c r="A97" s="319"/>
      <c r="B97" s="318"/>
      <c r="C97" s="320"/>
      <c r="D97" s="320"/>
      <c r="E97" s="319"/>
      <c r="F97" s="319"/>
      <c r="G97" s="319"/>
      <c r="H97" s="319"/>
      <c r="I97" s="319"/>
      <c r="J97" s="319"/>
      <c r="K97" s="319"/>
      <c r="L97" s="319"/>
      <c r="M97" s="319"/>
      <c r="N97" s="319"/>
      <c r="O97" s="319"/>
      <c r="P97" s="319"/>
      <c r="Q97" s="319"/>
      <c r="R97" s="319"/>
      <c r="S97" s="319"/>
      <c r="T97" s="319"/>
      <c r="U97" s="319"/>
      <c r="V97" s="319"/>
      <c r="W97" s="319"/>
      <c r="X97" s="319"/>
      <c r="Y97" s="319"/>
      <c r="Z97" s="319"/>
      <c r="AA97" s="319"/>
      <c r="AB97" s="319"/>
      <c r="AC97" s="319"/>
      <c r="AD97" s="319"/>
      <c r="AE97" s="319"/>
      <c r="AF97" s="319"/>
      <c r="AG97" s="319"/>
      <c r="AH97" s="319"/>
    </row>
    <row r="98" spans="1:34">
      <c r="A98" s="319"/>
      <c r="B98" s="318"/>
      <c r="C98" s="320"/>
      <c r="D98" s="320"/>
      <c r="E98" s="319"/>
      <c r="F98" s="319"/>
      <c r="G98" s="319"/>
      <c r="H98" s="319"/>
      <c r="I98" s="319"/>
      <c r="J98" s="319"/>
      <c r="K98" s="319"/>
      <c r="L98" s="319"/>
      <c r="M98" s="319"/>
      <c r="N98" s="319"/>
      <c r="O98" s="319"/>
      <c r="P98" s="319"/>
      <c r="Q98" s="319"/>
      <c r="R98" s="319"/>
      <c r="S98" s="319"/>
      <c r="T98" s="319"/>
      <c r="U98" s="319"/>
      <c r="V98" s="319"/>
      <c r="W98" s="319"/>
      <c r="X98" s="319"/>
      <c r="Y98" s="319"/>
      <c r="Z98" s="319"/>
      <c r="AA98" s="319"/>
      <c r="AB98" s="319"/>
      <c r="AC98" s="319"/>
      <c r="AD98" s="319"/>
      <c r="AE98" s="319"/>
      <c r="AF98" s="319"/>
      <c r="AG98" s="319"/>
      <c r="AH98" s="319"/>
    </row>
    <row r="99" spans="1:34">
      <c r="A99" s="319"/>
      <c r="B99" s="318"/>
      <c r="C99" s="320"/>
      <c r="D99" s="320"/>
      <c r="E99" s="319"/>
      <c r="F99" s="319"/>
      <c r="G99" s="319"/>
      <c r="H99" s="319"/>
      <c r="I99" s="319"/>
      <c r="J99" s="319"/>
      <c r="K99" s="319"/>
      <c r="L99" s="319"/>
      <c r="M99" s="319"/>
      <c r="N99" s="319"/>
      <c r="O99" s="319"/>
      <c r="P99" s="319"/>
      <c r="Q99" s="319"/>
      <c r="R99" s="319"/>
      <c r="S99" s="319"/>
      <c r="T99" s="319"/>
      <c r="U99" s="319"/>
      <c r="V99" s="319"/>
      <c r="W99" s="319"/>
      <c r="X99" s="319"/>
      <c r="Y99" s="319"/>
      <c r="Z99" s="319"/>
      <c r="AA99" s="319"/>
      <c r="AB99" s="319"/>
      <c r="AC99" s="319"/>
      <c r="AD99" s="319"/>
      <c r="AE99" s="319"/>
      <c r="AF99" s="319"/>
      <c r="AG99" s="319"/>
      <c r="AH99" s="319"/>
    </row>
    <row r="100" spans="1:34">
      <c r="A100" s="319"/>
      <c r="B100" s="318"/>
      <c r="C100" s="320"/>
      <c r="D100" s="320"/>
      <c r="E100" s="319"/>
      <c r="F100" s="319"/>
      <c r="G100" s="319"/>
      <c r="H100" s="319"/>
      <c r="I100" s="319"/>
      <c r="J100" s="319"/>
      <c r="K100" s="319"/>
      <c r="L100" s="319"/>
      <c r="M100" s="319"/>
      <c r="N100" s="319"/>
      <c r="O100" s="319"/>
      <c r="P100" s="319"/>
      <c r="Q100" s="319"/>
      <c r="R100" s="319"/>
      <c r="S100" s="319"/>
      <c r="T100" s="319"/>
      <c r="U100" s="319"/>
      <c r="V100" s="319"/>
      <c r="W100" s="319"/>
      <c r="X100" s="319"/>
      <c r="Y100" s="319"/>
      <c r="Z100" s="319"/>
      <c r="AA100" s="319"/>
      <c r="AB100" s="319"/>
      <c r="AC100" s="319"/>
      <c r="AD100" s="319"/>
      <c r="AE100" s="319"/>
      <c r="AF100" s="319"/>
      <c r="AG100" s="319"/>
      <c r="AH100" s="319"/>
    </row>
    <row r="101" spans="1:34">
      <c r="A101" s="319"/>
      <c r="B101" s="318"/>
      <c r="C101" s="320"/>
      <c r="D101" s="320"/>
      <c r="E101" s="319"/>
      <c r="F101" s="319"/>
      <c r="G101" s="319"/>
      <c r="H101" s="319"/>
      <c r="I101" s="319"/>
      <c r="J101" s="319"/>
      <c r="K101" s="319"/>
      <c r="L101" s="319"/>
      <c r="M101" s="319"/>
      <c r="N101" s="319"/>
      <c r="O101" s="319"/>
      <c r="P101" s="319"/>
      <c r="Q101" s="319"/>
      <c r="R101" s="319"/>
      <c r="S101" s="319"/>
      <c r="T101" s="319"/>
      <c r="U101" s="319"/>
      <c r="V101" s="319"/>
      <c r="W101" s="319"/>
      <c r="X101" s="319"/>
      <c r="Y101" s="319"/>
      <c r="Z101" s="319"/>
      <c r="AA101" s="319"/>
      <c r="AB101" s="319"/>
      <c r="AC101" s="319"/>
      <c r="AD101" s="319"/>
      <c r="AE101" s="319"/>
      <c r="AF101" s="319"/>
      <c r="AG101" s="319"/>
      <c r="AH101" s="319"/>
    </row>
    <row r="102" spans="1:34">
      <c r="A102" s="319"/>
      <c r="B102" s="318"/>
      <c r="C102" s="320"/>
      <c r="D102" s="320"/>
      <c r="E102" s="319"/>
      <c r="F102" s="319"/>
      <c r="G102" s="319"/>
      <c r="H102" s="319"/>
      <c r="I102" s="319"/>
      <c r="J102" s="319"/>
      <c r="K102" s="319"/>
      <c r="L102" s="319"/>
      <c r="M102" s="319"/>
      <c r="N102" s="319"/>
      <c r="O102" s="319"/>
      <c r="P102" s="319"/>
      <c r="Q102" s="319"/>
      <c r="R102" s="319"/>
      <c r="S102" s="319"/>
      <c r="T102" s="319"/>
      <c r="U102" s="319"/>
      <c r="V102" s="319"/>
      <c r="W102" s="319"/>
      <c r="X102" s="319"/>
      <c r="Y102" s="319"/>
      <c r="Z102" s="319"/>
      <c r="AA102" s="319"/>
      <c r="AB102" s="319"/>
      <c r="AC102" s="319"/>
      <c r="AD102" s="319"/>
      <c r="AE102" s="319"/>
      <c r="AF102" s="319"/>
      <c r="AG102" s="319"/>
      <c r="AH102" s="319"/>
    </row>
    <row r="103" spans="1:34">
      <c r="A103" s="319"/>
      <c r="B103" s="318"/>
      <c r="C103" s="320"/>
      <c r="D103" s="320"/>
      <c r="E103" s="319"/>
      <c r="F103" s="319"/>
      <c r="G103" s="319"/>
      <c r="H103" s="319"/>
      <c r="I103" s="319"/>
      <c r="J103" s="319"/>
      <c r="K103" s="319"/>
      <c r="L103" s="319"/>
      <c r="M103" s="319"/>
      <c r="N103" s="319"/>
      <c r="O103" s="319"/>
      <c r="P103" s="319"/>
      <c r="Q103" s="319"/>
      <c r="R103" s="319"/>
      <c r="S103" s="319"/>
      <c r="T103" s="319"/>
      <c r="U103" s="319"/>
      <c r="V103" s="319"/>
      <c r="W103" s="319"/>
      <c r="X103" s="319"/>
      <c r="Y103" s="319"/>
      <c r="Z103" s="319"/>
      <c r="AA103" s="319"/>
      <c r="AB103" s="319"/>
      <c r="AC103" s="319"/>
      <c r="AD103" s="319"/>
      <c r="AE103" s="319"/>
      <c r="AF103" s="319"/>
      <c r="AG103" s="319"/>
      <c r="AH103" s="319"/>
    </row>
    <row r="104" spans="1:34">
      <c r="A104" s="319"/>
      <c r="B104" s="318"/>
      <c r="C104" s="320"/>
      <c r="D104" s="320"/>
      <c r="E104" s="319"/>
      <c r="F104" s="319"/>
      <c r="G104" s="319"/>
      <c r="H104" s="319"/>
      <c r="I104" s="319"/>
      <c r="J104" s="319"/>
      <c r="K104" s="319"/>
      <c r="L104" s="319"/>
      <c r="M104" s="319"/>
      <c r="N104" s="319"/>
      <c r="O104" s="319"/>
      <c r="P104" s="319"/>
      <c r="Q104" s="319"/>
      <c r="R104" s="319"/>
      <c r="S104" s="319"/>
      <c r="T104" s="319"/>
      <c r="U104" s="319"/>
      <c r="V104" s="319"/>
      <c r="W104" s="319"/>
      <c r="X104" s="319"/>
      <c r="Y104" s="319"/>
      <c r="Z104" s="319"/>
      <c r="AA104" s="319"/>
      <c r="AB104" s="319"/>
      <c r="AC104" s="319"/>
      <c r="AD104" s="319"/>
      <c r="AE104" s="319"/>
      <c r="AF104" s="319"/>
      <c r="AG104" s="319"/>
      <c r="AH104" s="319"/>
    </row>
    <row r="105" spans="1:34">
      <c r="A105" s="319"/>
      <c r="B105" s="318"/>
      <c r="C105" s="320"/>
      <c r="D105" s="320"/>
      <c r="E105" s="319"/>
      <c r="F105" s="319"/>
      <c r="G105" s="319"/>
      <c r="H105" s="319"/>
      <c r="I105" s="319"/>
      <c r="J105" s="319"/>
      <c r="K105" s="319"/>
      <c r="L105" s="319"/>
      <c r="M105" s="319"/>
      <c r="N105" s="319"/>
      <c r="O105" s="319"/>
      <c r="P105" s="319"/>
      <c r="Q105" s="319"/>
      <c r="R105" s="319"/>
      <c r="S105" s="319"/>
      <c r="T105" s="319"/>
      <c r="U105" s="319"/>
      <c r="V105" s="319"/>
      <c r="W105" s="319"/>
      <c r="X105" s="319"/>
      <c r="Y105" s="319"/>
      <c r="Z105" s="319"/>
      <c r="AA105" s="319"/>
      <c r="AB105" s="319"/>
      <c r="AC105" s="319"/>
      <c r="AD105" s="319"/>
      <c r="AE105" s="319"/>
      <c r="AF105" s="319"/>
      <c r="AG105" s="319"/>
      <c r="AH105" s="319"/>
    </row>
    <row r="106" spans="1:34">
      <c r="A106" s="319"/>
      <c r="B106" s="318"/>
      <c r="C106" s="320"/>
      <c r="D106" s="320"/>
      <c r="E106" s="319"/>
      <c r="F106" s="319"/>
      <c r="G106" s="319"/>
      <c r="H106" s="319"/>
      <c r="I106" s="319"/>
      <c r="J106" s="319"/>
      <c r="K106" s="319"/>
      <c r="L106" s="319"/>
      <c r="M106" s="319"/>
      <c r="N106" s="319"/>
      <c r="O106" s="319"/>
      <c r="P106" s="319"/>
      <c r="Q106" s="319"/>
      <c r="R106" s="319"/>
      <c r="S106" s="319"/>
      <c r="T106" s="319"/>
      <c r="U106" s="319"/>
      <c r="V106" s="319"/>
      <c r="W106" s="319"/>
      <c r="X106" s="319"/>
      <c r="Y106" s="319"/>
      <c r="Z106" s="319"/>
      <c r="AA106" s="319"/>
      <c r="AB106" s="319"/>
      <c r="AC106" s="319"/>
      <c r="AD106" s="319"/>
      <c r="AE106" s="319"/>
      <c r="AF106" s="319"/>
      <c r="AG106" s="319"/>
      <c r="AH106" s="319"/>
    </row>
    <row r="107" spans="1:34">
      <c r="A107" s="319"/>
      <c r="B107" s="318"/>
      <c r="C107" s="320"/>
      <c r="D107" s="320"/>
      <c r="E107" s="319"/>
      <c r="F107" s="319"/>
      <c r="G107" s="319"/>
      <c r="H107" s="319"/>
      <c r="I107" s="319"/>
      <c r="J107" s="319"/>
      <c r="K107" s="319"/>
      <c r="L107" s="319"/>
      <c r="M107" s="319"/>
      <c r="N107" s="319"/>
      <c r="O107" s="319"/>
      <c r="P107" s="319"/>
      <c r="Q107" s="319"/>
      <c r="R107" s="319"/>
      <c r="S107" s="319"/>
      <c r="T107" s="319"/>
      <c r="U107" s="319"/>
      <c r="V107" s="319"/>
      <c r="W107" s="319"/>
      <c r="X107" s="319"/>
      <c r="Y107" s="319"/>
      <c r="Z107" s="319"/>
      <c r="AA107" s="319"/>
      <c r="AB107" s="319"/>
      <c r="AC107" s="319"/>
      <c r="AD107" s="319"/>
      <c r="AE107" s="319"/>
      <c r="AF107" s="319"/>
      <c r="AG107" s="319"/>
      <c r="AH107" s="319"/>
    </row>
    <row r="108" spans="1:34">
      <c r="A108" s="319"/>
      <c r="B108" s="318"/>
      <c r="C108" s="320"/>
      <c r="D108" s="320"/>
      <c r="E108" s="319"/>
      <c r="F108" s="319"/>
      <c r="G108" s="319"/>
      <c r="H108" s="319"/>
      <c r="I108" s="319"/>
      <c r="J108" s="319"/>
      <c r="K108" s="319"/>
      <c r="L108" s="319"/>
      <c r="M108" s="319"/>
      <c r="N108" s="319"/>
      <c r="O108" s="319"/>
      <c r="P108" s="319"/>
      <c r="Q108" s="319"/>
      <c r="R108" s="319"/>
      <c r="S108" s="319"/>
      <c r="T108" s="319"/>
      <c r="U108" s="319"/>
      <c r="V108" s="319"/>
      <c r="W108" s="319"/>
      <c r="X108" s="319"/>
      <c r="Y108" s="319"/>
      <c r="Z108" s="319"/>
      <c r="AA108" s="319"/>
      <c r="AB108" s="319"/>
      <c r="AC108" s="319"/>
      <c r="AD108" s="319"/>
      <c r="AE108" s="319"/>
      <c r="AF108" s="319"/>
      <c r="AG108" s="319"/>
      <c r="AH108" s="319"/>
    </row>
    <row r="109" spans="1:34">
      <c r="A109" s="319"/>
      <c r="B109" s="318"/>
      <c r="C109" s="320"/>
      <c r="D109" s="320"/>
      <c r="E109" s="319"/>
      <c r="F109" s="319"/>
      <c r="G109" s="319"/>
      <c r="H109" s="319"/>
      <c r="I109" s="319"/>
      <c r="J109" s="319"/>
      <c r="K109" s="319"/>
      <c r="L109" s="319"/>
      <c r="M109" s="319"/>
      <c r="N109" s="319"/>
      <c r="O109" s="319"/>
      <c r="P109" s="319"/>
      <c r="Q109" s="319"/>
      <c r="R109" s="319"/>
      <c r="S109" s="319"/>
      <c r="T109" s="319"/>
      <c r="U109" s="319"/>
      <c r="V109" s="319"/>
      <c r="W109" s="319"/>
      <c r="X109" s="319"/>
      <c r="Y109" s="319"/>
      <c r="Z109" s="319"/>
      <c r="AA109" s="319"/>
      <c r="AB109" s="319"/>
      <c r="AC109" s="319"/>
      <c r="AD109" s="319"/>
      <c r="AE109" s="319"/>
      <c r="AF109" s="319"/>
      <c r="AG109" s="319"/>
      <c r="AH109" s="319"/>
    </row>
    <row r="110" spans="1:34">
      <c r="A110" s="319"/>
      <c r="B110" s="318"/>
      <c r="C110" s="320"/>
      <c r="D110" s="320"/>
      <c r="E110" s="319"/>
      <c r="F110" s="319"/>
      <c r="G110" s="319"/>
      <c r="H110" s="319"/>
      <c r="I110" s="319"/>
      <c r="J110" s="319"/>
      <c r="K110" s="319"/>
      <c r="L110" s="319"/>
      <c r="M110" s="319"/>
      <c r="N110" s="319"/>
      <c r="O110" s="319"/>
      <c r="P110" s="319"/>
      <c r="Q110" s="319"/>
      <c r="R110" s="319"/>
      <c r="S110" s="319"/>
      <c r="T110" s="319"/>
      <c r="U110" s="319"/>
      <c r="V110" s="319"/>
      <c r="W110" s="319"/>
      <c r="X110" s="319"/>
      <c r="Y110" s="319"/>
      <c r="Z110" s="319"/>
      <c r="AA110" s="319"/>
      <c r="AB110" s="319"/>
      <c r="AC110" s="319"/>
      <c r="AD110" s="319"/>
      <c r="AE110" s="319"/>
      <c r="AF110" s="319"/>
      <c r="AG110" s="319"/>
      <c r="AH110" s="319"/>
    </row>
    <row r="111" spans="1:34">
      <c r="A111" s="319"/>
      <c r="B111" s="318"/>
      <c r="C111" s="320"/>
      <c r="D111" s="320"/>
      <c r="E111" s="319"/>
      <c r="F111" s="319"/>
      <c r="G111" s="319"/>
      <c r="H111" s="319"/>
      <c r="I111" s="319"/>
      <c r="J111" s="319"/>
      <c r="K111" s="319"/>
      <c r="L111" s="319"/>
      <c r="M111" s="319"/>
      <c r="N111" s="319"/>
      <c r="O111" s="319"/>
      <c r="P111" s="319"/>
      <c r="Q111" s="319"/>
      <c r="R111" s="319"/>
      <c r="S111" s="319"/>
      <c r="T111" s="319"/>
      <c r="U111" s="319"/>
      <c r="V111" s="319"/>
      <c r="W111" s="319"/>
      <c r="X111" s="319"/>
      <c r="Y111" s="319"/>
      <c r="Z111" s="319"/>
      <c r="AA111" s="319"/>
      <c r="AB111" s="319"/>
      <c r="AC111" s="319"/>
      <c r="AD111" s="319"/>
      <c r="AE111" s="319"/>
      <c r="AF111" s="319"/>
      <c r="AG111" s="319"/>
      <c r="AH111" s="319"/>
    </row>
    <row r="112" spans="1:34">
      <c r="A112" s="319"/>
      <c r="B112" s="318"/>
      <c r="C112" s="320"/>
      <c r="D112" s="320"/>
      <c r="E112" s="319"/>
      <c r="F112" s="319"/>
      <c r="G112" s="319"/>
      <c r="H112" s="319"/>
      <c r="I112" s="319"/>
      <c r="J112" s="319"/>
      <c r="K112" s="319"/>
      <c r="L112" s="319"/>
      <c r="M112" s="319"/>
      <c r="N112" s="319"/>
      <c r="O112" s="319"/>
      <c r="P112" s="319"/>
      <c r="Q112" s="319"/>
      <c r="R112" s="319"/>
      <c r="S112" s="319"/>
      <c r="T112" s="319"/>
      <c r="U112" s="319"/>
      <c r="V112" s="319"/>
      <c r="W112" s="319"/>
      <c r="X112" s="319"/>
      <c r="Y112" s="319"/>
      <c r="Z112" s="319"/>
      <c r="AA112" s="319"/>
      <c r="AB112" s="319"/>
      <c r="AC112" s="319"/>
      <c r="AD112" s="319"/>
      <c r="AE112" s="319"/>
      <c r="AF112" s="319"/>
      <c r="AG112" s="319"/>
      <c r="AH112" s="319"/>
    </row>
    <row r="113" spans="1:34">
      <c r="A113" s="319"/>
      <c r="B113" s="318"/>
      <c r="C113" s="320"/>
      <c r="D113" s="320"/>
      <c r="E113" s="319"/>
      <c r="F113" s="319"/>
      <c r="G113" s="319"/>
      <c r="H113" s="319"/>
      <c r="I113" s="319"/>
      <c r="J113" s="319"/>
      <c r="K113" s="319"/>
      <c r="L113" s="319"/>
      <c r="M113" s="319"/>
      <c r="N113" s="319"/>
      <c r="O113" s="319"/>
      <c r="P113" s="319"/>
      <c r="Q113" s="319"/>
      <c r="R113" s="319"/>
      <c r="S113" s="319"/>
      <c r="T113" s="319"/>
      <c r="U113" s="319"/>
      <c r="V113" s="319"/>
      <c r="W113" s="319"/>
      <c r="X113" s="319"/>
      <c r="Y113" s="319"/>
      <c r="Z113" s="319"/>
      <c r="AA113" s="319"/>
      <c r="AB113" s="319"/>
      <c r="AC113" s="319"/>
      <c r="AD113" s="319"/>
      <c r="AE113" s="319"/>
      <c r="AF113" s="319"/>
      <c r="AG113" s="319"/>
      <c r="AH113" s="319"/>
    </row>
    <row r="114" spans="1:34">
      <c r="A114" s="319"/>
      <c r="B114" s="318"/>
      <c r="C114" s="320"/>
      <c r="D114" s="320"/>
      <c r="E114" s="319"/>
      <c r="F114" s="319"/>
      <c r="G114" s="319"/>
      <c r="H114" s="319"/>
      <c r="I114" s="319"/>
      <c r="J114" s="319"/>
      <c r="K114" s="319"/>
      <c r="L114" s="319"/>
      <c r="M114" s="319"/>
      <c r="N114" s="319"/>
      <c r="O114" s="319"/>
      <c r="P114" s="319"/>
      <c r="Q114" s="319"/>
      <c r="R114" s="319"/>
      <c r="S114" s="319"/>
      <c r="T114" s="319"/>
      <c r="U114" s="319"/>
      <c r="V114" s="319"/>
      <c r="W114" s="319"/>
      <c r="X114" s="319"/>
      <c r="Y114" s="319"/>
      <c r="Z114" s="319"/>
      <c r="AA114" s="319"/>
      <c r="AB114" s="319"/>
      <c r="AC114" s="319"/>
      <c r="AD114" s="319"/>
      <c r="AE114" s="319"/>
      <c r="AF114" s="319"/>
      <c r="AG114" s="319"/>
      <c r="AH114" s="319"/>
    </row>
    <row r="115" spans="1:34">
      <c r="A115" s="319"/>
      <c r="B115" s="318"/>
      <c r="C115" s="320"/>
      <c r="D115" s="320"/>
      <c r="E115" s="319"/>
      <c r="F115" s="319"/>
      <c r="G115" s="319"/>
      <c r="H115" s="319"/>
      <c r="I115" s="319"/>
      <c r="J115" s="319"/>
      <c r="K115" s="319"/>
      <c r="L115" s="319"/>
      <c r="M115" s="319"/>
      <c r="N115" s="319"/>
      <c r="O115" s="319"/>
      <c r="P115" s="319"/>
      <c r="Q115" s="319"/>
      <c r="R115" s="319"/>
      <c r="S115" s="319"/>
      <c r="T115" s="319"/>
      <c r="U115" s="319"/>
      <c r="V115" s="319"/>
      <c r="W115" s="319"/>
      <c r="X115" s="319"/>
      <c r="Y115" s="319"/>
      <c r="Z115" s="319"/>
      <c r="AA115" s="319"/>
      <c r="AB115" s="319"/>
      <c r="AC115" s="319"/>
      <c r="AD115" s="319"/>
      <c r="AE115" s="319"/>
      <c r="AF115" s="319"/>
      <c r="AG115" s="319"/>
      <c r="AH115" s="319"/>
    </row>
    <row r="116" spans="1:34">
      <c r="A116" s="319"/>
      <c r="B116" s="318"/>
      <c r="C116" s="320"/>
      <c r="D116" s="320"/>
      <c r="E116" s="319"/>
      <c r="F116" s="319"/>
      <c r="G116" s="319"/>
      <c r="H116" s="319"/>
      <c r="I116" s="319"/>
      <c r="J116" s="319"/>
      <c r="K116" s="319"/>
      <c r="L116" s="319"/>
      <c r="M116" s="319"/>
      <c r="N116" s="319"/>
      <c r="O116" s="319"/>
      <c r="P116" s="319"/>
      <c r="Q116" s="319"/>
      <c r="R116" s="319"/>
      <c r="S116" s="319"/>
      <c r="T116" s="319"/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F116" s="319"/>
      <c r="AG116" s="319"/>
      <c r="AH116" s="319"/>
    </row>
    <row r="117" spans="1:34">
      <c r="A117" s="319"/>
      <c r="B117" s="318"/>
      <c r="C117" s="320"/>
      <c r="D117" s="320"/>
      <c r="E117" s="319"/>
      <c r="F117" s="319"/>
      <c r="G117" s="319"/>
      <c r="H117" s="319"/>
      <c r="I117" s="319"/>
      <c r="J117" s="319"/>
      <c r="K117" s="319"/>
      <c r="L117" s="319"/>
      <c r="M117" s="319"/>
      <c r="N117" s="319"/>
      <c r="O117" s="319"/>
      <c r="P117" s="319"/>
      <c r="Q117" s="319"/>
      <c r="R117" s="319"/>
      <c r="S117" s="319"/>
      <c r="T117" s="319"/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F117" s="319"/>
      <c r="AG117" s="319"/>
      <c r="AH117" s="319"/>
    </row>
    <row r="118" spans="1:34">
      <c r="A118" s="319"/>
      <c r="B118" s="318"/>
      <c r="C118" s="320"/>
      <c r="D118" s="320"/>
      <c r="E118" s="319"/>
      <c r="F118" s="319"/>
      <c r="G118" s="319"/>
      <c r="H118" s="319"/>
      <c r="I118" s="319"/>
      <c r="J118" s="319"/>
      <c r="K118" s="319"/>
      <c r="L118" s="319"/>
      <c r="M118" s="319"/>
      <c r="N118" s="319"/>
      <c r="O118" s="319"/>
      <c r="P118" s="319"/>
      <c r="Q118" s="319"/>
      <c r="R118" s="319"/>
      <c r="S118" s="319"/>
      <c r="T118" s="319"/>
      <c r="U118" s="319"/>
      <c r="V118" s="319"/>
      <c r="W118" s="319"/>
      <c r="X118" s="319"/>
      <c r="Y118" s="319"/>
      <c r="Z118" s="319"/>
      <c r="AA118" s="319"/>
      <c r="AB118" s="319"/>
      <c r="AC118" s="319"/>
      <c r="AD118" s="319"/>
      <c r="AE118" s="319"/>
      <c r="AF118" s="319"/>
      <c r="AG118" s="319"/>
      <c r="AH118" s="319"/>
    </row>
    <row r="119" spans="1:34">
      <c r="A119" s="319"/>
      <c r="B119" s="318"/>
      <c r="C119" s="320"/>
      <c r="D119" s="320"/>
      <c r="E119" s="319"/>
      <c r="F119" s="319"/>
      <c r="G119" s="319"/>
      <c r="H119" s="319"/>
      <c r="I119" s="319"/>
      <c r="J119" s="319"/>
      <c r="K119" s="319"/>
      <c r="L119" s="319"/>
      <c r="M119" s="319"/>
      <c r="N119" s="319"/>
      <c r="O119" s="319"/>
      <c r="P119" s="319"/>
      <c r="Q119" s="319"/>
      <c r="R119" s="319"/>
      <c r="S119" s="319"/>
      <c r="T119" s="319"/>
      <c r="U119" s="319"/>
      <c r="V119" s="319"/>
      <c r="W119" s="319"/>
      <c r="X119" s="319"/>
      <c r="Y119" s="319"/>
      <c r="Z119" s="319"/>
      <c r="AA119" s="319"/>
      <c r="AB119" s="319"/>
      <c r="AC119" s="319"/>
      <c r="AD119" s="319"/>
      <c r="AE119" s="319"/>
      <c r="AF119" s="319"/>
      <c r="AG119" s="319"/>
      <c r="AH119" s="319"/>
    </row>
    <row r="120" spans="1:34">
      <c r="A120" s="319"/>
      <c r="B120" s="318"/>
      <c r="C120" s="320"/>
      <c r="D120" s="320"/>
      <c r="E120" s="319"/>
      <c r="F120" s="319"/>
      <c r="G120" s="319"/>
      <c r="H120" s="319"/>
      <c r="I120" s="319"/>
      <c r="J120" s="319"/>
      <c r="K120" s="319"/>
      <c r="L120" s="319"/>
      <c r="M120" s="319"/>
      <c r="N120" s="319"/>
      <c r="O120" s="319"/>
      <c r="P120" s="319"/>
      <c r="Q120" s="319"/>
      <c r="R120" s="319"/>
      <c r="S120" s="319"/>
      <c r="T120" s="319"/>
      <c r="U120" s="319"/>
      <c r="V120" s="319"/>
      <c r="W120" s="319"/>
      <c r="X120" s="319"/>
      <c r="Y120" s="319"/>
      <c r="Z120" s="319"/>
      <c r="AA120" s="319"/>
      <c r="AB120" s="319"/>
      <c r="AC120" s="319"/>
      <c r="AD120" s="319"/>
      <c r="AE120" s="319"/>
      <c r="AF120" s="319"/>
      <c r="AG120" s="319"/>
      <c r="AH120" s="319"/>
    </row>
    <row r="121" spans="1:34">
      <c r="A121" s="319"/>
      <c r="B121" s="318"/>
      <c r="C121" s="320"/>
      <c r="D121" s="320"/>
      <c r="E121" s="319"/>
      <c r="F121" s="319"/>
      <c r="G121" s="319"/>
      <c r="H121" s="319"/>
      <c r="I121" s="319"/>
      <c r="J121" s="319"/>
      <c r="K121" s="319"/>
      <c r="L121" s="319"/>
      <c r="M121" s="319"/>
      <c r="N121" s="319"/>
      <c r="O121" s="319"/>
      <c r="P121" s="319"/>
      <c r="Q121" s="319"/>
      <c r="R121" s="319"/>
      <c r="S121" s="319"/>
      <c r="T121" s="319"/>
      <c r="U121" s="319"/>
      <c r="V121" s="319"/>
      <c r="W121" s="319"/>
      <c r="X121" s="319"/>
      <c r="Y121" s="319"/>
      <c r="Z121" s="319"/>
      <c r="AA121" s="319"/>
      <c r="AB121" s="319"/>
      <c r="AC121" s="319"/>
      <c r="AD121" s="319"/>
      <c r="AE121" s="319"/>
      <c r="AF121" s="319"/>
      <c r="AG121" s="319"/>
      <c r="AH121" s="319"/>
    </row>
    <row r="122" spans="1:34">
      <c r="A122" s="319"/>
      <c r="B122" s="318"/>
      <c r="C122" s="320"/>
      <c r="D122" s="320"/>
      <c r="E122" s="319"/>
      <c r="F122" s="319"/>
      <c r="G122" s="319"/>
      <c r="H122" s="319"/>
      <c r="I122" s="319"/>
      <c r="J122" s="319"/>
      <c r="K122" s="319"/>
      <c r="L122" s="319"/>
      <c r="M122" s="319"/>
      <c r="N122" s="319"/>
      <c r="O122" s="319"/>
      <c r="P122" s="319"/>
      <c r="Q122" s="319"/>
      <c r="R122" s="319"/>
      <c r="S122" s="319"/>
      <c r="T122" s="319"/>
      <c r="U122" s="319"/>
      <c r="V122" s="319"/>
      <c r="W122" s="319"/>
      <c r="X122" s="319"/>
      <c r="Y122" s="319"/>
      <c r="Z122" s="319"/>
      <c r="AA122" s="319"/>
      <c r="AB122" s="319"/>
      <c r="AC122" s="319"/>
      <c r="AD122" s="319"/>
      <c r="AE122" s="319"/>
      <c r="AF122" s="319"/>
      <c r="AG122" s="319"/>
      <c r="AH122" s="319"/>
    </row>
    <row r="123" spans="1:34">
      <c r="A123" s="319"/>
      <c r="B123" s="318"/>
      <c r="C123" s="320"/>
      <c r="D123" s="320"/>
      <c r="E123" s="319"/>
      <c r="F123" s="319"/>
      <c r="G123" s="319"/>
      <c r="H123" s="319"/>
      <c r="I123" s="319"/>
      <c r="J123" s="319"/>
      <c r="K123" s="319"/>
      <c r="L123" s="319"/>
      <c r="M123" s="319"/>
      <c r="N123" s="319"/>
      <c r="O123" s="319"/>
      <c r="P123" s="319"/>
      <c r="Q123" s="319"/>
      <c r="R123" s="319"/>
      <c r="S123" s="319"/>
      <c r="T123" s="319"/>
      <c r="U123" s="319"/>
      <c r="V123" s="319"/>
      <c r="W123" s="319"/>
      <c r="X123" s="319"/>
      <c r="Y123" s="319"/>
      <c r="Z123" s="319"/>
      <c r="AA123" s="319"/>
      <c r="AB123" s="319"/>
      <c r="AC123" s="319"/>
      <c r="AD123" s="319"/>
      <c r="AE123" s="319"/>
      <c r="AF123" s="319"/>
      <c r="AG123" s="319"/>
      <c r="AH123" s="319"/>
    </row>
    <row r="124" spans="1:34">
      <c r="A124" s="319"/>
      <c r="B124" s="318"/>
      <c r="C124" s="320"/>
      <c r="D124" s="320"/>
      <c r="E124" s="319"/>
      <c r="F124" s="319"/>
      <c r="G124" s="319"/>
      <c r="H124" s="319"/>
      <c r="I124" s="319"/>
      <c r="J124" s="319"/>
      <c r="K124" s="319"/>
      <c r="L124" s="319"/>
      <c r="M124" s="319"/>
      <c r="N124" s="319"/>
      <c r="O124" s="319"/>
      <c r="P124" s="319"/>
      <c r="Q124" s="319"/>
      <c r="R124" s="319"/>
      <c r="S124" s="319"/>
      <c r="T124" s="319"/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19"/>
      <c r="AH124" s="319"/>
    </row>
    <row r="125" spans="1:34">
      <c r="A125" s="319"/>
      <c r="B125" s="318"/>
      <c r="C125" s="320"/>
      <c r="D125" s="320"/>
      <c r="E125" s="319"/>
      <c r="F125" s="319"/>
      <c r="G125" s="319"/>
      <c r="H125" s="319"/>
      <c r="I125" s="319"/>
      <c r="J125" s="319"/>
      <c r="K125" s="319"/>
      <c r="L125" s="319"/>
      <c r="M125" s="319"/>
      <c r="N125" s="319"/>
      <c r="O125" s="319"/>
      <c r="P125" s="319"/>
      <c r="Q125" s="319"/>
      <c r="R125" s="319"/>
      <c r="S125" s="319"/>
      <c r="T125" s="319"/>
      <c r="U125" s="319"/>
      <c r="V125" s="319"/>
      <c r="W125" s="319"/>
      <c r="X125" s="319"/>
      <c r="Y125" s="319"/>
      <c r="Z125" s="319"/>
      <c r="AA125" s="319"/>
      <c r="AB125" s="319"/>
      <c r="AC125" s="319"/>
      <c r="AD125" s="319"/>
      <c r="AE125" s="319"/>
      <c r="AF125" s="319"/>
      <c r="AG125" s="319"/>
      <c r="AH125" s="319"/>
    </row>
    <row r="126" spans="1:34">
      <c r="A126" s="319"/>
      <c r="B126" s="318"/>
      <c r="C126" s="320"/>
      <c r="D126" s="320"/>
      <c r="E126" s="319"/>
      <c r="F126" s="319"/>
      <c r="G126" s="319"/>
      <c r="H126" s="319"/>
      <c r="I126" s="319"/>
      <c r="J126" s="319"/>
      <c r="K126" s="319"/>
      <c r="L126" s="319"/>
      <c r="M126" s="319"/>
      <c r="N126" s="319"/>
      <c r="O126" s="319"/>
      <c r="P126" s="319"/>
      <c r="Q126" s="319"/>
      <c r="R126" s="319"/>
      <c r="S126" s="319"/>
      <c r="T126" s="319"/>
      <c r="U126" s="319"/>
      <c r="V126" s="319"/>
      <c r="W126" s="319"/>
      <c r="X126" s="319"/>
      <c r="Y126" s="319"/>
      <c r="Z126" s="319"/>
      <c r="AA126" s="319"/>
      <c r="AB126" s="319"/>
      <c r="AC126" s="319"/>
      <c r="AD126" s="319"/>
      <c r="AE126" s="319"/>
      <c r="AF126" s="319"/>
      <c r="AG126" s="319"/>
      <c r="AH126" s="319"/>
    </row>
    <row r="127" spans="1:34">
      <c r="A127" s="319"/>
      <c r="B127" s="318"/>
      <c r="C127" s="320"/>
      <c r="D127" s="320"/>
      <c r="E127" s="319"/>
      <c r="F127" s="319"/>
      <c r="G127" s="319"/>
      <c r="H127" s="319"/>
      <c r="I127" s="319"/>
      <c r="J127" s="319"/>
      <c r="K127" s="319"/>
      <c r="L127" s="319"/>
      <c r="M127" s="319"/>
      <c r="N127" s="319"/>
      <c r="O127" s="319"/>
      <c r="P127" s="319"/>
      <c r="Q127" s="319"/>
      <c r="R127" s="319"/>
      <c r="S127" s="319"/>
      <c r="T127" s="319"/>
      <c r="U127" s="319"/>
      <c r="V127" s="319"/>
      <c r="W127" s="319"/>
      <c r="X127" s="319"/>
      <c r="Y127" s="319"/>
      <c r="Z127" s="319"/>
      <c r="AA127" s="319"/>
      <c r="AB127" s="319"/>
      <c r="AC127" s="319"/>
      <c r="AD127" s="319"/>
      <c r="AE127" s="319"/>
      <c r="AF127" s="319"/>
      <c r="AG127" s="319"/>
      <c r="AH127" s="319"/>
    </row>
    <row r="128" spans="1:34">
      <c r="A128" s="319"/>
      <c r="B128" s="318"/>
      <c r="C128" s="320"/>
      <c r="D128" s="320"/>
      <c r="E128" s="319"/>
      <c r="F128" s="319"/>
      <c r="G128" s="319"/>
      <c r="H128" s="319"/>
      <c r="I128" s="319"/>
      <c r="J128" s="319"/>
      <c r="K128" s="319"/>
      <c r="L128" s="319"/>
      <c r="M128" s="319"/>
      <c r="N128" s="319"/>
      <c r="O128" s="319"/>
      <c r="P128" s="319"/>
      <c r="Q128" s="319"/>
      <c r="R128" s="319"/>
      <c r="S128" s="319"/>
      <c r="T128" s="319"/>
      <c r="U128" s="319"/>
      <c r="V128" s="319"/>
      <c r="W128" s="319"/>
      <c r="X128" s="319"/>
      <c r="Y128" s="319"/>
      <c r="Z128" s="319"/>
      <c r="AA128" s="319"/>
      <c r="AB128" s="319"/>
      <c r="AC128" s="319"/>
      <c r="AD128" s="319"/>
      <c r="AE128" s="319"/>
      <c r="AF128" s="319"/>
      <c r="AG128" s="319"/>
      <c r="AH128" s="319"/>
    </row>
    <row r="129" spans="1:34">
      <c r="A129" s="319"/>
      <c r="B129" s="318"/>
      <c r="C129" s="320"/>
      <c r="D129" s="320"/>
      <c r="E129" s="319"/>
      <c r="F129" s="319"/>
      <c r="G129" s="319"/>
      <c r="H129" s="319"/>
      <c r="I129" s="319"/>
      <c r="J129" s="319"/>
      <c r="K129" s="319"/>
      <c r="L129" s="319"/>
      <c r="M129" s="319"/>
      <c r="N129" s="319"/>
      <c r="O129" s="319"/>
      <c r="P129" s="319"/>
      <c r="Q129" s="319"/>
      <c r="R129" s="319"/>
      <c r="S129" s="319"/>
      <c r="T129" s="319"/>
      <c r="U129" s="319"/>
      <c r="V129" s="319"/>
      <c r="W129" s="319"/>
      <c r="X129" s="319"/>
      <c r="Y129" s="319"/>
      <c r="Z129" s="319"/>
      <c r="AA129" s="319"/>
      <c r="AB129" s="319"/>
      <c r="AC129" s="319"/>
      <c r="AD129" s="319"/>
      <c r="AE129" s="319"/>
      <c r="AF129" s="319"/>
      <c r="AG129" s="319"/>
      <c r="AH129" s="319"/>
    </row>
    <row r="130" spans="1:34">
      <c r="A130" s="319"/>
      <c r="B130" s="318"/>
      <c r="C130" s="320"/>
      <c r="D130" s="320"/>
      <c r="E130" s="319"/>
      <c r="F130" s="319"/>
      <c r="G130" s="319"/>
      <c r="H130" s="319"/>
      <c r="I130" s="319"/>
      <c r="J130" s="319"/>
      <c r="K130" s="319"/>
      <c r="L130" s="319"/>
      <c r="M130" s="319"/>
      <c r="N130" s="319"/>
      <c r="O130" s="319"/>
      <c r="P130" s="319"/>
      <c r="Q130" s="319"/>
      <c r="R130" s="319"/>
      <c r="S130" s="319"/>
      <c r="T130" s="319"/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19"/>
    </row>
    <row r="131" spans="1:34">
      <c r="A131" s="319"/>
      <c r="B131" s="318"/>
      <c r="C131" s="320"/>
      <c r="D131" s="320"/>
      <c r="E131" s="319"/>
      <c r="F131" s="319"/>
      <c r="G131" s="319"/>
      <c r="H131" s="319"/>
      <c r="I131" s="319"/>
      <c r="J131" s="319"/>
      <c r="K131" s="319"/>
      <c r="L131" s="319"/>
      <c r="M131" s="319"/>
      <c r="N131" s="319"/>
      <c r="O131" s="319"/>
      <c r="P131" s="319"/>
      <c r="Q131" s="319"/>
      <c r="R131" s="319"/>
      <c r="S131" s="319"/>
      <c r="T131" s="319"/>
      <c r="U131" s="319"/>
      <c r="V131" s="319"/>
      <c r="W131" s="319"/>
      <c r="X131" s="319"/>
      <c r="Y131" s="319"/>
      <c r="Z131" s="319"/>
      <c r="AA131" s="319"/>
      <c r="AB131" s="319"/>
      <c r="AC131" s="319"/>
      <c r="AD131" s="319"/>
      <c r="AE131" s="319"/>
      <c r="AF131" s="319"/>
      <c r="AG131" s="319"/>
      <c r="AH131" s="319"/>
    </row>
    <row r="132" spans="1:34">
      <c r="A132" s="319"/>
      <c r="B132" s="318"/>
      <c r="C132" s="320"/>
      <c r="D132" s="320"/>
      <c r="E132" s="319"/>
      <c r="F132" s="319"/>
      <c r="G132" s="319"/>
      <c r="H132" s="319"/>
      <c r="I132" s="319"/>
      <c r="J132" s="319"/>
      <c r="K132" s="319"/>
      <c r="L132" s="319"/>
      <c r="M132" s="319"/>
      <c r="N132" s="319"/>
      <c r="O132" s="319"/>
      <c r="P132" s="319"/>
      <c r="Q132" s="319"/>
      <c r="R132" s="319"/>
      <c r="S132" s="319"/>
      <c r="T132" s="319"/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19"/>
    </row>
    <row r="133" spans="1:34">
      <c r="A133" s="319"/>
      <c r="B133" s="318"/>
      <c r="C133" s="320"/>
      <c r="D133" s="320"/>
      <c r="E133" s="319"/>
      <c r="F133" s="319"/>
      <c r="G133" s="319"/>
      <c r="H133" s="319"/>
      <c r="I133" s="319"/>
      <c r="J133" s="319"/>
      <c r="K133" s="319"/>
      <c r="L133" s="319"/>
      <c r="M133" s="319"/>
      <c r="N133" s="319"/>
      <c r="O133" s="319"/>
      <c r="P133" s="319"/>
      <c r="Q133" s="319"/>
      <c r="R133" s="319"/>
      <c r="S133" s="319"/>
      <c r="T133" s="319"/>
      <c r="U133" s="319"/>
      <c r="V133" s="319"/>
      <c r="W133" s="319"/>
      <c r="X133" s="319"/>
      <c r="Y133" s="319"/>
      <c r="Z133" s="319"/>
      <c r="AA133" s="319"/>
      <c r="AB133" s="319"/>
      <c r="AC133" s="319"/>
      <c r="AD133" s="319"/>
      <c r="AE133" s="319"/>
      <c r="AF133" s="319"/>
      <c r="AG133" s="319"/>
      <c r="AH133" s="319"/>
    </row>
    <row r="134" spans="1:34">
      <c r="A134" s="319"/>
      <c r="B134" s="318"/>
      <c r="C134" s="320"/>
      <c r="D134" s="320"/>
      <c r="E134" s="319"/>
      <c r="F134" s="319"/>
      <c r="G134" s="319"/>
      <c r="H134" s="319"/>
      <c r="I134" s="319"/>
      <c r="J134" s="319"/>
      <c r="K134" s="319"/>
      <c r="L134" s="319"/>
      <c r="M134" s="319"/>
      <c r="N134" s="319"/>
      <c r="O134" s="319"/>
      <c r="P134" s="319"/>
      <c r="Q134" s="319"/>
      <c r="R134" s="319"/>
      <c r="S134" s="319"/>
      <c r="T134" s="319"/>
      <c r="U134" s="319"/>
      <c r="V134" s="319"/>
      <c r="W134" s="319"/>
      <c r="X134" s="319"/>
      <c r="Y134" s="319"/>
      <c r="Z134" s="319"/>
      <c r="AA134" s="319"/>
      <c r="AB134" s="319"/>
      <c r="AC134" s="319"/>
      <c r="AD134" s="319"/>
      <c r="AE134" s="319"/>
      <c r="AF134" s="319"/>
      <c r="AG134" s="319"/>
      <c r="AH134" s="319"/>
    </row>
    <row r="135" spans="1:34">
      <c r="A135" s="319"/>
      <c r="B135" s="318"/>
      <c r="C135" s="320"/>
      <c r="D135" s="320"/>
      <c r="E135" s="319"/>
      <c r="F135" s="319"/>
      <c r="G135" s="319"/>
      <c r="H135" s="319"/>
      <c r="I135" s="319"/>
      <c r="J135" s="319"/>
      <c r="K135" s="319"/>
      <c r="L135" s="319"/>
      <c r="M135" s="319"/>
      <c r="N135" s="319"/>
      <c r="O135" s="319"/>
      <c r="P135" s="319"/>
      <c r="Q135" s="319"/>
      <c r="R135" s="319"/>
      <c r="S135" s="319"/>
      <c r="T135" s="319"/>
      <c r="U135" s="319"/>
      <c r="V135" s="319"/>
      <c r="W135" s="319"/>
      <c r="X135" s="319"/>
      <c r="Y135" s="319"/>
      <c r="Z135" s="319"/>
      <c r="AA135" s="319"/>
      <c r="AB135" s="319"/>
      <c r="AC135" s="319"/>
      <c r="AD135" s="319"/>
      <c r="AE135" s="319"/>
      <c r="AF135" s="319"/>
      <c r="AG135" s="319"/>
      <c r="AH135" s="319"/>
    </row>
    <row r="136" spans="1:34">
      <c r="A136" s="319"/>
      <c r="B136" s="318"/>
      <c r="C136" s="320"/>
      <c r="D136" s="320"/>
      <c r="E136" s="319"/>
      <c r="F136" s="319"/>
      <c r="G136" s="319"/>
      <c r="H136" s="319"/>
      <c r="I136" s="319"/>
      <c r="J136" s="319"/>
      <c r="K136" s="319"/>
      <c r="L136" s="319"/>
      <c r="M136" s="319"/>
      <c r="N136" s="319"/>
      <c r="O136" s="319"/>
      <c r="P136" s="319"/>
      <c r="Q136" s="319"/>
      <c r="R136" s="319"/>
      <c r="S136" s="319"/>
      <c r="T136" s="319"/>
      <c r="U136" s="319"/>
      <c r="V136" s="319"/>
      <c r="W136" s="319"/>
      <c r="X136" s="319"/>
      <c r="Y136" s="319"/>
      <c r="Z136" s="319"/>
      <c r="AA136" s="319"/>
      <c r="AB136" s="319"/>
      <c r="AC136" s="319"/>
      <c r="AD136" s="319"/>
      <c r="AE136" s="319"/>
      <c r="AF136" s="319"/>
      <c r="AG136" s="319"/>
      <c r="AH136" s="319"/>
    </row>
    <row r="137" spans="1:34">
      <c r="A137" s="319"/>
      <c r="B137" s="318"/>
      <c r="C137" s="320"/>
      <c r="D137" s="320"/>
      <c r="E137" s="319"/>
      <c r="F137" s="319"/>
      <c r="G137" s="319"/>
      <c r="H137" s="319"/>
      <c r="I137" s="319"/>
      <c r="J137" s="319"/>
      <c r="K137" s="319"/>
      <c r="L137" s="319"/>
      <c r="M137" s="319"/>
      <c r="N137" s="319"/>
      <c r="O137" s="319"/>
      <c r="P137" s="319"/>
      <c r="Q137" s="319"/>
      <c r="R137" s="319"/>
      <c r="S137" s="319"/>
      <c r="T137" s="319"/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19"/>
      <c r="AH137" s="319"/>
    </row>
    <row r="138" spans="1:34">
      <c r="A138" s="319"/>
      <c r="B138" s="318"/>
      <c r="C138" s="320"/>
      <c r="D138" s="320"/>
      <c r="E138" s="319"/>
      <c r="F138" s="319"/>
      <c r="G138" s="319"/>
      <c r="H138" s="319"/>
      <c r="I138" s="319"/>
      <c r="J138" s="319"/>
      <c r="K138" s="319"/>
      <c r="L138" s="319"/>
      <c r="M138" s="319"/>
      <c r="N138" s="319"/>
      <c r="O138" s="319"/>
      <c r="P138" s="319"/>
      <c r="Q138" s="319"/>
      <c r="R138" s="319"/>
      <c r="S138" s="319"/>
      <c r="T138" s="319"/>
      <c r="U138" s="319"/>
      <c r="V138" s="319"/>
      <c r="W138" s="319"/>
      <c r="X138" s="319"/>
      <c r="Y138" s="319"/>
      <c r="Z138" s="319"/>
      <c r="AA138" s="319"/>
      <c r="AB138" s="319"/>
      <c r="AC138" s="319"/>
      <c r="AD138" s="319"/>
      <c r="AE138" s="319"/>
      <c r="AF138" s="319"/>
      <c r="AG138" s="319"/>
      <c r="AH138" s="319"/>
    </row>
    <row r="139" spans="1:34">
      <c r="A139" s="319"/>
      <c r="B139" s="318"/>
      <c r="C139" s="320"/>
      <c r="D139" s="320"/>
      <c r="E139" s="319"/>
      <c r="F139" s="319"/>
      <c r="G139" s="319"/>
      <c r="H139" s="319"/>
      <c r="I139" s="319"/>
      <c r="J139" s="319"/>
      <c r="K139" s="319"/>
      <c r="L139" s="319"/>
      <c r="M139" s="319"/>
      <c r="N139" s="319"/>
      <c r="O139" s="319"/>
      <c r="P139" s="319"/>
      <c r="Q139" s="319"/>
      <c r="R139" s="319"/>
      <c r="S139" s="319"/>
      <c r="T139" s="319"/>
      <c r="U139" s="319"/>
      <c r="V139" s="319"/>
      <c r="W139" s="319"/>
      <c r="X139" s="319"/>
      <c r="Y139" s="319"/>
      <c r="Z139" s="319"/>
      <c r="AA139" s="319"/>
      <c r="AB139" s="319"/>
      <c r="AC139" s="319"/>
      <c r="AD139" s="319"/>
      <c r="AE139" s="319"/>
      <c r="AF139" s="319"/>
      <c r="AG139" s="319"/>
      <c r="AH139" s="319"/>
    </row>
    <row r="140" spans="1:34">
      <c r="A140" s="319"/>
      <c r="B140" s="318"/>
      <c r="C140" s="320"/>
      <c r="D140" s="320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P140" s="319"/>
      <c r="Q140" s="319"/>
      <c r="R140" s="319"/>
      <c r="S140" s="319"/>
      <c r="T140" s="319"/>
      <c r="U140" s="319"/>
      <c r="V140" s="319"/>
      <c r="W140" s="319"/>
      <c r="X140" s="319"/>
      <c r="Y140" s="319"/>
      <c r="Z140" s="319"/>
      <c r="AA140" s="319"/>
      <c r="AB140" s="319"/>
      <c r="AC140" s="319"/>
      <c r="AD140" s="319"/>
      <c r="AE140" s="319"/>
      <c r="AF140" s="319"/>
      <c r="AG140" s="319"/>
      <c r="AH140" s="319"/>
    </row>
    <row r="141" spans="1:34">
      <c r="A141" s="319"/>
      <c r="B141" s="318"/>
      <c r="C141" s="320"/>
      <c r="D141" s="320"/>
      <c r="E141" s="319"/>
      <c r="F141" s="319"/>
      <c r="G141" s="319"/>
      <c r="H141" s="319"/>
      <c r="I141" s="319"/>
      <c r="J141" s="319"/>
      <c r="K141" s="319"/>
      <c r="L141" s="319"/>
      <c r="M141" s="319"/>
      <c r="N141" s="319"/>
      <c r="O141" s="319"/>
      <c r="P141" s="319"/>
      <c r="Q141" s="319"/>
      <c r="R141" s="319"/>
      <c r="S141" s="319"/>
      <c r="T141" s="319"/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19"/>
    </row>
    <row r="142" spans="1:34">
      <c r="A142" s="319"/>
      <c r="B142" s="318"/>
      <c r="C142" s="320"/>
      <c r="D142" s="320"/>
      <c r="E142" s="319"/>
      <c r="F142" s="319"/>
      <c r="G142" s="319"/>
      <c r="H142" s="319"/>
      <c r="I142" s="319"/>
      <c r="J142" s="319"/>
      <c r="K142" s="319"/>
      <c r="L142" s="319"/>
      <c r="M142" s="319"/>
      <c r="N142" s="319"/>
      <c r="O142" s="319"/>
      <c r="P142" s="319"/>
      <c r="Q142" s="319"/>
      <c r="R142" s="319"/>
      <c r="S142" s="319"/>
      <c r="T142" s="319"/>
      <c r="U142" s="319"/>
      <c r="V142" s="319"/>
      <c r="W142" s="319"/>
      <c r="X142" s="319"/>
      <c r="Y142" s="319"/>
      <c r="Z142" s="319"/>
      <c r="AA142" s="319"/>
      <c r="AB142" s="319"/>
      <c r="AC142" s="319"/>
      <c r="AD142" s="319"/>
      <c r="AE142" s="319"/>
      <c r="AF142" s="319"/>
      <c r="AG142" s="319"/>
      <c r="AH142" s="319"/>
    </row>
    <row r="143" spans="1:34">
      <c r="A143" s="319"/>
      <c r="B143" s="318"/>
      <c r="C143" s="320"/>
      <c r="D143" s="320"/>
      <c r="E143" s="319"/>
      <c r="F143" s="319"/>
      <c r="G143" s="319"/>
      <c r="H143" s="319"/>
      <c r="I143" s="319"/>
      <c r="J143" s="319"/>
      <c r="K143" s="319"/>
      <c r="L143" s="319"/>
      <c r="M143" s="319"/>
      <c r="N143" s="319"/>
      <c r="O143" s="319"/>
      <c r="P143" s="319"/>
      <c r="Q143" s="319"/>
      <c r="R143" s="319"/>
      <c r="S143" s="319"/>
      <c r="T143" s="319"/>
      <c r="U143" s="319"/>
      <c r="V143" s="319"/>
      <c r="W143" s="319"/>
      <c r="X143" s="319"/>
      <c r="Y143" s="319"/>
      <c r="Z143" s="319"/>
      <c r="AA143" s="319"/>
      <c r="AB143" s="319"/>
      <c r="AC143" s="319"/>
      <c r="AD143" s="319"/>
      <c r="AE143" s="319"/>
      <c r="AF143" s="319"/>
      <c r="AG143" s="319"/>
      <c r="AH143" s="319"/>
    </row>
    <row r="144" spans="1:34">
      <c r="A144" s="319"/>
      <c r="B144" s="318"/>
      <c r="C144" s="320"/>
      <c r="D144" s="320"/>
      <c r="E144" s="319"/>
      <c r="F144" s="319"/>
      <c r="G144" s="319"/>
      <c r="H144" s="319"/>
      <c r="I144" s="319"/>
      <c r="J144" s="319"/>
      <c r="K144" s="319"/>
      <c r="L144" s="319"/>
      <c r="M144" s="319"/>
      <c r="N144" s="319"/>
      <c r="O144" s="319"/>
      <c r="P144" s="319"/>
      <c r="Q144" s="319"/>
      <c r="R144" s="319"/>
      <c r="S144" s="319"/>
      <c r="T144" s="319"/>
      <c r="U144" s="319"/>
      <c r="V144" s="319"/>
      <c r="W144" s="319"/>
      <c r="X144" s="319"/>
      <c r="Y144" s="319"/>
      <c r="Z144" s="319"/>
      <c r="AA144" s="319"/>
      <c r="AB144" s="319"/>
      <c r="AC144" s="319"/>
      <c r="AD144" s="319"/>
      <c r="AE144" s="319"/>
      <c r="AF144" s="319"/>
      <c r="AG144" s="319"/>
      <c r="AH144" s="319"/>
    </row>
    <row r="145" spans="1:34">
      <c r="A145" s="319"/>
      <c r="B145" s="318"/>
      <c r="C145" s="320"/>
      <c r="D145" s="320"/>
      <c r="E145" s="319"/>
      <c r="F145" s="319"/>
      <c r="G145" s="319"/>
      <c r="H145" s="319"/>
      <c r="I145" s="319"/>
      <c r="J145" s="319"/>
      <c r="K145" s="319"/>
      <c r="L145" s="319"/>
      <c r="M145" s="319"/>
      <c r="N145" s="319"/>
      <c r="O145" s="319"/>
      <c r="P145" s="319"/>
      <c r="Q145" s="319"/>
      <c r="R145" s="319"/>
      <c r="S145" s="319"/>
      <c r="T145" s="319"/>
      <c r="U145" s="319"/>
      <c r="V145" s="319"/>
      <c r="W145" s="319"/>
      <c r="X145" s="319"/>
      <c r="Y145" s="319"/>
      <c r="Z145" s="319"/>
      <c r="AA145" s="319"/>
      <c r="AB145" s="319"/>
      <c r="AC145" s="319"/>
      <c r="AD145" s="319"/>
      <c r="AE145" s="319"/>
      <c r="AF145" s="319"/>
      <c r="AG145" s="319"/>
      <c r="AH145" s="319"/>
    </row>
    <row r="146" spans="1:34">
      <c r="A146" s="319"/>
      <c r="B146" s="318"/>
      <c r="C146" s="320"/>
      <c r="D146" s="320"/>
      <c r="E146" s="319"/>
      <c r="F146" s="319"/>
      <c r="G146" s="319"/>
      <c r="H146" s="319"/>
      <c r="I146" s="319"/>
      <c r="J146" s="319"/>
      <c r="K146" s="319"/>
      <c r="L146" s="319"/>
      <c r="M146" s="319"/>
      <c r="N146" s="319"/>
      <c r="O146" s="319"/>
      <c r="P146" s="319"/>
      <c r="Q146" s="319"/>
      <c r="R146" s="319"/>
      <c r="S146" s="319"/>
      <c r="T146" s="319"/>
      <c r="U146" s="319"/>
      <c r="V146" s="319"/>
      <c r="W146" s="319"/>
      <c r="X146" s="319"/>
      <c r="Y146" s="319"/>
      <c r="Z146" s="319"/>
      <c r="AA146" s="319"/>
      <c r="AB146" s="319"/>
      <c r="AC146" s="319"/>
      <c r="AD146" s="319"/>
      <c r="AE146" s="319"/>
      <c r="AF146" s="319"/>
      <c r="AG146" s="319"/>
      <c r="AH146" s="319"/>
    </row>
    <row r="147" spans="1:34">
      <c r="A147" s="319"/>
      <c r="B147" s="318"/>
      <c r="C147" s="320"/>
      <c r="D147" s="320"/>
      <c r="E147" s="319"/>
      <c r="F147" s="319"/>
      <c r="G147" s="319"/>
      <c r="H147" s="319"/>
      <c r="I147" s="319"/>
      <c r="J147" s="319"/>
      <c r="K147" s="319"/>
      <c r="L147" s="319"/>
      <c r="M147" s="319"/>
      <c r="N147" s="319"/>
      <c r="O147" s="319"/>
      <c r="P147" s="319"/>
      <c r="Q147" s="319"/>
      <c r="R147" s="319"/>
      <c r="S147" s="319"/>
      <c r="T147" s="319"/>
      <c r="U147" s="319"/>
      <c r="V147" s="319"/>
      <c r="W147" s="319"/>
      <c r="X147" s="319"/>
      <c r="Y147" s="319"/>
      <c r="Z147" s="319"/>
      <c r="AA147" s="319"/>
      <c r="AB147" s="319"/>
      <c r="AC147" s="319"/>
      <c r="AD147" s="319"/>
      <c r="AE147" s="319"/>
      <c r="AF147" s="319"/>
      <c r="AG147" s="319"/>
      <c r="AH147" s="319"/>
    </row>
    <row r="148" spans="1:34">
      <c r="A148" s="319"/>
      <c r="B148" s="318"/>
      <c r="C148" s="320"/>
      <c r="D148" s="320"/>
      <c r="E148" s="319"/>
      <c r="F148" s="319"/>
      <c r="G148" s="319"/>
      <c r="H148" s="319"/>
      <c r="I148" s="319"/>
      <c r="J148" s="319"/>
      <c r="K148" s="319"/>
      <c r="L148" s="319"/>
      <c r="M148" s="319"/>
      <c r="N148" s="319"/>
      <c r="O148" s="319"/>
      <c r="P148" s="319"/>
      <c r="Q148" s="319"/>
      <c r="R148" s="319"/>
      <c r="S148" s="319"/>
      <c r="T148" s="319"/>
      <c r="U148" s="319"/>
      <c r="V148" s="319"/>
      <c r="W148" s="319"/>
      <c r="X148" s="319"/>
      <c r="Y148" s="319"/>
      <c r="Z148" s="319"/>
      <c r="AA148" s="319"/>
      <c r="AB148" s="319"/>
      <c r="AC148" s="319"/>
      <c r="AD148" s="319"/>
      <c r="AE148" s="319"/>
      <c r="AF148" s="319"/>
      <c r="AG148" s="319"/>
      <c r="AH148" s="319"/>
    </row>
    <row r="149" spans="1:34">
      <c r="A149" s="319"/>
      <c r="B149" s="318"/>
      <c r="C149" s="320"/>
      <c r="D149" s="320"/>
      <c r="E149" s="319"/>
      <c r="F149" s="319"/>
      <c r="G149" s="319"/>
      <c r="H149" s="319"/>
      <c r="I149" s="319"/>
      <c r="J149" s="319"/>
      <c r="K149" s="319"/>
      <c r="L149" s="319"/>
      <c r="M149" s="319"/>
      <c r="N149" s="319"/>
      <c r="O149" s="319"/>
      <c r="P149" s="319"/>
      <c r="Q149" s="319"/>
      <c r="R149" s="319"/>
      <c r="S149" s="319"/>
      <c r="T149" s="319"/>
      <c r="U149" s="319"/>
      <c r="V149" s="319"/>
      <c r="W149" s="319"/>
      <c r="X149" s="319"/>
      <c r="Y149" s="319"/>
      <c r="Z149" s="319"/>
      <c r="AA149" s="319"/>
      <c r="AB149" s="319"/>
      <c r="AC149" s="319"/>
      <c r="AD149" s="319"/>
      <c r="AE149" s="319"/>
      <c r="AF149" s="319"/>
      <c r="AG149" s="319"/>
      <c r="AH149" s="319"/>
    </row>
    <row r="150" spans="1:34">
      <c r="A150" s="319"/>
      <c r="B150" s="318"/>
      <c r="C150" s="320"/>
      <c r="D150" s="320"/>
      <c r="E150" s="319"/>
      <c r="F150" s="319"/>
      <c r="G150" s="319"/>
      <c r="H150" s="319"/>
      <c r="I150" s="319"/>
      <c r="J150" s="319"/>
      <c r="K150" s="319"/>
      <c r="L150" s="319"/>
      <c r="M150" s="319"/>
      <c r="N150" s="319"/>
      <c r="O150" s="319"/>
      <c r="P150" s="319"/>
      <c r="Q150" s="319"/>
      <c r="R150" s="319"/>
      <c r="S150" s="319"/>
      <c r="T150" s="319"/>
      <c r="U150" s="319"/>
      <c r="V150" s="319"/>
      <c r="W150" s="319"/>
      <c r="X150" s="319"/>
      <c r="Y150" s="319"/>
      <c r="Z150" s="319"/>
      <c r="AA150" s="319"/>
      <c r="AB150" s="319"/>
      <c r="AC150" s="319"/>
      <c r="AD150" s="319"/>
      <c r="AE150" s="319"/>
      <c r="AF150" s="319"/>
      <c r="AG150" s="319"/>
      <c r="AH150" s="319"/>
    </row>
    <row r="151" spans="1:34">
      <c r="A151" s="319"/>
      <c r="B151" s="318"/>
      <c r="C151" s="320"/>
      <c r="D151" s="320"/>
      <c r="E151" s="319"/>
      <c r="F151" s="319"/>
      <c r="G151" s="319"/>
      <c r="H151" s="319"/>
      <c r="I151" s="319"/>
      <c r="J151" s="319"/>
      <c r="K151" s="319"/>
      <c r="L151" s="319"/>
      <c r="M151" s="319"/>
      <c r="N151" s="319"/>
      <c r="O151" s="319"/>
      <c r="P151" s="319"/>
      <c r="Q151" s="319"/>
      <c r="R151" s="319"/>
      <c r="S151" s="319"/>
      <c r="T151" s="319"/>
      <c r="U151" s="319"/>
      <c r="V151" s="319"/>
      <c r="W151" s="319"/>
      <c r="X151" s="319"/>
      <c r="Y151" s="319"/>
      <c r="Z151" s="319"/>
      <c r="AA151" s="319"/>
      <c r="AB151" s="319"/>
      <c r="AC151" s="319"/>
      <c r="AD151" s="319"/>
      <c r="AE151" s="319"/>
      <c r="AF151" s="319"/>
      <c r="AG151" s="319"/>
      <c r="AH151" s="319"/>
    </row>
    <row r="152" spans="1:34">
      <c r="A152" s="319"/>
      <c r="B152" s="318"/>
      <c r="C152" s="320"/>
      <c r="D152" s="320"/>
      <c r="E152" s="319"/>
      <c r="F152" s="319"/>
      <c r="G152" s="319"/>
      <c r="H152" s="319"/>
      <c r="I152" s="319"/>
      <c r="J152" s="319"/>
      <c r="K152" s="319"/>
      <c r="L152" s="319"/>
      <c r="M152" s="319"/>
      <c r="N152" s="319"/>
      <c r="O152" s="319"/>
      <c r="P152" s="319"/>
      <c r="Q152" s="319"/>
      <c r="R152" s="319"/>
      <c r="S152" s="319"/>
      <c r="T152" s="319"/>
      <c r="U152" s="319"/>
      <c r="V152" s="319"/>
      <c r="W152" s="319"/>
      <c r="X152" s="319"/>
      <c r="Y152" s="319"/>
      <c r="Z152" s="319"/>
      <c r="AA152" s="319"/>
      <c r="AB152" s="319"/>
      <c r="AC152" s="319"/>
      <c r="AD152" s="319"/>
      <c r="AE152" s="319"/>
      <c r="AF152" s="319"/>
      <c r="AG152" s="319"/>
      <c r="AH152" s="319"/>
    </row>
    <row r="153" spans="1:34">
      <c r="A153" s="319"/>
      <c r="B153" s="318"/>
      <c r="C153" s="320"/>
      <c r="D153" s="320"/>
      <c r="E153" s="319"/>
      <c r="F153" s="319"/>
      <c r="G153" s="319"/>
      <c r="H153" s="319"/>
      <c r="I153" s="319"/>
      <c r="J153" s="319"/>
      <c r="K153" s="319"/>
      <c r="L153" s="319"/>
      <c r="M153" s="319"/>
      <c r="N153" s="319"/>
      <c r="O153" s="319"/>
      <c r="P153" s="319"/>
      <c r="Q153" s="319"/>
      <c r="R153" s="319"/>
      <c r="S153" s="319"/>
      <c r="T153" s="319"/>
      <c r="U153" s="319"/>
      <c r="V153" s="319"/>
      <c r="W153" s="319"/>
      <c r="X153" s="319"/>
      <c r="Y153" s="319"/>
      <c r="Z153" s="319"/>
      <c r="AA153" s="319"/>
      <c r="AB153" s="319"/>
      <c r="AC153" s="319"/>
      <c r="AD153" s="319"/>
      <c r="AE153" s="319"/>
      <c r="AF153" s="319"/>
      <c r="AG153" s="319"/>
      <c r="AH153" s="319"/>
    </row>
    <row r="154" spans="1:34">
      <c r="A154" s="319"/>
      <c r="B154" s="318"/>
      <c r="C154" s="320"/>
      <c r="D154" s="320"/>
      <c r="E154" s="319"/>
      <c r="F154" s="319"/>
      <c r="G154" s="319"/>
      <c r="H154" s="319"/>
      <c r="I154" s="319"/>
      <c r="J154" s="319"/>
      <c r="K154" s="319"/>
      <c r="L154" s="319"/>
      <c r="M154" s="319"/>
      <c r="N154" s="319"/>
      <c r="O154" s="319"/>
      <c r="P154" s="319"/>
      <c r="Q154" s="319"/>
      <c r="R154" s="319"/>
      <c r="S154" s="319"/>
      <c r="T154" s="319"/>
      <c r="U154" s="319"/>
      <c r="V154" s="319"/>
      <c r="W154" s="319"/>
      <c r="X154" s="319"/>
      <c r="Y154" s="319"/>
      <c r="Z154" s="319"/>
      <c r="AA154" s="319"/>
      <c r="AB154" s="319"/>
      <c r="AC154" s="319"/>
      <c r="AD154" s="319"/>
      <c r="AE154" s="319"/>
      <c r="AF154" s="319"/>
      <c r="AG154" s="319"/>
      <c r="AH154" s="319"/>
    </row>
    <row r="155" spans="1:34">
      <c r="A155" s="319"/>
      <c r="B155" s="318"/>
      <c r="C155" s="320"/>
      <c r="D155" s="320"/>
      <c r="E155" s="319"/>
      <c r="F155" s="319"/>
      <c r="G155" s="319"/>
      <c r="H155" s="319"/>
      <c r="I155" s="319"/>
      <c r="J155" s="319"/>
      <c r="K155" s="319"/>
      <c r="L155" s="319"/>
      <c r="M155" s="319"/>
      <c r="N155" s="319"/>
      <c r="O155" s="319"/>
      <c r="P155" s="319"/>
      <c r="Q155" s="319"/>
      <c r="R155" s="319"/>
      <c r="S155" s="319"/>
      <c r="T155" s="319"/>
      <c r="U155" s="319"/>
      <c r="V155" s="319"/>
      <c r="W155" s="319"/>
      <c r="X155" s="319"/>
      <c r="Y155" s="319"/>
      <c r="Z155" s="319"/>
      <c r="AA155" s="319"/>
      <c r="AB155" s="319"/>
      <c r="AC155" s="319"/>
      <c r="AD155" s="319"/>
      <c r="AE155" s="319"/>
      <c r="AF155" s="319"/>
      <c r="AG155" s="319"/>
      <c r="AH155" s="319"/>
    </row>
    <row r="156" spans="1:34">
      <c r="A156" s="319"/>
      <c r="B156" s="318"/>
      <c r="C156" s="320"/>
      <c r="D156" s="320"/>
      <c r="E156" s="319"/>
      <c r="F156" s="319"/>
      <c r="G156" s="319"/>
      <c r="H156" s="319"/>
      <c r="I156" s="319"/>
      <c r="J156" s="319"/>
      <c r="K156" s="319"/>
      <c r="L156" s="319"/>
      <c r="M156" s="319"/>
      <c r="N156" s="319"/>
      <c r="O156" s="319"/>
      <c r="P156" s="319"/>
      <c r="Q156" s="319"/>
      <c r="R156" s="319"/>
      <c r="S156" s="319"/>
      <c r="T156" s="319"/>
      <c r="U156" s="319"/>
      <c r="V156" s="319"/>
      <c r="W156" s="319"/>
      <c r="X156" s="319"/>
      <c r="Y156" s="319"/>
      <c r="Z156" s="319"/>
      <c r="AA156" s="319"/>
      <c r="AB156" s="319"/>
      <c r="AC156" s="319"/>
      <c r="AD156" s="319"/>
      <c r="AE156" s="319"/>
      <c r="AF156" s="319"/>
      <c r="AG156" s="319"/>
      <c r="AH156" s="319"/>
    </row>
    <row r="157" spans="1:34">
      <c r="A157" s="319"/>
      <c r="B157" s="318"/>
      <c r="C157" s="320"/>
      <c r="D157" s="320"/>
      <c r="E157" s="319"/>
      <c r="F157" s="319"/>
      <c r="G157" s="319"/>
      <c r="H157" s="319"/>
      <c r="I157" s="319"/>
      <c r="J157" s="319"/>
      <c r="K157" s="319"/>
      <c r="L157" s="319"/>
      <c r="M157" s="319"/>
      <c r="N157" s="319"/>
      <c r="O157" s="319"/>
      <c r="P157" s="319"/>
      <c r="Q157" s="319"/>
      <c r="R157" s="319"/>
      <c r="S157" s="319"/>
      <c r="T157" s="319"/>
      <c r="U157" s="319"/>
      <c r="V157" s="319"/>
      <c r="W157" s="319"/>
      <c r="X157" s="319"/>
      <c r="Y157" s="319"/>
      <c r="Z157" s="319"/>
      <c r="AA157" s="319"/>
      <c r="AB157" s="319"/>
      <c r="AC157" s="319"/>
      <c r="AD157" s="319"/>
      <c r="AE157" s="319"/>
      <c r="AF157" s="319"/>
      <c r="AG157" s="319"/>
      <c r="AH157" s="319"/>
    </row>
    <row r="158" spans="1:34">
      <c r="A158" s="319"/>
      <c r="B158" s="318"/>
      <c r="C158" s="320"/>
      <c r="D158" s="320"/>
      <c r="E158" s="319"/>
      <c r="F158" s="319"/>
      <c r="G158" s="319"/>
      <c r="H158" s="319"/>
      <c r="I158" s="319"/>
      <c r="J158" s="319"/>
      <c r="K158" s="319"/>
      <c r="L158" s="319"/>
      <c r="M158" s="319"/>
      <c r="N158" s="319"/>
      <c r="O158" s="319"/>
      <c r="P158" s="319"/>
      <c r="Q158" s="319"/>
      <c r="R158" s="319"/>
      <c r="S158" s="319"/>
      <c r="T158" s="319"/>
      <c r="U158" s="319"/>
      <c r="V158" s="319"/>
      <c r="W158" s="319"/>
      <c r="X158" s="319"/>
      <c r="Y158" s="319"/>
      <c r="Z158" s="319"/>
      <c r="AA158" s="319"/>
      <c r="AB158" s="319"/>
      <c r="AC158" s="319"/>
      <c r="AD158" s="319"/>
      <c r="AE158" s="319"/>
      <c r="AF158" s="319"/>
      <c r="AG158" s="319"/>
      <c r="AH158" s="319"/>
    </row>
    <row r="159" spans="1:34">
      <c r="A159" s="319"/>
      <c r="B159" s="318"/>
      <c r="C159" s="320"/>
      <c r="D159" s="320"/>
      <c r="E159" s="319"/>
      <c r="F159" s="319"/>
      <c r="G159" s="319"/>
      <c r="H159" s="319"/>
      <c r="I159" s="319"/>
      <c r="J159" s="319"/>
      <c r="K159" s="319"/>
      <c r="L159" s="319"/>
      <c r="M159" s="319"/>
      <c r="N159" s="319"/>
      <c r="O159" s="319"/>
      <c r="P159" s="319"/>
      <c r="Q159" s="319"/>
      <c r="R159" s="319"/>
      <c r="S159" s="319"/>
      <c r="T159" s="319"/>
      <c r="U159" s="319"/>
      <c r="V159" s="319"/>
      <c r="W159" s="319"/>
      <c r="X159" s="319"/>
      <c r="Y159" s="319"/>
      <c r="Z159" s="319"/>
      <c r="AA159" s="319"/>
      <c r="AB159" s="319"/>
      <c r="AC159" s="319"/>
      <c r="AD159" s="319"/>
      <c r="AE159" s="319"/>
      <c r="AF159" s="319"/>
      <c r="AG159" s="319"/>
      <c r="AH159" s="319"/>
    </row>
    <row r="160" spans="1:34">
      <c r="A160" s="319"/>
      <c r="B160" s="318"/>
      <c r="C160" s="320"/>
      <c r="D160" s="320"/>
      <c r="E160" s="319"/>
      <c r="F160" s="319"/>
      <c r="G160" s="319"/>
      <c r="H160" s="319"/>
      <c r="I160" s="319"/>
      <c r="J160" s="319"/>
      <c r="K160" s="319"/>
      <c r="L160" s="319"/>
      <c r="M160" s="319"/>
      <c r="N160" s="319"/>
      <c r="O160" s="319"/>
      <c r="P160" s="319"/>
      <c r="Q160" s="319"/>
      <c r="R160" s="319"/>
      <c r="S160" s="319"/>
      <c r="T160" s="319"/>
      <c r="U160" s="319"/>
      <c r="V160" s="319"/>
      <c r="W160" s="319"/>
      <c r="X160" s="319"/>
      <c r="Y160" s="319"/>
      <c r="Z160" s="319"/>
      <c r="AA160" s="319"/>
      <c r="AB160" s="319"/>
      <c r="AC160" s="319"/>
      <c r="AD160" s="319"/>
      <c r="AE160" s="319"/>
      <c r="AF160" s="319"/>
      <c r="AG160" s="319"/>
      <c r="AH160" s="319"/>
    </row>
    <row r="161" spans="1:34">
      <c r="A161" s="319"/>
      <c r="B161" s="318"/>
      <c r="C161" s="320"/>
      <c r="D161" s="320"/>
      <c r="E161" s="319"/>
      <c r="F161" s="319"/>
      <c r="G161" s="319"/>
      <c r="H161" s="319"/>
      <c r="I161" s="319"/>
      <c r="J161" s="319"/>
      <c r="K161" s="319"/>
      <c r="L161" s="319"/>
      <c r="M161" s="319"/>
      <c r="N161" s="319"/>
      <c r="O161" s="319"/>
      <c r="P161" s="319"/>
      <c r="Q161" s="319"/>
      <c r="R161" s="319"/>
      <c r="S161" s="319"/>
      <c r="T161" s="319"/>
      <c r="U161" s="319"/>
      <c r="V161" s="319"/>
      <c r="W161" s="319"/>
      <c r="X161" s="319"/>
      <c r="Y161" s="319"/>
      <c r="Z161" s="319"/>
      <c r="AA161" s="319"/>
      <c r="AB161" s="319"/>
      <c r="AC161" s="319"/>
      <c r="AD161" s="319"/>
      <c r="AE161" s="319"/>
      <c r="AF161" s="319"/>
      <c r="AG161" s="319"/>
      <c r="AH161" s="319"/>
    </row>
    <row r="162" spans="1:34">
      <c r="A162" s="319"/>
      <c r="B162" s="318"/>
      <c r="C162" s="320"/>
      <c r="D162" s="320"/>
      <c r="E162" s="319"/>
      <c r="F162" s="319"/>
      <c r="G162" s="319"/>
      <c r="H162" s="319"/>
      <c r="I162" s="319"/>
      <c r="J162" s="319"/>
      <c r="K162" s="319"/>
      <c r="L162" s="319"/>
      <c r="M162" s="319"/>
      <c r="N162" s="319"/>
      <c r="O162" s="319"/>
      <c r="P162" s="319"/>
      <c r="Q162" s="319"/>
      <c r="R162" s="319"/>
      <c r="S162" s="319"/>
      <c r="T162" s="319"/>
      <c r="U162" s="319"/>
      <c r="V162" s="319"/>
      <c r="W162" s="319"/>
      <c r="X162" s="319"/>
      <c r="Y162" s="319"/>
      <c r="Z162" s="319"/>
      <c r="AA162" s="319"/>
      <c r="AB162" s="319"/>
      <c r="AC162" s="319"/>
      <c r="AD162" s="319"/>
      <c r="AE162" s="319"/>
      <c r="AF162" s="319"/>
      <c r="AG162" s="319"/>
      <c r="AH162" s="319"/>
    </row>
    <row r="163" spans="1:34">
      <c r="A163" s="319"/>
      <c r="B163" s="318"/>
      <c r="C163" s="320"/>
      <c r="D163" s="320"/>
      <c r="E163" s="319"/>
      <c r="F163" s="319"/>
      <c r="G163" s="319"/>
      <c r="H163" s="319"/>
      <c r="I163" s="319"/>
      <c r="J163" s="319"/>
      <c r="K163" s="319"/>
      <c r="L163" s="319"/>
      <c r="M163" s="319"/>
      <c r="N163" s="319"/>
      <c r="O163" s="319"/>
      <c r="P163" s="319"/>
      <c r="Q163" s="319"/>
      <c r="R163" s="319"/>
      <c r="S163" s="319"/>
      <c r="T163" s="319"/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19"/>
      <c r="AH163" s="319"/>
    </row>
    <row r="164" spans="1:34">
      <c r="A164" s="319"/>
      <c r="B164" s="318"/>
      <c r="C164" s="320"/>
      <c r="D164" s="320"/>
      <c r="E164" s="319"/>
      <c r="F164" s="319"/>
      <c r="G164" s="319"/>
      <c r="H164" s="319"/>
      <c r="I164" s="319"/>
      <c r="J164" s="319"/>
      <c r="K164" s="319"/>
      <c r="L164" s="319"/>
      <c r="M164" s="319"/>
      <c r="N164" s="319"/>
      <c r="O164" s="319"/>
      <c r="P164" s="319"/>
      <c r="Q164" s="319"/>
      <c r="R164" s="319"/>
      <c r="S164" s="319"/>
      <c r="T164" s="319"/>
      <c r="U164" s="319"/>
      <c r="V164" s="319"/>
      <c r="W164" s="319"/>
      <c r="X164" s="319"/>
      <c r="Y164" s="319"/>
      <c r="Z164" s="319"/>
      <c r="AA164" s="319"/>
      <c r="AB164" s="319"/>
      <c r="AC164" s="319"/>
      <c r="AD164" s="319"/>
      <c r="AE164" s="319"/>
      <c r="AF164" s="319"/>
      <c r="AG164" s="319"/>
      <c r="AH164" s="319"/>
    </row>
    <row r="165" spans="1:34">
      <c r="A165" s="319"/>
      <c r="B165" s="318"/>
      <c r="C165" s="320"/>
      <c r="D165" s="320"/>
      <c r="E165" s="319"/>
      <c r="F165" s="319"/>
      <c r="G165" s="319"/>
      <c r="H165" s="319"/>
      <c r="I165" s="319"/>
      <c r="J165" s="319"/>
      <c r="K165" s="319"/>
      <c r="L165" s="319"/>
      <c r="M165" s="319"/>
      <c r="N165" s="319"/>
      <c r="O165" s="319"/>
      <c r="P165" s="319"/>
      <c r="Q165" s="319"/>
      <c r="R165" s="319"/>
      <c r="S165" s="319"/>
      <c r="T165" s="319"/>
      <c r="U165" s="319"/>
      <c r="V165" s="319"/>
      <c r="W165" s="319"/>
      <c r="X165" s="319"/>
      <c r="Y165" s="319"/>
      <c r="Z165" s="319"/>
      <c r="AA165" s="319"/>
      <c r="AB165" s="319"/>
      <c r="AC165" s="319"/>
      <c r="AD165" s="319"/>
      <c r="AE165" s="319"/>
      <c r="AF165" s="319"/>
      <c r="AG165" s="319"/>
      <c r="AH165" s="319"/>
    </row>
    <row r="166" spans="1:34">
      <c r="A166" s="319"/>
      <c r="B166" s="318"/>
      <c r="C166" s="320"/>
      <c r="D166" s="320"/>
      <c r="E166" s="319"/>
      <c r="F166" s="319"/>
      <c r="G166" s="319"/>
      <c r="H166" s="319"/>
      <c r="I166" s="319"/>
      <c r="J166" s="319"/>
      <c r="K166" s="319"/>
      <c r="L166" s="319"/>
      <c r="M166" s="319"/>
      <c r="N166" s="319"/>
      <c r="O166" s="319"/>
      <c r="P166" s="319"/>
      <c r="Q166" s="319"/>
      <c r="R166" s="319"/>
      <c r="S166" s="319"/>
      <c r="T166" s="319"/>
      <c r="U166" s="319"/>
      <c r="V166" s="319"/>
      <c r="W166" s="319"/>
      <c r="X166" s="319"/>
      <c r="Y166" s="319"/>
      <c r="Z166" s="319"/>
      <c r="AA166" s="319"/>
      <c r="AB166" s="319"/>
      <c r="AC166" s="319"/>
      <c r="AD166" s="319"/>
      <c r="AE166" s="319"/>
      <c r="AF166" s="319"/>
      <c r="AG166" s="319"/>
      <c r="AH166" s="319"/>
    </row>
    <row r="167" spans="1:34">
      <c r="A167" s="319"/>
      <c r="B167" s="318"/>
      <c r="C167" s="320"/>
      <c r="D167" s="320"/>
      <c r="E167" s="319"/>
      <c r="F167" s="319"/>
      <c r="G167" s="319"/>
      <c r="H167" s="319"/>
      <c r="I167" s="319"/>
      <c r="J167" s="319"/>
      <c r="K167" s="319"/>
      <c r="L167" s="319"/>
      <c r="M167" s="319"/>
      <c r="N167" s="319"/>
      <c r="O167" s="319"/>
      <c r="P167" s="319"/>
      <c r="Q167" s="319"/>
      <c r="R167" s="319"/>
      <c r="S167" s="319"/>
      <c r="T167" s="319"/>
      <c r="U167" s="319"/>
      <c r="V167" s="319"/>
      <c r="W167" s="319"/>
      <c r="X167" s="319"/>
      <c r="Y167" s="319"/>
      <c r="Z167" s="319"/>
      <c r="AA167" s="319"/>
      <c r="AB167" s="319"/>
      <c r="AC167" s="319"/>
      <c r="AD167" s="319"/>
      <c r="AE167" s="319"/>
      <c r="AF167" s="319"/>
      <c r="AG167" s="319"/>
      <c r="AH167" s="319"/>
    </row>
    <row r="168" spans="1:34">
      <c r="A168" s="319"/>
      <c r="B168" s="318"/>
      <c r="C168" s="320"/>
      <c r="D168" s="320"/>
      <c r="E168" s="319"/>
      <c r="F168" s="319"/>
      <c r="G168" s="319"/>
      <c r="H168" s="319"/>
      <c r="I168" s="319"/>
      <c r="J168" s="319"/>
      <c r="K168" s="319"/>
      <c r="L168" s="319"/>
      <c r="M168" s="319"/>
      <c r="N168" s="319"/>
      <c r="O168" s="319"/>
      <c r="P168" s="319"/>
      <c r="Q168" s="319"/>
      <c r="R168" s="319"/>
      <c r="S168" s="319"/>
      <c r="T168" s="319"/>
      <c r="U168" s="319"/>
      <c r="V168" s="319"/>
      <c r="W168" s="319"/>
      <c r="X168" s="319"/>
      <c r="Y168" s="319"/>
      <c r="Z168" s="319"/>
      <c r="AA168" s="319"/>
      <c r="AB168" s="319"/>
      <c r="AC168" s="319"/>
      <c r="AD168" s="319"/>
      <c r="AE168" s="319"/>
      <c r="AF168" s="319"/>
      <c r="AG168" s="319"/>
      <c r="AH168" s="319"/>
    </row>
    <row r="169" spans="1:34">
      <c r="A169" s="319"/>
      <c r="B169" s="318"/>
      <c r="C169" s="320"/>
      <c r="D169" s="320"/>
      <c r="E169" s="319"/>
      <c r="F169" s="319"/>
      <c r="G169" s="319"/>
      <c r="H169" s="319"/>
      <c r="I169" s="319"/>
      <c r="J169" s="319"/>
      <c r="K169" s="319"/>
      <c r="L169" s="319"/>
      <c r="M169" s="319"/>
      <c r="N169" s="319"/>
      <c r="O169" s="319"/>
      <c r="P169" s="319"/>
      <c r="Q169" s="319"/>
      <c r="R169" s="319"/>
      <c r="S169" s="319"/>
      <c r="T169" s="319"/>
      <c r="U169" s="319"/>
      <c r="V169" s="319"/>
      <c r="W169" s="319"/>
      <c r="X169" s="319"/>
      <c r="Y169" s="319"/>
      <c r="Z169" s="319"/>
      <c r="AA169" s="319"/>
      <c r="AB169" s="319"/>
      <c r="AC169" s="319"/>
      <c r="AD169" s="319"/>
      <c r="AE169" s="319"/>
      <c r="AF169" s="319"/>
      <c r="AG169" s="319"/>
      <c r="AH169" s="319"/>
    </row>
    <row r="170" spans="1:34">
      <c r="A170" s="319"/>
      <c r="B170" s="318"/>
      <c r="C170" s="320"/>
      <c r="D170" s="320"/>
      <c r="E170" s="319"/>
      <c r="F170" s="319"/>
      <c r="G170" s="319"/>
      <c r="H170" s="319"/>
      <c r="I170" s="319"/>
      <c r="J170" s="319"/>
      <c r="K170" s="319"/>
      <c r="L170" s="319"/>
      <c r="M170" s="319"/>
      <c r="N170" s="319"/>
      <c r="O170" s="319"/>
      <c r="P170" s="319"/>
      <c r="Q170" s="319"/>
      <c r="R170" s="319"/>
      <c r="S170" s="319"/>
      <c r="T170" s="319"/>
      <c r="U170" s="319"/>
      <c r="V170" s="319"/>
      <c r="W170" s="319"/>
      <c r="X170" s="319"/>
      <c r="Y170" s="319"/>
      <c r="Z170" s="319"/>
      <c r="AA170" s="319"/>
      <c r="AB170" s="319"/>
      <c r="AC170" s="319"/>
      <c r="AD170" s="319"/>
      <c r="AE170" s="319"/>
      <c r="AF170" s="319"/>
      <c r="AG170" s="319"/>
      <c r="AH170" s="319"/>
    </row>
    <row r="171" spans="1:34">
      <c r="A171" s="319"/>
      <c r="B171" s="318"/>
      <c r="C171" s="320"/>
      <c r="D171" s="320"/>
      <c r="E171" s="319"/>
      <c r="F171" s="319"/>
      <c r="G171" s="319"/>
      <c r="H171" s="319"/>
      <c r="I171" s="319"/>
      <c r="J171" s="319"/>
      <c r="K171" s="319"/>
      <c r="L171" s="319"/>
      <c r="M171" s="319"/>
      <c r="N171" s="319"/>
      <c r="O171" s="319"/>
      <c r="P171" s="319"/>
      <c r="Q171" s="319"/>
      <c r="R171" s="319"/>
      <c r="S171" s="319"/>
      <c r="T171" s="319"/>
      <c r="U171" s="319"/>
      <c r="V171" s="319"/>
      <c r="W171" s="319"/>
      <c r="X171" s="319"/>
      <c r="Y171" s="319"/>
      <c r="Z171" s="319"/>
      <c r="AA171" s="319"/>
      <c r="AB171" s="319"/>
      <c r="AC171" s="319"/>
      <c r="AD171" s="319"/>
      <c r="AE171" s="319"/>
      <c r="AF171" s="319"/>
      <c r="AG171" s="319"/>
      <c r="AH171" s="319"/>
    </row>
    <row r="172" spans="1:34">
      <c r="A172" s="319"/>
      <c r="B172" s="318"/>
      <c r="C172" s="320"/>
      <c r="D172" s="320"/>
      <c r="E172" s="319"/>
      <c r="F172" s="319"/>
      <c r="G172" s="319"/>
      <c r="H172" s="319"/>
      <c r="I172" s="319"/>
      <c r="J172" s="319"/>
      <c r="K172" s="319"/>
      <c r="L172" s="319"/>
      <c r="M172" s="319"/>
      <c r="N172" s="319"/>
      <c r="O172" s="319"/>
      <c r="P172" s="319"/>
      <c r="Q172" s="319"/>
      <c r="R172" s="319"/>
      <c r="S172" s="319"/>
      <c r="T172" s="319"/>
      <c r="U172" s="319"/>
      <c r="V172" s="319"/>
      <c r="W172" s="319"/>
      <c r="X172" s="319"/>
      <c r="Y172" s="319"/>
      <c r="Z172" s="319"/>
      <c r="AA172" s="319"/>
      <c r="AB172" s="319"/>
      <c r="AC172" s="319"/>
      <c r="AD172" s="319"/>
      <c r="AE172" s="319"/>
      <c r="AF172" s="319"/>
      <c r="AG172" s="319"/>
      <c r="AH172" s="319"/>
    </row>
    <row r="173" spans="1:34">
      <c r="A173" s="319"/>
      <c r="B173" s="318"/>
      <c r="C173" s="320"/>
      <c r="D173" s="320"/>
      <c r="E173" s="319"/>
      <c r="F173" s="319"/>
      <c r="G173" s="319"/>
      <c r="H173" s="319"/>
      <c r="I173" s="319"/>
      <c r="J173" s="319"/>
      <c r="K173" s="319"/>
      <c r="L173" s="319"/>
      <c r="M173" s="319"/>
      <c r="N173" s="319"/>
      <c r="O173" s="319"/>
      <c r="P173" s="319"/>
      <c r="Q173" s="319"/>
      <c r="R173" s="319"/>
      <c r="S173" s="319"/>
      <c r="T173" s="319"/>
      <c r="U173" s="319"/>
      <c r="V173" s="319"/>
      <c r="W173" s="319"/>
      <c r="X173" s="319"/>
      <c r="Y173" s="319"/>
      <c r="Z173" s="319"/>
      <c r="AA173" s="319"/>
      <c r="AB173" s="319"/>
      <c r="AC173" s="319"/>
      <c r="AD173" s="319"/>
      <c r="AE173" s="319"/>
      <c r="AF173" s="319"/>
      <c r="AG173" s="319"/>
      <c r="AH173" s="319"/>
    </row>
    <row r="174" spans="1:34">
      <c r="A174" s="319"/>
      <c r="B174" s="318"/>
      <c r="C174" s="320"/>
      <c r="D174" s="320"/>
      <c r="E174" s="319"/>
      <c r="F174" s="319"/>
      <c r="G174" s="319"/>
      <c r="H174" s="319"/>
      <c r="I174" s="319"/>
      <c r="J174" s="319"/>
      <c r="K174" s="319"/>
      <c r="L174" s="319"/>
      <c r="M174" s="319"/>
      <c r="N174" s="319"/>
      <c r="O174" s="319"/>
      <c r="P174" s="319"/>
      <c r="Q174" s="319"/>
      <c r="R174" s="319"/>
      <c r="S174" s="319"/>
      <c r="T174" s="319"/>
      <c r="U174" s="319"/>
      <c r="V174" s="319"/>
      <c r="W174" s="319"/>
      <c r="X174" s="319"/>
      <c r="Y174" s="319"/>
      <c r="Z174" s="319"/>
      <c r="AA174" s="319"/>
      <c r="AB174" s="319"/>
      <c r="AC174" s="319"/>
      <c r="AD174" s="319"/>
      <c r="AE174" s="319"/>
      <c r="AF174" s="319"/>
      <c r="AG174" s="319"/>
      <c r="AH174" s="319"/>
    </row>
    <row r="175" spans="1:34">
      <c r="A175" s="319"/>
      <c r="B175" s="318"/>
      <c r="C175" s="320"/>
      <c r="D175" s="320"/>
      <c r="E175" s="319"/>
      <c r="F175" s="319"/>
      <c r="G175" s="319"/>
      <c r="H175" s="319"/>
      <c r="I175" s="319"/>
      <c r="J175" s="319"/>
      <c r="K175" s="319"/>
      <c r="L175" s="319"/>
      <c r="M175" s="319"/>
      <c r="N175" s="319"/>
      <c r="O175" s="319"/>
      <c r="P175" s="319"/>
      <c r="Q175" s="319"/>
      <c r="R175" s="319"/>
      <c r="S175" s="319"/>
      <c r="T175" s="319"/>
      <c r="U175" s="319"/>
      <c r="V175" s="319"/>
      <c r="W175" s="319"/>
      <c r="X175" s="319"/>
      <c r="Y175" s="319"/>
      <c r="Z175" s="319"/>
      <c r="AA175" s="319"/>
      <c r="AB175" s="319"/>
      <c r="AC175" s="319"/>
      <c r="AD175" s="319"/>
      <c r="AE175" s="319"/>
      <c r="AF175" s="319"/>
      <c r="AG175" s="319"/>
      <c r="AH175" s="319"/>
    </row>
    <row r="176" spans="1:34">
      <c r="A176" s="319"/>
      <c r="B176" s="318"/>
      <c r="C176" s="320"/>
      <c r="D176" s="320"/>
      <c r="E176" s="319"/>
      <c r="F176" s="319"/>
      <c r="G176" s="319"/>
      <c r="H176" s="319"/>
      <c r="I176" s="319"/>
      <c r="J176" s="319"/>
      <c r="K176" s="319"/>
      <c r="L176" s="319"/>
      <c r="M176" s="319"/>
      <c r="N176" s="319"/>
      <c r="O176" s="319"/>
      <c r="P176" s="319"/>
      <c r="Q176" s="319"/>
      <c r="R176" s="319"/>
      <c r="S176" s="319"/>
      <c r="T176" s="319"/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19"/>
      <c r="AH176" s="319"/>
    </row>
    <row r="177" spans="1:34">
      <c r="A177" s="319"/>
      <c r="B177" s="318"/>
      <c r="C177" s="320"/>
      <c r="D177" s="320"/>
      <c r="E177" s="319"/>
      <c r="F177" s="319"/>
      <c r="G177" s="319"/>
      <c r="H177" s="319"/>
      <c r="I177" s="319"/>
      <c r="J177" s="319"/>
      <c r="K177" s="319"/>
      <c r="L177" s="319"/>
      <c r="M177" s="319"/>
      <c r="N177" s="319"/>
      <c r="O177" s="319"/>
      <c r="P177" s="319"/>
      <c r="Q177" s="319"/>
      <c r="R177" s="319"/>
      <c r="S177" s="319"/>
      <c r="T177" s="319"/>
      <c r="U177" s="319"/>
      <c r="V177" s="319"/>
      <c r="W177" s="319"/>
      <c r="X177" s="319"/>
      <c r="Y177" s="319"/>
      <c r="Z177" s="319"/>
      <c r="AA177" s="319"/>
      <c r="AB177" s="319"/>
      <c r="AC177" s="319"/>
      <c r="AD177" s="319"/>
      <c r="AE177" s="319"/>
      <c r="AF177" s="319"/>
      <c r="AG177" s="319"/>
      <c r="AH177" s="319"/>
    </row>
    <row r="178" spans="1:34">
      <c r="A178" s="319"/>
      <c r="B178" s="318"/>
      <c r="C178" s="320"/>
      <c r="D178" s="320"/>
      <c r="E178" s="319"/>
      <c r="F178" s="319"/>
      <c r="G178" s="319"/>
      <c r="H178" s="319"/>
      <c r="I178" s="319"/>
      <c r="J178" s="319"/>
      <c r="K178" s="319"/>
      <c r="L178" s="319"/>
      <c r="M178" s="319"/>
      <c r="N178" s="319"/>
      <c r="O178" s="319"/>
      <c r="P178" s="319"/>
      <c r="Q178" s="319"/>
      <c r="R178" s="319"/>
      <c r="S178" s="319"/>
      <c r="T178" s="319"/>
      <c r="U178" s="319"/>
      <c r="V178" s="319"/>
      <c r="W178" s="319"/>
      <c r="X178" s="319"/>
      <c r="Y178" s="319"/>
      <c r="Z178" s="319"/>
      <c r="AA178" s="319"/>
      <c r="AB178" s="319"/>
      <c r="AC178" s="319"/>
      <c r="AD178" s="319"/>
      <c r="AE178" s="319"/>
      <c r="AF178" s="319"/>
      <c r="AG178" s="319"/>
      <c r="AH178" s="319"/>
    </row>
    <row r="179" spans="1:34">
      <c r="A179" s="319"/>
      <c r="B179" s="318"/>
      <c r="C179" s="320"/>
      <c r="D179" s="320"/>
      <c r="E179" s="319"/>
      <c r="F179" s="319"/>
      <c r="G179" s="319"/>
      <c r="H179" s="319"/>
      <c r="I179" s="319"/>
      <c r="J179" s="319"/>
      <c r="K179" s="319"/>
      <c r="L179" s="319"/>
      <c r="M179" s="319"/>
      <c r="N179" s="319"/>
      <c r="O179" s="319"/>
      <c r="P179" s="319"/>
      <c r="Q179" s="319"/>
      <c r="R179" s="319"/>
      <c r="S179" s="319"/>
      <c r="T179" s="319"/>
      <c r="U179" s="319"/>
      <c r="V179" s="319"/>
      <c r="W179" s="319"/>
      <c r="X179" s="319"/>
      <c r="Y179" s="319"/>
      <c r="Z179" s="319"/>
      <c r="AA179" s="319"/>
      <c r="AB179" s="319"/>
      <c r="AC179" s="319"/>
      <c r="AD179" s="319"/>
      <c r="AE179" s="319"/>
      <c r="AF179" s="319"/>
      <c r="AG179" s="319"/>
      <c r="AH179" s="319"/>
    </row>
    <row r="180" spans="1:34">
      <c r="A180" s="319"/>
      <c r="B180" s="318"/>
      <c r="C180" s="320"/>
      <c r="D180" s="320"/>
      <c r="E180" s="319"/>
      <c r="F180" s="319"/>
      <c r="G180" s="319"/>
      <c r="H180" s="319"/>
      <c r="I180" s="319"/>
      <c r="J180" s="319"/>
      <c r="K180" s="319"/>
      <c r="L180" s="319"/>
      <c r="M180" s="319"/>
      <c r="N180" s="319"/>
      <c r="O180" s="319"/>
      <c r="P180" s="319"/>
      <c r="Q180" s="319"/>
      <c r="R180" s="319"/>
      <c r="S180" s="319"/>
      <c r="T180" s="319"/>
      <c r="U180" s="319"/>
      <c r="V180" s="319"/>
      <c r="W180" s="319"/>
      <c r="X180" s="319"/>
      <c r="Y180" s="319"/>
      <c r="Z180" s="319"/>
      <c r="AA180" s="319"/>
      <c r="AB180" s="319"/>
      <c r="AC180" s="319"/>
      <c r="AD180" s="319"/>
      <c r="AE180" s="319"/>
      <c r="AF180" s="319"/>
      <c r="AG180" s="319"/>
      <c r="AH180" s="319"/>
    </row>
    <row r="181" spans="1:34">
      <c r="A181" s="319"/>
      <c r="B181" s="318"/>
      <c r="C181" s="320"/>
      <c r="D181" s="320"/>
      <c r="E181" s="319"/>
      <c r="F181" s="319"/>
      <c r="G181" s="319"/>
      <c r="H181" s="319"/>
      <c r="I181" s="319"/>
      <c r="J181" s="319"/>
      <c r="K181" s="319"/>
      <c r="L181" s="319"/>
      <c r="M181" s="319"/>
      <c r="N181" s="319"/>
      <c r="O181" s="319"/>
      <c r="P181" s="319"/>
      <c r="Q181" s="319"/>
      <c r="R181" s="319"/>
      <c r="S181" s="319"/>
      <c r="T181" s="319"/>
      <c r="U181" s="319"/>
      <c r="V181" s="319"/>
      <c r="W181" s="319"/>
      <c r="X181" s="319"/>
      <c r="Y181" s="319"/>
      <c r="Z181" s="319"/>
      <c r="AA181" s="319"/>
      <c r="AB181" s="319"/>
      <c r="AC181" s="319"/>
      <c r="AD181" s="319"/>
      <c r="AE181" s="319"/>
      <c r="AF181" s="319"/>
      <c r="AG181" s="319"/>
      <c r="AH181" s="319"/>
    </row>
    <row r="182" spans="1:34">
      <c r="A182" s="319"/>
      <c r="B182" s="318"/>
      <c r="C182" s="320"/>
      <c r="D182" s="320"/>
      <c r="E182" s="319"/>
      <c r="F182" s="319"/>
      <c r="G182" s="319"/>
      <c r="H182" s="319"/>
      <c r="I182" s="319"/>
      <c r="J182" s="319"/>
      <c r="K182" s="319"/>
      <c r="L182" s="319"/>
      <c r="M182" s="319"/>
      <c r="N182" s="319"/>
      <c r="O182" s="319"/>
      <c r="P182" s="319"/>
      <c r="Q182" s="319"/>
      <c r="R182" s="319"/>
      <c r="S182" s="319"/>
      <c r="T182" s="319"/>
      <c r="U182" s="319"/>
      <c r="V182" s="319"/>
      <c r="W182" s="319"/>
      <c r="X182" s="319"/>
      <c r="Y182" s="319"/>
      <c r="Z182" s="319"/>
      <c r="AA182" s="319"/>
      <c r="AB182" s="319"/>
      <c r="AC182" s="319"/>
      <c r="AD182" s="319"/>
      <c r="AE182" s="319"/>
      <c r="AF182" s="319"/>
      <c r="AG182" s="319"/>
      <c r="AH182" s="319"/>
    </row>
    <row r="183" spans="1:34">
      <c r="A183" s="319"/>
      <c r="B183" s="318"/>
      <c r="C183" s="320"/>
      <c r="D183" s="320"/>
      <c r="E183" s="319"/>
      <c r="F183" s="319"/>
      <c r="G183" s="319"/>
      <c r="H183" s="319"/>
      <c r="I183" s="319"/>
      <c r="J183" s="319"/>
      <c r="K183" s="319"/>
      <c r="L183" s="319"/>
      <c r="M183" s="319"/>
      <c r="N183" s="319"/>
      <c r="O183" s="319"/>
      <c r="P183" s="319"/>
      <c r="Q183" s="319"/>
      <c r="R183" s="319"/>
      <c r="S183" s="319"/>
      <c r="T183" s="319"/>
      <c r="U183" s="319"/>
      <c r="V183" s="319"/>
      <c r="W183" s="319"/>
      <c r="X183" s="319"/>
      <c r="Y183" s="319"/>
      <c r="Z183" s="319"/>
      <c r="AA183" s="319"/>
      <c r="AB183" s="319"/>
      <c r="AC183" s="319"/>
      <c r="AD183" s="319"/>
      <c r="AE183" s="319"/>
      <c r="AF183" s="319"/>
      <c r="AG183" s="319"/>
      <c r="AH183" s="319"/>
    </row>
    <row r="184" spans="1:34">
      <c r="A184" s="319"/>
      <c r="B184" s="318"/>
      <c r="C184" s="320"/>
      <c r="D184" s="320"/>
      <c r="E184" s="319"/>
      <c r="F184" s="319"/>
      <c r="G184" s="319"/>
      <c r="H184" s="319"/>
      <c r="I184" s="319"/>
      <c r="J184" s="319"/>
      <c r="K184" s="319"/>
      <c r="L184" s="319"/>
      <c r="M184" s="319"/>
      <c r="N184" s="319"/>
      <c r="O184" s="319"/>
      <c r="P184" s="319"/>
      <c r="Q184" s="319"/>
      <c r="R184" s="319"/>
      <c r="S184" s="319"/>
      <c r="T184" s="319"/>
      <c r="U184" s="319"/>
      <c r="V184" s="319"/>
      <c r="W184" s="319"/>
      <c r="X184" s="319"/>
      <c r="Y184" s="319"/>
      <c r="Z184" s="319"/>
      <c r="AA184" s="319"/>
      <c r="AB184" s="319"/>
      <c r="AC184" s="319"/>
      <c r="AD184" s="319"/>
      <c r="AE184" s="319"/>
      <c r="AF184" s="319"/>
      <c r="AG184" s="319"/>
      <c r="AH184" s="319"/>
    </row>
    <row r="185" spans="1:34">
      <c r="A185" s="319"/>
      <c r="B185" s="318"/>
      <c r="C185" s="320"/>
      <c r="D185" s="320"/>
      <c r="E185" s="319"/>
      <c r="F185" s="319"/>
      <c r="G185" s="319"/>
      <c r="H185" s="319"/>
      <c r="I185" s="319"/>
      <c r="J185" s="319"/>
      <c r="K185" s="319"/>
      <c r="L185" s="319"/>
      <c r="M185" s="319"/>
      <c r="N185" s="319"/>
      <c r="O185" s="319"/>
      <c r="P185" s="319"/>
      <c r="Q185" s="319"/>
      <c r="R185" s="319"/>
      <c r="S185" s="319"/>
      <c r="T185" s="319"/>
      <c r="U185" s="319"/>
      <c r="V185" s="319"/>
      <c r="W185" s="319"/>
      <c r="X185" s="319"/>
      <c r="Y185" s="319"/>
      <c r="Z185" s="319"/>
      <c r="AA185" s="319"/>
      <c r="AB185" s="319"/>
      <c r="AC185" s="319"/>
      <c r="AD185" s="319"/>
      <c r="AE185" s="319"/>
      <c r="AF185" s="319"/>
      <c r="AG185" s="319"/>
      <c r="AH185" s="319"/>
    </row>
    <row r="186" spans="1:34">
      <c r="A186" s="319"/>
      <c r="B186" s="318"/>
      <c r="C186" s="320"/>
      <c r="D186" s="320"/>
      <c r="E186" s="319"/>
      <c r="F186" s="319"/>
      <c r="G186" s="319"/>
      <c r="H186" s="319"/>
      <c r="I186" s="319"/>
      <c r="J186" s="319"/>
      <c r="K186" s="319"/>
      <c r="L186" s="319"/>
      <c r="M186" s="319"/>
      <c r="N186" s="319"/>
      <c r="O186" s="319"/>
      <c r="P186" s="319"/>
      <c r="Q186" s="319"/>
      <c r="R186" s="319"/>
      <c r="S186" s="319"/>
      <c r="T186" s="319"/>
      <c r="U186" s="319"/>
      <c r="V186" s="319"/>
      <c r="W186" s="319"/>
      <c r="X186" s="319"/>
      <c r="Y186" s="319"/>
      <c r="Z186" s="319"/>
      <c r="AA186" s="319"/>
      <c r="AB186" s="319"/>
      <c r="AC186" s="319"/>
      <c r="AD186" s="319"/>
      <c r="AE186" s="319"/>
      <c r="AF186" s="319"/>
      <c r="AG186" s="319"/>
      <c r="AH186" s="319"/>
    </row>
    <row r="187" spans="1:34">
      <c r="A187" s="319"/>
      <c r="B187" s="318"/>
      <c r="C187" s="320"/>
      <c r="D187" s="320"/>
      <c r="E187" s="319"/>
      <c r="F187" s="319"/>
      <c r="G187" s="319"/>
      <c r="H187" s="319"/>
      <c r="I187" s="319"/>
      <c r="J187" s="319"/>
      <c r="K187" s="319"/>
      <c r="L187" s="319"/>
      <c r="M187" s="319"/>
      <c r="N187" s="319"/>
      <c r="O187" s="319"/>
      <c r="P187" s="319"/>
      <c r="Q187" s="319"/>
      <c r="R187" s="319"/>
      <c r="S187" s="319"/>
      <c r="T187" s="319"/>
      <c r="U187" s="319"/>
      <c r="V187" s="319"/>
      <c r="W187" s="319"/>
      <c r="X187" s="319"/>
      <c r="Y187" s="319"/>
      <c r="Z187" s="319"/>
      <c r="AA187" s="319"/>
      <c r="AB187" s="319"/>
      <c r="AC187" s="319"/>
      <c r="AD187" s="319"/>
      <c r="AE187" s="319"/>
      <c r="AF187" s="319"/>
      <c r="AG187" s="319"/>
      <c r="AH187" s="319"/>
    </row>
    <row r="188" spans="1:34">
      <c r="A188" s="319"/>
      <c r="B188" s="318"/>
      <c r="C188" s="320"/>
      <c r="D188" s="320"/>
      <c r="E188" s="319"/>
      <c r="F188" s="319"/>
      <c r="G188" s="319"/>
      <c r="H188" s="319"/>
      <c r="I188" s="319"/>
      <c r="J188" s="319"/>
      <c r="K188" s="319"/>
      <c r="L188" s="319"/>
      <c r="M188" s="319"/>
      <c r="N188" s="319"/>
      <c r="O188" s="319"/>
      <c r="P188" s="319"/>
      <c r="Q188" s="319"/>
      <c r="R188" s="319"/>
      <c r="S188" s="319"/>
      <c r="T188" s="319"/>
      <c r="U188" s="319"/>
      <c r="V188" s="319"/>
      <c r="W188" s="319"/>
      <c r="X188" s="319"/>
      <c r="Y188" s="319"/>
      <c r="Z188" s="319"/>
      <c r="AA188" s="319"/>
      <c r="AB188" s="319"/>
      <c r="AC188" s="319"/>
      <c r="AD188" s="319"/>
      <c r="AE188" s="319"/>
      <c r="AF188" s="319"/>
      <c r="AG188" s="319"/>
      <c r="AH188" s="319"/>
    </row>
    <row r="189" spans="1:34">
      <c r="A189" s="319"/>
      <c r="B189" s="318"/>
      <c r="C189" s="320"/>
      <c r="D189" s="320"/>
      <c r="E189" s="319"/>
      <c r="F189" s="319"/>
      <c r="G189" s="319"/>
      <c r="H189" s="319"/>
      <c r="I189" s="319"/>
      <c r="J189" s="319"/>
      <c r="K189" s="319"/>
      <c r="L189" s="319"/>
      <c r="M189" s="319"/>
      <c r="N189" s="319"/>
      <c r="O189" s="319"/>
      <c r="P189" s="319"/>
      <c r="Q189" s="319"/>
      <c r="R189" s="319"/>
      <c r="S189" s="319"/>
      <c r="T189" s="319"/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19"/>
      <c r="AH189" s="319"/>
    </row>
    <row r="190" spans="1:34">
      <c r="A190" s="319"/>
      <c r="B190" s="318"/>
      <c r="C190" s="320"/>
      <c r="D190" s="320"/>
      <c r="E190" s="319"/>
      <c r="F190" s="319"/>
      <c r="G190" s="319"/>
      <c r="H190" s="319"/>
      <c r="I190" s="319"/>
      <c r="J190" s="319"/>
      <c r="K190" s="319"/>
      <c r="L190" s="319"/>
      <c r="M190" s="319"/>
      <c r="N190" s="319"/>
      <c r="O190" s="319"/>
      <c r="P190" s="319"/>
      <c r="Q190" s="319"/>
      <c r="R190" s="319"/>
      <c r="S190" s="319"/>
      <c r="T190" s="319"/>
      <c r="U190" s="319"/>
      <c r="V190" s="319"/>
      <c r="W190" s="319"/>
      <c r="X190" s="319"/>
      <c r="Y190" s="319"/>
      <c r="Z190" s="319"/>
      <c r="AA190" s="319"/>
      <c r="AB190" s="319"/>
      <c r="AC190" s="319"/>
      <c r="AD190" s="319"/>
      <c r="AE190" s="319"/>
      <c r="AF190" s="319"/>
      <c r="AG190" s="319"/>
      <c r="AH190" s="319"/>
    </row>
    <row r="191" spans="1:34">
      <c r="A191" s="319"/>
      <c r="B191" s="318"/>
      <c r="C191" s="320"/>
      <c r="D191" s="320"/>
      <c r="E191" s="319"/>
      <c r="F191" s="319"/>
      <c r="G191" s="319"/>
      <c r="H191" s="319"/>
      <c r="I191" s="319"/>
      <c r="J191" s="319"/>
      <c r="K191" s="319"/>
      <c r="L191" s="319"/>
      <c r="M191" s="319"/>
      <c r="N191" s="319"/>
      <c r="O191" s="319"/>
      <c r="P191" s="319"/>
      <c r="Q191" s="319"/>
      <c r="R191" s="319"/>
      <c r="S191" s="319"/>
      <c r="T191" s="319"/>
      <c r="U191" s="319"/>
      <c r="V191" s="319"/>
      <c r="W191" s="319"/>
      <c r="X191" s="319"/>
      <c r="Y191" s="319"/>
      <c r="Z191" s="319"/>
      <c r="AA191" s="319"/>
      <c r="AB191" s="319"/>
      <c r="AC191" s="319"/>
      <c r="AD191" s="319"/>
      <c r="AE191" s="319"/>
      <c r="AF191" s="319"/>
      <c r="AG191" s="319"/>
      <c r="AH191" s="319"/>
    </row>
    <row r="192" spans="1:34">
      <c r="A192" s="319"/>
      <c r="B192" s="318"/>
      <c r="C192" s="320"/>
      <c r="D192" s="320"/>
      <c r="E192" s="319"/>
      <c r="F192" s="319"/>
      <c r="G192" s="319"/>
      <c r="H192" s="319"/>
      <c r="I192" s="319"/>
      <c r="J192" s="319"/>
      <c r="K192" s="319"/>
      <c r="L192" s="319"/>
      <c r="M192" s="319"/>
      <c r="N192" s="319"/>
      <c r="O192" s="319"/>
      <c r="P192" s="319"/>
      <c r="Q192" s="319"/>
      <c r="R192" s="319"/>
      <c r="S192" s="319"/>
      <c r="T192" s="319"/>
      <c r="U192" s="319"/>
      <c r="V192" s="319"/>
      <c r="W192" s="319"/>
      <c r="X192" s="319"/>
      <c r="Y192" s="319"/>
      <c r="Z192" s="319"/>
      <c r="AA192" s="319"/>
      <c r="AB192" s="319"/>
      <c r="AC192" s="319"/>
      <c r="AD192" s="319"/>
      <c r="AE192" s="319"/>
      <c r="AF192" s="319"/>
      <c r="AG192" s="319"/>
      <c r="AH192" s="319"/>
    </row>
    <row r="193" spans="1:34">
      <c r="A193" s="319"/>
      <c r="B193" s="318"/>
      <c r="C193" s="320"/>
      <c r="D193" s="320"/>
      <c r="E193" s="319"/>
      <c r="F193" s="319"/>
      <c r="G193" s="319"/>
      <c r="H193" s="319"/>
      <c r="I193" s="319"/>
      <c r="J193" s="319"/>
      <c r="K193" s="319"/>
      <c r="L193" s="319"/>
      <c r="M193" s="319"/>
      <c r="N193" s="319"/>
      <c r="O193" s="319"/>
      <c r="P193" s="319"/>
      <c r="Q193" s="319"/>
      <c r="R193" s="319"/>
      <c r="S193" s="319"/>
      <c r="T193" s="319"/>
      <c r="U193" s="319"/>
      <c r="V193" s="319"/>
      <c r="W193" s="319"/>
      <c r="X193" s="319"/>
      <c r="Y193" s="319"/>
      <c r="Z193" s="319"/>
      <c r="AA193" s="319"/>
      <c r="AB193" s="319"/>
      <c r="AC193" s="319"/>
      <c r="AD193" s="319"/>
      <c r="AE193" s="319"/>
      <c r="AF193" s="319"/>
      <c r="AG193" s="319"/>
      <c r="AH193" s="319"/>
    </row>
    <row r="194" spans="1:34">
      <c r="A194" s="319"/>
      <c r="B194" s="318"/>
      <c r="C194" s="320"/>
      <c r="D194" s="320"/>
      <c r="E194" s="319"/>
      <c r="F194" s="319"/>
      <c r="G194" s="319"/>
      <c r="H194" s="319"/>
      <c r="I194" s="319"/>
      <c r="J194" s="319"/>
      <c r="K194" s="319"/>
      <c r="L194" s="319"/>
      <c r="M194" s="319"/>
      <c r="N194" s="319"/>
      <c r="O194" s="319"/>
      <c r="P194" s="319"/>
      <c r="Q194" s="319"/>
      <c r="R194" s="319"/>
      <c r="S194" s="319"/>
      <c r="T194" s="319"/>
      <c r="U194" s="319"/>
      <c r="V194" s="319"/>
      <c r="W194" s="319"/>
      <c r="X194" s="319"/>
      <c r="Y194" s="319"/>
      <c r="Z194" s="319"/>
      <c r="AA194" s="319"/>
      <c r="AB194" s="319"/>
      <c r="AC194" s="319"/>
      <c r="AD194" s="319"/>
      <c r="AE194" s="319"/>
      <c r="AF194" s="319"/>
      <c r="AG194" s="319"/>
      <c r="AH194" s="319"/>
    </row>
    <row r="195" spans="1:34">
      <c r="A195" s="319"/>
      <c r="B195" s="318"/>
      <c r="C195" s="320"/>
      <c r="D195" s="320"/>
      <c r="E195" s="319"/>
      <c r="F195" s="319"/>
      <c r="G195" s="319"/>
      <c r="H195" s="319"/>
      <c r="I195" s="319"/>
      <c r="J195" s="319"/>
      <c r="K195" s="319"/>
      <c r="L195" s="319"/>
      <c r="M195" s="319"/>
      <c r="N195" s="319"/>
      <c r="O195" s="319"/>
      <c r="P195" s="319"/>
      <c r="Q195" s="319"/>
      <c r="R195" s="319"/>
      <c r="S195" s="319"/>
      <c r="T195" s="319"/>
      <c r="U195" s="319"/>
      <c r="V195" s="319"/>
      <c r="W195" s="319"/>
      <c r="X195" s="319"/>
      <c r="Y195" s="319"/>
      <c r="Z195" s="319"/>
      <c r="AA195" s="319"/>
      <c r="AB195" s="319"/>
      <c r="AC195" s="319"/>
      <c r="AD195" s="319"/>
      <c r="AE195" s="319"/>
      <c r="AF195" s="319"/>
      <c r="AG195" s="319"/>
      <c r="AH195" s="319"/>
    </row>
    <row r="196" spans="1:34">
      <c r="A196" s="319"/>
      <c r="B196" s="318"/>
      <c r="C196" s="320"/>
      <c r="D196" s="320"/>
      <c r="E196" s="319"/>
      <c r="F196" s="319"/>
      <c r="G196" s="319"/>
      <c r="H196" s="319"/>
      <c r="I196" s="319"/>
      <c r="J196" s="319"/>
      <c r="K196" s="319"/>
      <c r="L196" s="319"/>
      <c r="M196" s="319"/>
      <c r="N196" s="319"/>
      <c r="O196" s="319"/>
      <c r="P196" s="319"/>
      <c r="Q196" s="319"/>
      <c r="R196" s="319"/>
      <c r="S196" s="319"/>
      <c r="T196" s="319"/>
      <c r="U196" s="319"/>
      <c r="V196" s="319"/>
      <c r="W196" s="319"/>
      <c r="X196" s="319"/>
      <c r="Y196" s="319"/>
      <c r="Z196" s="319"/>
      <c r="AA196" s="319"/>
      <c r="AB196" s="319"/>
      <c r="AC196" s="319"/>
      <c r="AD196" s="319"/>
      <c r="AE196" s="319"/>
      <c r="AF196" s="319"/>
      <c r="AG196" s="319"/>
      <c r="AH196" s="319"/>
    </row>
    <row r="197" spans="1:34">
      <c r="A197" s="319"/>
      <c r="B197" s="318"/>
      <c r="C197" s="320"/>
      <c r="D197" s="320"/>
      <c r="E197" s="319"/>
      <c r="F197" s="319"/>
      <c r="G197" s="319"/>
      <c r="H197" s="319"/>
      <c r="I197" s="319"/>
      <c r="J197" s="319"/>
      <c r="K197" s="319"/>
      <c r="L197" s="319"/>
      <c r="M197" s="319"/>
      <c r="N197" s="319"/>
      <c r="O197" s="319"/>
      <c r="P197" s="319"/>
      <c r="Q197" s="319"/>
      <c r="R197" s="319"/>
      <c r="S197" s="319"/>
      <c r="T197" s="319"/>
      <c r="U197" s="319"/>
      <c r="V197" s="319"/>
      <c r="W197" s="319"/>
      <c r="X197" s="319"/>
      <c r="Y197" s="319"/>
      <c r="Z197" s="319"/>
      <c r="AA197" s="319"/>
      <c r="AB197" s="319"/>
      <c r="AC197" s="319"/>
      <c r="AD197" s="319"/>
      <c r="AE197" s="319"/>
      <c r="AF197" s="319"/>
      <c r="AG197" s="319"/>
      <c r="AH197" s="319"/>
    </row>
    <row r="198" spans="1:34">
      <c r="A198" s="319"/>
      <c r="B198" s="318"/>
      <c r="C198" s="320"/>
      <c r="D198" s="320"/>
      <c r="E198" s="319"/>
      <c r="F198" s="319"/>
      <c r="G198" s="319"/>
      <c r="H198" s="319"/>
      <c r="I198" s="319"/>
      <c r="J198" s="319"/>
      <c r="K198" s="319"/>
      <c r="L198" s="319"/>
      <c r="M198" s="319"/>
      <c r="N198" s="319"/>
      <c r="O198" s="319"/>
      <c r="P198" s="319"/>
      <c r="Q198" s="319"/>
      <c r="R198" s="319"/>
      <c r="S198" s="319"/>
      <c r="T198" s="319"/>
      <c r="U198" s="319"/>
      <c r="V198" s="319"/>
      <c r="W198" s="319"/>
      <c r="X198" s="319"/>
      <c r="Y198" s="319"/>
      <c r="Z198" s="319"/>
      <c r="AA198" s="319"/>
      <c r="AB198" s="319"/>
      <c r="AC198" s="319"/>
      <c r="AD198" s="319"/>
      <c r="AE198" s="319"/>
      <c r="AF198" s="319"/>
      <c r="AG198" s="319"/>
      <c r="AH198" s="319"/>
    </row>
    <row r="199" spans="1:34">
      <c r="A199" s="319"/>
      <c r="B199" s="318"/>
      <c r="C199" s="320"/>
      <c r="D199" s="320"/>
      <c r="E199" s="319"/>
      <c r="F199" s="319"/>
      <c r="G199" s="319"/>
      <c r="H199" s="319"/>
      <c r="I199" s="319"/>
      <c r="J199" s="319"/>
      <c r="K199" s="319"/>
      <c r="L199" s="319"/>
      <c r="M199" s="319"/>
      <c r="N199" s="319"/>
      <c r="O199" s="319"/>
      <c r="P199" s="319"/>
      <c r="Q199" s="319"/>
      <c r="R199" s="319"/>
      <c r="S199" s="319"/>
      <c r="T199" s="319"/>
      <c r="U199" s="319"/>
      <c r="V199" s="319"/>
      <c r="W199" s="319"/>
      <c r="X199" s="319"/>
      <c r="Y199" s="319"/>
      <c r="Z199" s="319"/>
      <c r="AA199" s="319"/>
      <c r="AB199" s="319"/>
      <c r="AC199" s="319"/>
      <c r="AD199" s="319"/>
      <c r="AE199" s="319"/>
      <c r="AF199" s="319"/>
      <c r="AG199" s="319"/>
      <c r="AH199" s="319"/>
    </row>
    <row r="200" spans="1:34">
      <c r="A200" s="319"/>
      <c r="B200" s="318"/>
      <c r="C200" s="320"/>
      <c r="D200" s="320"/>
      <c r="E200" s="319"/>
      <c r="F200" s="319"/>
      <c r="G200" s="319"/>
      <c r="H200" s="319"/>
      <c r="I200" s="319"/>
      <c r="J200" s="319"/>
      <c r="K200" s="319"/>
      <c r="L200" s="319"/>
      <c r="M200" s="319"/>
      <c r="N200" s="319"/>
      <c r="O200" s="319"/>
      <c r="P200" s="319"/>
      <c r="Q200" s="319"/>
      <c r="R200" s="319"/>
      <c r="S200" s="319"/>
      <c r="T200" s="319"/>
      <c r="U200" s="319"/>
      <c r="V200" s="319"/>
      <c r="W200" s="319"/>
      <c r="X200" s="319"/>
      <c r="Y200" s="319"/>
      <c r="Z200" s="319"/>
      <c r="AA200" s="319"/>
      <c r="AB200" s="319"/>
      <c r="AC200" s="319"/>
      <c r="AD200" s="319"/>
      <c r="AE200" s="319"/>
      <c r="AF200" s="319"/>
      <c r="AG200" s="319"/>
      <c r="AH200" s="319"/>
    </row>
    <row r="201" spans="1:34">
      <c r="A201" s="319"/>
      <c r="B201" s="318"/>
      <c r="C201" s="320"/>
      <c r="D201" s="320"/>
      <c r="E201" s="319"/>
      <c r="F201" s="319"/>
      <c r="G201" s="319"/>
      <c r="H201" s="319"/>
      <c r="I201" s="319"/>
      <c r="J201" s="319"/>
      <c r="K201" s="319"/>
      <c r="L201" s="319"/>
      <c r="M201" s="319"/>
      <c r="N201" s="319"/>
      <c r="O201" s="319"/>
      <c r="P201" s="319"/>
      <c r="Q201" s="319"/>
      <c r="R201" s="319"/>
      <c r="S201" s="319"/>
      <c r="T201" s="319"/>
      <c r="U201" s="319"/>
      <c r="V201" s="319"/>
      <c r="W201" s="319"/>
      <c r="X201" s="319"/>
      <c r="Y201" s="319"/>
      <c r="Z201" s="319"/>
      <c r="AA201" s="319"/>
      <c r="AB201" s="319"/>
      <c r="AC201" s="319"/>
      <c r="AD201" s="319"/>
      <c r="AE201" s="319"/>
      <c r="AF201" s="319"/>
      <c r="AG201" s="319"/>
      <c r="AH201" s="319"/>
    </row>
    <row r="202" spans="1:34">
      <c r="A202" s="319"/>
      <c r="B202" s="318"/>
      <c r="C202" s="320"/>
      <c r="D202" s="320"/>
      <c r="E202" s="319"/>
      <c r="F202" s="319"/>
      <c r="G202" s="319"/>
      <c r="H202" s="319"/>
      <c r="I202" s="319"/>
      <c r="J202" s="319"/>
      <c r="K202" s="319"/>
      <c r="L202" s="319"/>
      <c r="M202" s="319"/>
      <c r="N202" s="319"/>
      <c r="O202" s="319"/>
      <c r="P202" s="319"/>
      <c r="Q202" s="319"/>
      <c r="R202" s="319"/>
      <c r="S202" s="319"/>
      <c r="T202" s="319"/>
      <c r="U202" s="319"/>
      <c r="V202" s="319"/>
      <c r="W202" s="319"/>
      <c r="X202" s="319"/>
      <c r="Y202" s="319"/>
      <c r="Z202" s="319"/>
      <c r="AA202" s="319"/>
      <c r="AB202" s="319"/>
      <c r="AC202" s="319"/>
      <c r="AD202" s="319"/>
      <c r="AE202" s="319"/>
      <c r="AF202" s="319"/>
      <c r="AG202" s="319"/>
      <c r="AH202" s="319"/>
    </row>
    <row r="203" spans="1:34">
      <c r="A203" s="319"/>
      <c r="B203" s="318"/>
      <c r="C203" s="320"/>
      <c r="D203" s="320"/>
      <c r="E203" s="319"/>
      <c r="F203" s="319"/>
      <c r="G203" s="319"/>
      <c r="H203" s="319"/>
      <c r="I203" s="319"/>
      <c r="J203" s="319"/>
      <c r="K203" s="319"/>
      <c r="L203" s="319"/>
      <c r="M203" s="319"/>
      <c r="N203" s="319"/>
      <c r="O203" s="319"/>
      <c r="P203" s="319"/>
      <c r="Q203" s="319"/>
      <c r="R203" s="319"/>
      <c r="S203" s="319"/>
      <c r="T203" s="319"/>
      <c r="U203" s="319"/>
      <c r="V203" s="319"/>
      <c r="W203" s="319"/>
      <c r="X203" s="319"/>
      <c r="Y203" s="319"/>
      <c r="Z203" s="319"/>
      <c r="AA203" s="319"/>
      <c r="AB203" s="319"/>
      <c r="AC203" s="319"/>
      <c r="AD203" s="319"/>
      <c r="AE203" s="319"/>
      <c r="AF203" s="319"/>
      <c r="AG203" s="319"/>
      <c r="AH203" s="319"/>
    </row>
    <row r="204" spans="1:34">
      <c r="A204" s="319"/>
      <c r="B204" s="318"/>
      <c r="C204" s="320"/>
      <c r="D204" s="320"/>
      <c r="E204" s="319"/>
      <c r="F204" s="319"/>
      <c r="G204" s="319"/>
      <c r="H204" s="319"/>
      <c r="I204" s="319"/>
      <c r="J204" s="319"/>
      <c r="K204" s="319"/>
      <c r="L204" s="319"/>
      <c r="M204" s="319"/>
      <c r="N204" s="319"/>
      <c r="O204" s="319"/>
      <c r="P204" s="319"/>
      <c r="Q204" s="319"/>
      <c r="R204" s="319"/>
      <c r="S204" s="319"/>
      <c r="T204" s="319"/>
      <c r="U204" s="319"/>
      <c r="V204" s="319"/>
      <c r="W204" s="319"/>
      <c r="X204" s="319"/>
      <c r="Y204" s="319"/>
      <c r="Z204" s="319"/>
      <c r="AA204" s="319"/>
      <c r="AB204" s="319"/>
      <c r="AC204" s="319"/>
      <c r="AD204" s="319"/>
      <c r="AE204" s="319"/>
      <c r="AF204" s="319"/>
      <c r="AG204" s="319"/>
      <c r="AH204" s="319"/>
    </row>
    <row r="205" spans="1:34">
      <c r="A205" s="319"/>
      <c r="B205" s="318"/>
      <c r="C205" s="320"/>
      <c r="D205" s="320"/>
      <c r="E205" s="319"/>
      <c r="F205" s="319"/>
      <c r="G205" s="319"/>
      <c r="H205" s="319"/>
      <c r="I205" s="319"/>
      <c r="J205" s="319"/>
      <c r="K205" s="319"/>
      <c r="L205" s="319"/>
      <c r="M205" s="319"/>
      <c r="N205" s="319"/>
      <c r="O205" s="319"/>
      <c r="P205" s="319"/>
      <c r="Q205" s="319"/>
      <c r="R205" s="319"/>
      <c r="S205" s="319"/>
      <c r="T205" s="319"/>
      <c r="U205" s="319"/>
      <c r="V205" s="319"/>
      <c r="W205" s="319"/>
      <c r="X205" s="319"/>
      <c r="Y205" s="319"/>
      <c r="Z205" s="319"/>
      <c r="AA205" s="319"/>
      <c r="AB205" s="319"/>
      <c r="AC205" s="319"/>
      <c r="AD205" s="319"/>
      <c r="AE205" s="319"/>
      <c r="AF205" s="319"/>
      <c r="AG205" s="319"/>
      <c r="AH205" s="319"/>
    </row>
    <row r="206" spans="1:34">
      <c r="A206" s="319"/>
      <c r="B206" s="318"/>
      <c r="C206" s="320"/>
      <c r="D206" s="320"/>
      <c r="E206" s="319"/>
      <c r="F206" s="319"/>
      <c r="G206" s="319"/>
      <c r="H206" s="319"/>
      <c r="I206" s="319"/>
      <c r="J206" s="319"/>
      <c r="K206" s="319"/>
      <c r="L206" s="319"/>
      <c r="M206" s="319"/>
      <c r="N206" s="319"/>
      <c r="O206" s="319"/>
      <c r="P206" s="319"/>
      <c r="Q206" s="319"/>
      <c r="R206" s="319"/>
      <c r="S206" s="319"/>
      <c r="T206" s="319"/>
      <c r="U206" s="319"/>
      <c r="V206" s="319"/>
      <c r="W206" s="319"/>
      <c r="X206" s="319"/>
      <c r="Y206" s="319"/>
      <c r="Z206" s="319"/>
      <c r="AA206" s="319"/>
      <c r="AB206" s="319"/>
      <c r="AC206" s="319"/>
      <c r="AD206" s="319"/>
      <c r="AE206" s="319"/>
      <c r="AF206" s="319"/>
      <c r="AG206" s="319"/>
      <c r="AH206" s="319"/>
    </row>
    <row r="207" spans="1:34">
      <c r="A207" s="319"/>
      <c r="B207" s="318"/>
      <c r="C207" s="320"/>
      <c r="D207" s="320"/>
      <c r="E207" s="319"/>
      <c r="F207" s="319"/>
      <c r="G207" s="319"/>
      <c r="H207" s="319"/>
      <c r="I207" s="319"/>
      <c r="J207" s="319"/>
      <c r="K207" s="319"/>
      <c r="L207" s="319"/>
      <c r="M207" s="319"/>
      <c r="N207" s="319"/>
      <c r="O207" s="319"/>
      <c r="P207" s="319"/>
      <c r="Q207" s="319"/>
      <c r="R207" s="319"/>
      <c r="S207" s="319"/>
      <c r="T207" s="319"/>
      <c r="U207" s="319"/>
      <c r="V207" s="319"/>
      <c r="W207" s="319"/>
      <c r="X207" s="319"/>
      <c r="Y207" s="319"/>
      <c r="Z207" s="319"/>
      <c r="AA207" s="319"/>
      <c r="AB207" s="319"/>
      <c r="AC207" s="319"/>
      <c r="AD207" s="319"/>
      <c r="AE207" s="319"/>
      <c r="AF207" s="319"/>
      <c r="AG207" s="319"/>
      <c r="AH207" s="319"/>
    </row>
    <row r="208" spans="1:34">
      <c r="A208" s="319"/>
      <c r="B208" s="318"/>
      <c r="C208" s="320"/>
      <c r="D208" s="320"/>
      <c r="E208" s="319"/>
      <c r="F208" s="319"/>
      <c r="G208" s="319"/>
      <c r="H208" s="319"/>
      <c r="I208" s="319"/>
      <c r="J208" s="319"/>
      <c r="K208" s="319"/>
      <c r="L208" s="319"/>
      <c r="M208" s="319"/>
      <c r="N208" s="319"/>
      <c r="O208" s="319"/>
      <c r="P208" s="319"/>
      <c r="Q208" s="319"/>
      <c r="R208" s="319"/>
      <c r="S208" s="319"/>
      <c r="T208" s="319"/>
      <c r="U208" s="319"/>
      <c r="V208" s="319"/>
      <c r="W208" s="319"/>
      <c r="X208" s="319"/>
      <c r="Y208" s="319"/>
      <c r="Z208" s="319"/>
      <c r="AA208" s="319"/>
      <c r="AB208" s="319"/>
      <c r="AC208" s="319"/>
      <c r="AD208" s="319"/>
      <c r="AE208" s="319"/>
      <c r="AF208" s="319"/>
      <c r="AG208" s="319"/>
      <c r="AH208" s="319"/>
    </row>
    <row r="209" spans="1:34">
      <c r="A209" s="319"/>
      <c r="B209" s="318"/>
      <c r="C209" s="320"/>
      <c r="D209" s="320"/>
      <c r="E209" s="319"/>
      <c r="F209" s="319"/>
      <c r="G209" s="319"/>
      <c r="H209" s="319"/>
      <c r="I209" s="319"/>
      <c r="J209" s="319"/>
      <c r="K209" s="319"/>
      <c r="L209" s="319"/>
      <c r="M209" s="319"/>
      <c r="N209" s="319"/>
      <c r="O209" s="319"/>
      <c r="P209" s="319"/>
      <c r="Q209" s="319"/>
      <c r="R209" s="319"/>
      <c r="S209" s="319"/>
      <c r="T209" s="319"/>
      <c r="U209" s="319"/>
      <c r="V209" s="319"/>
      <c r="W209" s="319"/>
      <c r="X209" s="319"/>
      <c r="Y209" s="319"/>
      <c r="Z209" s="319"/>
      <c r="AA209" s="319"/>
      <c r="AB209" s="319"/>
      <c r="AC209" s="319"/>
      <c r="AD209" s="319"/>
      <c r="AE209" s="319"/>
      <c r="AF209" s="319"/>
      <c r="AG209" s="319"/>
      <c r="AH209" s="319"/>
    </row>
    <row r="210" spans="1:34">
      <c r="A210" s="319"/>
      <c r="B210" s="318"/>
      <c r="C210" s="320"/>
      <c r="D210" s="320"/>
      <c r="E210" s="319"/>
      <c r="F210" s="319"/>
      <c r="G210" s="319"/>
      <c r="H210" s="319"/>
      <c r="I210" s="319"/>
      <c r="J210" s="319"/>
      <c r="K210" s="319"/>
      <c r="L210" s="319"/>
      <c r="M210" s="319"/>
      <c r="N210" s="319"/>
      <c r="O210" s="319"/>
      <c r="P210" s="319"/>
      <c r="Q210" s="319"/>
      <c r="R210" s="319"/>
      <c r="S210" s="319"/>
      <c r="T210" s="319"/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19"/>
      <c r="AH210" s="319"/>
    </row>
    <row r="211" spans="1:34">
      <c r="A211" s="319"/>
      <c r="B211" s="318"/>
      <c r="C211" s="320"/>
      <c r="D211" s="320"/>
      <c r="E211" s="319"/>
      <c r="F211" s="319"/>
      <c r="G211" s="319"/>
      <c r="H211" s="319"/>
      <c r="I211" s="319"/>
      <c r="J211" s="319"/>
      <c r="K211" s="319"/>
      <c r="L211" s="319"/>
      <c r="M211" s="319"/>
      <c r="N211" s="319"/>
      <c r="O211" s="319"/>
      <c r="P211" s="319"/>
      <c r="Q211" s="319"/>
      <c r="R211" s="319"/>
      <c r="S211" s="319"/>
      <c r="T211" s="319"/>
      <c r="U211" s="319"/>
      <c r="V211" s="319"/>
      <c r="W211" s="319"/>
      <c r="X211" s="319"/>
      <c r="Y211" s="319"/>
      <c r="Z211" s="319"/>
      <c r="AA211" s="319"/>
      <c r="AB211" s="319"/>
      <c r="AC211" s="319"/>
      <c r="AD211" s="319"/>
      <c r="AE211" s="319"/>
      <c r="AF211" s="319"/>
      <c r="AG211" s="319"/>
      <c r="AH211" s="319"/>
    </row>
    <row r="212" spans="1:34">
      <c r="A212" s="319"/>
      <c r="B212" s="318"/>
      <c r="C212" s="320"/>
      <c r="D212" s="320"/>
      <c r="E212" s="319"/>
      <c r="F212" s="319"/>
      <c r="G212" s="319"/>
      <c r="H212" s="319"/>
      <c r="I212" s="319"/>
      <c r="J212" s="319"/>
      <c r="K212" s="319"/>
      <c r="L212" s="319"/>
      <c r="M212" s="319"/>
      <c r="N212" s="319"/>
      <c r="O212" s="319"/>
      <c r="P212" s="319"/>
      <c r="Q212" s="319"/>
      <c r="R212" s="319"/>
      <c r="S212" s="319"/>
      <c r="T212" s="319"/>
      <c r="U212" s="319"/>
      <c r="V212" s="319"/>
      <c r="W212" s="319"/>
      <c r="X212" s="319"/>
      <c r="Y212" s="319"/>
      <c r="Z212" s="319"/>
      <c r="AA212" s="319"/>
      <c r="AB212" s="319"/>
      <c r="AC212" s="319"/>
      <c r="AD212" s="319"/>
      <c r="AE212" s="319"/>
      <c r="AF212" s="319"/>
      <c r="AG212" s="319"/>
      <c r="AH212" s="319"/>
    </row>
    <row r="213" spans="1:34">
      <c r="A213" s="319"/>
      <c r="B213" s="318"/>
      <c r="C213" s="320"/>
      <c r="D213" s="320"/>
      <c r="E213" s="319"/>
      <c r="F213" s="319"/>
      <c r="G213" s="319"/>
      <c r="H213" s="319"/>
      <c r="I213" s="319"/>
      <c r="J213" s="319"/>
      <c r="K213" s="319"/>
      <c r="L213" s="319"/>
      <c r="M213" s="319"/>
      <c r="N213" s="319"/>
      <c r="O213" s="319"/>
      <c r="P213" s="319"/>
      <c r="Q213" s="319"/>
      <c r="R213" s="319"/>
      <c r="S213" s="319"/>
      <c r="T213" s="319"/>
      <c r="U213" s="319"/>
      <c r="V213" s="319"/>
      <c r="W213" s="319"/>
      <c r="X213" s="319"/>
      <c r="Y213" s="319"/>
      <c r="Z213" s="319"/>
      <c r="AA213" s="319"/>
      <c r="AB213" s="319"/>
      <c r="AC213" s="319"/>
      <c r="AD213" s="319"/>
      <c r="AE213" s="319"/>
      <c r="AF213" s="319"/>
      <c r="AG213" s="319"/>
      <c r="AH213" s="319"/>
    </row>
    <row r="214" spans="1:34">
      <c r="A214" s="319"/>
      <c r="B214" s="318"/>
      <c r="C214" s="320"/>
      <c r="D214" s="320"/>
      <c r="E214" s="319"/>
      <c r="F214" s="319"/>
      <c r="G214" s="319"/>
      <c r="H214" s="319"/>
      <c r="I214" s="319"/>
      <c r="J214" s="319"/>
      <c r="K214" s="319"/>
      <c r="L214" s="319"/>
      <c r="M214" s="319"/>
      <c r="N214" s="319"/>
      <c r="O214" s="319"/>
      <c r="P214" s="319"/>
      <c r="Q214" s="319"/>
      <c r="R214" s="319"/>
      <c r="S214" s="319"/>
      <c r="T214" s="319"/>
      <c r="U214" s="319"/>
      <c r="V214" s="319"/>
      <c r="W214" s="319"/>
      <c r="X214" s="319"/>
      <c r="Y214" s="319"/>
      <c r="Z214" s="319"/>
      <c r="AA214" s="319"/>
      <c r="AB214" s="319"/>
      <c r="AC214" s="319"/>
      <c r="AD214" s="319"/>
      <c r="AE214" s="319"/>
      <c r="AF214" s="319"/>
      <c r="AG214" s="319"/>
      <c r="AH214" s="319"/>
    </row>
    <row r="215" spans="1:34">
      <c r="A215" s="319"/>
      <c r="B215" s="318"/>
      <c r="C215" s="320"/>
      <c r="D215" s="320"/>
      <c r="E215" s="319"/>
      <c r="F215" s="319"/>
      <c r="G215" s="319"/>
      <c r="H215" s="319"/>
      <c r="I215" s="319"/>
      <c r="J215" s="319"/>
      <c r="K215" s="319"/>
      <c r="L215" s="319"/>
      <c r="M215" s="319"/>
      <c r="N215" s="319"/>
      <c r="O215" s="319"/>
      <c r="P215" s="319"/>
      <c r="Q215" s="319"/>
      <c r="R215" s="319"/>
      <c r="S215" s="319"/>
      <c r="T215" s="319"/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19"/>
      <c r="AH215" s="319"/>
    </row>
    <row r="216" spans="1:34">
      <c r="A216" s="319"/>
      <c r="B216" s="318"/>
      <c r="C216" s="320"/>
      <c r="D216" s="320"/>
      <c r="E216" s="319"/>
      <c r="F216" s="319"/>
      <c r="G216" s="319"/>
      <c r="H216" s="319"/>
      <c r="I216" s="319"/>
      <c r="J216" s="319"/>
      <c r="K216" s="319"/>
      <c r="L216" s="319"/>
      <c r="M216" s="319"/>
      <c r="N216" s="319"/>
      <c r="O216" s="319"/>
      <c r="P216" s="319"/>
      <c r="Q216" s="319"/>
      <c r="R216" s="319"/>
      <c r="S216" s="319"/>
      <c r="T216" s="319"/>
      <c r="U216" s="319"/>
      <c r="V216" s="319"/>
      <c r="W216" s="319"/>
      <c r="X216" s="319"/>
      <c r="Y216" s="319"/>
      <c r="Z216" s="319"/>
      <c r="AA216" s="319"/>
      <c r="AB216" s="319"/>
      <c r="AC216" s="319"/>
      <c r="AD216" s="319"/>
      <c r="AE216" s="319"/>
      <c r="AF216" s="319"/>
      <c r="AG216" s="319"/>
      <c r="AH216" s="319"/>
    </row>
    <row r="217" spans="1:34">
      <c r="A217" s="319"/>
      <c r="B217" s="318"/>
      <c r="C217" s="320"/>
      <c r="D217" s="320"/>
      <c r="E217" s="319"/>
      <c r="F217" s="319"/>
      <c r="G217" s="319"/>
      <c r="H217" s="319"/>
      <c r="I217" s="319"/>
      <c r="J217" s="319"/>
      <c r="K217" s="319"/>
      <c r="L217" s="319"/>
      <c r="M217" s="319"/>
      <c r="N217" s="319"/>
      <c r="O217" s="319"/>
      <c r="P217" s="319"/>
      <c r="Q217" s="319"/>
      <c r="R217" s="319"/>
      <c r="S217" s="319"/>
      <c r="T217" s="319"/>
      <c r="U217" s="319"/>
      <c r="V217" s="319"/>
      <c r="W217" s="319"/>
      <c r="X217" s="319"/>
      <c r="Y217" s="319"/>
      <c r="Z217" s="319"/>
      <c r="AA217" s="319"/>
      <c r="AB217" s="319"/>
      <c r="AC217" s="319"/>
      <c r="AD217" s="319"/>
      <c r="AE217" s="319"/>
      <c r="AF217" s="319"/>
      <c r="AG217" s="319"/>
      <c r="AH217" s="319"/>
    </row>
    <row r="218" spans="1:34">
      <c r="A218" s="319"/>
      <c r="B218" s="318"/>
      <c r="C218" s="320"/>
      <c r="D218" s="320"/>
      <c r="E218" s="319"/>
      <c r="F218" s="319"/>
      <c r="G218" s="319"/>
      <c r="H218" s="319"/>
      <c r="I218" s="319"/>
      <c r="J218" s="319"/>
      <c r="K218" s="319"/>
      <c r="L218" s="319"/>
      <c r="M218" s="319"/>
      <c r="N218" s="319"/>
      <c r="O218" s="319"/>
      <c r="P218" s="319"/>
      <c r="Q218" s="319"/>
      <c r="R218" s="319"/>
      <c r="S218" s="319"/>
      <c r="T218" s="319"/>
      <c r="U218" s="319"/>
      <c r="V218" s="319"/>
      <c r="W218" s="319"/>
      <c r="X218" s="319"/>
      <c r="Y218" s="319"/>
      <c r="Z218" s="319"/>
      <c r="AA218" s="319"/>
      <c r="AB218" s="319"/>
      <c r="AC218" s="319"/>
      <c r="AD218" s="319"/>
      <c r="AE218" s="319"/>
      <c r="AF218" s="319"/>
      <c r="AG218" s="319"/>
      <c r="AH218" s="319"/>
    </row>
    <row r="219" spans="1:34">
      <c r="A219" s="319"/>
      <c r="B219" s="318"/>
      <c r="C219" s="320"/>
      <c r="D219" s="320"/>
      <c r="E219" s="319"/>
      <c r="F219" s="319"/>
      <c r="G219" s="319"/>
      <c r="H219" s="319"/>
      <c r="I219" s="319"/>
      <c r="J219" s="319"/>
      <c r="K219" s="319"/>
      <c r="L219" s="319"/>
      <c r="M219" s="319"/>
      <c r="N219" s="319"/>
      <c r="O219" s="319"/>
      <c r="P219" s="319"/>
      <c r="Q219" s="319"/>
      <c r="R219" s="319"/>
      <c r="S219" s="319"/>
      <c r="T219" s="319"/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19"/>
      <c r="AH219" s="319"/>
    </row>
    <row r="220" spans="1:34">
      <c r="A220" s="319"/>
      <c r="B220" s="318"/>
      <c r="C220" s="320"/>
      <c r="D220" s="320"/>
      <c r="E220" s="319"/>
      <c r="F220" s="319"/>
      <c r="G220" s="319"/>
      <c r="H220" s="319"/>
      <c r="I220" s="319"/>
      <c r="J220" s="319"/>
      <c r="K220" s="319"/>
      <c r="L220" s="319"/>
      <c r="M220" s="319"/>
      <c r="N220" s="319"/>
      <c r="O220" s="319"/>
      <c r="P220" s="319"/>
      <c r="Q220" s="319"/>
      <c r="R220" s="319"/>
      <c r="S220" s="319"/>
      <c r="T220" s="319"/>
      <c r="U220" s="319"/>
      <c r="V220" s="319"/>
      <c r="W220" s="319"/>
      <c r="X220" s="319"/>
      <c r="Y220" s="319"/>
      <c r="Z220" s="319"/>
      <c r="AA220" s="319"/>
      <c r="AB220" s="319"/>
      <c r="AC220" s="319"/>
      <c r="AD220" s="319"/>
      <c r="AE220" s="319"/>
      <c r="AF220" s="319"/>
      <c r="AG220" s="319"/>
      <c r="AH220" s="319"/>
    </row>
    <row r="221" spans="1:34">
      <c r="A221" s="319"/>
      <c r="B221" s="318"/>
      <c r="C221" s="320"/>
      <c r="D221" s="320"/>
      <c r="E221" s="319"/>
      <c r="F221" s="319"/>
      <c r="G221" s="319"/>
      <c r="H221" s="319"/>
      <c r="I221" s="319"/>
      <c r="J221" s="319"/>
      <c r="K221" s="319"/>
      <c r="L221" s="319"/>
      <c r="M221" s="319"/>
      <c r="N221" s="319"/>
      <c r="O221" s="319"/>
      <c r="P221" s="319"/>
      <c r="Q221" s="319"/>
      <c r="R221" s="319"/>
      <c r="S221" s="319"/>
      <c r="T221" s="319"/>
      <c r="U221" s="319"/>
      <c r="V221" s="319"/>
      <c r="W221" s="319"/>
      <c r="X221" s="319"/>
      <c r="Y221" s="319"/>
      <c r="Z221" s="319"/>
      <c r="AA221" s="319"/>
      <c r="AB221" s="319"/>
      <c r="AC221" s="319"/>
      <c r="AD221" s="319"/>
      <c r="AE221" s="319"/>
      <c r="AF221" s="319"/>
      <c r="AG221" s="319"/>
      <c r="AH221" s="319"/>
    </row>
    <row r="222" spans="1:34">
      <c r="A222" s="319"/>
      <c r="B222" s="318"/>
      <c r="C222" s="320"/>
      <c r="D222" s="320"/>
      <c r="E222" s="319"/>
      <c r="F222" s="319"/>
      <c r="G222" s="319"/>
      <c r="H222" s="319"/>
      <c r="I222" s="319"/>
      <c r="J222" s="319"/>
      <c r="K222" s="319"/>
      <c r="L222" s="319"/>
      <c r="M222" s="319"/>
      <c r="N222" s="319"/>
      <c r="O222" s="319"/>
      <c r="P222" s="319"/>
      <c r="Q222" s="319"/>
      <c r="R222" s="319"/>
      <c r="S222" s="319"/>
      <c r="T222" s="319"/>
      <c r="U222" s="319"/>
      <c r="V222" s="319"/>
      <c r="W222" s="319"/>
      <c r="X222" s="319"/>
      <c r="Y222" s="319"/>
      <c r="Z222" s="319"/>
      <c r="AA222" s="319"/>
      <c r="AB222" s="319"/>
      <c r="AC222" s="319"/>
      <c r="AD222" s="319"/>
      <c r="AE222" s="319"/>
      <c r="AF222" s="319"/>
      <c r="AG222" s="319"/>
      <c r="AH222" s="319"/>
    </row>
    <row r="223" spans="1:34">
      <c r="A223" s="319"/>
      <c r="B223" s="318"/>
      <c r="C223" s="320"/>
      <c r="D223" s="320"/>
      <c r="E223" s="319"/>
      <c r="F223" s="319"/>
      <c r="G223" s="319"/>
      <c r="H223" s="319"/>
      <c r="I223" s="319"/>
      <c r="J223" s="319"/>
      <c r="K223" s="319"/>
      <c r="L223" s="319"/>
      <c r="M223" s="319"/>
      <c r="N223" s="319"/>
      <c r="O223" s="319"/>
      <c r="P223" s="319"/>
      <c r="Q223" s="319"/>
      <c r="R223" s="319"/>
      <c r="S223" s="319"/>
      <c r="T223" s="319"/>
      <c r="U223" s="319"/>
      <c r="V223" s="319"/>
      <c r="W223" s="319"/>
      <c r="X223" s="319"/>
      <c r="Y223" s="319"/>
      <c r="Z223" s="319"/>
      <c r="AA223" s="319"/>
      <c r="AB223" s="319"/>
      <c r="AC223" s="319"/>
      <c r="AD223" s="319"/>
      <c r="AE223" s="319"/>
      <c r="AF223" s="319"/>
      <c r="AG223" s="319"/>
      <c r="AH223" s="319"/>
    </row>
    <row r="224" spans="1:34">
      <c r="A224" s="319"/>
      <c r="B224" s="318"/>
      <c r="C224" s="320"/>
      <c r="D224" s="320"/>
      <c r="E224" s="319"/>
      <c r="F224" s="319"/>
      <c r="G224" s="319"/>
      <c r="H224" s="319"/>
      <c r="I224" s="319"/>
      <c r="J224" s="319"/>
      <c r="K224" s="319"/>
      <c r="L224" s="319"/>
      <c r="M224" s="319"/>
      <c r="N224" s="319"/>
      <c r="O224" s="319"/>
      <c r="P224" s="319"/>
      <c r="Q224" s="319"/>
      <c r="R224" s="319"/>
      <c r="S224" s="319"/>
      <c r="T224" s="319"/>
      <c r="U224" s="319"/>
      <c r="V224" s="319"/>
      <c r="W224" s="319"/>
      <c r="X224" s="319"/>
      <c r="Y224" s="319"/>
      <c r="Z224" s="319"/>
      <c r="AA224" s="319"/>
      <c r="AB224" s="319"/>
      <c r="AC224" s="319"/>
      <c r="AD224" s="319"/>
      <c r="AE224" s="319"/>
      <c r="AF224" s="319"/>
      <c r="AG224" s="319"/>
      <c r="AH224" s="319"/>
    </row>
    <row r="225" spans="1:34">
      <c r="A225" s="319"/>
      <c r="B225" s="318"/>
      <c r="C225" s="320"/>
      <c r="D225" s="320"/>
      <c r="E225" s="319"/>
      <c r="F225" s="319"/>
      <c r="G225" s="319"/>
      <c r="H225" s="319"/>
      <c r="I225" s="319"/>
      <c r="J225" s="319"/>
      <c r="K225" s="319"/>
      <c r="L225" s="319"/>
      <c r="M225" s="319"/>
      <c r="N225" s="319"/>
      <c r="O225" s="319"/>
      <c r="P225" s="319"/>
      <c r="Q225" s="319"/>
      <c r="R225" s="319"/>
      <c r="S225" s="319"/>
      <c r="T225" s="319"/>
      <c r="U225" s="319"/>
      <c r="V225" s="319"/>
      <c r="W225" s="319"/>
      <c r="X225" s="319"/>
      <c r="Y225" s="319"/>
      <c r="Z225" s="319"/>
      <c r="AA225" s="319"/>
      <c r="AB225" s="319"/>
      <c r="AC225" s="319"/>
      <c r="AD225" s="319"/>
      <c r="AE225" s="319"/>
      <c r="AF225" s="319"/>
      <c r="AG225" s="319"/>
      <c r="AH225" s="319"/>
    </row>
    <row r="226" spans="1:34">
      <c r="A226" s="319"/>
      <c r="B226" s="318"/>
      <c r="C226" s="320"/>
      <c r="D226" s="320"/>
      <c r="E226" s="319"/>
      <c r="F226" s="319"/>
      <c r="G226" s="319"/>
      <c r="H226" s="319"/>
      <c r="I226" s="319"/>
      <c r="J226" s="319"/>
      <c r="K226" s="319"/>
      <c r="L226" s="319"/>
      <c r="M226" s="319"/>
      <c r="N226" s="319"/>
      <c r="O226" s="319"/>
      <c r="P226" s="319"/>
      <c r="Q226" s="319"/>
      <c r="R226" s="319"/>
      <c r="S226" s="319"/>
      <c r="T226" s="319"/>
      <c r="U226" s="319"/>
      <c r="V226" s="319"/>
      <c r="W226" s="319"/>
      <c r="X226" s="319"/>
      <c r="Y226" s="319"/>
      <c r="Z226" s="319"/>
      <c r="AA226" s="319"/>
      <c r="AB226" s="319"/>
      <c r="AC226" s="319"/>
      <c r="AD226" s="319"/>
      <c r="AE226" s="319"/>
      <c r="AF226" s="319"/>
      <c r="AG226" s="319"/>
      <c r="AH226" s="319"/>
    </row>
    <row r="227" spans="1:34">
      <c r="A227" s="319"/>
      <c r="B227" s="318"/>
      <c r="C227" s="320"/>
      <c r="D227" s="320"/>
      <c r="E227" s="319"/>
      <c r="F227" s="319"/>
      <c r="G227" s="319"/>
      <c r="H227" s="319"/>
      <c r="I227" s="319"/>
      <c r="J227" s="319"/>
      <c r="K227" s="319"/>
      <c r="L227" s="319"/>
      <c r="M227" s="319"/>
      <c r="N227" s="319"/>
      <c r="O227" s="319"/>
      <c r="P227" s="319"/>
      <c r="Q227" s="319"/>
      <c r="R227" s="319"/>
      <c r="S227" s="319"/>
      <c r="T227" s="319"/>
      <c r="U227" s="319"/>
      <c r="V227" s="319"/>
      <c r="W227" s="319"/>
      <c r="X227" s="319"/>
      <c r="Y227" s="319"/>
      <c r="Z227" s="319"/>
      <c r="AA227" s="319"/>
      <c r="AB227" s="319"/>
      <c r="AC227" s="319"/>
      <c r="AD227" s="319"/>
      <c r="AE227" s="319"/>
      <c r="AF227" s="319"/>
      <c r="AG227" s="319"/>
      <c r="AH227" s="319"/>
    </row>
    <row r="228" spans="1:34">
      <c r="A228" s="319"/>
      <c r="B228" s="318"/>
      <c r="C228" s="320"/>
      <c r="D228" s="320"/>
      <c r="E228" s="319"/>
      <c r="F228" s="319"/>
      <c r="G228" s="319"/>
      <c r="H228" s="319"/>
      <c r="I228" s="319"/>
      <c r="J228" s="319"/>
      <c r="K228" s="319"/>
      <c r="L228" s="319"/>
      <c r="M228" s="319"/>
      <c r="N228" s="319"/>
      <c r="O228" s="319"/>
      <c r="P228" s="319"/>
      <c r="Q228" s="319"/>
      <c r="R228" s="319"/>
      <c r="S228" s="319"/>
      <c r="T228" s="319"/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19"/>
      <c r="AH228" s="319"/>
    </row>
    <row r="229" spans="1:34">
      <c r="A229" s="319"/>
      <c r="B229" s="318"/>
      <c r="C229" s="320"/>
      <c r="D229" s="320"/>
      <c r="E229" s="319"/>
      <c r="F229" s="319"/>
      <c r="G229" s="319"/>
      <c r="H229" s="319"/>
      <c r="I229" s="319"/>
      <c r="J229" s="319"/>
      <c r="K229" s="319"/>
      <c r="L229" s="319"/>
      <c r="M229" s="319"/>
      <c r="N229" s="319"/>
      <c r="O229" s="319"/>
      <c r="P229" s="319"/>
      <c r="Q229" s="319"/>
      <c r="R229" s="319"/>
      <c r="S229" s="319"/>
      <c r="T229" s="319"/>
      <c r="U229" s="319"/>
      <c r="V229" s="319"/>
      <c r="W229" s="319"/>
      <c r="X229" s="319"/>
      <c r="Y229" s="319"/>
      <c r="Z229" s="319"/>
      <c r="AA229" s="319"/>
      <c r="AB229" s="319"/>
      <c r="AC229" s="319"/>
      <c r="AD229" s="319"/>
      <c r="AE229" s="319"/>
      <c r="AF229" s="319"/>
      <c r="AG229" s="319"/>
      <c r="AH229" s="319"/>
    </row>
    <row r="230" spans="1:34">
      <c r="A230" s="319"/>
      <c r="B230" s="318"/>
      <c r="C230" s="320"/>
      <c r="D230" s="320"/>
      <c r="E230" s="319"/>
      <c r="F230" s="319"/>
      <c r="G230" s="319"/>
      <c r="H230" s="319"/>
      <c r="I230" s="319"/>
      <c r="J230" s="319"/>
      <c r="K230" s="319"/>
      <c r="L230" s="319"/>
      <c r="M230" s="319"/>
      <c r="N230" s="319"/>
      <c r="O230" s="319"/>
      <c r="P230" s="319"/>
      <c r="Q230" s="319"/>
      <c r="R230" s="319"/>
      <c r="S230" s="319"/>
      <c r="T230" s="319"/>
      <c r="U230" s="319"/>
      <c r="V230" s="319"/>
      <c r="W230" s="319"/>
      <c r="X230" s="319"/>
      <c r="Y230" s="319"/>
      <c r="Z230" s="319"/>
      <c r="AA230" s="319"/>
      <c r="AB230" s="319"/>
      <c r="AC230" s="319"/>
      <c r="AD230" s="319"/>
      <c r="AE230" s="319"/>
      <c r="AF230" s="319"/>
      <c r="AG230" s="319"/>
      <c r="AH230" s="319"/>
    </row>
    <row r="231" spans="1:34">
      <c r="A231" s="319"/>
      <c r="B231" s="318"/>
      <c r="C231" s="320"/>
      <c r="D231" s="320"/>
      <c r="E231" s="319"/>
      <c r="F231" s="319"/>
      <c r="G231" s="319"/>
      <c r="H231" s="319"/>
      <c r="I231" s="319"/>
      <c r="J231" s="319"/>
      <c r="K231" s="319"/>
      <c r="L231" s="319"/>
      <c r="M231" s="319"/>
      <c r="N231" s="319"/>
      <c r="O231" s="319"/>
      <c r="P231" s="319"/>
      <c r="Q231" s="319"/>
      <c r="R231" s="319"/>
      <c r="S231" s="319"/>
      <c r="T231" s="319"/>
      <c r="U231" s="319"/>
      <c r="V231" s="319"/>
      <c r="W231" s="319"/>
      <c r="X231" s="319"/>
      <c r="Y231" s="319"/>
      <c r="Z231" s="319"/>
      <c r="AA231" s="319"/>
      <c r="AB231" s="319"/>
      <c r="AC231" s="319"/>
      <c r="AD231" s="319"/>
      <c r="AE231" s="319"/>
      <c r="AF231" s="319"/>
      <c r="AG231" s="319"/>
      <c r="AH231" s="319"/>
    </row>
    <row r="232" spans="1:34">
      <c r="A232" s="319"/>
      <c r="B232" s="318"/>
      <c r="C232" s="320"/>
      <c r="D232" s="320"/>
      <c r="E232" s="319"/>
      <c r="F232" s="319"/>
      <c r="G232" s="319"/>
      <c r="H232" s="319"/>
      <c r="I232" s="319"/>
      <c r="J232" s="319"/>
      <c r="K232" s="319"/>
      <c r="L232" s="319"/>
      <c r="M232" s="319"/>
      <c r="N232" s="319"/>
      <c r="O232" s="319"/>
      <c r="P232" s="319"/>
      <c r="Q232" s="319"/>
      <c r="R232" s="319"/>
      <c r="S232" s="319"/>
      <c r="T232" s="319"/>
      <c r="U232" s="319"/>
      <c r="V232" s="319"/>
      <c r="W232" s="319"/>
      <c r="X232" s="319"/>
      <c r="Y232" s="319"/>
      <c r="Z232" s="319"/>
      <c r="AA232" s="319"/>
      <c r="AB232" s="319"/>
      <c r="AC232" s="319"/>
      <c r="AD232" s="319"/>
      <c r="AE232" s="319"/>
      <c r="AF232" s="319"/>
      <c r="AG232" s="319"/>
      <c r="AH232" s="319"/>
    </row>
    <row r="233" spans="1:34">
      <c r="A233" s="319"/>
      <c r="B233" s="318"/>
      <c r="C233" s="320"/>
      <c r="D233" s="320"/>
      <c r="E233" s="319"/>
      <c r="F233" s="319"/>
      <c r="G233" s="319"/>
      <c r="H233" s="319"/>
      <c r="I233" s="319"/>
      <c r="J233" s="319"/>
      <c r="K233" s="319"/>
      <c r="L233" s="319"/>
      <c r="M233" s="319"/>
      <c r="N233" s="319"/>
      <c r="O233" s="319"/>
      <c r="P233" s="319"/>
      <c r="Q233" s="319"/>
      <c r="R233" s="319"/>
      <c r="S233" s="319"/>
      <c r="T233" s="319"/>
      <c r="U233" s="319"/>
      <c r="V233" s="319"/>
      <c r="W233" s="319"/>
      <c r="X233" s="319"/>
      <c r="Y233" s="319"/>
      <c r="Z233" s="319"/>
      <c r="AA233" s="319"/>
      <c r="AB233" s="319"/>
      <c r="AC233" s="319"/>
      <c r="AD233" s="319"/>
      <c r="AE233" s="319"/>
      <c r="AF233" s="319"/>
      <c r="AG233" s="319"/>
      <c r="AH233" s="319"/>
    </row>
    <row r="234" spans="1:34">
      <c r="A234" s="319"/>
      <c r="B234" s="318"/>
      <c r="C234" s="320"/>
      <c r="D234" s="320"/>
      <c r="E234" s="319"/>
      <c r="F234" s="319"/>
      <c r="G234" s="319"/>
      <c r="H234" s="319"/>
      <c r="I234" s="319"/>
      <c r="J234" s="319"/>
      <c r="K234" s="319"/>
      <c r="L234" s="319"/>
      <c r="M234" s="319"/>
      <c r="N234" s="319"/>
      <c r="O234" s="319"/>
      <c r="P234" s="319"/>
      <c r="Q234" s="319"/>
      <c r="R234" s="319"/>
      <c r="S234" s="319"/>
      <c r="T234" s="319"/>
      <c r="U234" s="319"/>
      <c r="V234" s="319"/>
      <c r="W234" s="319"/>
      <c r="X234" s="319"/>
      <c r="Y234" s="319"/>
      <c r="Z234" s="319"/>
      <c r="AA234" s="319"/>
      <c r="AB234" s="319"/>
      <c r="AC234" s="319"/>
      <c r="AD234" s="319"/>
      <c r="AE234" s="319"/>
      <c r="AF234" s="319"/>
      <c r="AG234" s="319"/>
      <c r="AH234" s="319"/>
    </row>
    <row r="235" spans="1:34">
      <c r="A235" s="319"/>
      <c r="B235" s="318"/>
      <c r="C235" s="320"/>
      <c r="D235" s="320"/>
      <c r="E235" s="319"/>
      <c r="F235" s="319"/>
      <c r="G235" s="319"/>
      <c r="H235" s="319"/>
      <c r="I235" s="319"/>
      <c r="J235" s="319"/>
      <c r="K235" s="319"/>
      <c r="L235" s="319"/>
      <c r="M235" s="319"/>
      <c r="N235" s="319"/>
      <c r="O235" s="319"/>
      <c r="P235" s="319"/>
      <c r="Q235" s="319"/>
      <c r="R235" s="319"/>
      <c r="S235" s="319"/>
      <c r="T235" s="319"/>
      <c r="U235" s="319"/>
      <c r="V235" s="319"/>
      <c r="W235" s="319"/>
      <c r="X235" s="319"/>
      <c r="Y235" s="319"/>
      <c r="Z235" s="319"/>
      <c r="AA235" s="319"/>
      <c r="AB235" s="319"/>
      <c r="AC235" s="319"/>
      <c r="AD235" s="319"/>
      <c r="AE235" s="319"/>
      <c r="AF235" s="319"/>
      <c r="AG235" s="319"/>
      <c r="AH235" s="319"/>
    </row>
    <row r="236" spans="1:34">
      <c r="A236" s="319"/>
      <c r="B236" s="318"/>
      <c r="C236" s="320"/>
      <c r="D236" s="320"/>
      <c r="E236" s="319"/>
      <c r="F236" s="319"/>
      <c r="G236" s="319"/>
      <c r="H236" s="319"/>
      <c r="I236" s="319"/>
      <c r="J236" s="319"/>
      <c r="K236" s="319"/>
      <c r="L236" s="319"/>
      <c r="M236" s="319"/>
      <c r="N236" s="319"/>
      <c r="O236" s="319"/>
      <c r="P236" s="319"/>
      <c r="Q236" s="319"/>
      <c r="R236" s="319"/>
      <c r="S236" s="319"/>
      <c r="T236" s="319"/>
      <c r="U236" s="319"/>
      <c r="V236" s="319"/>
      <c r="W236" s="319"/>
      <c r="X236" s="319"/>
      <c r="Y236" s="319"/>
      <c r="Z236" s="319"/>
      <c r="AA236" s="319"/>
      <c r="AB236" s="319"/>
      <c r="AC236" s="319"/>
      <c r="AD236" s="319"/>
      <c r="AE236" s="319"/>
      <c r="AF236" s="319"/>
      <c r="AG236" s="319"/>
      <c r="AH236" s="319"/>
    </row>
    <row r="237" spans="1:34">
      <c r="A237" s="319"/>
      <c r="B237" s="318"/>
      <c r="C237" s="320"/>
      <c r="D237" s="320"/>
      <c r="E237" s="319"/>
      <c r="F237" s="319"/>
      <c r="G237" s="319"/>
      <c r="H237" s="319"/>
      <c r="I237" s="319"/>
      <c r="J237" s="319"/>
      <c r="K237" s="319"/>
      <c r="L237" s="319"/>
      <c r="M237" s="319"/>
      <c r="N237" s="319"/>
      <c r="O237" s="319"/>
      <c r="P237" s="319"/>
      <c r="Q237" s="319"/>
      <c r="R237" s="319"/>
      <c r="S237" s="319"/>
      <c r="T237" s="319"/>
      <c r="U237" s="319"/>
      <c r="V237" s="319"/>
      <c r="W237" s="319"/>
      <c r="X237" s="319"/>
      <c r="Y237" s="319"/>
      <c r="Z237" s="319"/>
      <c r="AA237" s="319"/>
      <c r="AB237" s="319"/>
      <c r="AC237" s="319"/>
      <c r="AD237" s="319"/>
      <c r="AE237" s="319"/>
      <c r="AF237" s="319"/>
      <c r="AG237" s="319"/>
      <c r="AH237" s="319"/>
    </row>
    <row r="238" spans="1:34">
      <c r="A238" s="319"/>
      <c r="B238" s="318"/>
      <c r="C238" s="320"/>
      <c r="D238" s="320"/>
      <c r="E238" s="319"/>
      <c r="F238" s="319"/>
      <c r="G238" s="319"/>
      <c r="H238" s="319"/>
      <c r="I238" s="319"/>
      <c r="J238" s="319"/>
      <c r="K238" s="319"/>
      <c r="L238" s="319"/>
      <c r="M238" s="319"/>
      <c r="N238" s="319"/>
      <c r="O238" s="319"/>
      <c r="P238" s="319"/>
      <c r="Q238" s="319"/>
      <c r="R238" s="319"/>
      <c r="S238" s="319"/>
      <c r="T238" s="319"/>
      <c r="U238" s="319"/>
      <c r="V238" s="319"/>
      <c r="W238" s="319"/>
      <c r="X238" s="319"/>
      <c r="Y238" s="319"/>
      <c r="Z238" s="319"/>
      <c r="AA238" s="319"/>
      <c r="AB238" s="319"/>
      <c r="AC238" s="319"/>
      <c r="AD238" s="319"/>
      <c r="AE238" s="319"/>
      <c r="AF238" s="319"/>
      <c r="AG238" s="319"/>
      <c r="AH238" s="319"/>
    </row>
    <row r="239" spans="1:34">
      <c r="A239" s="319"/>
      <c r="B239" s="318"/>
      <c r="C239" s="320"/>
      <c r="D239" s="320"/>
      <c r="E239" s="319"/>
      <c r="F239" s="319"/>
      <c r="G239" s="319"/>
      <c r="H239" s="319"/>
      <c r="I239" s="319"/>
      <c r="J239" s="319"/>
      <c r="K239" s="319"/>
      <c r="L239" s="319"/>
      <c r="M239" s="319"/>
      <c r="N239" s="319"/>
      <c r="O239" s="319"/>
      <c r="P239" s="319"/>
      <c r="Q239" s="319"/>
      <c r="R239" s="319"/>
      <c r="S239" s="319"/>
      <c r="T239" s="319"/>
      <c r="U239" s="319"/>
      <c r="V239" s="319"/>
      <c r="W239" s="319"/>
      <c r="X239" s="319"/>
      <c r="Y239" s="319"/>
      <c r="Z239" s="319"/>
      <c r="AA239" s="319"/>
      <c r="AB239" s="319"/>
      <c r="AC239" s="319"/>
      <c r="AD239" s="319"/>
      <c r="AE239" s="319"/>
      <c r="AF239" s="319"/>
      <c r="AG239" s="319"/>
      <c r="AH239" s="319"/>
    </row>
    <row r="240" spans="1:34">
      <c r="A240" s="319"/>
      <c r="B240" s="318"/>
      <c r="C240" s="320"/>
      <c r="D240" s="320"/>
      <c r="E240" s="319"/>
      <c r="F240" s="319"/>
      <c r="G240" s="319"/>
      <c r="H240" s="319"/>
      <c r="I240" s="319"/>
      <c r="J240" s="319"/>
      <c r="K240" s="319"/>
      <c r="L240" s="319"/>
      <c r="M240" s="319"/>
      <c r="N240" s="319"/>
      <c r="O240" s="319"/>
      <c r="P240" s="319"/>
      <c r="Q240" s="319"/>
      <c r="R240" s="319"/>
      <c r="S240" s="319"/>
      <c r="T240" s="319"/>
      <c r="U240" s="319"/>
      <c r="V240" s="319"/>
      <c r="W240" s="319"/>
      <c r="X240" s="319"/>
      <c r="Y240" s="319"/>
      <c r="Z240" s="319"/>
      <c r="AA240" s="319"/>
      <c r="AB240" s="319"/>
      <c r="AC240" s="319"/>
      <c r="AD240" s="319"/>
      <c r="AE240" s="319"/>
      <c r="AF240" s="319"/>
      <c r="AG240" s="319"/>
      <c r="AH240" s="319"/>
    </row>
    <row r="241" spans="1:34">
      <c r="A241" s="319"/>
      <c r="B241" s="318"/>
      <c r="C241" s="320"/>
      <c r="D241" s="320"/>
      <c r="E241" s="319"/>
      <c r="F241" s="319"/>
      <c r="G241" s="319"/>
      <c r="H241" s="319"/>
      <c r="I241" s="319"/>
      <c r="J241" s="319"/>
      <c r="K241" s="319"/>
      <c r="L241" s="319"/>
      <c r="M241" s="319"/>
      <c r="N241" s="319"/>
      <c r="O241" s="319"/>
      <c r="P241" s="319"/>
      <c r="Q241" s="319"/>
      <c r="R241" s="319"/>
      <c r="S241" s="319"/>
      <c r="T241" s="319"/>
      <c r="U241" s="319"/>
      <c r="V241" s="319"/>
      <c r="W241" s="319"/>
      <c r="X241" s="319"/>
      <c r="Y241" s="319"/>
      <c r="Z241" s="319"/>
      <c r="AA241" s="319"/>
      <c r="AB241" s="319"/>
      <c r="AC241" s="319"/>
      <c r="AD241" s="319"/>
      <c r="AE241" s="319"/>
      <c r="AF241" s="319"/>
      <c r="AG241" s="319"/>
      <c r="AH241" s="319"/>
    </row>
    <row r="242" spans="1:34">
      <c r="A242" s="319"/>
      <c r="B242" s="318"/>
      <c r="C242" s="320"/>
      <c r="D242" s="320"/>
      <c r="E242" s="319"/>
      <c r="F242" s="319"/>
      <c r="G242" s="319"/>
      <c r="H242" s="319"/>
      <c r="I242" s="319"/>
      <c r="J242" s="319"/>
      <c r="K242" s="319"/>
      <c r="L242" s="319"/>
      <c r="M242" s="319"/>
      <c r="N242" s="319"/>
      <c r="O242" s="319"/>
      <c r="P242" s="319"/>
      <c r="Q242" s="319"/>
      <c r="R242" s="319"/>
      <c r="S242" s="319"/>
      <c r="T242" s="319"/>
      <c r="U242" s="319"/>
      <c r="V242" s="319"/>
      <c r="W242" s="319"/>
      <c r="X242" s="319"/>
      <c r="Y242" s="319"/>
      <c r="Z242" s="319"/>
      <c r="AA242" s="319"/>
      <c r="AB242" s="319"/>
      <c r="AC242" s="319"/>
      <c r="AD242" s="319"/>
      <c r="AE242" s="319"/>
      <c r="AF242" s="319"/>
      <c r="AG242" s="319"/>
      <c r="AH242" s="319"/>
    </row>
    <row r="243" spans="1:34">
      <c r="A243" s="319"/>
      <c r="B243" s="318"/>
      <c r="C243" s="320"/>
      <c r="D243" s="320"/>
      <c r="E243" s="319"/>
      <c r="F243" s="319"/>
      <c r="G243" s="319"/>
      <c r="H243" s="319"/>
      <c r="I243" s="319"/>
      <c r="J243" s="319"/>
      <c r="K243" s="319"/>
      <c r="L243" s="319"/>
      <c r="M243" s="319"/>
      <c r="N243" s="319"/>
      <c r="O243" s="319"/>
      <c r="P243" s="319"/>
      <c r="Q243" s="319"/>
      <c r="R243" s="319"/>
      <c r="S243" s="319"/>
      <c r="T243" s="319"/>
      <c r="U243" s="319"/>
      <c r="V243" s="319"/>
      <c r="W243" s="319"/>
      <c r="X243" s="319"/>
      <c r="Y243" s="319"/>
      <c r="Z243" s="319"/>
      <c r="AA243" s="319"/>
      <c r="AB243" s="319"/>
      <c r="AC243" s="319"/>
      <c r="AD243" s="319"/>
      <c r="AE243" s="319"/>
      <c r="AF243" s="319"/>
      <c r="AG243" s="319"/>
      <c r="AH243" s="319"/>
    </row>
    <row r="244" spans="1:34">
      <c r="A244" s="319"/>
      <c r="B244" s="318"/>
      <c r="C244" s="320"/>
      <c r="D244" s="320"/>
      <c r="E244" s="319"/>
      <c r="F244" s="319"/>
      <c r="G244" s="319"/>
      <c r="H244" s="319"/>
      <c r="I244" s="319"/>
      <c r="J244" s="319"/>
      <c r="K244" s="319"/>
      <c r="L244" s="319"/>
      <c r="M244" s="319"/>
      <c r="N244" s="319"/>
      <c r="O244" s="319"/>
      <c r="P244" s="319"/>
      <c r="Q244" s="319"/>
      <c r="R244" s="319"/>
      <c r="S244" s="319"/>
      <c r="T244" s="319"/>
      <c r="U244" s="319"/>
      <c r="V244" s="319"/>
      <c r="W244" s="319"/>
      <c r="X244" s="319"/>
      <c r="Y244" s="319"/>
      <c r="Z244" s="319"/>
      <c r="AA244" s="319"/>
      <c r="AB244" s="319"/>
      <c r="AC244" s="319"/>
      <c r="AD244" s="319"/>
      <c r="AE244" s="319"/>
      <c r="AF244" s="319"/>
      <c r="AG244" s="319"/>
      <c r="AH244" s="319"/>
    </row>
    <row r="245" spans="1:34">
      <c r="A245" s="319"/>
      <c r="B245" s="318"/>
      <c r="C245" s="320"/>
      <c r="D245" s="320"/>
      <c r="E245" s="319"/>
      <c r="F245" s="319"/>
      <c r="G245" s="319"/>
      <c r="H245" s="319"/>
      <c r="I245" s="319"/>
      <c r="J245" s="319"/>
      <c r="K245" s="319"/>
      <c r="L245" s="319"/>
      <c r="M245" s="319"/>
      <c r="N245" s="319"/>
      <c r="O245" s="319"/>
      <c r="P245" s="319"/>
      <c r="Q245" s="319"/>
      <c r="R245" s="319"/>
      <c r="S245" s="319"/>
      <c r="T245" s="319"/>
      <c r="U245" s="319"/>
      <c r="V245" s="319"/>
      <c r="W245" s="319"/>
      <c r="X245" s="319"/>
      <c r="Y245" s="319"/>
      <c r="Z245" s="319"/>
      <c r="AA245" s="319"/>
      <c r="AB245" s="319"/>
      <c r="AC245" s="319"/>
      <c r="AD245" s="319"/>
      <c r="AE245" s="319"/>
      <c r="AF245" s="319"/>
      <c r="AG245" s="319"/>
      <c r="AH245" s="319"/>
    </row>
    <row r="246" spans="1:34">
      <c r="A246" s="319"/>
      <c r="B246" s="318"/>
      <c r="C246" s="320"/>
      <c r="D246" s="320"/>
      <c r="E246" s="319"/>
      <c r="F246" s="319"/>
      <c r="G246" s="319"/>
      <c r="H246" s="319"/>
      <c r="I246" s="319"/>
      <c r="J246" s="319"/>
      <c r="K246" s="319"/>
      <c r="L246" s="319"/>
      <c r="M246" s="319"/>
      <c r="N246" s="319"/>
      <c r="O246" s="319"/>
      <c r="P246" s="319"/>
      <c r="Q246" s="319"/>
      <c r="R246" s="319"/>
      <c r="S246" s="319"/>
      <c r="T246" s="319"/>
      <c r="U246" s="319"/>
      <c r="V246" s="319"/>
      <c r="W246" s="319"/>
      <c r="X246" s="319"/>
      <c r="Y246" s="319"/>
      <c r="Z246" s="319"/>
      <c r="AA246" s="319"/>
      <c r="AB246" s="319"/>
      <c r="AC246" s="319"/>
      <c r="AD246" s="319"/>
      <c r="AE246" s="319"/>
      <c r="AF246" s="319"/>
      <c r="AG246" s="319"/>
      <c r="AH246" s="319"/>
    </row>
    <row r="247" spans="1:34">
      <c r="A247" s="319"/>
      <c r="B247" s="318"/>
      <c r="C247" s="320"/>
      <c r="D247" s="320"/>
      <c r="E247" s="319"/>
      <c r="F247" s="319"/>
      <c r="G247" s="319"/>
      <c r="H247" s="319"/>
      <c r="I247" s="319"/>
      <c r="J247" s="319"/>
      <c r="K247" s="319"/>
      <c r="L247" s="319"/>
      <c r="M247" s="319"/>
      <c r="N247" s="319"/>
      <c r="O247" s="319"/>
      <c r="P247" s="319"/>
      <c r="Q247" s="319"/>
      <c r="R247" s="319"/>
      <c r="S247" s="319"/>
      <c r="T247" s="319"/>
      <c r="U247" s="319"/>
      <c r="V247" s="319"/>
      <c r="W247" s="319"/>
      <c r="X247" s="319"/>
      <c r="Y247" s="319"/>
      <c r="Z247" s="319"/>
      <c r="AA247" s="319"/>
      <c r="AB247" s="319"/>
      <c r="AC247" s="319"/>
      <c r="AD247" s="319"/>
      <c r="AE247" s="319"/>
      <c r="AF247" s="319"/>
      <c r="AG247" s="319"/>
      <c r="AH247" s="319"/>
    </row>
    <row r="248" spans="1:34">
      <c r="A248" s="319"/>
      <c r="B248" s="318"/>
      <c r="C248" s="320"/>
      <c r="D248" s="320"/>
      <c r="E248" s="319"/>
      <c r="F248" s="319"/>
      <c r="G248" s="319"/>
      <c r="H248" s="319"/>
      <c r="I248" s="319"/>
      <c r="J248" s="319"/>
      <c r="K248" s="319"/>
      <c r="L248" s="319"/>
      <c r="M248" s="319"/>
      <c r="N248" s="319"/>
      <c r="O248" s="319"/>
      <c r="P248" s="319"/>
      <c r="Q248" s="319"/>
      <c r="R248" s="319"/>
      <c r="S248" s="319"/>
      <c r="T248" s="319"/>
      <c r="U248" s="319"/>
      <c r="V248" s="319"/>
      <c r="W248" s="319"/>
      <c r="X248" s="319"/>
      <c r="Y248" s="319"/>
      <c r="Z248" s="319"/>
      <c r="AA248" s="319"/>
      <c r="AB248" s="319"/>
      <c r="AC248" s="319"/>
      <c r="AD248" s="319"/>
      <c r="AE248" s="319"/>
      <c r="AF248" s="319"/>
      <c r="AG248" s="319"/>
      <c r="AH248" s="319"/>
    </row>
    <row r="249" spans="1:34">
      <c r="A249" s="319"/>
      <c r="B249" s="318"/>
      <c r="C249" s="320"/>
      <c r="D249" s="320"/>
      <c r="E249" s="319"/>
      <c r="F249" s="319"/>
      <c r="G249" s="319"/>
      <c r="H249" s="319"/>
      <c r="I249" s="319"/>
      <c r="J249" s="319"/>
      <c r="K249" s="319"/>
      <c r="L249" s="319"/>
      <c r="M249" s="319"/>
      <c r="N249" s="319"/>
      <c r="O249" s="319"/>
      <c r="P249" s="319"/>
      <c r="Q249" s="319"/>
      <c r="R249" s="319"/>
      <c r="S249" s="319"/>
      <c r="T249" s="319"/>
      <c r="U249" s="319"/>
      <c r="V249" s="319"/>
      <c r="W249" s="319"/>
      <c r="X249" s="319"/>
      <c r="Y249" s="319"/>
      <c r="Z249" s="319"/>
      <c r="AA249" s="319"/>
      <c r="AB249" s="319"/>
      <c r="AC249" s="319"/>
      <c r="AD249" s="319"/>
      <c r="AE249" s="319"/>
      <c r="AF249" s="319"/>
      <c r="AG249" s="319"/>
      <c r="AH249" s="319"/>
    </row>
    <row r="250" spans="1:34">
      <c r="A250" s="319"/>
      <c r="B250" s="318"/>
      <c r="C250" s="320"/>
      <c r="D250" s="320"/>
      <c r="E250" s="319"/>
      <c r="F250" s="319"/>
      <c r="G250" s="319"/>
      <c r="H250" s="319"/>
      <c r="I250" s="319"/>
      <c r="J250" s="319"/>
      <c r="K250" s="319"/>
      <c r="L250" s="319"/>
      <c r="M250" s="319"/>
      <c r="N250" s="319"/>
      <c r="O250" s="319"/>
      <c r="P250" s="319"/>
      <c r="Q250" s="319"/>
      <c r="R250" s="319"/>
      <c r="S250" s="319"/>
      <c r="T250" s="319"/>
      <c r="U250" s="319"/>
      <c r="V250" s="319"/>
      <c r="W250" s="319"/>
      <c r="X250" s="319"/>
      <c r="Y250" s="319"/>
      <c r="Z250" s="319"/>
      <c r="AA250" s="319"/>
      <c r="AB250" s="319"/>
      <c r="AC250" s="319"/>
      <c r="AD250" s="319"/>
      <c r="AE250" s="319"/>
      <c r="AF250" s="319"/>
      <c r="AG250" s="319"/>
      <c r="AH250" s="319"/>
    </row>
    <row r="251" spans="1:34">
      <c r="A251" s="319"/>
      <c r="B251" s="318"/>
      <c r="C251" s="320"/>
      <c r="D251" s="320"/>
      <c r="E251" s="319"/>
      <c r="F251" s="319"/>
      <c r="G251" s="319"/>
      <c r="H251" s="319"/>
      <c r="I251" s="319"/>
      <c r="J251" s="319"/>
      <c r="K251" s="319"/>
      <c r="L251" s="319"/>
      <c r="M251" s="319"/>
      <c r="N251" s="319"/>
      <c r="O251" s="319"/>
      <c r="P251" s="319"/>
      <c r="Q251" s="319"/>
      <c r="R251" s="319"/>
      <c r="S251" s="319"/>
      <c r="T251" s="319"/>
      <c r="U251" s="319"/>
      <c r="V251" s="319"/>
      <c r="W251" s="319"/>
      <c r="X251" s="319"/>
      <c r="Y251" s="319"/>
      <c r="Z251" s="319"/>
      <c r="AA251" s="319"/>
      <c r="AB251" s="319"/>
      <c r="AC251" s="319"/>
      <c r="AD251" s="319"/>
      <c r="AE251" s="319"/>
      <c r="AF251" s="319"/>
      <c r="AG251" s="319"/>
      <c r="AH251" s="319"/>
    </row>
    <row r="252" spans="1:34">
      <c r="A252" s="319"/>
      <c r="B252" s="318"/>
      <c r="C252" s="320"/>
      <c r="D252" s="320"/>
      <c r="E252" s="319"/>
      <c r="F252" s="319"/>
      <c r="G252" s="319"/>
      <c r="H252" s="319"/>
      <c r="I252" s="319"/>
      <c r="J252" s="319"/>
      <c r="K252" s="319"/>
      <c r="L252" s="319"/>
      <c r="M252" s="319"/>
      <c r="N252" s="319"/>
      <c r="O252" s="319"/>
      <c r="P252" s="319"/>
      <c r="Q252" s="319"/>
      <c r="R252" s="319"/>
      <c r="S252" s="319"/>
      <c r="T252" s="319"/>
      <c r="U252" s="319"/>
      <c r="V252" s="319"/>
      <c r="W252" s="319"/>
      <c r="X252" s="319"/>
      <c r="Y252" s="319"/>
      <c r="Z252" s="319"/>
      <c r="AA252" s="319"/>
      <c r="AB252" s="319"/>
      <c r="AC252" s="319"/>
      <c r="AD252" s="319"/>
      <c r="AE252" s="319"/>
      <c r="AF252" s="319"/>
      <c r="AG252" s="319"/>
      <c r="AH252" s="319"/>
    </row>
    <row r="253" spans="1:34">
      <c r="A253" s="319"/>
      <c r="B253" s="318"/>
      <c r="C253" s="320"/>
      <c r="D253" s="320"/>
      <c r="E253" s="319"/>
      <c r="F253" s="319"/>
      <c r="G253" s="319"/>
      <c r="H253" s="319"/>
      <c r="I253" s="319"/>
      <c r="J253" s="319"/>
      <c r="K253" s="319"/>
      <c r="L253" s="319"/>
      <c r="M253" s="319"/>
      <c r="N253" s="319"/>
      <c r="O253" s="319"/>
      <c r="P253" s="319"/>
      <c r="Q253" s="319"/>
      <c r="R253" s="319"/>
      <c r="S253" s="319"/>
      <c r="T253" s="319"/>
      <c r="U253" s="319"/>
      <c r="V253" s="319"/>
      <c r="W253" s="319"/>
      <c r="X253" s="319"/>
      <c r="Y253" s="319"/>
      <c r="Z253" s="319"/>
      <c r="AA253" s="319"/>
      <c r="AB253" s="319"/>
      <c r="AC253" s="319"/>
      <c r="AD253" s="319"/>
      <c r="AE253" s="319"/>
      <c r="AF253" s="319"/>
      <c r="AG253" s="319"/>
      <c r="AH253" s="319"/>
    </row>
    <row r="254" spans="1:34">
      <c r="A254" s="319"/>
      <c r="B254" s="318"/>
      <c r="C254" s="320"/>
      <c r="D254" s="320"/>
      <c r="E254" s="319"/>
      <c r="F254" s="319"/>
      <c r="G254" s="319"/>
      <c r="H254" s="319"/>
      <c r="I254" s="319"/>
      <c r="J254" s="319"/>
      <c r="K254" s="319"/>
      <c r="L254" s="319"/>
      <c r="M254" s="319"/>
      <c r="N254" s="319"/>
      <c r="O254" s="319"/>
      <c r="P254" s="319"/>
      <c r="Q254" s="319"/>
      <c r="R254" s="319"/>
      <c r="S254" s="319"/>
      <c r="T254" s="319"/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19"/>
      <c r="AH254" s="319"/>
    </row>
    <row r="255" spans="1:34">
      <c r="A255" s="319"/>
      <c r="B255" s="318"/>
      <c r="C255" s="320"/>
      <c r="D255" s="320"/>
      <c r="E255" s="319"/>
      <c r="F255" s="319"/>
      <c r="G255" s="319"/>
      <c r="H255" s="319"/>
      <c r="I255" s="319"/>
      <c r="J255" s="319"/>
      <c r="K255" s="319"/>
      <c r="L255" s="319"/>
      <c r="M255" s="319"/>
      <c r="N255" s="319"/>
      <c r="O255" s="319"/>
      <c r="P255" s="319"/>
      <c r="Q255" s="319"/>
      <c r="R255" s="319"/>
      <c r="S255" s="319"/>
      <c r="T255" s="319"/>
      <c r="U255" s="319"/>
      <c r="V255" s="319"/>
      <c r="W255" s="319"/>
      <c r="X255" s="319"/>
      <c r="Y255" s="319"/>
      <c r="Z255" s="319"/>
      <c r="AA255" s="319"/>
      <c r="AB255" s="319"/>
      <c r="AC255" s="319"/>
      <c r="AD255" s="319"/>
      <c r="AE255" s="319"/>
      <c r="AF255" s="319"/>
      <c r="AG255" s="319"/>
      <c r="AH255" s="319"/>
    </row>
    <row r="256" spans="1:34">
      <c r="A256" s="319"/>
      <c r="B256" s="318"/>
      <c r="C256" s="320"/>
      <c r="D256" s="320"/>
      <c r="E256" s="319"/>
      <c r="F256" s="319"/>
      <c r="G256" s="319"/>
      <c r="H256" s="319"/>
      <c r="I256" s="319"/>
      <c r="J256" s="319"/>
      <c r="K256" s="319"/>
      <c r="L256" s="319"/>
      <c r="M256" s="319"/>
      <c r="N256" s="319"/>
      <c r="O256" s="319"/>
      <c r="P256" s="319"/>
      <c r="Q256" s="319"/>
      <c r="R256" s="319"/>
      <c r="S256" s="319"/>
      <c r="T256" s="319"/>
      <c r="U256" s="319"/>
      <c r="V256" s="319"/>
      <c r="W256" s="319"/>
      <c r="X256" s="319"/>
      <c r="Y256" s="319"/>
      <c r="Z256" s="319"/>
      <c r="AA256" s="319"/>
      <c r="AB256" s="319"/>
      <c r="AC256" s="319"/>
      <c r="AD256" s="319"/>
      <c r="AE256" s="319"/>
      <c r="AF256" s="319"/>
      <c r="AG256" s="319"/>
      <c r="AH256" s="319"/>
    </row>
    <row r="257" spans="1:34">
      <c r="A257" s="319"/>
      <c r="B257" s="318"/>
      <c r="C257" s="320"/>
      <c r="D257" s="320"/>
      <c r="E257" s="319"/>
      <c r="F257" s="319"/>
      <c r="G257" s="319"/>
      <c r="H257" s="319"/>
      <c r="I257" s="319"/>
      <c r="J257" s="319"/>
      <c r="K257" s="319"/>
      <c r="L257" s="319"/>
      <c r="M257" s="319"/>
      <c r="N257" s="319"/>
      <c r="O257" s="319"/>
      <c r="P257" s="319"/>
      <c r="Q257" s="319"/>
      <c r="R257" s="319"/>
      <c r="S257" s="319"/>
      <c r="T257" s="319"/>
      <c r="U257" s="319"/>
      <c r="V257" s="319"/>
      <c r="W257" s="319"/>
      <c r="X257" s="319"/>
      <c r="Y257" s="319"/>
      <c r="Z257" s="319"/>
      <c r="AA257" s="319"/>
      <c r="AB257" s="319"/>
      <c r="AC257" s="319"/>
      <c r="AD257" s="319"/>
      <c r="AE257" s="319"/>
      <c r="AF257" s="319"/>
      <c r="AG257" s="319"/>
      <c r="AH257" s="319"/>
    </row>
    <row r="258" spans="1:34">
      <c r="A258" s="319"/>
      <c r="B258" s="318"/>
      <c r="C258" s="320"/>
      <c r="D258" s="320"/>
      <c r="E258" s="319"/>
      <c r="F258" s="319"/>
      <c r="G258" s="319"/>
      <c r="H258" s="319"/>
      <c r="I258" s="319"/>
      <c r="J258" s="319"/>
      <c r="K258" s="319"/>
      <c r="L258" s="319"/>
      <c r="M258" s="319"/>
      <c r="N258" s="319"/>
      <c r="O258" s="319"/>
      <c r="P258" s="319"/>
      <c r="Q258" s="319"/>
      <c r="R258" s="319"/>
      <c r="S258" s="319"/>
      <c r="T258" s="319"/>
      <c r="U258" s="319"/>
      <c r="V258" s="319"/>
      <c r="W258" s="319"/>
      <c r="X258" s="319"/>
      <c r="Y258" s="319"/>
      <c r="Z258" s="319"/>
      <c r="AA258" s="319"/>
      <c r="AB258" s="319"/>
      <c r="AC258" s="319"/>
      <c r="AD258" s="319"/>
      <c r="AE258" s="319"/>
      <c r="AF258" s="319"/>
      <c r="AG258" s="319"/>
      <c r="AH258" s="319"/>
    </row>
    <row r="259" spans="1:34">
      <c r="A259" s="319"/>
      <c r="B259" s="318"/>
      <c r="C259" s="320"/>
      <c r="D259" s="320"/>
      <c r="E259" s="319"/>
      <c r="F259" s="319"/>
      <c r="G259" s="319"/>
      <c r="H259" s="319"/>
      <c r="I259" s="319"/>
      <c r="J259" s="319"/>
      <c r="K259" s="319"/>
      <c r="L259" s="319"/>
      <c r="M259" s="319"/>
      <c r="N259" s="319"/>
      <c r="O259" s="319"/>
      <c r="P259" s="319"/>
      <c r="Q259" s="319"/>
      <c r="R259" s="319"/>
      <c r="S259" s="319"/>
      <c r="T259" s="319"/>
      <c r="U259" s="319"/>
      <c r="V259" s="319"/>
      <c r="W259" s="319"/>
      <c r="X259" s="319"/>
      <c r="Y259" s="319"/>
      <c r="Z259" s="319"/>
      <c r="AA259" s="319"/>
      <c r="AB259" s="319"/>
      <c r="AC259" s="319"/>
      <c r="AD259" s="319"/>
      <c r="AE259" s="319"/>
      <c r="AF259" s="319"/>
      <c r="AG259" s="319"/>
      <c r="AH259" s="319"/>
    </row>
    <row r="260" spans="1:34">
      <c r="A260" s="319"/>
      <c r="B260" s="318"/>
      <c r="C260" s="320"/>
      <c r="D260" s="320"/>
      <c r="E260" s="319"/>
      <c r="F260" s="319"/>
      <c r="G260" s="319"/>
      <c r="H260" s="319"/>
      <c r="I260" s="319"/>
      <c r="J260" s="319"/>
      <c r="K260" s="319"/>
      <c r="L260" s="319"/>
      <c r="M260" s="319"/>
      <c r="N260" s="319"/>
      <c r="O260" s="319"/>
      <c r="P260" s="319"/>
      <c r="Q260" s="319"/>
      <c r="R260" s="319"/>
      <c r="S260" s="319"/>
      <c r="T260" s="319"/>
      <c r="U260" s="319"/>
      <c r="V260" s="319"/>
      <c r="W260" s="319"/>
      <c r="X260" s="319"/>
      <c r="Y260" s="319"/>
      <c r="Z260" s="319"/>
      <c r="AA260" s="319"/>
      <c r="AB260" s="319"/>
      <c r="AC260" s="319"/>
      <c r="AD260" s="319"/>
      <c r="AE260" s="319"/>
      <c r="AF260" s="319"/>
      <c r="AG260" s="319"/>
      <c r="AH260" s="319"/>
    </row>
    <row r="261" spans="1:34">
      <c r="A261" s="319"/>
      <c r="B261" s="318"/>
      <c r="C261" s="320"/>
      <c r="D261" s="320"/>
      <c r="E261" s="319"/>
      <c r="F261" s="319"/>
      <c r="G261" s="319"/>
      <c r="H261" s="319"/>
      <c r="I261" s="319"/>
      <c r="J261" s="319"/>
      <c r="K261" s="319"/>
      <c r="L261" s="319"/>
      <c r="M261" s="319"/>
      <c r="N261" s="319"/>
      <c r="O261" s="319"/>
      <c r="P261" s="319"/>
      <c r="Q261" s="319"/>
      <c r="R261" s="319"/>
      <c r="S261" s="319"/>
      <c r="T261" s="319"/>
      <c r="U261" s="319"/>
      <c r="V261" s="319"/>
      <c r="W261" s="319"/>
      <c r="X261" s="319"/>
      <c r="Y261" s="319"/>
      <c r="Z261" s="319"/>
      <c r="AA261" s="319"/>
      <c r="AB261" s="319"/>
      <c r="AC261" s="319"/>
      <c r="AD261" s="319"/>
      <c r="AE261" s="319"/>
      <c r="AF261" s="319"/>
      <c r="AG261" s="319"/>
      <c r="AH261" s="319"/>
    </row>
    <row r="262" spans="1:34">
      <c r="A262" s="319"/>
      <c r="B262" s="318"/>
      <c r="C262" s="320"/>
      <c r="D262" s="320"/>
      <c r="E262" s="319"/>
      <c r="F262" s="319"/>
      <c r="G262" s="319"/>
      <c r="H262" s="319"/>
      <c r="I262" s="319"/>
      <c r="J262" s="319"/>
      <c r="K262" s="319"/>
      <c r="L262" s="319"/>
      <c r="M262" s="319"/>
      <c r="N262" s="319"/>
      <c r="O262" s="319"/>
      <c r="P262" s="319"/>
      <c r="Q262" s="319"/>
      <c r="R262" s="319"/>
      <c r="S262" s="319"/>
      <c r="T262" s="319"/>
      <c r="U262" s="319"/>
      <c r="V262" s="319"/>
      <c r="W262" s="319"/>
      <c r="X262" s="319"/>
      <c r="Y262" s="319"/>
      <c r="Z262" s="319"/>
      <c r="AA262" s="319"/>
      <c r="AB262" s="319"/>
      <c r="AC262" s="319"/>
      <c r="AD262" s="319"/>
      <c r="AE262" s="319"/>
      <c r="AF262" s="319"/>
      <c r="AG262" s="319"/>
      <c r="AH262" s="319"/>
    </row>
    <row r="263" spans="1:34">
      <c r="A263" s="319"/>
      <c r="B263" s="318"/>
      <c r="C263" s="320"/>
      <c r="D263" s="320"/>
      <c r="E263" s="319"/>
      <c r="F263" s="319"/>
      <c r="G263" s="319"/>
      <c r="H263" s="319"/>
      <c r="I263" s="319"/>
      <c r="J263" s="319"/>
      <c r="K263" s="319"/>
      <c r="L263" s="319"/>
      <c r="M263" s="319"/>
      <c r="N263" s="319"/>
      <c r="O263" s="319"/>
      <c r="P263" s="319"/>
      <c r="Q263" s="319"/>
      <c r="R263" s="319"/>
      <c r="S263" s="319"/>
      <c r="T263" s="319"/>
      <c r="U263" s="319"/>
      <c r="V263" s="319"/>
      <c r="W263" s="319"/>
      <c r="X263" s="319"/>
      <c r="Y263" s="319"/>
      <c r="Z263" s="319"/>
      <c r="AA263" s="319"/>
      <c r="AB263" s="319"/>
      <c r="AC263" s="319"/>
      <c r="AD263" s="319"/>
      <c r="AE263" s="319"/>
      <c r="AF263" s="319"/>
      <c r="AG263" s="319"/>
      <c r="AH263" s="319"/>
    </row>
    <row r="264" spans="1:34">
      <c r="A264" s="319"/>
      <c r="B264" s="318"/>
      <c r="C264" s="320"/>
      <c r="D264" s="320"/>
      <c r="E264" s="319"/>
      <c r="F264" s="319"/>
      <c r="G264" s="319"/>
      <c r="H264" s="319"/>
      <c r="I264" s="319"/>
      <c r="J264" s="319"/>
      <c r="K264" s="319"/>
      <c r="L264" s="319"/>
      <c r="M264" s="319"/>
      <c r="N264" s="319"/>
      <c r="O264" s="319"/>
      <c r="P264" s="319"/>
      <c r="Q264" s="319"/>
      <c r="R264" s="319"/>
      <c r="S264" s="319"/>
      <c r="T264" s="319"/>
      <c r="U264" s="319"/>
      <c r="V264" s="319"/>
      <c r="W264" s="319"/>
      <c r="X264" s="319"/>
      <c r="Y264" s="319"/>
      <c r="Z264" s="319"/>
      <c r="AA264" s="319"/>
      <c r="AB264" s="319"/>
      <c r="AC264" s="319"/>
      <c r="AD264" s="319"/>
      <c r="AE264" s="319"/>
      <c r="AF264" s="319"/>
      <c r="AG264" s="319"/>
      <c r="AH264" s="319"/>
    </row>
    <row r="265" spans="1:34">
      <c r="A265" s="319"/>
      <c r="B265" s="318"/>
      <c r="C265" s="320"/>
      <c r="D265" s="320"/>
      <c r="E265" s="319"/>
      <c r="F265" s="319"/>
      <c r="G265" s="319"/>
      <c r="H265" s="319"/>
      <c r="I265" s="319"/>
      <c r="J265" s="319"/>
      <c r="K265" s="319"/>
      <c r="L265" s="319"/>
      <c r="M265" s="319"/>
      <c r="N265" s="319"/>
      <c r="O265" s="319"/>
      <c r="P265" s="319"/>
      <c r="Q265" s="319"/>
      <c r="R265" s="319"/>
      <c r="S265" s="319"/>
      <c r="T265" s="319"/>
      <c r="U265" s="319"/>
      <c r="V265" s="319"/>
      <c r="W265" s="319"/>
      <c r="X265" s="319"/>
      <c r="Y265" s="319"/>
      <c r="Z265" s="319"/>
      <c r="AA265" s="319"/>
      <c r="AB265" s="319"/>
      <c r="AC265" s="319"/>
      <c r="AD265" s="319"/>
      <c r="AE265" s="319"/>
      <c r="AF265" s="319"/>
      <c r="AG265" s="319"/>
      <c r="AH265" s="319"/>
    </row>
    <row r="266" spans="1:34">
      <c r="A266" s="319"/>
      <c r="B266" s="318"/>
      <c r="C266" s="320"/>
      <c r="D266" s="320"/>
      <c r="E266" s="319"/>
      <c r="F266" s="319"/>
      <c r="G266" s="319"/>
      <c r="H266" s="319"/>
      <c r="I266" s="319"/>
      <c r="J266" s="319"/>
      <c r="K266" s="319"/>
      <c r="L266" s="319"/>
      <c r="M266" s="319"/>
      <c r="N266" s="319"/>
      <c r="O266" s="319"/>
      <c r="P266" s="319"/>
      <c r="Q266" s="319"/>
      <c r="R266" s="319"/>
      <c r="S266" s="319"/>
      <c r="T266" s="319"/>
      <c r="U266" s="319"/>
      <c r="V266" s="319"/>
      <c r="W266" s="319"/>
      <c r="X266" s="319"/>
      <c r="Y266" s="319"/>
      <c r="Z266" s="319"/>
      <c r="AA266" s="319"/>
      <c r="AB266" s="319"/>
      <c r="AC266" s="319"/>
      <c r="AD266" s="319"/>
      <c r="AE266" s="319"/>
      <c r="AF266" s="319"/>
      <c r="AG266" s="319"/>
      <c r="AH266" s="319"/>
    </row>
    <row r="267" spans="1:34">
      <c r="A267" s="319"/>
      <c r="B267" s="318"/>
      <c r="C267" s="320"/>
      <c r="D267" s="320"/>
      <c r="E267" s="319"/>
      <c r="F267" s="319"/>
      <c r="G267" s="319"/>
      <c r="H267" s="319"/>
      <c r="I267" s="319"/>
      <c r="J267" s="319"/>
      <c r="K267" s="319"/>
      <c r="L267" s="319"/>
      <c r="M267" s="319"/>
      <c r="N267" s="319"/>
      <c r="O267" s="319"/>
      <c r="P267" s="319"/>
      <c r="Q267" s="319"/>
      <c r="R267" s="319"/>
      <c r="S267" s="319"/>
      <c r="T267" s="319"/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19"/>
      <c r="AH267" s="319"/>
    </row>
    <row r="268" spans="1:34">
      <c r="A268" s="319"/>
      <c r="B268" s="318"/>
      <c r="C268" s="320"/>
      <c r="D268" s="320"/>
      <c r="E268" s="319"/>
      <c r="F268" s="319"/>
      <c r="G268" s="319"/>
      <c r="H268" s="319"/>
      <c r="I268" s="319"/>
      <c r="J268" s="319"/>
      <c r="K268" s="319"/>
      <c r="L268" s="319"/>
      <c r="M268" s="319"/>
      <c r="N268" s="319"/>
      <c r="O268" s="319"/>
      <c r="P268" s="319"/>
      <c r="Q268" s="319"/>
      <c r="R268" s="319"/>
      <c r="S268" s="319"/>
      <c r="T268" s="319"/>
      <c r="U268" s="319"/>
      <c r="V268" s="319"/>
      <c r="W268" s="319"/>
      <c r="X268" s="319"/>
      <c r="Y268" s="319"/>
      <c r="Z268" s="319"/>
      <c r="AA268" s="319"/>
      <c r="AB268" s="319"/>
      <c r="AC268" s="319"/>
      <c r="AD268" s="319"/>
      <c r="AE268" s="319"/>
      <c r="AF268" s="319"/>
      <c r="AG268" s="319"/>
      <c r="AH268" s="319"/>
    </row>
    <row r="269" spans="1:34">
      <c r="A269" s="319"/>
      <c r="B269" s="318"/>
      <c r="C269" s="320"/>
      <c r="D269" s="320"/>
      <c r="E269" s="319"/>
      <c r="F269" s="319"/>
      <c r="G269" s="319"/>
      <c r="H269" s="319"/>
      <c r="I269" s="319"/>
      <c r="J269" s="319"/>
      <c r="K269" s="319"/>
      <c r="L269" s="319"/>
      <c r="M269" s="319"/>
      <c r="N269" s="319"/>
      <c r="O269" s="319"/>
      <c r="P269" s="319"/>
      <c r="Q269" s="319"/>
      <c r="R269" s="319"/>
      <c r="S269" s="319"/>
      <c r="T269" s="319"/>
      <c r="U269" s="319"/>
      <c r="V269" s="319"/>
      <c r="W269" s="319"/>
      <c r="X269" s="319"/>
      <c r="Y269" s="319"/>
      <c r="Z269" s="319"/>
      <c r="AA269" s="319"/>
      <c r="AB269" s="319"/>
      <c r="AC269" s="319"/>
      <c r="AD269" s="319"/>
      <c r="AE269" s="319"/>
      <c r="AF269" s="319"/>
      <c r="AG269" s="319"/>
      <c r="AH269" s="319"/>
    </row>
    <row r="270" spans="1:34">
      <c r="A270" s="319"/>
      <c r="B270" s="318"/>
      <c r="C270" s="320"/>
      <c r="D270" s="320"/>
      <c r="E270" s="319"/>
      <c r="F270" s="319"/>
      <c r="G270" s="319"/>
      <c r="H270" s="319"/>
      <c r="I270" s="319"/>
      <c r="J270" s="319"/>
      <c r="K270" s="319"/>
      <c r="L270" s="319"/>
      <c r="M270" s="319"/>
      <c r="N270" s="319"/>
      <c r="O270" s="319"/>
      <c r="P270" s="319"/>
      <c r="Q270" s="319"/>
      <c r="R270" s="319"/>
      <c r="S270" s="319"/>
      <c r="T270" s="319"/>
      <c r="U270" s="319"/>
      <c r="V270" s="319"/>
      <c r="W270" s="319"/>
      <c r="X270" s="319"/>
      <c r="Y270" s="319"/>
      <c r="Z270" s="319"/>
      <c r="AA270" s="319"/>
      <c r="AB270" s="319"/>
      <c r="AC270" s="319"/>
      <c r="AD270" s="319"/>
      <c r="AE270" s="319"/>
      <c r="AF270" s="319"/>
      <c r="AG270" s="319"/>
      <c r="AH270" s="319"/>
    </row>
    <row r="271" spans="1:34">
      <c r="A271" s="319"/>
      <c r="B271" s="318"/>
      <c r="C271" s="320"/>
      <c r="D271" s="320"/>
      <c r="E271" s="319"/>
      <c r="F271" s="319"/>
      <c r="G271" s="319"/>
      <c r="H271" s="319"/>
      <c r="I271" s="319"/>
      <c r="J271" s="319"/>
      <c r="K271" s="319"/>
      <c r="L271" s="319"/>
      <c r="M271" s="319"/>
      <c r="N271" s="319"/>
      <c r="O271" s="319"/>
      <c r="P271" s="319"/>
      <c r="Q271" s="319"/>
      <c r="R271" s="319"/>
      <c r="S271" s="319"/>
      <c r="T271" s="319"/>
      <c r="U271" s="319"/>
      <c r="V271" s="319"/>
      <c r="W271" s="319"/>
      <c r="X271" s="319"/>
      <c r="Y271" s="319"/>
      <c r="Z271" s="319"/>
      <c r="AA271" s="319"/>
      <c r="AB271" s="319"/>
      <c r="AC271" s="319"/>
      <c r="AD271" s="319"/>
      <c r="AE271" s="319"/>
      <c r="AF271" s="319"/>
      <c r="AG271" s="319"/>
      <c r="AH271" s="319"/>
    </row>
    <row r="272" spans="1:34">
      <c r="A272" s="319"/>
      <c r="B272" s="318"/>
      <c r="C272" s="320"/>
      <c r="D272" s="320"/>
      <c r="E272" s="319"/>
      <c r="F272" s="319"/>
      <c r="G272" s="319"/>
      <c r="H272" s="319"/>
      <c r="I272" s="319"/>
      <c r="J272" s="319"/>
      <c r="K272" s="319"/>
      <c r="L272" s="319"/>
      <c r="M272" s="319"/>
      <c r="N272" s="319"/>
      <c r="O272" s="319"/>
      <c r="P272" s="319"/>
      <c r="Q272" s="319"/>
      <c r="R272" s="319"/>
      <c r="S272" s="319"/>
      <c r="T272" s="319"/>
      <c r="U272" s="319"/>
      <c r="V272" s="319"/>
      <c r="W272" s="319"/>
      <c r="X272" s="319"/>
      <c r="Y272" s="319"/>
      <c r="Z272" s="319"/>
      <c r="AA272" s="319"/>
      <c r="AB272" s="319"/>
      <c r="AC272" s="319"/>
      <c r="AD272" s="319"/>
      <c r="AE272" s="319"/>
      <c r="AF272" s="319"/>
      <c r="AG272" s="319"/>
      <c r="AH272" s="319"/>
    </row>
    <row r="273" spans="1:34">
      <c r="A273" s="319"/>
      <c r="B273" s="318"/>
      <c r="C273" s="320"/>
      <c r="D273" s="320"/>
      <c r="E273" s="319"/>
      <c r="F273" s="319"/>
      <c r="G273" s="319"/>
      <c r="H273" s="319"/>
      <c r="I273" s="319"/>
      <c r="J273" s="319"/>
      <c r="K273" s="319"/>
      <c r="L273" s="319"/>
      <c r="M273" s="319"/>
      <c r="N273" s="319"/>
      <c r="O273" s="319"/>
      <c r="P273" s="319"/>
      <c r="Q273" s="319"/>
      <c r="R273" s="319"/>
      <c r="S273" s="319"/>
      <c r="T273" s="319"/>
      <c r="U273" s="319"/>
      <c r="V273" s="319"/>
      <c r="W273" s="319"/>
      <c r="X273" s="319"/>
      <c r="Y273" s="319"/>
      <c r="Z273" s="319"/>
      <c r="AA273" s="319"/>
      <c r="AB273" s="319"/>
      <c r="AC273" s="319"/>
      <c r="AD273" s="319"/>
      <c r="AE273" s="319"/>
      <c r="AF273" s="319"/>
      <c r="AG273" s="319"/>
      <c r="AH273" s="319"/>
    </row>
    <row r="274" spans="1:34">
      <c r="A274" s="319"/>
      <c r="B274" s="318"/>
      <c r="C274" s="320"/>
      <c r="D274" s="320"/>
      <c r="E274" s="319"/>
      <c r="F274" s="319"/>
      <c r="G274" s="319"/>
      <c r="H274" s="319"/>
      <c r="I274" s="319"/>
      <c r="J274" s="319"/>
      <c r="K274" s="319"/>
      <c r="L274" s="319"/>
      <c r="M274" s="319"/>
      <c r="N274" s="319"/>
      <c r="O274" s="319"/>
      <c r="P274" s="319"/>
      <c r="Q274" s="319"/>
      <c r="R274" s="319"/>
      <c r="S274" s="319"/>
      <c r="T274" s="319"/>
      <c r="U274" s="319"/>
      <c r="V274" s="319"/>
      <c r="W274" s="319"/>
      <c r="X274" s="319"/>
      <c r="Y274" s="319"/>
      <c r="Z274" s="319"/>
      <c r="AA274" s="319"/>
      <c r="AB274" s="319"/>
      <c r="AC274" s="319"/>
      <c r="AD274" s="319"/>
      <c r="AE274" s="319"/>
      <c r="AF274" s="319"/>
      <c r="AG274" s="319"/>
      <c r="AH274" s="319"/>
    </row>
    <row r="275" spans="1:34">
      <c r="A275" s="319"/>
      <c r="B275" s="318"/>
      <c r="C275" s="320"/>
      <c r="D275" s="320"/>
      <c r="E275" s="319"/>
      <c r="F275" s="319"/>
      <c r="G275" s="319"/>
      <c r="H275" s="319"/>
      <c r="I275" s="319"/>
      <c r="J275" s="319"/>
      <c r="K275" s="319"/>
      <c r="L275" s="319"/>
      <c r="M275" s="319"/>
      <c r="N275" s="319"/>
      <c r="O275" s="319"/>
      <c r="P275" s="319"/>
      <c r="Q275" s="319"/>
      <c r="R275" s="319"/>
      <c r="S275" s="319"/>
      <c r="T275" s="319"/>
      <c r="U275" s="319"/>
      <c r="V275" s="319"/>
      <c r="W275" s="319"/>
      <c r="X275" s="319"/>
      <c r="Y275" s="319"/>
      <c r="Z275" s="319"/>
      <c r="AA275" s="319"/>
      <c r="AB275" s="319"/>
      <c r="AC275" s="319"/>
      <c r="AD275" s="319"/>
      <c r="AE275" s="319"/>
      <c r="AF275" s="319"/>
      <c r="AG275" s="319"/>
      <c r="AH275" s="319"/>
    </row>
    <row r="276" spans="1:34">
      <c r="A276" s="319"/>
      <c r="B276" s="318"/>
      <c r="C276" s="320"/>
      <c r="D276" s="320"/>
      <c r="E276" s="319"/>
      <c r="F276" s="319"/>
      <c r="G276" s="319"/>
      <c r="H276" s="319"/>
      <c r="I276" s="319"/>
      <c r="J276" s="319"/>
      <c r="K276" s="319"/>
      <c r="L276" s="319"/>
      <c r="M276" s="319"/>
      <c r="N276" s="319"/>
      <c r="O276" s="319"/>
      <c r="P276" s="319"/>
      <c r="Q276" s="319"/>
      <c r="R276" s="319"/>
      <c r="S276" s="319"/>
      <c r="T276" s="319"/>
      <c r="U276" s="319"/>
      <c r="V276" s="319"/>
      <c r="W276" s="319"/>
      <c r="X276" s="319"/>
      <c r="Y276" s="319"/>
      <c r="Z276" s="319"/>
      <c r="AA276" s="319"/>
      <c r="AB276" s="319"/>
      <c r="AC276" s="319"/>
      <c r="AD276" s="319"/>
      <c r="AE276" s="319"/>
      <c r="AF276" s="319"/>
      <c r="AG276" s="319"/>
      <c r="AH276" s="319"/>
    </row>
    <row r="277" spans="1:34">
      <c r="A277" s="319"/>
      <c r="B277" s="318"/>
      <c r="C277" s="320"/>
      <c r="D277" s="320"/>
      <c r="E277" s="319"/>
      <c r="F277" s="319"/>
      <c r="G277" s="319"/>
      <c r="H277" s="319"/>
      <c r="I277" s="319"/>
      <c r="J277" s="319"/>
      <c r="K277" s="319"/>
      <c r="L277" s="319"/>
      <c r="M277" s="319"/>
      <c r="N277" s="319"/>
      <c r="O277" s="319"/>
      <c r="P277" s="319"/>
      <c r="Q277" s="319"/>
      <c r="R277" s="319"/>
      <c r="S277" s="319"/>
      <c r="T277" s="319"/>
      <c r="U277" s="319"/>
      <c r="V277" s="319"/>
      <c r="W277" s="319"/>
      <c r="X277" s="319"/>
      <c r="Y277" s="319"/>
      <c r="Z277" s="319"/>
      <c r="AA277" s="319"/>
      <c r="AB277" s="319"/>
      <c r="AC277" s="319"/>
      <c r="AD277" s="319"/>
      <c r="AE277" s="319"/>
      <c r="AF277" s="319"/>
      <c r="AG277" s="319"/>
      <c r="AH277" s="319"/>
    </row>
    <row r="278" spans="1:34">
      <c r="A278" s="319"/>
      <c r="B278" s="318"/>
      <c r="C278" s="320"/>
      <c r="D278" s="320"/>
      <c r="E278" s="319"/>
      <c r="F278" s="319"/>
      <c r="G278" s="319"/>
      <c r="H278" s="319"/>
      <c r="I278" s="319"/>
      <c r="J278" s="319"/>
      <c r="K278" s="319"/>
      <c r="L278" s="319"/>
      <c r="M278" s="319"/>
      <c r="N278" s="319"/>
      <c r="O278" s="319"/>
      <c r="P278" s="319"/>
      <c r="Q278" s="319"/>
      <c r="R278" s="319"/>
      <c r="S278" s="319"/>
      <c r="T278" s="319"/>
      <c r="U278" s="319"/>
      <c r="V278" s="319"/>
      <c r="W278" s="319"/>
      <c r="X278" s="319"/>
      <c r="Y278" s="319"/>
      <c r="Z278" s="319"/>
      <c r="AA278" s="319"/>
      <c r="AB278" s="319"/>
      <c r="AC278" s="319"/>
      <c r="AD278" s="319"/>
      <c r="AE278" s="319"/>
      <c r="AF278" s="319"/>
      <c r="AG278" s="319"/>
      <c r="AH278" s="319"/>
    </row>
    <row r="279" spans="1:34">
      <c r="A279" s="319"/>
      <c r="B279" s="318"/>
      <c r="C279" s="320"/>
      <c r="D279" s="320"/>
      <c r="E279" s="319"/>
      <c r="F279" s="319"/>
      <c r="G279" s="319"/>
      <c r="H279" s="319"/>
      <c r="I279" s="319"/>
      <c r="J279" s="319"/>
      <c r="K279" s="319"/>
      <c r="L279" s="319"/>
      <c r="M279" s="319"/>
      <c r="N279" s="319"/>
      <c r="O279" s="319"/>
      <c r="P279" s="319"/>
      <c r="Q279" s="319"/>
      <c r="R279" s="319"/>
      <c r="S279" s="319"/>
      <c r="T279" s="319"/>
      <c r="U279" s="319"/>
      <c r="V279" s="319"/>
      <c r="W279" s="319"/>
      <c r="X279" s="319"/>
      <c r="Y279" s="319"/>
      <c r="Z279" s="319"/>
      <c r="AA279" s="319"/>
      <c r="AB279" s="319"/>
      <c r="AC279" s="319"/>
      <c r="AD279" s="319"/>
      <c r="AE279" s="319"/>
      <c r="AF279" s="319"/>
      <c r="AG279" s="319"/>
      <c r="AH279" s="319"/>
    </row>
    <row r="280" spans="1:34">
      <c r="A280" s="319"/>
      <c r="B280" s="318"/>
      <c r="C280" s="320"/>
      <c r="D280" s="320"/>
      <c r="E280" s="319"/>
      <c r="F280" s="319"/>
      <c r="G280" s="319"/>
      <c r="H280" s="319"/>
      <c r="I280" s="319"/>
      <c r="J280" s="319"/>
      <c r="K280" s="319"/>
      <c r="L280" s="319"/>
      <c r="M280" s="319"/>
      <c r="N280" s="319"/>
      <c r="O280" s="319"/>
      <c r="P280" s="319"/>
      <c r="Q280" s="319"/>
      <c r="R280" s="319"/>
      <c r="S280" s="319"/>
      <c r="T280" s="319"/>
      <c r="U280" s="319"/>
      <c r="V280" s="319"/>
      <c r="W280" s="319"/>
      <c r="X280" s="319"/>
      <c r="Y280" s="319"/>
      <c r="Z280" s="319"/>
      <c r="AA280" s="319"/>
      <c r="AB280" s="319"/>
      <c r="AC280" s="319"/>
      <c r="AD280" s="319"/>
      <c r="AE280" s="319"/>
      <c r="AF280" s="319"/>
      <c r="AG280" s="319"/>
      <c r="AH280" s="319"/>
    </row>
    <row r="281" spans="1:34">
      <c r="A281" s="319"/>
      <c r="B281" s="318"/>
      <c r="C281" s="320"/>
      <c r="D281" s="320"/>
      <c r="E281" s="319"/>
      <c r="F281" s="319"/>
      <c r="G281" s="319"/>
      <c r="H281" s="319"/>
      <c r="I281" s="319"/>
      <c r="J281" s="319"/>
      <c r="K281" s="319"/>
      <c r="L281" s="319"/>
      <c r="M281" s="319"/>
      <c r="N281" s="319"/>
      <c r="O281" s="319"/>
      <c r="P281" s="319"/>
      <c r="Q281" s="319"/>
      <c r="R281" s="319"/>
      <c r="S281" s="319"/>
      <c r="T281" s="319"/>
      <c r="U281" s="319"/>
      <c r="V281" s="319"/>
      <c r="W281" s="319"/>
      <c r="X281" s="319"/>
      <c r="Y281" s="319"/>
      <c r="Z281" s="319"/>
      <c r="AA281" s="319"/>
      <c r="AB281" s="319"/>
      <c r="AC281" s="319"/>
      <c r="AD281" s="319"/>
      <c r="AE281" s="319"/>
      <c r="AF281" s="319"/>
      <c r="AG281" s="319"/>
      <c r="AH281" s="319"/>
    </row>
    <row r="282" spans="1:34">
      <c r="A282" s="319"/>
      <c r="B282" s="318"/>
      <c r="C282" s="320"/>
      <c r="D282" s="320"/>
      <c r="E282" s="319"/>
      <c r="F282" s="319"/>
      <c r="G282" s="319"/>
      <c r="H282" s="319"/>
      <c r="I282" s="319"/>
      <c r="J282" s="319"/>
      <c r="K282" s="319"/>
      <c r="L282" s="319"/>
      <c r="M282" s="319"/>
      <c r="N282" s="319"/>
      <c r="O282" s="319"/>
      <c r="P282" s="319"/>
      <c r="Q282" s="319"/>
      <c r="R282" s="319"/>
      <c r="S282" s="319"/>
      <c r="T282" s="319"/>
      <c r="U282" s="319"/>
      <c r="V282" s="319"/>
      <c r="W282" s="319"/>
      <c r="X282" s="319"/>
      <c r="Y282" s="319"/>
      <c r="Z282" s="319"/>
      <c r="AA282" s="319"/>
      <c r="AB282" s="319"/>
      <c r="AC282" s="319"/>
      <c r="AD282" s="319"/>
      <c r="AE282" s="319"/>
      <c r="AF282" s="319"/>
      <c r="AG282" s="319"/>
      <c r="AH282" s="319"/>
    </row>
    <row r="283" spans="1:34">
      <c r="A283" s="319"/>
      <c r="B283" s="318"/>
      <c r="C283" s="320"/>
      <c r="D283" s="320"/>
      <c r="E283" s="319"/>
      <c r="F283" s="319"/>
      <c r="G283" s="319"/>
      <c r="H283" s="319"/>
      <c r="I283" s="319"/>
      <c r="J283" s="319"/>
      <c r="K283" s="319"/>
      <c r="L283" s="319"/>
      <c r="M283" s="319"/>
      <c r="N283" s="319"/>
      <c r="O283" s="319"/>
      <c r="P283" s="319"/>
      <c r="Q283" s="319"/>
      <c r="R283" s="319"/>
      <c r="S283" s="319"/>
      <c r="T283" s="319"/>
      <c r="U283" s="319"/>
      <c r="V283" s="319"/>
      <c r="W283" s="319"/>
      <c r="X283" s="319"/>
      <c r="Y283" s="319"/>
      <c r="Z283" s="319"/>
      <c r="AA283" s="319"/>
      <c r="AB283" s="319"/>
      <c r="AC283" s="319"/>
      <c r="AD283" s="319"/>
      <c r="AE283" s="319"/>
      <c r="AF283" s="319"/>
      <c r="AG283" s="319"/>
      <c r="AH283" s="319"/>
    </row>
    <row r="284" spans="1:34">
      <c r="A284" s="319"/>
      <c r="B284" s="318"/>
      <c r="C284" s="320"/>
      <c r="D284" s="320"/>
      <c r="E284" s="319"/>
      <c r="F284" s="319"/>
      <c r="G284" s="319"/>
      <c r="H284" s="319"/>
      <c r="I284" s="319"/>
      <c r="J284" s="319"/>
      <c r="K284" s="319"/>
      <c r="L284" s="319"/>
      <c r="M284" s="319"/>
      <c r="N284" s="319"/>
      <c r="O284" s="319"/>
      <c r="P284" s="319"/>
      <c r="Q284" s="319"/>
      <c r="R284" s="319"/>
      <c r="S284" s="319"/>
      <c r="T284" s="319"/>
      <c r="U284" s="319"/>
      <c r="V284" s="319"/>
      <c r="W284" s="319"/>
      <c r="X284" s="319"/>
      <c r="Y284" s="319"/>
      <c r="Z284" s="319"/>
      <c r="AA284" s="319"/>
      <c r="AB284" s="319"/>
      <c r="AC284" s="319"/>
      <c r="AD284" s="319"/>
      <c r="AE284" s="319"/>
      <c r="AF284" s="319"/>
      <c r="AG284" s="319"/>
      <c r="AH284" s="319"/>
    </row>
    <row r="285" spans="1:34">
      <c r="A285" s="319"/>
      <c r="B285" s="318"/>
      <c r="C285" s="320"/>
      <c r="D285" s="320"/>
      <c r="E285" s="319"/>
      <c r="F285" s="319"/>
      <c r="G285" s="319"/>
      <c r="H285" s="319"/>
      <c r="I285" s="319"/>
      <c r="J285" s="319"/>
      <c r="K285" s="319"/>
      <c r="L285" s="319"/>
      <c r="M285" s="319"/>
      <c r="N285" s="319"/>
      <c r="O285" s="319"/>
      <c r="P285" s="319"/>
      <c r="Q285" s="319"/>
      <c r="R285" s="319"/>
      <c r="S285" s="319"/>
      <c r="T285" s="319"/>
      <c r="U285" s="319"/>
      <c r="V285" s="319"/>
      <c r="W285" s="319"/>
      <c r="X285" s="319"/>
      <c r="Y285" s="319"/>
      <c r="Z285" s="319"/>
      <c r="AA285" s="319"/>
      <c r="AB285" s="319"/>
      <c r="AC285" s="319"/>
      <c r="AD285" s="319"/>
      <c r="AE285" s="319"/>
      <c r="AF285" s="319"/>
      <c r="AG285" s="319"/>
      <c r="AH285" s="319"/>
    </row>
    <row r="286" spans="1:34">
      <c r="A286" s="319"/>
      <c r="B286" s="318"/>
      <c r="C286" s="320"/>
      <c r="D286" s="320"/>
      <c r="E286" s="319"/>
      <c r="F286" s="319"/>
      <c r="G286" s="319"/>
      <c r="H286" s="319"/>
      <c r="I286" s="319"/>
      <c r="J286" s="319"/>
      <c r="K286" s="319"/>
      <c r="L286" s="319"/>
      <c r="M286" s="319"/>
      <c r="N286" s="319"/>
      <c r="O286" s="319"/>
      <c r="P286" s="319"/>
      <c r="Q286" s="319"/>
      <c r="R286" s="319"/>
      <c r="S286" s="319"/>
      <c r="T286" s="319"/>
      <c r="U286" s="319"/>
      <c r="V286" s="319"/>
      <c r="W286" s="319"/>
      <c r="X286" s="319"/>
      <c r="Y286" s="319"/>
      <c r="Z286" s="319"/>
      <c r="AA286" s="319"/>
      <c r="AB286" s="319"/>
      <c r="AC286" s="319"/>
      <c r="AD286" s="319"/>
      <c r="AE286" s="319"/>
      <c r="AF286" s="319"/>
      <c r="AG286" s="319"/>
      <c r="AH286" s="319"/>
    </row>
    <row r="287" spans="1:34">
      <c r="A287" s="319"/>
      <c r="B287" s="318"/>
      <c r="C287" s="320"/>
      <c r="D287" s="320"/>
      <c r="E287" s="319"/>
      <c r="F287" s="319"/>
      <c r="G287" s="319"/>
      <c r="H287" s="319"/>
      <c r="I287" s="319"/>
      <c r="J287" s="319"/>
      <c r="K287" s="319"/>
      <c r="L287" s="319"/>
      <c r="M287" s="319"/>
      <c r="N287" s="319"/>
      <c r="O287" s="319"/>
      <c r="P287" s="319"/>
      <c r="Q287" s="319"/>
      <c r="R287" s="319"/>
      <c r="S287" s="319"/>
      <c r="T287" s="319"/>
      <c r="U287" s="319"/>
      <c r="V287" s="319"/>
      <c r="W287" s="319"/>
      <c r="X287" s="319"/>
      <c r="Y287" s="319"/>
      <c r="Z287" s="319"/>
      <c r="AA287" s="319"/>
      <c r="AB287" s="319"/>
      <c r="AC287" s="319"/>
      <c r="AD287" s="319"/>
      <c r="AE287" s="319"/>
      <c r="AF287" s="319"/>
      <c r="AG287" s="319"/>
      <c r="AH287" s="319"/>
    </row>
    <row r="288" spans="1:34">
      <c r="A288" s="319"/>
      <c r="B288" s="318"/>
      <c r="C288" s="320"/>
      <c r="D288" s="320"/>
      <c r="E288" s="319"/>
      <c r="F288" s="319"/>
      <c r="G288" s="319"/>
      <c r="H288" s="319"/>
      <c r="I288" s="319"/>
      <c r="J288" s="319"/>
      <c r="K288" s="319"/>
      <c r="L288" s="319"/>
      <c r="M288" s="319"/>
      <c r="N288" s="319"/>
      <c r="O288" s="319"/>
      <c r="P288" s="319"/>
      <c r="Q288" s="319"/>
      <c r="R288" s="319"/>
      <c r="S288" s="319"/>
      <c r="T288" s="319"/>
      <c r="U288" s="319"/>
      <c r="V288" s="319"/>
      <c r="W288" s="319"/>
      <c r="X288" s="319"/>
      <c r="Y288" s="319"/>
      <c r="Z288" s="319"/>
      <c r="AA288" s="319"/>
      <c r="AB288" s="319"/>
      <c r="AC288" s="319"/>
      <c r="AD288" s="319"/>
      <c r="AE288" s="319"/>
      <c r="AF288" s="319"/>
      <c r="AG288" s="319"/>
      <c r="AH288" s="319"/>
    </row>
    <row r="289" spans="1:34">
      <c r="A289" s="319"/>
      <c r="B289" s="318"/>
      <c r="C289" s="320"/>
      <c r="D289" s="320"/>
      <c r="E289" s="319"/>
      <c r="F289" s="319"/>
      <c r="G289" s="319"/>
      <c r="H289" s="319"/>
      <c r="I289" s="319"/>
      <c r="J289" s="319"/>
      <c r="K289" s="319"/>
      <c r="L289" s="319"/>
      <c r="M289" s="319"/>
      <c r="N289" s="319"/>
      <c r="O289" s="319"/>
      <c r="P289" s="319"/>
      <c r="Q289" s="319"/>
      <c r="R289" s="319"/>
      <c r="S289" s="319"/>
      <c r="T289" s="319"/>
      <c r="U289" s="319"/>
      <c r="V289" s="319"/>
      <c r="W289" s="319"/>
      <c r="X289" s="319"/>
      <c r="Y289" s="319"/>
      <c r="Z289" s="319"/>
      <c r="AA289" s="319"/>
      <c r="AB289" s="319"/>
      <c r="AC289" s="319"/>
      <c r="AD289" s="319"/>
      <c r="AE289" s="319"/>
      <c r="AF289" s="319"/>
      <c r="AG289" s="319"/>
      <c r="AH289" s="319"/>
    </row>
    <row r="290" spans="1:34">
      <c r="A290" s="319"/>
      <c r="B290" s="318"/>
      <c r="C290" s="320"/>
      <c r="D290" s="320"/>
      <c r="E290" s="319"/>
      <c r="F290" s="319"/>
      <c r="G290" s="319"/>
      <c r="H290" s="319"/>
      <c r="I290" s="319"/>
      <c r="J290" s="319"/>
      <c r="K290" s="319"/>
      <c r="L290" s="319"/>
      <c r="M290" s="319"/>
      <c r="N290" s="319"/>
      <c r="O290" s="319"/>
      <c r="P290" s="319"/>
      <c r="Q290" s="319"/>
      <c r="R290" s="319"/>
      <c r="S290" s="319"/>
      <c r="T290" s="319"/>
      <c r="U290" s="319"/>
      <c r="V290" s="319"/>
      <c r="W290" s="319"/>
      <c r="X290" s="319"/>
      <c r="Y290" s="319"/>
      <c r="Z290" s="319"/>
      <c r="AA290" s="319"/>
      <c r="AB290" s="319"/>
      <c r="AC290" s="319"/>
      <c r="AD290" s="319"/>
      <c r="AE290" s="319"/>
      <c r="AF290" s="319"/>
      <c r="AG290" s="319"/>
      <c r="AH290" s="319"/>
    </row>
    <row r="291" spans="1:34">
      <c r="A291" s="319"/>
      <c r="B291" s="318"/>
      <c r="C291" s="320"/>
      <c r="D291" s="320"/>
      <c r="E291" s="319"/>
      <c r="F291" s="319"/>
      <c r="G291" s="319"/>
      <c r="H291" s="319"/>
      <c r="I291" s="319"/>
      <c r="J291" s="319"/>
      <c r="K291" s="319"/>
      <c r="L291" s="319"/>
      <c r="M291" s="319"/>
      <c r="N291" s="319"/>
      <c r="O291" s="319"/>
      <c r="P291" s="319"/>
      <c r="Q291" s="319"/>
      <c r="R291" s="319"/>
      <c r="S291" s="319"/>
      <c r="T291" s="319"/>
      <c r="U291" s="319"/>
      <c r="V291" s="319"/>
      <c r="W291" s="319"/>
      <c r="X291" s="319"/>
      <c r="Y291" s="319"/>
      <c r="Z291" s="319"/>
      <c r="AA291" s="319"/>
      <c r="AB291" s="319"/>
      <c r="AC291" s="319"/>
      <c r="AD291" s="319"/>
      <c r="AE291" s="319"/>
      <c r="AF291" s="319"/>
      <c r="AG291" s="319"/>
      <c r="AH291" s="319"/>
    </row>
    <row r="292" spans="1:34">
      <c r="A292" s="319"/>
      <c r="B292" s="318"/>
      <c r="C292" s="320"/>
      <c r="D292" s="320"/>
      <c r="E292" s="319"/>
      <c r="F292" s="319"/>
      <c r="G292" s="319"/>
      <c r="H292" s="319"/>
      <c r="I292" s="319"/>
      <c r="J292" s="319"/>
      <c r="K292" s="319"/>
      <c r="L292" s="319"/>
      <c r="M292" s="319"/>
      <c r="N292" s="319"/>
      <c r="O292" s="319"/>
      <c r="P292" s="319"/>
      <c r="Q292" s="319"/>
      <c r="R292" s="319"/>
      <c r="S292" s="319"/>
      <c r="T292" s="319"/>
      <c r="U292" s="319"/>
      <c r="V292" s="319"/>
      <c r="W292" s="319"/>
      <c r="X292" s="319"/>
      <c r="Y292" s="319"/>
      <c r="Z292" s="319"/>
      <c r="AA292" s="319"/>
      <c r="AB292" s="319"/>
      <c r="AC292" s="319"/>
      <c r="AD292" s="319"/>
      <c r="AE292" s="319"/>
      <c r="AF292" s="319"/>
      <c r="AG292" s="319"/>
      <c r="AH292" s="319"/>
    </row>
    <row r="293" spans="1:34">
      <c r="A293" s="319"/>
      <c r="B293" s="318"/>
      <c r="C293" s="320"/>
      <c r="D293" s="320"/>
      <c r="E293" s="319"/>
      <c r="F293" s="319"/>
      <c r="G293" s="319"/>
      <c r="H293" s="319"/>
      <c r="I293" s="319"/>
      <c r="J293" s="319"/>
      <c r="K293" s="319"/>
      <c r="L293" s="319"/>
      <c r="M293" s="319"/>
      <c r="N293" s="319"/>
      <c r="O293" s="319"/>
      <c r="P293" s="319"/>
      <c r="Q293" s="319"/>
      <c r="R293" s="319"/>
      <c r="S293" s="319"/>
      <c r="T293" s="319"/>
      <c r="U293" s="319"/>
      <c r="V293" s="319"/>
      <c r="W293" s="319"/>
      <c r="X293" s="319"/>
      <c r="Y293" s="319"/>
      <c r="Z293" s="319"/>
      <c r="AA293" s="319"/>
      <c r="AB293" s="319"/>
      <c r="AC293" s="319"/>
      <c r="AD293" s="319"/>
      <c r="AE293" s="319"/>
      <c r="AF293" s="319"/>
      <c r="AG293" s="319"/>
      <c r="AH293" s="319"/>
    </row>
    <row r="294" spans="1:34">
      <c r="A294" s="319"/>
      <c r="B294" s="318"/>
      <c r="C294" s="320"/>
      <c r="D294" s="320"/>
      <c r="E294" s="319"/>
      <c r="F294" s="319"/>
      <c r="G294" s="319"/>
      <c r="H294" s="319"/>
      <c r="I294" s="319"/>
      <c r="J294" s="319"/>
      <c r="K294" s="319"/>
      <c r="L294" s="319"/>
      <c r="M294" s="319"/>
      <c r="N294" s="319"/>
      <c r="O294" s="319"/>
      <c r="P294" s="319"/>
      <c r="Q294" s="319"/>
      <c r="R294" s="319"/>
      <c r="S294" s="319"/>
      <c r="T294" s="319"/>
      <c r="U294" s="319"/>
      <c r="V294" s="319"/>
      <c r="W294" s="319"/>
      <c r="X294" s="319"/>
      <c r="Y294" s="319"/>
      <c r="Z294" s="319"/>
      <c r="AA294" s="319"/>
      <c r="AB294" s="319"/>
      <c r="AC294" s="319"/>
      <c r="AD294" s="319"/>
      <c r="AE294" s="319"/>
      <c r="AF294" s="319"/>
      <c r="AG294" s="319"/>
      <c r="AH294" s="319"/>
    </row>
    <row r="295" spans="1:34">
      <c r="A295" s="319"/>
      <c r="B295" s="318"/>
      <c r="C295" s="320"/>
      <c r="D295" s="320"/>
      <c r="E295" s="319"/>
      <c r="F295" s="319"/>
      <c r="G295" s="319"/>
      <c r="H295" s="319"/>
      <c r="I295" s="319"/>
      <c r="J295" s="319"/>
      <c r="K295" s="319"/>
      <c r="L295" s="319"/>
      <c r="M295" s="319"/>
      <c r="N295" s="319"/>
      <c r="O295" s="319"/>
      <c r="P295" s="319"/>
      <c r="Q295" s="319"/>
      <c r="R295" s="319"/>
      <c r="S295" s="319"/>
      <c r="T295" s="319"/>
      <c r="U295" s="319"/>
      <c r="V295" s="319"/>
      <c r="W295" s="319"/>
      <c r="X295" s="319"/>
      <c r="Y295" s="319"/>
      <c r="Z295" s="319"/>
      <c r="AA295" s="319"/>
      <c r="AB295" s="319"/>
      <c r="AC295" s="319"/>
      <c r="AD295" s="319"/>
      <c r="AE295" s="319"/>
      <c r="AF295" s="319"/>
      <c r="AG295" s="319"/>
      <c r="AH295" s="319"/>
    </row>
    <row r="296" spans="1:34">
      <c r="A296" s="319"/>
      <c r="B296" s="318"/>
      <c r="C296" s="320"/>
      <c r="D296" s="320"/>
      <c r="E296" s="319"/>
      <c r="F296" s="319"/>
      <c r="G296" s="319"/>
      <c r="H296" s="319"/>
      <c r="I296" s="319"/>
      <c r="J296" s="319"/>
      <c r="K296" s="319"/>
      <c r="L296" s="319"/>
      <c r="M296" s="319"/>
      <c r="N296" s="319"/>
      <c r="O296" s="319"/>
      <c r="P296" s="319"/>
      <c r="Q296" s="319"/>
      <c r="R296" s="319"/>
      <c r="S296" s="319"/>
      <c r="T296" s="319"/>
      <c r="U296" s="319"/>
      <c r="V296" s="319"/>
      <c r="W296" s="319"/>
      <c r="X296" s="319"/>
      <c r="Y296" s="319"/>
      <c r="Z296" s="319"/>
      <c r="AA296" s="319"/>
      <c r="AB296" s="319"/>
      <c r="AC296" s="319"/>
      <c r="AD296" s="319"/>
      <c r="AE296" s="319"/>
      <c r="AF296" s="319"/>
      <c r="AG296" s="319"/>
      <c r="AH296" s="319"/>
    </row>
    <row r="297" spans="1:34">
      <c r="A297" s="319"/>
      <c r="B297" s="318"/>
      <c r="C297" s="320"/>
      <c r="D297" s="320"/>
      <c r="E297" s="319"/>
      <c r="F297" s="319"/>
      <c r="G297" s="319"/>
      <c r="H297" s="319"/>
      <c r="I297" s="319"/>
      <c r="J297" s="319"/>
      <c r="K297" s="319"/>
      <c r="L297" s="319"/>
      <c r="M297" s="319"/>
      <c r="N297" s="319"/>
      <c r="O297" s="319"/>
      <c r="P297" s="319"/>
      <c r="Q297" s="319"/>
      <c r="R297" s="319"/>
      <c r="S297" s="319"/>
      <c r="T297" s="319"/>
      <c r="U297" s="319"/>
      <c r="V297" s="319"/>
      <c r="W297" s="319"/>
      <c r="X297" s="319"/>
      <c r="Y297" s="319"/>
      <c r="Z297" s="319"/>
      <c r="AA297" s="319"/>
      <c r="AB297" s="319"/>
      <c r="AC297" s="319"/>
      <c r="AD297" s="319"/>
      <c r="AE297" s="319"/>
      <c r="AF297" s="319"/>
      <c r="AG297" s="319"/>
      <c r="AH297" s="319"/>
    </row>
    <row r="298" spans="1:34">
      <c r="A298" s="319"/>
      <c r="B298" s="318"/>
      <c r="C298" s="320"/>
      <c r="D298" s="320"/>
      <c r="E298" s="319"/>
      <c r="F298" s="319"/>
      <c r="G298" s="319"/>
      <c r="H298" s="319"/>
      <c r="I298" s="319"/>
      <c r="J298" s="319"/>
      <c r="K298" s="319"/>
      <c r="L298" s="319"/>
      <c r="M298" s="319"/>
      <c r="N298" s="319"/>
      <c r="O298" s="319"/>
      <c r="P298" s="319"/>
      <c r="Q298" s="319"/>
      <c r="R298" s="319"/>
      <c r="S298" s="319"/>
      <c r="T298" s="319"/>
      <c r="U298" s="319"/>
      <c r="V298" s="319"/>
      <c r="W298" s="319"/>
      <c r="X298" s="319"/>
      <c r="Y298" s="319"/>
      <c r="Z298" s="319"/>
      <c r="AA298" s="319"/>
      <c r="AB298" s="319"/>
      <c r="AC298" s="319"/>
      <c r="AD298" s="319"/>
      <c r="AE298" s="319"/>
      <c r="AF298" s="319"/>
      <c r="AG298" s="319"/>
      <c r="AH298" s="319"/>
    </row>
    <row r="299" spans="1:34">
      <c r="A299" s="319"/>
      <c r="B299" s="318"/>
      <c r="C299" s="320"/>
      <c r="D299" s="320"/>
      <c r="E299" s="319"/>
      <c r="F299" s="319"/>
      <c r="G299" s="319"/>
      <c r="H299" s="319"/>
      <c r="I299" s="319"/>
      <c r="J299" s="319"/>
      <c r="K299" s="319"/>
      <c r="L299" s="319"/>
      <c r="M299" s="319"/>
      <c r="N299" s="319"/>
      <c r="O299" s="319"/>
      <c r="P299" s="319"/>
      <c r="Q299" s="319"/>
      <c r="R299" s="319"/>
      <c r="S299" s="319"/>
      <c r="T299" s="319"/>
      <c r="U299" s="319"/>
      <c r="V299" s="319"/>
      <c r="W299" s="319"/>
      <c r="X299" s="319"/>
      <c r="Y299" s="319"/>
      <c r="Z299" s="319"/>
      <c r="AA299" s="319"/>
      <c r="AB299" s="319"/>
      <c r="AC299" s="319"/>
      <c r="AD299" s="319"/>
      <c r="AE299" s="319"/>
      <c r="AF299" s="319"/>
      <c r="AG299" s="319"/>
      <c r="AH299" s="319"/>
    </row>
    <row r="300" spans="1:34">
      <c r="A300" s="319"/>
      <c r="B300" s="318"/>
      <c r="C300" s="320"/>
      <c r="D300" s="320"/>
      <c r="E300" s="319"/>
      <c r="F300" s="319"/>
      <c r="G300" s="319"/>
      <c r="H300" s="319"/>
      <c r="I300" s="319"/>
      <c r="J300" s="319"/>
      <c r="K300" s="319"/>
      <c r="L300" s="319"/>
      <c r="M300" s="319"/>
      <c r="N300" s="319"/>
      <c r="O300" s="319"/>
      <c r="P300" s="319"/>
      <c r="Q300" s="319"/>
      <c r="R300" s="319"/>
      <c r="S300" s="319"/>
      <c r="T300" s="319"/>
      <c r="U300" s="319"/>
      <c r="V300" s="319"/>
      <c r="W300" s="319"/>
      <c r="X300" s="319"/>
      <c r="Y300" s="319"/>
      <c r="Z300" s="319"/>
      <c r="AA300" s="319"/>
      <c r="AB300" s="319"/>
      <c r="AC300" s="319"/>
      <c r="AD300" s="319"/>
      <c r="AE300" s="319"/>
      <c r="AF300" s="319"/>
      <c r="AG300" s="319"/>
      <c r="AH300" s="319"/>
    </row>
    <row r="301" spans="1:34">
      <c r="A301" s="319"/>
      <c r="B301" s="318"/>
      <c r="C301" s="320"/>
      <c r="D301" s="320"/>
      <c r="E301" s="319"/>
      <c r="F301" s="319"/>
      <c r="G301" s="319"/>
      <c r="H301" s="319"/>
      <c r="I301" s="319"/>
      <c r="J301" s="319"/>
      <c r="K301" s="319"/>
      <c r="L301" s="319"/>
      <c r="M301" s="319"/>
      <c r="N301" s="319"/>
      <c r="O301" s="319"/>
      <c r="P301" s="319"/>
      <c r="Q301" s="319"/>
      <c r="R301" s="319"/>
      <c r="S301" s="319"/>
      <c r="T301" s="319"/>
      <c r="U301" s="319"/>
      <c r="V301" s="319"/>
      <c r="W301" s="319"/>
      <c r="X301" s="319"/>
      <c r="Y301" s="319"/>
      <c r="Z301" s="319"/>
      <c r="AA301" s="319"/>
      <c r="AB301" s="319"/>
      <c r="AC301" s="319"/>
      <c r="AD301" s="319"/>
      <c r="AE301" s="319"/>
      <c r="AF301" s="319"/>
      <c r="AG301" s="319"/>
      <c r="AH301" s="319"/>
    </row>
    <row r="302" spans="1:34">
      <c r="A302" s="319"/>
      <c r="B302" s="318"/>
      <c r="C302" s="320"/>
      <c r="D302" s="320"/>
      <c r="E302" s="319"/>
      <c r="F302" s="319"/>
      <c r="G302" s="319"/>
      <c r="H302" s="319"/>
      <c r="I302" s="319"/>
      <c r="J302" s="319"/>
      <c r="K302" s="319"/>
      <c r="L302" s="319"/>
      <c r="M302" s="319"/>
      <c r="N302" s="319"/>
      <c r="O302" s="319"/>
      <c r="P302" s="319"/>
      <c r="Q302" s="319"/>
      <c r="R302" s="319"/>
      <c r="S302" s="319"/>
      <c r="T302" s="319"/>
      <c r="U302" s="319"/>
      <c r="V302" s="319"/>
      <c r="W302" s="319"/>
      <c r="X302" s="319"/>
      <c r="Y302" s="319"/>
      <c r="Z302" s="319"/>
      <c r="AA302" s="319"/>
      <c r="AB302" s="319"/>
      <c r="AC302" s="319"/>
      <c r="AD302" s="319"/>
      <c r="AE302" s="319"/>
      <c r="AF302" s="319"/>
      <c r="AG302" s="319"/>
      <c r="AH302" s="319"/>
    </row>
    <row r="303" spans="1:34">
      <c r="A303" s="319"/>
      <c r="B303" s="318"/>
      <c r="C303" s="320"/>
      <c r="D303" s="320"/>
      <c r="E303" s="319"/>
      <c r="F303" s="319"/>
      <c r="G303" s="319"/>
      <c r="H303" s="319"/>
      <c r="I303" s="319"/>
      <c r="J303" s="319"/>
      <c r="K303" s="319"/>
      <c r="L303" s="319"/>
      <c r="M303" s="319"/>
      <c r="N303" s="319"/>
      <c r="O303" s="319"/>
      <c r="P303" s="319"/>
      <c r="Q303" s="319"/>
      <c r="R303" s="319"/>
      <c r="S303" s="319"/>
      <c r="T303" s="319"/>
      <c r="U303" s="319"/>
      <c r="V303" s="319"/>
      <c r="W303" s="319"/>
      <c r="X303" s="319"/>
      <c r="Y303" s="319"/>
      <c r="Z303" s="319"/>
      <c r="AA303" s="319"/>
      <c r="AB303" s="319"/>
      <c r="AC303" s="319"/>
      <c r="AD303" s="319"/>
      <c r="AE303" s="319"/>
      <c r="AF303" s="319"/>
      <c r="AG303" s="319"/>
      <c r="AH303" s="319"/>
    </row>
    <row r="304" spans="1:34">
      <c r="A304" s="319"/>
      <c r="B304" s="318"/>
      <c r="C304" s="320"/>
      <c r="D304" s="320"/>
      <c r="E304" s="319"/>
      <c r="F304" s="319"/>
      <c r="G304" s="319"/>
      <c r="H304" s="319"/>
      <c r="I304" s="319"/>
      <c r="J304" s="319"/>
      <c r="K304" s="319"/>
      <c r="L304" s="319"/>
      <c r="M304" s="319"/>
      <c r="N304" s="319"/>
      <c r="O304" s="319"/>
      <c r="P304" s="319"/>
      <c r="Q304" s="319"/>
      <c r="R304" s="319"/>
      <c r="S304" s="319"/>
      <c r="T304" s="319"/>
      <c r="U304" s="319"/>
      <c r="V304" s="319"/>
      <c r="W304" s="319"/>
      <c r="X304" s="319"/>
      <c r="Y304" s="319"/>
      <c r="Z304" s="319"/>
      <c r="AA304" s="319"/>
      <c r="AB304" s="319"/>
      <c r="AC304" s="319"/>
      <c r="AD304" s="319"/>
      <c r="AE304" s="319"/>
      <c r="AF304" s="319"/>
      <c r="AG304" s="319"/>
      <c r="AH304" s="319"/>
    </row>
    <row r="305" spans="1:34">
      <c r="A305" s="319"/>
      <c r="B305" s="318"/>
      <c r="C305" s="320"/>
      <c r="D305" s="320"/>
      <c r="E305" s="319"/>
      <c r="F305" s="319"/>
      <c r="G305" s="319"/>
      <c r="H305" s="319"/>
      <c r="I305" s="319"/>
      <c r="J305" s="319"/>
      <c r="K305" s="319"/>
      <c r="L305" s="319"/>
      <c r="M305" s="319"/>
      <c r="N305" s="319"/>
      <c r="O305" s="319"/>
      <c r="P305" s="319"/>
      <c r="Q305" s="319"/>
      <c r="R305" s="319"/>
      <c r="S305" s="319"/>
      <c r="T305" s="319"/>
      <c r="U305" s="319"/>
      <c r="V305" s="319"/>
      <c r="W305" s="319"/>
      <c r="X305" s="319"/>
      <c r="Y305" s="319"/>
      <c r="Z305" s="319"/>
      <c r="AA305" s="319"/>
      <c r="AB305" s="319"/>
      <c r="AC305" s="319"/>
      <c r="AD305" s="319"/>
      <c r="AE305" s="319"/>
      <c r="AF305" s="319"/>
      <c r="AG305" s="319"/>
      <c r="AH305" s="319"/>
    </row>
    <row r="306" spans="1:34">
      <c r="A306" s="319"/>
      <c r="B306" s="318"/>
      <c r="C306" s="320"/>
      <c r="D306" s="320"/>
      <c r="E306" s="319"/>
      <c r="F306" s="319"/>
      <c r="G306" s="319"/>
      <c r="H306" s="319"/>
      <c r="I306" s="319"/>
      <c r="J306" s="319"/>
      <c r="K306" s="319"/>
      <c r="L306" s="319"/>
      <c r="M306" s="319"/>
      <c r="N306" s="319"/>
      <c r="O306" s="319"/>
      <c r="P306" s="319"/>
      <c r="Q306" s="319"/>
      <c r="R306" s="319"/>
      <c r="S306" s="319"/>
      <c r="T306" s="319"/>
      <c r="U306" s="319"/>
      <c r="V306" s="319"/>
      <c r="W306" s="319"/>
      <c r="X306" s="319"/>
      <c r="Y306" s="319"/>
      <c r="Z306" s="319"/>
      <c r="AA306" s="319"/>
      <c r="AB306" s="319"/>
      <c r="AC306" s="319"/>
      <c r="AD306" s="319"/>
      <c r="AE306" s="319"/>
      <c r="AF306" s="319"/>
      <c r="AG306" s="319"/>
      <c r="AH306" s="319"/>
    </row>
    <row r="307" spans="1:34">
      <c r="A307" s="319"/>
      <c r="B307" s="318"/>
      <c r="C307" s="320"/>
      <c r="D307" s="320"/>
      <c r="E307" s="319"/>
      <c r="F307" s="319"/>
      <c r="G307" s="319"/>
      <c r="H307" s="319"/>
      <c r="I307" s="319"/>
      <c r="J307" s="319"/>
      <c r="K307" s="319"/>
      <c r="L307" s="319"/>
      <c r="M307" s="319"/>
      <c r="N307" s="319"/>
      <c r="O307" s="319"/>
      <c r="P307" s="319"/>
      <c r="Q307" s="319"/>
      <c r="R307" s="319"/>
      <c r="S307" s="319"/>
      <c r="T307" s="319"/>
      <c r="U307" s="319"/>
      <c r="V307" s="319"/>
      <c r="W307" s="319"/>
      <c r="X307" s="319"/>
      <c r="Y307" s="319"/>
      <c r="Z307" s="319"/>
      <c r="AA307" s="319"/>
      <c r="AB307" s="319"/>
      <c r="AC307" s="319"/>
      <c r="AD307" s="319"/>
      <c r="AE307" s="319"/>
      <c r="AF307" s="319"/>
      <c r="AG307" s="319"/>
      <c r="AH307" s="319"/>
    </row>
    <row r="308" spans="1:34">
      <c r="A308" s="319"/>
      <c r="B308" s="318"/>
      <c r="C308" s="320"/>
      <c r="D308" s="320"/>
      <c r="E308" s="319"/>
      <c r="F308" s="319"/>
      <c r="G308" s="319"/>
      <c r="H308" s="319"/>
      <c r="I308" s="319"/>
      <c r="J308" s="319"/>
      <c r="K308" s="319"/>
      <c r="L308" s="319"/>
      <c r="M308" s="319"/>
      <c r="N308" s="319"/>
      <c r="O308" s="319"/>
      <c r="P308" s="319"/>
      <c r="Q308" s="319"/>
      <c r="R308" s="319"/>
      <c r="S308" s="319"/>
      <c r="T308" s="319"/>
      <c r="U308" s="319"/>
      <c r="V308" s="319"/>
      <c r="W308" s="319"/>
      <c r="X308" s="319"/>
      <c r="Y308" s="319"/>
      <c r="Z308" s="319"/>
      <c r="AA308" s="319"/>
      <c r="AB308" s="319"/>
      <c r="AC308" s="319"/>
      <c r="AD308" s="319"/>
      <c r="AE308" s="319"/>
      <c r="AF308" s="319"/>
      <c r="AG308" s="319"/>
      <c r="AH308" s="319"/>
    </row>
    <row r="309" spans="1:34">
      <c r="A309" s="319"/>
      <c r="B309" s="318"/>
      <c r="C309" s="320"/>
      <c r="D309" s="320"/>
      <c r="E309" s="319"/>
      <c r="F309" s="319"/>
      <c r="G309" s="319"/>
      <c r="H309" s="319"/>
      <c r="I309" s="319"/>
      <c r="J309" s="319"/>
      <c r="K309" s="319"/>
      <c r="L309" s="319"/>
      <c r="M309" s="319"/>
      <c r="N309" s="319"/>
      <c r="O309" s="319"/>
      <c r="P309" s="319"/>
      <c r="Q309" s="319"/>
      <c r="R309" s="319"/>
      <c r="S309" s="319"/>
      <c r="T309" s="319"/>
      <c r="U309" s="319"/>
      <c r="V309" s="319"/>
      <c r="W309" s="319"/>
      <c r="X309" s="319"/>
      <c r="Y309" s="319"/>
      <c r="Z309" s="319"/>
      <c r="AA309" s="319"/>
      <c r="AB309" s="319"/>
      <c r="AC309" s="319"/>
      <c r="AD309" s="319"/>
      <c r="AE309" s="319"/>
      <c r="AF309" s="319"/>
      <c r="AG309" s="319"/>
      <c r="AH309" s="319"/>
    </row>
    <row r="310" spans="1:34">
      <c r="A310" s="319"/>
      <c r="B310" s="318"/>
      <c r="C310" s="320"/>
      <c r="D310" s="320"/>
      <c r="E310" s="319"/>
      <c r="F310" s="319"/>
      <c r="G310" s="319"/>
      <c r="H310" s="319"/>
      <c r="I310" s="319"/>
      <c r="J310" s="319"/>
      <c r="K310" s="319"/>
      <c r="L310" s="319"/>
      <c r="M310" s="319"/>
      <c r="N310" s="319"/>
      <c r="O310" s="319"/>
      <c r="P310" s="319"/>
      <c r="Q310" s="319"/>
      <c r="R310" s="319"/>
      <c r="S310" s="319"/>
      <c r="T310" s="319"/>
      <c r="U310" s="319"/>
      <c r="V310" s="319"/>
      <c r="W310" s="319"/>
      <c r="X310" s="319"/>
      <c r="Y310" s="319"/>
      <c r="Z310" s="319"/>
      <c r="AA310" s="319"/>
      <c r="AB310" s="319"/>
      <c r="AC310" s="319"/>
      <c r="AD310" s="319"/>
      <c r="AE310" s="319"/>
      <c r="AF310" s="319"/>
      <c r="AG310" s="319"/>
      <c r="AH310" s="319"/>
    </row>
    <row r="311" spans="1:34">
      <c r="A311" s="319"/>
      <c r="B311" s="318"/>
      <c r="C311" s="320"/>
      <c r="D311" s="320"/>
      <c r="E311" s="319"/>
      <c r="F311" s="319"/>
      <c r="G311" s="319"/>
      <c r="H311" s="319"/>
      <c r="I311" s="319"/>
      <c r="J311" s="319"/>
      <c r="K311" s="319"/>
      <c r="L311" s="319"/>
      <c r="M311" s="319"/>
      <c r="N311" s="319"/>
      <c r="O311" s="319"/>
      <c r="P311" s="319"/>
      <c r="Q311" s="319"/>
      <c r="R311" s="319"/>
      <c r="S311" s="319"/>
      <c r="T311" s="319"/>
      <c r="U311" s="319"/>
      <c r="V311" s="319"/>
      <c r="W311" s="319"/>
      <c r="X311" s="319"/>
      <c r="Y311" s="319"/>
      <c r="Z311" s="319"/>
      <c r="AA311" s="319"/>
      <c r="AB311" s="319"/>
      <c r="AC311" s="319"/>
      <c r="AD311" s="319"/>
      <c r="AE311" s="319"/>
      <c r="AF311" s="319"/>
      <c r="AG311" s="319"/>
      <c r="AH311" s="319"/>
    </row>
    <row r="312" spans="1:34">
      <c r="A312" s="319"/>
      <c r="B312" s="318"/>
      <c r="C312" s="320"/>
      <c r="D312" s="320"/>
      <c r="E312" s="319"/>
      <c r="F312" s="319"/>
      <c r="G312" s="319"/>
      <c r="H312" s="319"/>
      <c r="I312" s="319"/>
      <c r="J312" s="319"/>
      <c r="K312" s="319"/>
      <c r="L312" s="319"/>
      <c r="M312" s="319"/>
      <c r="N312" s="319"/>
      <c r="O312" s="319"/>
      <c r="P312" s="319"/>
      <c r="Q312" s="319"/>
      <c r="R312" s="319"/>
      <c r="S312" s="319"/>
      <c r="T312" s="319"/>
      <c r="U312" s="319"/>
      <c r="V312" s="319"/>
      <c r="W312" s="319"/>
      <c r="X312" s="319"/>
      <c r="Y312" s="319"/>
      <c r="Z312" s="319"/>
      <c r="AA312" s="319"/>
      <c r="AB312" s="319"/>
      <c r="AC312" s="319"/>
      <c r="AD312" s="319"/>
      <c r="AE312" s="319"/>
      <c r="AF312" s="319"/>
      <c r="AG312" s="319"/>
      <c r="AH312" s="319"/>
    </row>
    <row r="313" spans="1:34">
      <c r="A313" s="319"/>
      <c r="B313" s="318"/>
      <c r="C313" s="320"/>
      <c r="D313" s="320"/>
      <c r="E313" s="319"/>
      <c r="F313" s="319"/>
      <c r="G313" s="319"/>
      <c r="H313" s="319"/>
      <c r="I313" s="319"/>
      <c r="J313" s="319"/>
      <c r="K313" s="319"/>
      <c r="L313" s="319"/>
      <c r="M313" s="319"/>
      <c r="N313" s="319"/>
      <c r="O313" s="319"/>
      <c r="P313" s="319"/>
      <c r="Q313" s="319"/>
      <c r="R313" s="319"/>
      <c r="S313" s="319"/>
      <c r="T313" s="319"/>
      <c r="U313" s="319"/>
      <c r="V313" s="319"/>
      <c r="W313" s="319"/>
      <c r="X313" s="319"/>
      <c r="Y313" s="319"/>
      <c r="Z313" s="319"/>
      <c r="AA313" s="319"/>
      <c r="AB313" s="319"/>
      <c r="AC313" s="319"/>
      <c r="AD313" s="319"/>
      <c r="AE313" s="319"/>
      <c r="AF313" s="319"/>
      <c r="AG313" s="319"/>
      <c r="AH313" s="319"/>
    </row>
    <row r="314" spans="1:34">
      <c r="A314" s="319"/>
      <c r="B314" s="318"/>
      <c r="C314" s="320"/>
      <c r="D314" s="320"/>
      <c r="E314" s="319"/>
      <c r="F314" s="319"/>
      <c r="G314" s="319"/>
      <c r="H314" s="319"/>
      <c r="I314" s="319"/>
      <c r="J314" s="319"/>
      <c r="K314" s="319"/>
      <c r="L314" s="319"/>
      <c r="M314" s="319"/>
      <c r="N314" s="319"/>
      <c r="O314" s="319"/>
      <c r="P314" s="319"/>
      <c r="Q314" s="319"/>
      <c r="R314" s="319"/>
      <c r="S314" s="319"/>
      <c r="T314" s="319"/>
      <c r="U314" s="319"/>
      <c r="V314" s="319"/>
      <c r="W314" s="319"/>
      <c r="X314" s="319"/>
      <c r="Y314" s="319"/>
      <c r="Z314" s="319"/>
      <c r="AA314" s="319"/>
      <c r="AB314" s="319"/>
      <c r="AC314" s="319"/>
      <c r="AD314" s="319"/>
      <c r="AE314" s="319"/>
      <c r="AF314" s="319"/>
      <c r="AG314" s="319"/>
      <c r="AH314" s="319"/>
    </row>
    <row r="315" spans="1:34">
      <c r="A315" s="319"/>
      <c r="B315" s="318"/>
      <c r="C315" s="320"/>
      <c r="D315" s="320"/>
      <c r="E315" s="319"/>
      <c r="F315" s="319"/>
      <c r="G315" s="319"/>
      <c r="H315" s="319"/>
      <c r="I315" s="319"/>
      <c r="J315" s="319"/>
      <c r="K315" s="319"/>
      <c r="L315" s="319"/>
      <c r="M315" s="319"/>
      <c r="N315" s="319"/>
      <c r="O315" s="319"/>
      <c r="P315" s="319"/>
      <c r="Q315" s="319"/>
      <c r="R315" s="319"/>
      <c r="S315" s="319"/>
      <c r="T315" s="319"/>
      <c r="U315" s="319"/>
      <c r="V315" s="319"/>
      <c r="W315" s="319"/>
      <c r="X315" s="319"/>
      <c r="Y315" s="319"/>
      <c r="Z315" s="319"/>
      <c r="AA315" s="319"/>
      <c r="AB315" s="319"/>
      <c r="AC315" s="319"/>
      <c r="AD315" s="319"/>
      <c r="AE315" s="319"/>
      <c r="AF315" s="319"/>
      <c r="AG315" s="319"/>
      <c r="AH315" s="319"/>
    </row>
    <row r="316" spans="1:34">
      <c r="A316" s="319"/>
      <c r="B316" s="318"/>
      <c r="C316" s="320"/>
      <c r="D316" s="320"/>
      <c r="E316" s="319"/>
      <c r="F316" s="319"/>
      <c r="G316" s="319"/>
      <c r="H316" s="319"/>
      <c r="I316" s="319"/>
      <c r="J316" s="319"/>
      <c r="K316" s="319"/>
      <c r="L316" s="319"/>
      <c r="M316" s="319"/>
      <c r="N316" s="319"/>
      <c r="O316" s="319"/>
      <c r="P316" s="319"/>
      <c r="Q316" s="319"/>
      <c r="R316" s="319"/>
      <c r="S316" s="319"/>
      <c r="T316" s="319"/>
      <c r="U316" s="319"/>
      <c r="V316" s="319"/>
      <c r="W316" s="319"/>
      <c r="X316" s="319"/>
      <c r="Y316" s="319"/>
      <c r="Z316" s="319"/>
      <c r="AA316" s="319"/>
      <c r="AB316" s="319"/>
      <c r="AC316" s="319"/>
      <c r="AD316" s="319"/>
      <c r="AE316" s="319"/>
      <c r="AF316" s="319"/>
      <c r="AG316" s="319"/>
      <c r="AH316" s="319"/>
    </row>
    <row r="317" spans="1:34">
      <c r="A317" s="319"/>
      <c r="B317" s="318"/>
      <c r="C317" s="320"/>
      <c r="D317" s="320"/>
      <c r="E317" s="319"/>
      <c r="F317" s="319"/>
      <c r="G317" s="319"/>
      <c r="H317" s="319"/>
      <c r="I317" s="319"/>
      <c r="J317" s="319"/>
      <c r="K317" s="319"/>
      <c r="L317" s="319"/>
      <c r="M317" s="319"/>
      <c r="N317" s="319"/>
      <c r="O317" s="319"/>
      <c r="P317" s="319"/>
      <c r="Q317" s="319"/>
      <c r="R317" s="319"/>
      <c r="S317" s="319"/>
      <c r="T317" s="319"/>
      <c r="U317" s="319"/>
      <c r="V317" s="319"/>
      <c r="W317" s="319"/>
      <c r="X317" s="319"/>
      <c r="Y317" s="319"/>
      <c r="Z317" s="319"/>
      <c r="AA317" s="319"/>
      <c r="AB317" s="319"/>
      <c r="AC317" s="319"/>
      <c r="AD317" s="319"/>
      <c r="AE317" s="319"/>
      <c r="AF317" s="319"/>
      <c r="AG317" s="319"/>
      <c r="AH317" s="319"/>
    </row>
    <row r="318" spans="1:34">
      <c r="A318" s="319"/>
      <c r="B318" s="318"/>
      <c r="C318" s="320"/>
      <c r="D318" s="320"/>
      <c r="E318" s="319"/>
      <c r="F318" s="319"/>
      <c r="G318" s="319"/>
      <c r="H318" s="319"/>
      <c r="I318" s="319"/>
      <c r="J318" s="319"/>
      <c r="K318" s="319"/>
      <c r="L318" s="319"/>
      <c r="M318" s="319"/>
      <c r="N318" s="319"/>
      <c r="O318" s="319"/>
      <c r="P318" s="319"/>
      <c r="Q318" s="319"/>
      <c r="R318" s="319"/>
      <c r="S318" s="319"/>
      <c r="T318" s="319"/>
      <c r="U318" s="319"/>
      <c r="V318" s="319"/>
      <c r="W318" s="319"/>
      <c r="X318" s="319"/>
      <c r="Y318" s="319"/>
      <c r="Z318" s="319"/>
      <c r="AA318" s="319"/>
      <c r="AB318" s="319"/>
      <c r="AC318" s="319"/>
      <c r="AD318" s="319"/>
      <c r="AE318" s="319"/>
      <c r="AF318" s="319"/>
      <c r="AG318" s="319"/>
      <c r="AH318" s="319"/>
    </row>
    <row r="319" spans="1:34">
      <c r="A319" s="319"/>
      <c r="B319" s="318"/>
      <c r="C319" s="320"/>
      <c r="D319" s="320"/>
      <c r="E319" s="319"/>
      <c r="F319" s="319"/>
      <c r="G319" s="319"/>
      <c r="H319" s="319"/>
      <c r="I319" s="319"/>
      <c r="J319" s="319"/>
      <c r="K319" s="319"/>
      <c r="L319" s="319"/>
      <c r="M319" s="319"/>
      <c r="N319" s="319"/>
      <c r="O319" s="319"/>
      <c r="P319" s="319"/>
      <c r="Q319" s="319"/>
      <c r="R319" s="319"/>
      <c r="S319" s="319"/>
      <c r="T319" s="319"/>
      <c r="U319" s="319"/>
      <c r="V319" s="319"/>
      <c r="W319" s="319"/>
      <c r="X319" s="319"/>
      <c r="Y319" s="319"/>
      <c r="Z319" s="319"/>
      <c r="AA319" s="319"/>
      <c r="AB319" s="319"/>
      <c r="AC319" s="319"/>
      <c r="AD319" s="319"/>
      <c r="AE319" s="319"/>
      <c r="AF319" s="319"/>
      <c r="AG319" s="319"/>
      <c r="AH319" s="319"/>
    </row>
    <row r="320" spans="1:34">
      <c r="A320" s="319"/>
      <c r="B320" s="318"/>
      <c r="C320" s="320"/>
      <c r="D320" s="320"/>
      <c r="E320" s="319"/>
      <c r="F320" s="319"/>
      <c r="G320" s="319"/>
      <c r="H320" s="319"/>
      <c r="I320" s="319"/>
      <c r="J320" s="319"/>
      <c r="K320" s="319"/>
      <c r="L320" s="319"/>
      <c r="M320" s="319"/>
      <c r="N320" s="319"/>
      <c r="O320" s="319"/>
      <c r="P320" s="319"/>
      <c r="Q320" s="319"/>
      <c r="R320" s="319"/>
      <c r="S320" s="319"/>
      <c r="T320" s="319"/>
      <c r="U320" s="319"/>
      <c r="V320" s="319"/>
      <c r="W320" s="319"/>
      <c r="X320" s="319"/>
      <c r="Y320" s="319"/>
      <c r="Z320" s="319"/>
      <c r="AA320" s="319"/>
      <c r="AB320" s="319"/>
      <c r="AC320" s="319"/>
      <c r="AD320" s="319"/>
      <c r="AE320" s="319"/>
      <c r="AF320" s="319"/>
      <c r="AG320" s="319"/>
      <c r="AH320" s="319"/>
    </row>
    <row r="321" spans="1:34">
      <c r="A321" s="319"/>
      <c r="B321" s="318"/>
      <c r="C321" s="320"/>
      <c r="D321" s="320"/>
      <c r="E321" s="319"/>
      <c r="F321" s="319"/>
      <c r="G321" s="319"/>
      <c r="H321" s="319"/>
      <c r="I321" s="319"/>
      <c r="J321" s="319"/>
      <c r="K321" s="319"/>
      <c r="L321" s="319"/>
      <c r="M321" s="319"/>
      <c r="N321" s="319"/>
      <c r="O321" s="319"/>
      <c r="P321" s="319"/>
      <c r="Q321" s="319"/>
      <c r="R321" s="319"/>
      <c r="S321" s="319"/>
      <c r="T321" s="319"/>
      <c r="U321" s="319"/>
      <c r="V321" s="319"/>
      <c r="W321" s="319"/>
      <c r="X321" s="319"/>
      <c r="Y321" s="319"/>
      <c r="Z321" s="319"/>
      <c r="AA321" s="319"/>
      <c r="AB321" s="319"/>
      <c r="AC321" s="319"/>
      <c r="AD321" s="319"/>
      <c r="AE321" s="319"/>
      <c r="AF321" s="319"/>
      <c r="AG321" s="319"/>
      <c r="AH321" s="319"/>
    </row>
    <row r="322" spans="1:34">
      <c r="A322" s="319"/>
      <c r="B322" s="318"/>
      <c r="C322" s="320"/>
      <c r="D322" s="320"/>
      <c r="E322" s="319"/>
      <c r="F322" s="319"/>
      <c r="G322" s="319"/>
      <c r="H322" s="319"/>
      <c r="I322" s="319"/>
      <c r="J322" s="319"/>
      <c r="K322" s="319"/>
      <c r="L322" s="319"/>
      <c r="M322" s="319"/>
      <c r="N322" s="319"/>
      <c r="O322" s="319"/>
      <c r="P322" s="319"/>
      <c r="Q322" s="319"/>
      <c r="R322" s="319"/>
      <c r="S322" s="319"/>
      <c r="T322" s="319"/>
      <c r="U322" s="319"/>
      <c r="V322" s="319"/>
      <c r="W322" s="319"/>
      <c r="X322" s="319"/>
      <c r="Y322" s="319"/>
      <c r="Z322" s="319"/>
      <c r="AA322" s="319"/>
      <c r="AB322" s="319"/>
      <c r="AC322" s="319"/>
      <c r="AD322" s="319"/>
      <c r="AE322" s="319"/>
      <c r="AF322" s="319"/>
      <c r="AG322" s="319"/>
      <c r="AH322" s="319"/>
    </row>
    <row r="323" spans="1:34">
      <c r="A323" s="319"/>
      <c r="B323" s="318"/>
      <c r="C323" s="320"/>
      <c r="D323" s="320"/>
      <c r="E323" s="319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A323" s="319"/>
      <c r="AB323" s="319"/>
      <c r="AC323" s="319"/>
      <c r="AD323" s="319"/>
      <c r="AE323" s="319"/>
      <c r="AF323" s="319"/>
      <c r="AG323" s="319"/>
      <c r="AH323" s="319"/>
    </row>
    <row r="324" spans="1:34">
      <c r="A324" s="319"/>
      <c r="B324" s="318"/>
      <c r="C324" s="320"/>
      <c r="D324" s="320"/>
      <c r="E324" s="319"/>
      <c r="F324" s="319"/>
      <c r="G324" s="319"/>
      <c r="H324" s="319"/>
      <c r="I324" s="319"/>
      <c r="J324" s="319"/>
      <c r="K324" s="319"/>
      <c r="L324" s="319"/>
      <c r="M324" s="319"/>
      <c r="N324" s="319"/>
      <c r="O324" s="319"/>
      <c r="P324" s="319"/>
      <c r="Q324" s="319"/>
      <c r="R324" s="319"/>
      <c r="S324" s="319"/>
      <c r="T324" s="319"/>
      <c r="U324" s="319"/>
      <c r="V324" s="319"/>
      <c r="W324" s="319"/>
      <c r="X324" s="319"/>
      <c r="Y324" s="319"/>
      <c r="Z324" s="319"/>
      <c r="AA324" s="319"/>
      <c r="AB324" s="319"/>
      <c r="AC324" s="319"/>
      <c r="AD324" s="319"/>
      <c r="AE324" s="319"/>
      <c r="AF324" s="319"/>
      <c r="AG324" s="319"/>
      <c r="AH324" s="319"/>
    </row>
    <row r="325" spans="1:34">
      <c r="A325" s="319"/>
      <c r="B325" s="318"/>
      <c r="C325" s="320"/>
      <c r="D325" s="320"/>
      <c r="E325" s="319"/>
      <c r="F325" s="319"/>
      <c r="G325" s="319"/>
      <c r="H325" s="319"/>
      <c r="I325" s="319"/>
      <c r="J325" s="319"/>
      <c r="K325" s="319"/>
      <c r="L325" s="319"/>
      <c r="M325" s="319"/>
      <c r="N325" s="319"/>
      <c r="O325" s="319"/>
      <c r="P325" s="319"/>
      <c r="Q325" s="319"/>
      <c r="R325" s="319"/>
      <c r="S325" s="319"/>
      <c r="T325" s="319"/>
      <c r="U325" s="319"/>
      <c r="V325" s="319"/>
      <c r="W325" s="319"/>
      <c r="X325" s="319"/>
      <c r="Y325" s="319"/>
      <c r="Z325" s="319"/>
      <c r="AA325" s="319"/>
      <c r="AB325" s="319"/>
      <c r="AC325" s="319"/>
      <c r="AD325" s="319"/>
      <c r="AE325" s="319"/>
      <c r="AF325" s="319"/>
      <c r="AG325" s="319"/>
      <c r="AH325" s="319"/>
    </row>
    <row r="326" spans="1:34">
      <c r="A326" s="319"/>
      <c r="B326" s="318"/>
      <c r="C326" s="320"/>
      <c r="D326" s="320"/>
      <c r="E326" s="319"/>
      <c r="F326" s="319"/>
      <c r="G326" s="319"/>
      <c r="H326" s="319"/>
      <c r="I326" s="319"/>
      <c r="J326" s="319"/>
      <c r="K326" s="319"/>
      <c r="L326" s="319"/>
      <c r="M326" s="319"/>
      <c r="N326" s="319"/>
      <c r="O326" s="319"/>
      <c r="P326" s="319"/>
      <c r="Q326" s="319"/>
      <c r="R326" s="319"/>
      <c r="S326" s="319"/>
      <c r="T326" s="319"/>
      <c r="U326" s="319"/>
      <c r="V326" s="319"/>
      <c r="W326" s="319"/>
      <c r="X326" s="319"/>
      <c r="Y326" s="319"/>
      <c r="Z326" s="319"/>
      <c r="AA326" s="319"/>
      <c r="AB326" s="319"/>
      <c r="AC326" s="319"/>
      <c r="AD326" s="319"/>
      <c r="AE326" s="319"/>
      <c r="AF326" s="319"/>
      <c r="AG326" s="319"/>
      <c r="AH326" s="319"/>
    </row>
    <row r="327" spans="1:34">
      <c r="A327" s="319"/>
      <c r="B327" s="318"/>
      <c r="C327" s="320"/>
      <c r="D327" s="320"/>
      <c r="E327" s="319"/>
      <c r="F327" s="319"/>
      <c r="G327" s="319"/>
      <c r="H327" s="319"/>
      <c r="I327" s="319"/>
      <c r="J327" s="319"/>
      <c r="K327" s="319"/>
      <c r="L327" s="319"/>
      <c r="M327" s="319"/>
      <c r="N327" s="319"/>
      <c r="O327" s="319"/>
      <c r="P327" s="319"/>
      <c r="Q327" s="319"/>
      <c r="R327" s="319"/>
      <c r="S327" s="319"/>
      <c r="T327" s="319"/>
      <c r="U327" s="319"/>
      <c r="V327" s="319"/>
      <c r="W327" s="319"/>
      <c r="X327" s="319"/>
      <c r="Y327" s="319"/>
      <c r="Z327" s="319"/>
      <c r="AA327" s="319"/>
      <c r="AB327" s="319"/>
      <c r="AC327" s="319"/>
      <c r="AD327" s="319"/>
      <c r="AE327" s="319"/>
      <c r="AF327" s="319"/>
      <c r="AG327" s="319"/>
      <c r="AH327" s="319"/>
    </row>
    <row r="328" spans="1:34">
      <c r="A328" s="319"/>
      <c r="B328" s="318"/>
      <c r="C328" s="320"/>
      <c r="D328" s="320"/>
      <c r="E328" s="319"/>
      <c r="F328" s="319"/>
      <c r="G328" s="319"/>
      <c r="H328" s="319"/>
      <c r="I328" s="319"/>
      <c r="J328" s="319"/>
      <c r="K328" s="319"/>
      <c r="L328" s="319"/>
      <c r="M328" s="319"/>
      <c r="N328" s="319"/>
      <c r="O328" s="319"/>
      <c r="P328" s="319"/>
      <c r="Q328" s="319"/>
      <c r="R328" s="319"/>
      <c r="S328" s="319"/>
      <c r="T328" s="319"/>
      <c r="U328" s="319"/>
      <c r="V328" s="319"/>
      <c r="W328" s="319"/>
      <c r="X328" s="319"/>
      <c r="Y328" s="319"/>
      <c r="Z328" s="319"/>
      <c r="AA328" s="319"/>
      <c r="AB328" s="319"/>
      <c r="AC328" s="319"/>
      <c r="AD328" s="319"/>
      <c r="AE328" s="319"/>
      <c r="AF328" s="319"/>
      <c r="AG328" s="319"/>
      <c r="AH328" s="319"/>
    </row>
    <row r="329" spans="1:34">
      <c r="A329" s="319"/>
      <c r="B329" s="318"/>
      <c r="C329" s="320"/>
      <c r="D329" s="320"/>
      <c r="E329" s="319"/>
      <c r="F329" s="319"/>
      <c r="G329" s="319"/>
      <c r="H329" s="319"/>
      <c r="I329" s="319"/>
      <c r="J329" s="319"/>
      <c r="K329" s="319"/>
      <c r="L329" s="319"/>
      <c r="M329" s="319"/>
      <c r="N329" s="319"/>
      <c r="O329" s="319"/>
      <c r="P329" s="319"/>
      <c r="Q329" s="319"/>
      <c r="R329" s="319"/>
      <c r="S329" s="319"/>
      <c r="T329" s="319"/>
      <c r="U329" s="319"/>
      <c r="V329" s="319"/>
      <c r="W329" s="319"/>
      <c r="X329" s="319"/>
      <c r="Y329" s="319"/>
      <c r="Z329" s="319"/>
      <c r="AA329" s="319"/>
      <c r="AB329" s="319"/>
      <c r="AC329" s="319"/>
      <c r="AD329" s="319"/>
      <c r="AE329" s="319"/>
      <c r="AF329" s="319"/>
      <c r="AG329" s="319"/>
      <c r="AH329" s="319"/>
    </row>
    <row r="330" spans="1:34">
      <c r="A330" s="319"/>
      <c r="B330" s="318"/>
      <c r="C330" s="320"/>
      <c r="D330" s="320"/>
      <c r="E330" s="319"/>
      <c r="F330" s="319"/>
      <c r="G330" s="319"/>
      <c r="H330" s="319"/>
      <c r="I330" s="319"/>
      <c r="J330" s="319"/>
      <c r="K330" s="319"/>
      <c r="L330" s="319"/>
      <c r="M330" s="319"/>
      <c r="N330" s="319"/>
      <c r="O330" s="319"/>
      <c r="P330" s="319"/>
      <c r="Q330" s="319"/>
      <c r="R330" s="319"/>
      <c r="S330" s="319"/>
      <c r="T330" s="319"/>
      <c r="U330" s="319"/>
      <c r="V330" s="319"/>
      <c r="W330" s="319"/>
      <c r="X330" s="319"/>
      <c r="Y330" s="319"/>
      <c r="Z330" s="319"/>
      <c r="AA330" s="319"/>
      <c r="AB330" s="319"/>
      <c r="AC330" s="319"/>
      <c r="AD330" s="319"/>
      <c r="AE330" s="319"/>
      <c r="AF330" s="319"/>
      <c r="AG330" s="319"/>
      <c r="AH330" s="319"/>
    </row>
    <row r="331" spans="1:34">
      <c r="A331" s="319"/>
      <c r="B331" s="318"/>
      <c r="C331" s="320"/>
      <c r="D331" s="320"/>
      <c r="E331" s="319"/>
      <c r="F331" s="319"/>
      <c r="G331" s="319"/>
      <c r="H331" s="319"/>
      <c r="I331" s="319"/>
      <c r="J331" s="319"/>
      <c r="K331" s="319"/>
      <c r="L331" s="319"/>
      <c r="M331" s="319"/>
      <c r="N331" s="319"/>
      <c r="O331" s="319"/>
      <c r="P331" s="319"/>
      <c r="Q331" s="319"/>
      <c r="R331" s="319"/>
      <c r="S331" s="319"/>
      <c r="T331" s="319"/>
      <c r="U331" s="319"/>
      <c r="V331" s="319"/>
      <c r="W331" s="319"/>
      <c r="X331" s="319"/>
      <c r="Y331" s="319"/>
      <c r="Z331" s="319"/>
      <c r="AA331" s="319"/>
      <c r="AB331" s="319"/>
      <c r="AC331" s="319"/>
      <c r="AD331" s="319"/>
      <c r="AE331" s="319"/>
      <c r="AF331" s="319"/>
      <c r="AG331" s="319"/>
      <c r="AH331" s="319"/>
    </row>
    <row r="332" spans="1:34">
      <c r="A332" s="319"/>
      <c r="B332" s="318"/>
      <c r="C332" s="320"/>
      <c r="D332" s="320"/>
      <c r="E332" s="319"/>
      <c r="F332" s="319"/>
      <c r="G332" s="319"/>
      <c r="H332" s="319"/>
      <c r="I332" s="319"/>
      <c r="J332" s="319"/>
      <c r="K332" s="319"/>
      <c r="L332" s="319"/>
      <c r="M332" s="319"/>
      <c r="N332" s="319"/>
      <c r="O332" s="319"/>
      <c r="P332" s="319"/>
      <c r="Q332" s="319"/>
      <c r="R332" s="319"/>
      <c r="S332" s="319"/>
      <c r="T332" s="319"/>
      <c r="U332" s="319"/>
      <c r="V332" s="319"/>
      <c r="W332" s="319"/>
      <c r="X332" s="319"/>
      <c r="Y332" s="319"/>
      <c r="Z332" s="319"/>
      <c r="AA332" s="319"/>
      <c r="AB332" s="319"/>
      <c r="AC332" s="319"/>
      <c r="AD332" s="319"/>
      <c r="AE332" s="319"/>
      <c r="AF332" s="319"/>
      <c r="AG332" s="319"/>
      <c r="AH332" s="319"/>
    </row>
    <row r="333" spans="1:34">
      <c r="A333" s="319"/>
      <c r="B333" s="318"/>
      <c r="C333" s="320"/>
      <c r="D333" s="320"/>
      <c r="E333" s="319"/>
      <c r="F333" s="319"/>
      <c r="G333" s="319"/>
      <c r="H333" s="319"/>
      <c r="I333" s="319"/>
      <c r="J333" s="319"/>
      <c r="K333" s="319"/>
      <c r="L333" s="319"/>
      <c r="M333" s="319"/>
      <c r="N333" s="319"/>
      <c r="O333" s="319"/>
      <c r="P333" s="319"/>
      <c r="Q333" s="319"/>
      <c r="R333" s="319"/>
      <c r="S333" s="319"/>
      <c r="T333" s="319"/>
      <c r="U333" s="319"/>
      <c r="V333" s="319"/>
      <c r="W333" s="319"/>
      <c r="X333" s="319"/>
      <c r="Y333" s="319"/>
      <c r="Z333" s="319"/>
      <c r="AA333" s="319"/>
      <c r="AB333" s="319"/>
      <c r="AC333" s="319"/>
      <c r="AD333" s="319"/>
      <c r="AE333" s="319"/>
      <c r="AF333" s="319"/>
      <c r="AG333" s="319"/>
      <c r="AH333" s="319"/>
    </row>
    <row r="334" spans="1:34">
      <c r="A334" s="319"/>
      <c r="B334" s="318"/>
      <c r="C334" s="320"/>
      <c r="D334" s="320"/>
      <c r="E334" s="319"/>
      <c r="F334" s="319"/>
      <c r="G334" s="319"/>
      <c r="H334" s="319"/>
      <c r="I334" s="319"/>
      <c r="J334" s="319"/>
      <c r="K334" s="319"/>
      <c r="L334" s="319"/>
      <c r="M334" s="319"/>
      <c r="N334" s="319"/>
      <c r="O334" s="319"/>
      <c r="P334" s="319"/>
      <c r="Q334" s="319"/>
      <c r="R334" s="319"/>
      <c r="S334" s="319"/>
      <c r="T334" s="319"/>
      <c r="U334" s="319"/>
      <c r="V334" s="319"/>
      <c r="W334" s="319"/>
      <c r="X334" s="319"/>
      <c r="Y334" s="319"/>
      <c r="Z334" s="319"/>
      <c r="AA334" s="319"/>
      <c r="AB334" s="319"/>
      <c r="AC334" s="319"/>
      <c r="AD334" s="319"/>
      <c r="AE334" s="319"/>
      <c r="AF334" s="319"/>
      <c r="AG334" s="319"/>
      <c r="AH334" s="319"/>
    </row>
    <row r="335" spans="1:34">
      <c r="A335" s="319"/>
      <c r="B335" s="318"/>
      <c r="C335" s="320"/>
      <c r="D335" s="320"/>
      <c r="E335" s="319"/>
      <c r="F335" s="319"/>
      <c r="G335" s="319"/>
      <c r="H335" s="319"/>
      <c r="I335" s="319"/>
      <c r="J335" s="319"/>
      <c r="K335" s="319"/>
      <c r="L335" s="319"/>
      <c r="M335" s="319"/>
      <c r="N335" s="319"/>
      <c r="O335" s="319"/>
      <c r="P335" s="319"/>
      <c r="Q335" s="319"/>
      <c r="R335" s="319"/>
      <c r="S335" s="319"/>
      <c r="T335" s="319"/>
      <c r="U335" s="319"/>
      <c r="V335" s="319"/>
      <c r="W335" s="319"/>
      <c r="X335" s="319"/>
      <c r="Y335" s="319"/>
      <c r="Z335" s="319"/>
      <c r="AA335" s="319"/>
      <c r="AB335" s="319"/>
      <c r="AC335" s="319"/>
      <c r="AD335" s="319"/>
      <c r="AE335" s="319"/>
      <c r="AF335" s="319"/>
      <c r="AG335" s="319"/>
      <c r="AH335" s="319"/>
    </row>
    <row r="336" spans="1:34">
      <c r="A336" s="319"/>
      <c r="B336" s="318"/>
      <c r="C336" s="320"/>
      <c r="D336" s="320"/>
      <c r="E336" s="319"/>
      <c r="F336" s="319"/>
      <c r="G336" s="319"/>
      <c r="H336" s="319"/>
      <c r="I336" s="319"/>
      <c r="J336" s="319"/>
      <c r="K336" s="319"/>
      <c r="L336" s="319"/>
      <c r="M336" s="319"/>
      <c r="N336" s="319"/>
      <c r="O336" s="319"/>
      <c r="P336" s="319"/>
      <c r="Q336" s="319"/>
      <c r="R336" s="319"/>
      <c r="S336" s="319"/>
      <c r="T336" s="319"/>
      <c r="U336" s="319"/>
      <c r="V336" s="319"/>
      <c r="W336" s="319"/>
      <c r="X336" s="319"/>
      <c r="Y336" s="319"/>
      <c r="Z336" s="319"/>
      <c r="AA336" s="319"/>
      <c r="AB336" s="319"/>
      <c r="AC336" s="319"/>
      <c r="AD336" s="319"/>
      <c r="AE336" s="319"/>
      <c r="AF336" s="319"/>
      <c r="AG336" s="319"/>
      <c r="AH336" s="319"/>
    </row>
    <row r="337" spans="1:34">
      <c r="A337" s="319"/>
      <c r="B337" s="318"/>
      <c r="C337" s="320"/>
      <c r="D337" s="320"/>
      <c r="E337" s="319"/>
      <c r="F337" s="319"/>
      <c r="G337" s="319"/>
      <c r="H337" s="319"/>
      <c r="I337" s="319"/>
      <c r="J337" s="319"/>
      <c r="K337" s="319"/>
      <c r="L337" s="319"/>
      <c r="M337" s="319"/>
      <c r="N337" s="319"/>
      <c r="O337" s="319"/>
      <c r="P337" s="319"/>
      <c r="Q337" s="319"/>
      <c r="R337" s="319"/>
      <c r="S337" s="319"/>
      <c r="T337" s="319"/>
      <c r="U337" s="319"/>
      <c r="V337" s="319"/>
      <c r="W337" s="319"/>
      <c r="X337" s="319"/>
      <c r="Y337" s="319"/>
      <c r="Z337" s="319"/>
      <c r="AA337" s="319"/>
      <c r="AB337" s="319"/>
      <c r="AC337" s="319"/>
      <c r="AD337" s="319"/>
      <c r="AE337" s="319"/>
      <c r="AF337" s="319"/>
      <c r="AG337" s="319"/>
      <c r="AH337" s="319"/>
    </row>
    <row r="338" spans="1:34">
      <c r="A338" s="319"/>
      <c r="B338" s="318"/>
      <c r="C338" s="320"/>
      <c r="D338" s="320"/>
      <c r="E338" s="319"/>
      <c r="F338" s="319"/>
      <c r="G338" s="319"/>
      <c r="H338" s="319"/>
      <c r="I338" s="319"/>
      <c r="J338" s="319"/>
      <c r="K338" s="319"/>
      <c r="L338" s="319"/>
      <c r="M338" s="319"/>
      <c r="N338" s="319"/>
      <c r="O338" s="319"/>
      <c r="P338" s="319"/>
      <c r="Q338" s="319"/>
      <c r="R338" s="319"/>
      <c r="S338" s="319"/>
      <c r="T338" s="319"/>
      <c r="U338" s="319"/>
      <c r="V338" s="319"/>
      <c r="W338" s="319"/>
      <c r="X338" s="319"/>
      <c r="Y338" s="319"/>
      <c r="Z338" s="319"/>
      <c r="AA338" s="319"/>
      <c r="AB338" s="319"/>
      <c r="AC338" s="319"/>
      <c r="AD338" s="319"/>
      <c r="AE338" s="319"/>
      <c r="AF338" s="319"/>
      <c r="AG338" s="319"/>
      <c r="AH338" s="319"/>
    </row>
    <row r="339" spans="1:34">
      <c r="A339" s="319"/>
      <c r="B339" s="318"/>
      <c r="C339" s="320"/>
      <c r="D339" s="320"/>
      <c r="E339" s="319"/>
      <c r="F339" s="319"/>
      <c r="G339" s="319"/>
      <c r="H339" s="319"/>
      <c r="I339" s="319"/>
      <c r="J339" s="319"/>
      <c r="K339" s="319"/>
      <c r="L339" s="319"/>
      <c r="M339" s="319"/>
      <c r="N339" s="319"/>
      <c r="O339" s="319"/>
      <c r="P339" s="319"/>
      <c r="Q339" s="319"/>
      <c r="R339" s="319"/>
      <c r="S339" s="319"/>
      <c r="T339" s="319"/>
      <c r="U339" s="319"/>
      <c r="V339" s="319"/>
      <c r="W339" s="319"/>
      <c r="X339" s="319"/>
      <c r="Y339" s="319"/>
      <c r="Z339" s="319"/>
      <c r="AA339" s="319"/>
      <c r="AB339" s="319"/>
      <c r="AC339" s="319"/>
      <c r="AD339" s="319"/>
      <c r="AE339" s="319"/>
      <c r="AF339" s="319"/>
      <c r="AG339" s="319"/>
      <c r="AH339" s="319"/>
    </row>
    <row r="340" spans="1:34">
      <c r="A340" s="319"/>
      <c r="B340" s="318"/>
      <c r="C340" s="320"/>
      <c r="D340" s="320"/>
      <c r="E340" s="319"/>
      <c r="F340" s="319"/>
      <c r="G340" s="319"/>
      <c r="H340" s="319"/>
      <c r="I340" s="319"/>
      <c r="J340" s="319"/>
      <c r="K340" s="319"/>
      <c r="L340" s="319"/>
      <c r="M340" s="319"/>
      <c r="N340" s="319"/>
      <c r="O340" s="319"/>
      <c r="P340" s="319"/>
      <c r="Q340" s="319"/>
      <c r="R340" s="319"/>
      <c r="S340" s="319"/>
      <c r="T340" s="319"/>
      <c r="U340" s="319"/>
      <c r="V340" s="319"/>
      <c r="W340" s="319"/>
      <c r="X340" s="319"/>
      <c r="Y340" s="319"/>
      <c r="Z340" s="319"/>
      <c r="AA340" s="319"/>
      <c r="AB340" s="319"/>
      <c r="AC340" s="319"/>
      <c r="AD340" s="319"/>
      <c r="AE340" s="319"/>
      <c r="AF340" s="319"/>
      <c r="AG340" s="319"/>
      <c r="AH340" s="319"/>
    </row>
    <row r="341" spans="1:34">
      <c r="A341" s="319"/>
      <c r="B341" s="318"/>
      <c r="C341" s="320"/>
      <c r="D341" s="320"/>
      <c r="E341" s="319"/>
      <c r="F341" s="319"/>
      <c r="G341" s="319"/>
      <c r="H341" s="319"/>
      <c r="I341" s="319"/>
      <c r="J341" s="319"/>
      <c r="K341" s="319"/>
      <c r="L341" s="319"/>
      <c r="M341" s="319"/>
      <c r="N341" s="319"/>
      <c r="O341" s="319"/>
      <c r="P341" s="319"/>
      <c r="Q341" s="319"/>
      <c r="R341" s="319"/>
      <c r="S341" s="319"/>
      <c r="T341" s="319"/>
      <c r="U341" s="319"/>
      <c r="V341" s="319"/>
      <c r="W341" s="319"/>
      <c r="X341" s="319"/>
      <c r="Y341" s="319"/>
      <c r="Z341" s="319"/>
      <c r="AA341" s="319"/>
      <c r="AB341" s="319"/>
      <c r="AC341" s="319"/>
      <c r="AD341" s="319"/>
      <c r="AE341" s="319"/>
      <c r="AF341" s="319"/>
      <c r="AG341" s="319"/>
      <c r="AH341" s="319"/>
    </row>
    <row r="342" spans="1:34">
      <c r="A342" s="319"/>
      <c r="B342" s="318"/>
      <c r="C342" s="320"/>
      <c r="D342" s="320"/>
      <c r="E342" s="319"/>
      <c r="F342" s="319"/>
      <c r="G342" s="319"/>
      <c r="H342" s="319"/>
      <c r="I342" s="319"/>
      <c r="J342" s="319"/>
      <c r="K342" s="319"/>
      <c r="L342" s="319"/>
      <c r="M342" s="319"/>
      <c r="N342" s="319"/>
      <c r="O342" s="319"/>
      <c r="P342" s="319"/>
      <c r="Q342" s="319"/>
      <c r="R342" s="319"/>
      <c r="S342" s="319"/>
      <c r="T342" s="319"/>
      <c r="U342" s="319"/>
      <c r="V342" s="319"/>
      <c r="W342" s="319"/>
      <c r="X342" s="319"/>
      <c r="Y342" s="319"/>
      <c r="Z342" s="319"/>
      <c r="AA342" s="319"/>
      <c r="AB342" s="319"/>
      <c r="AC342" s="319"/>
      <c r="AD342" s="319"/>
      <c r="AE342" s="319"/>
      <c r="AF342" s="319"/>
      <c r="AG342" s="319"/>
      <c r="AH342" s="319"/>
    </row>
    <row r="343" spans="1:34">
      <c r="A343" s="319"/>
      <c r="B343" s="318"/>
      <c r="C343" s="320"/>
      <c r="D343" s="320"/>
      <c r="E343" s="319"/>
      <c r="F343" s="319"/>
      <c r="G343" s="319"/>
      <c r="H343" s="319"/>
      <c r="I343" s="319"/>
      <c r="J343" s="319"/>
      <c r="K343" s="319"/>
      <c r="L343" s="319"/>
      <c r="M343" s="319"/>
      <c r="N343" s="319"/>
      <c r="O343" s="319"/>
      <c r="P343" s="319"/>
      <c r="Q343" s="319"/>
      <c r="R343" s="319"/>
      <c r="S343" s="319"/>
      <c r="T343" s="319"/>
      <c r="U343" s="319"/>
      <c r="V343" s="319"/>
      <c r="W343" s="319"/>
      <c r="X343" s="319"/>
      <c r="Y343" s="319"/>
      <c r="Z343" s="319"/>
      <c r="AA343" s="319"/>
      <c r="AB343" s="319"/>
      <c r="AC343" s="319"/>
      <c r="AD343" s="319"/>
      <c r="AE343" s="319"/>
      <c r="AF343" s="319"/>
      <c r="AG343" s="319"/>
      <c r="AH343" s="319"/>
    </row>
    <row r="344" spans="1:34">
      <c r="A344" s="319"/>
      <c r="B344" s="318"/>
      <c r="C344" s="320"/>
      <c r="D344" s="320"/>
      <c r="E344" s="319"/>
      <c r="F344" s="319"/>
      <c r="G344" s="319"/>
      <c r="H344" s="319"/>
      <c r="I344" s="319"/>
      <c r="J344" s="319"/>
      <c r="K344" s="319"/>
      <c r="L344" s="319"/>
      <c r="M344" s="319"/>
      <c r="N344" s="319"/>
      <c r="O344" s="319"/>
      <c r="P344" s="319"/>
      <c r="Q344" s="319"/>
      <c r="R344" s="319"/>
      <c r="S344" s="319"/>
      <c r="T344" s="319"/>
      <c r="U344" s="319"/>
      <c r="V344" s="319"/>
      <c r="W344" s="319"/>
      <c r="X344" s="319"/>
      <c r="Y344" s="319"/>
      <c r="Z344" s="319"/>
      <c r="AA344" s="319"/>
      <c r="AB344" s="319"/>
      <c r="AC344" s="319"/>
      <c r="AD344" s="319"/>
      <c r="AE344" s="319"/>
      <c r="AF344" s="319"/>
      <c r="AG344" s="319"/>
      <c r="AH344" s="319"/>
    </row>
    <row r="345" spans="1:34">
      <c r="A345" s="319"/>
      <c r="B345" s="318"/>
      <c r="C345" s="320"/>
      <c r="D345" s="320"/>
      <c r="E345" s="319"/>
      <c r="F345" s="319"/>
      <c r="G345" s="319"/>
      <c r="H345" s="319"/>
      <c r="I345" s="319"/>
      <c r="J345" s="319"/>
      <c r="K345" s="319"/>
      <c r="L345" s="319"/>
      <c r="M345" s="319"/>
      <c r="N345" s="319"/>
      <c r="O345" s="319"/>
      <c r="P345" s="319"/>
      <c r="Q345" s="319"/>
      <c r="R345" s="319"/>
      <c r="S345" s="319"/>
      <c r="T345" s="319"/>
      <c r="U345" s="319"/>
      <c r="V345" s="319"/>
      <c r="W345" s="319"/>
      <c r="X345" s="319"/>
      <c r="Y345" s="319"/>
      <c r="Z345" s="319"/>
      <c r="AA345" s="319"/>
      <c r="AB345" s="319"/>
      <c r="AC345" s="319"/>
      <c r="AD345" s="319"/>
      <c r="AE345" s="319"/>
      <c r="AF345" s="319"/>
      <c r="AG345" s="319"/>
      <c r="AH345" s="319"/>
    </row>
    <row r="346" spans="1:34">
      <c r="A346" s="319"/>
      <c r="B346" s="318"/>
      <c r="C346" s="320"/>
      <c r="D346" s="320"/>
      <c r="E346" s="319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A346" s="319"/>
      <c r="AB346" s="319"/>
      <c r="AC346" s="319"/>
      <c r="AD346" s="319"/>
      <c r="AE346" s="319"/>
      <c r="AF346" s="319"/>
      <c r="AG346" s="319"/>
      <c r="AH346" s="319"/>
    </row>
    <row r="347" spans="1:34">
      <c r="A347" s="319"/>
      <c r="B347" s="318"/>
      <c r="C347" s="320"/>
      <c r="D347" s="320"/>
      <c r="E347" s="319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A347" s="319"/>
      <c r="AB347" s="319"/>
      <c r="AC347" s="319"/>
      <c r="AD347" s="319"/>
      <c r="AE347" s="319"/>
      <c r="AF347" s="319"/>
      <c r="AG347" s="319"/>
      <c r="AH347" s="319"/>
    </row>
    <row r="348" spans="1:34">
      <c r="A348" s="319"/>
      <c r="B348" s="318"/>
      <c r="C348" s="320"/>
      <c r="D348" s="320"/>
      <c r="E348" s="319"/>
      <c r="F348" s="319"/>
      <c r="G348" s="319"/>
      <c r="H348" s="319"/>
      <c r="I348" s="319"/>
      <c r="J348" s="319"/>
      <c r="K348" s="319"/>
      <c r="L348" s="319"/>
      <c r="M348" s="319"/>
      <c r="N348" s="319"/>
      <c r="O348" s="319"/>
      <c r="P348" s="319"/>
      <c r="Q348" s="319"/>
      <c r="R348" s="319"/>
      <c r="S348" s="319"/>
      <c r="T348" s="319"/>
      <c r="U348" s="319"/>
      <c r="V348" s="319"/>
      <c r="W348" s="319"/>
      <c r="X348" s="319"/>
      <c r="Y348" s="319"/>
      <c r="Z348" s="319"/>
      <c r="AA348" s="319"/>
      <c r="AB348" s="319"/>
      <c r="AC348" s="319"/>
      <c r="AD348" s="319"/>
      <c r="AE348" s="319"/>
      <c r="AF348" s="319"/>
      <c r="AG348" s="319"/>
      <c r="AH348" s="319"/>
    </row>
    <row r="349" spans="1:34">
      <c r="A349" s="319"/>
      <c r="B349" s="318"/>
      <c r="C349" s="320"/>
      <c r="D349" s="320"/>
      <c r="E349" s="319"/>
      <c r="F349" s="319"/>
      <c r="G349" s="319"/>
      <c r="H349" s="319"/>
      <c r="I349" s="319"/>
      <c r="J349" s="319"/>
      <c r="K349" s="319"/>
      <c r="L349" s="319"/>
      <c r="M349" s="319"/>
      <c r="N349" s="319"/>
      <c r="O349" s="319"/>
      <c r="P349" s="319"/>
      <c r="Q349" s="319"/>
      <c r="R349" s="319"/>
      <c r="S349" s="319"/>
      <c r="T349" s="319"/>
      <c r="U349" s="319"/>
      <c r="V349" s="319"/>
      <c r="W349" s="319"/>
      <c r="X349" s="319"/>
      <c r="Y349" s="319"/>
      <c r="Z349" s="319"/>
      <c r="AA349" s="319"/>
      <c r="AB349" s="319"/>
      <c r="AC349" s="319"/>
      <c r="AD349" s="319"/>
      <c r="AE349" s="319"/>
      <c r="AF349" s="319"/>
      <c r="AG349" s="319"/>
      <c r="AH349" s="319"/>
    </row>
    <row r="350" spans="1:34">
      <c r="A350" s="319"/>
      <c r="B350" s="318"/>
      <c r="C350" s="320"/>
      <c r="D350" s="320"/>
      <c r="E350" s="319"/>
      <c r="F350" s="319"/>
      <c r="G350" s="319"/>
      <c r="H350" s="319"/>
      <c r="I350" s="319"/>
      <c r="J350" s="319"/>
      <c r="K350" s="319"/>
      <c r="L350" s="319"/>
      <c r="M350" s="319"/>
      <c r="N350" s="319"/>
      <c r="O350" s="319"/>
      <c r="P350" s="319"/>
      <c r="Q350" s="319"/>
      <c r="R350" s="319"/>
      <c r="S350" s="319"/>
      <c r="T350" s="319"/>
      <c r="U350" s="319"/>
      <c r="V350" s="319"/>
      <c r="W350" s="319"/>
      <c r="X350" s="319"/>
      <c r="Y350" s="319"/>
      <c r="Z350" s="319"/>
      <c r="AA350" s="319"/>
      <c r="AB350" s="319"/>
      <c r="AC350" s="319"/>
      <c r="AD350" s="319"/>
      <c r="AE350" s="319"/>
      <c r="AF350" s="319"/>
      <c r="AG350" s="319"/>
      <c r="AH350" s="319"/>
    </row>
    <row r="351" spans="1:34">
      <c r="A351" s="319"/>
      <c r="B351" s="318"/>
      <c r="C351" s="320"/>
      <c r="D351" s="320"/>
      <c r="E351" s="319"/>
      <c r="F351" s="319"/>
      <c r="G351" s="319"/>
      <c r="H351" s="319"/>
      <c r="I351" s="319"/>
      <c r="J351" s="319"/>
      <c r="K351" s="319"/>
      <c r="L351" s="319"/>
      <c r="M351" s="319"/>
      <c r="N351" s="319"/>
      <c r="O351" s="319"/>
      <c r="P351" s="319"/>
      <c r="Q351" s="319"/>
      <c r="R351" s="319"/>
      <c r="S351" s="319"/>
      <c r="T351" s="319"/>
      <c r="U351" s="319"/>
      <c r="V351" s="319"/>
      <c r="W351" s="319"/>
      <c r="X351" s="319"/>
      <c r="Y351" s="319"/>
      <c r="Z351" s="319"/>
      <c r="AA351" s="319"/>
      <c r="AB351" s="319"/>
      <c r="AC351" s="319"/>
      <c r="AD351" s="319"/>
      <c r="AE351" s="319"/>
      <c r="AF351" s="319"/>
      <c r="AG351" s="319"/>
      <c r="AH351" s="319"/>
    </row>
    <row r="352" spans="1:34">
      <c r="A352" s="319"/>
      <c r="B352" s="318"/>
      <c r="C352" s="320"/>
      <c r="D352" s="320"/>
      <c r="E352" s="319"/>
      <c r="F352" s="319"/>
      <c r="G352" s="319"/>
      <c r="H352" s="319"/>
      <c r="I352" s="319"/>
      <c r="J352" s="319"/>
      <c r="K352" s="319"/>
      <c r="L352" s="319"/>
      <c r="M352" s="319"/>
      <c r="N352" s="319"/>
      <c r="O352" s="319"/>
      <c r="P352" s="319"/>
      <c r="Q352" s="319"/>
      <c r="R352" s="319"/>
      <c r="S352" s="319"/>
      <c r="T352" s="319"/>
      <c r="U352" s="319"/>
      <c r="V352" s="319"/>
      <c r="W352" s="319"/>
      <c r="X352" s="319"/>
      <c r="Y352" s="319"/>
      <c r="Z352" s="319"/>
      <c r="AA352" s="319"/>
      <c r="AB352" s="319"/>
      <c r="AC352" s="319"/>
      <c r="AD352" s="319"/>
      <c r="AE352" s="319"/>
      <c r="AF352" s="319"/>
      <c r="AG352" s="319"/>
      <c r="AH352" s="319"/>
    </row>
    <row r="353" spans="1:34">
      <c r="A353" s="319"/>
      <c r="B353" s="318"/>
      <c r="C353" s="320"/>
      <c r="D353" s="320"/>
      <c r="E353" s="319"/>
      <c r="F353" s="319"/>
      <c r="G353" s="319"/>
      <c r="H353" s="319"/>
      <c r="I353" s="319"/>
      <c r="J353" s="319"/>
      <c r="K353" s="319"/>
      <c r="L353" s="319"/>
      <c r="M353" s="319"/>
      <c r="N353" s="319"/>
      <c r="O353" s="319"/>
      <c r="P353" s="319"/>
      <c r="Q353" s="319"/>
      <c r="R353" s="319"/>
      <c r="S353" s="319"/>
      <c r="T353" s="319"/>
      <c r="U353" s="319"/>
      <c r="V353" s="319"/>
      <c r="W353" s="319"/>
      <c r="X353" s="319"/>
      <c r="Y353" s="319"/>
      <c r="Z353" s="319"/>
      <c r="AA353" s="319"/>
      <c r="AB353" s="319"/>
      <c r="AC353" s="319"/>
      <c r="AD353" s="319"/>
      <c r="AE353" s="319"/>
      <c r="AF353" s="319"/>
      <c r="AG353" s="319"/>
      <c r="AH353" s="319"/>
    </row>
    <row r="354" spans="1:34">
      <c r="A354" s="319"/>
      <c r="B354" s="318"/>
      <c r="C354" s="320"/>
      <c r="D354" s="320"/>
      <c r="E354" s="319"/>
      <c r="F354" s="319"/>
      <c r="G354" s="319"/>
      <c r="H354" s="319"/>
      <c r="I354" s="319"/>
      <c r="J354" s="319"/>
      <c r="K354" s="319"/>
      <c r="L354" s="319"/>
      <c r="M354" s="319"/>
      <c r="N354" s="319"/>
      <c r="O354" s="319"/>
      <c r="P354" s="319"/>
      <c r="Q354" s="319"/>
      <c r="R354" s="319"/>
      <c r="S354" s="319"/>
      <c r="T354" s="319"/>
      <c r="U354" s="319"/>
      <c r="V354" s="319"/>
      <c r="W354" s="319"/>
      <c r="X354" s="319"/>
      <c r="Y354" s="319"/>
      <c r="Z354" s="319"/>
      <c r="AA354" s="319"/>
      <c r="AB354" s="319"/>
      <c r="AC354" s="319"/>
      <c r="AD354" s="319"/>
      <c r="AE354" s="319"/>
      <c r="AF354" s="319"/>
      <c r="AG354" s="319"/>
      <c r="AH354" s="319"/>
    </row>
    <row r="355" spans="1:34">
      <c r="A355" s="319"/>
      <c r="B355" s="318"/>
      <c r="C355" s="320"/>
      <c r="D355" s="320"/>
      <c r="E355" s="319"/>
      <c r="F355" s="319"/>
      <c r="G355" s="319"/>
      <c r="H355" s="319"/>
      <c r="I355" s="319"/>
      <c r="J355" s="319"/>
      <c r="K355" s="319"/>
      <c r="L355" s="319"/>
      <c r="M355" s="319"/>
      <c r="N355" s="319"/>
      <c r="O355" s="319"/>
      <c r="P355" s="319"/>
      <c r="Q355" s="319"/>
      <c r="R355" s="319"/>
      <c r="S355" s="319"/>
      <c r="T355" s="319"/>
      <c r="U355" s="319"/>
      <c r="V355" s="319"/>
      <c r="W355" s="319"/>
      <c r="X355" s="319"/>
      <c r="Y355" s="319"/>
      <c r="Z355" s="319"/>
      <c r="AA355" s="319"/>
      <c r="AB355" s="319"/>
      <c r="AC355" s="319"/>
      <c r="AD355" s="319"/>
      <c r="AE355" s="319"/>
      <c r="AF355" s="319"/>
      <c r="AG355" s="319"/>
      <c r="AH355" s="319"/>
    </row>
    <row r="356" spans="1:34">
      <c r="A356" s="319"/>
      <c r="B356" s="318"/>
      <c r="C356" s="320"/>
      <c r="D356" s="320"/>
      <c r="E356" s="319"/>
      <c r="F356" s="319"/>
      <c r="G356" s="319"/>
      <c r="H356" s="319"/>
      <c r="I356" s="319"/>
      <c r="J356" s="319"/>
      <c r="K356" s="319"/>
      <c r="L356" s="319"/>
      <c r="M356" s="319"/>
      <c r="N356" s="319"/>
      <c r="O356" s="319"/>
      <c r="P356" s="319"/>
      <c r="Q356" s="319"/>
      <c r="R356" s="319"/>
      <c r="S356" s="319"/>
      <c r="T356" s="319"/>
      <c r="U356" s="319"/>
      <c r="V356" s="319"/>
      <c r="W356" s="319"/>
      <c r="X356" s="319"/>
      <c r="Y356" s="319"/>
      <c r="Z356" s="319"/>
      <c r="AA356" s="319"/>
      <c r="AB356" s="319"/>
      <c r="AC356" s="319"/>
      <c r="AD356" s="319"/>
      <c r="AE356" s="319"/>
      <c r="AF356" s="319"/>
      <c r="AG356" s="319"/>
      <c r="AH356" s="319"/>
    </row>
    <row r="357" spans="1:34">
      <c r="A357" s="319"/>
      <c r="B357" s="318"/>
      <c r="C357" s="320"/>
      <c r="D357" s="320"/>
      <c r="E357" s="319"/>
      <c r="F357" s="319"/>
      <c r="G357" s="319"/>
      <c r="H357" s="319"/>
      <c r="I357" s="319"/>
      <c r="J357" s="319"/>
      <c r="K357" s="319"/>
      <c r="L357" s="319"/>
      <c r="M357" s="319"/>
      <c r="N357" s="319"/>
      <c r="O357" s="319"/>
      <c r="P357" s="319"/>
      <c r="Q357" s="319"/>
      <c r="R357" s="319"/>
      <c r="S357" s="319"/>
      <c r="T357" s="319"/>
      <c r="U357" s="319"/>
      <c r="V357" s="319"/>
      <c r="W357" s="319"/>
      <c r="X357" s="319"/>
      <c r="Y357" s="319"/>
      <c r="Z357" s="319"/>
      <c r="AA357" s="319"/>
      <c r="AB357" s="319"/>
      <c r="AC357" s="319"/>
      <c r="AD357" s="319"/>
      <c r="AE357" s="319"/>
      <c r="AF357" s="319"/>
      <c r="AG357" s="319"/>
      <c r="AH357" s="319"/>
    </row>
    <row r="358" spans="1:34">
      <c r="A358" s="319"/>
      <c r="B358" s="318"/>
      <c r="C358" s="320"/>
      <c r="D358" s="320"/>
      <c r="E358" s="319"/>
      <c r="F358" s="319"/>
      <c r="G358" s="319"/>
      <c r="H358" s="319"/>
      <c r="I358" s="319"/>
      <c r="J358" s="319"/>
      <c r="K358" s="319"/>
      <c r="L358" s="319"/>
      <c r="M358" s="319"/>
      <c r="N358" s="319"/>
      <c r="O358" s="319"/>
      <c r="P358" s="319"/>
      <c r="Q358" s="319"/>
      <c r="R358" s="319"/>
      <c r="S358" s="319"/>
      <c r="T358" s="319"/>
      <c r="U358" s="319"/>
      <c r="V358" s="319"/>
      <c r="W358" s="319"/>
      <c r="X358" s="319"/>
      <c r="Y358" s="319"/>
      <c r="Z358" s="319"/>
      <c r="AA358" s="319"/>
      <c r="AB358" s="319"/>
      <c r="AC358" s="319"/>
      <c r="AD358" s="319"/>
      <c r="AE358" s="319"/>
      <c r="AF358" s="319"/>
      <c r="AG358" s="319"/>
      <c r="AH358" s="319"/>
    </row>
    <row r="359" spans="1:34">
      <c r="A359" s="319"/>
      <c r="B359" s="318"/>
      <c r="C359" s="320"/>
      <c r="D359" s="320"/>
      <c r="E359" s="319"/>
      <c r="F359" s="319"/>
      <c r="G359" s="319"/>
      <c r="H359" s="319"/>
      <c r="I359" s="319"/>
      <c r="J359" s="319"/>
      <c r="K359" s="319"/>
      <c r="L359" s="319"/>
      <c r="M359" s="319"/>
      <c r="N359" s="319"/>
      <c r="O359" s="319"/>
      <c r="P359" s="319"/>
      <c r="Q359" s="319"/>
      <c r="R359" s="319"/>
      <c r="S359" s="319"/>
      <c r="T359" s="319"/>
      <c r="U359" s="319"/>
      <c r="V359" s="319"/>
      <c r="W359" s="319"/>
      <c r="X359" s="319"/>
      <c r="Y359" s="319"/>
      <c r="Z359" s="319"/>
      <c r="AA359" s="319"/>
      <c r="AB359" s="319"/>
      <c r="AC359" s="319"/>
      <c r="AD359" s="319"/>
      <c r="AE359" s="319"/>
      <c r="AF359" s="319"/>
      <c r="AG359" s="319"/>
      <c r="AH359" s="319"/>
    </row>
    <row r="360" spans="1:34">
      <c r="A360" s="319"/>
      <c r="B360" s="318"/>
      <c r="C360" s="320"/>
      <c r="D360" s="320"/>
      <c r="E360" s="319"/>
      <c r="F360" s="319"/>
      <c r="G360" s="319"/>
      <c r="H360" s="319"/>
      <c r="I360" s="319"/>
      <c r="J360" s="319"/>
      <c r="K360" s="319"/>
      <c r="L360" s="319"/>
      <c r="M360" s="319"/>
      <c r="N360" s="319"/>
      <c r="O360" s="319"/>
      <c r="P360" s="319"/>
      <c r="Q360" s="319"/>
      <c r="R360" s="319"/>
      <c r="S360" s="319"/>
      <c r="T360" s="319"/>
      <c r="U360" s="319"/>
      <c r="V360" s="319"/>
      <c r="W360" s="319"/>
      <c r="X360" s="319"/>
      <c r="Y360" s="319"/>
      <c r="Z360" s="319"/>
      <c r="AA360" s="319"/>
      <c r="AB360" s="319"/>
      <c r="AC360" s="319"/>
      <c r="AD360" s="319"/>
      <c r="AE360" s="319"/>
      <c r="AF360" s="319"/>
      <c r="AG360" s="319"/>
      <c r="AH360" s="319"/>
    </row>
    <row r="361" spans="1:34">
      <c r="A361" s="319"/>
      <c r="B361" s="318"/>
      <c r="C361" s="320"/>
      <c r="D361" s="320"/>
      <c r="E361" s="319"/>
      <c r="F361" s="319"/>
      <c r="G361" s="319"/>
      <c r="H361" s="319"/>
      <c r="I361" s="319"/>
      <c r="J361" s="319"/>
      <c r="K361" s="319"/>
      <c r="L361" s="319"/>
      <c r="M361" s="319"/>
      <c r="N361" s="319"/>
      <c r="O361" s="319"/>
      <c r="P361" s="319"/>
      <c r="Q361" s="319"/>
      <c r="R361" s="319"/>
      <c r="S361" s="319"/>
      <c r="T361" s="319"/>
      <c r="U361" s="319"/>
      <c r="V361" s="319"/>
      <c r="W361" s="319"/>
      <c r="X361" s="319"/>
      <c r="Y361" s="319"/>
      <c r="Z361" s="319"/>
      <c r="AA361" s="319"/>
      <c r="AB361" s="319"/>
      <c r="AC361" s="319"/>
      <c r="AD361" s="319"/>
      <c r="AE361" s="319"/>
      <c r="AF361" s="319"/>
      <c r="AG361" s="319"/>
      <c r="AH361" s="319"/>
    </row>
    <row r="362" spans="1:34">
      <c r="A362" s="319"/>
      <c r="B362" s="318"/>
      <c r="C362" s="320"/>
      <c r="D362" s="320"/>
      <c r="E362" s="319"/>
      <c r="F362" s="319"/>
      <c r="G362" s="319"/>
      <c r="H362" s="319"/>
      <c r="I362" s="319"/>
      <c r="J362" s="319"/>
      <c r="K362" s="319"/>
      <c r="L362" s="319"/>
      <c r="M362" s="319"/>
      <c r="N362" s="319"/>
      <c r="O362" s="319"/>
      <c r="P362" s="319"/>
      <c r="Q362" s="319"/>
      <c r="R362" s="319"/>
      <c r="S362" s="319"/>
      <c r="T362" s="319"/>
      <c r="U362" s="319"/>
      <c r="V362" s="319"/>
      <c r="W362" s="319"/>
      <c r="X362" s="319"/>
      <c r="Y362" s="319"/>
      <c r="Z362" s="319"/>
      <c r="AA362" s="319"/>
      <c r="AB362" s="319"/>
      <c r="AC362" s="319"/>
      <c r="AD362" s="319"/>
      <c r="AE362" s="319"/>
      <c r="AF362" s="319"/>
      <c r="AG362" s="319"/>
      <c r="AH362" s="319"/>
    </row>
    <row r="363" spans="1:34">
      <c r="A363" s="319"/>
      <c r="B363" s="318"/>
      <c r="C363" s="320"/>
      <c r="D363" s="320"/>
      <c r="E363" s="319"/>
      <c r="F363" s="319"/>
      <c r="G363" s="319"/>
      <c r="H363" s="319"/>
      <c r="I363" s="319"/>
      <c r="J363" s="319"/>
      <c r="K363" s="319"/>
      <c r="L363" s="319"/>
      <c r="M363" s="319"/>
      <c r="N363" s="319"/>
      <c r="O363" s="319"/>
      <c r="P363" s="319"/>
      <c r="Q363" s="319"/>
      <c r="R363" s="319"/>
      <c r="S363" s="319"/>
      <c r="T363" s="319"/>
      <c r="U363" s="319"/>
      <c r="V363" s="319"/>
      <c r="W363" s="319"/>
      <c r="X363" s="319"/>
      <c r="Y363" s="319"/>
      <c r="Z363" s="319"/>
      <c r="AA363" s="319"/>
      <c r="AB363" s="319"/>
      <c r="AC363" s="319"/>
      <c r="AD363" s="319"/>
      <c r="AE363" s="319"/>
      <c r="AF363" s="319"/>
      <c r="AG363" s="319"/>
      <c r="AH363" s="319"/>
    </row>
    <row r="364" spans="1:34">
      <c r="A364" s="319"/>
      <c r="B364" s="318"/>
      <c r="C364" s="320"/>
      <c r="D364" s="320"/>
      <c r="E364" s="319"/>
      <c r="F364" s="319"/>
      <c r="G364" s="319"/>
      <c r="H364" s="319"/>
      <c r="I364" s="319"/>
      <c r="J364" s="319"/>
      <c r="K364" s="319"/>
      <c r="L364" s="319"/>
      <c r="M364" s="319"/>
      <c r="N364" s="319"/>
      <c r="O364" s="319"/>
      <c r="P364" s="319"/>
      <c r="Q364" s="319"/>
      <c r="R364" s="319"/>
      <c r="S364" s="319"/>
      <c r="T364" s="319"/>
      <c r="U364" s="319"/>
      <c r="V364" s="319"/>
      <c r="W364" s="319"/>
      <c r="X364" s="319"/>
      <c r="Y364" s="319"/>
      <c r="Z364" s="319"/>
      <c r="AA364" s="319"/>
      <c r="AB364" s="319"/>
      <c r="AC364" s="319"/>
      <c r="AD364" s="319"/>
      <c r="AE364" s="319"/>
      <c r="AF364" s="319"/>
      <c r="AG364" s="319"/>
      <c r="AH364" s="319"/>
    </row>
    <row r="365" spans="1:34">
      <c r="A365" s="319"/>
      <c r="B365" s="318"/>
      <c r="C365" s="320"/>
      <c r="D365" s="320"/>
      <c r="E365" s="319"/>
      <c r="F365" s="319"/>
      <c r="G365" s="319"/>
      <c r="H365" s="319"/>
      <c r="I365" s="319"/>
      <c r="J365" s="319"/>
      <c r="K365" s="319"/>
      <c r="L365" s="319"/>
      <c r="M365" s="319"/>
      <c r="N365" s="319"/>
      <c r="O365" s="319"/>
      <c r="P365" s="319"/>
      <c r="Q365" s="319"/>
      <c r="R365" s="319"/>
      <c r="S365" s="319"/>
      <c r="T365" s="319"/>
      <c r="U365" s="319"/>
      <c r="V365" s="319"/>
      <c r="W365" s="319"/>
      <c r="X365" s="319"/>
      <c r="Y365" s="319"/>
      <c r="Z365" s="319"/>
      <c r="AA365" s="319"/>
      <c r="AB365" s="319"/>
      <c r="AC365" s="319"/>
      <c r="AD365" s="319"/>
      <c r="AE365" s="319"/>
      <c r="AF365" s="319"/>
      <c r="AG365" s="319"/>
      <c r="AH365" s="319"/>
    </row>
    <row r="366" spans="1:34">
      <c r="A366" s="319"/>
      <c r="B366" s="318"/>
      <c r="C366" s="320"/>
      <c r="D366" s="320"/>
      <c r="E366" s="319"/>
      <c r="F366" s="319"/>
      <c r="G366" s="319"/>
      <c r="H366" s="319"/>
      <c r="I366" s="319"/>
      <c r="J366" s="319"/>
      <c r="K366" s="319"/>
      <c r="L366" s="319"/>
      <c r="M366" s="319"/>
      <c r="N366" s="319"/>
      <c r="O366" s="319"/>
      <c r="P366" s="319"/>
      <c r="Q366" s="319"/>
      <c r="R366" s="319"/>
      <c r="S366" s="319"/>
      <c r="T366" s="319"/>
      <c r="U366" s="319"/>
      <c r="V366" s="319"/>
      <c r="W366" s="319"/>
      <c r="X366" s="319"/>
      <c r="Y366" s="319"/>
      <c r="Z366" s="319"/>
      <c r="AA366" s="319"/>
      <c r="AB366" s="319"/>
      <c r="AC366" s="319"/>
      <c r="AD366" s="319"/>
      <c r="AE366" s="319"/>
      <c r="AF366" s="319"/>
      <c r="AG366" s="319"/>
      <c r="AH366" s="319"/>
    </row>
    <row r="367" spans="1:34">
      <c r="A367" s="319"/>
      <c r="B367" s="318"/>
      <c r="C367" s="320"/>
      <c r="D367" s="320"/>
      <c r="E367" s="319"/>
      <c r="F367" s="319"/>
      <c r="G367" s="319"/>
      <c r="H367" s="319"/>
      <c r="I367" s="319"/>
      <c r="J367" s="319"/>
      <c r="K367" s="319"/>
      <c r="L367" s="319"/>
      <c r="M367" s="319"/>
      <c r="N367" s="319"/>
      <c r="O367" s="319"/>
      <c r="P367" s="319"/>
      <c r="Q367" s="319"/>
      <c r="R367" s="319"/>
      <c r="S367" s="319"/>
      <c r="T367" s="319"/>
      <c r="U367" s="319"/>
      <c r="V367" s="319"/>
      <c r="W367" s="319"/>
      <c r="X367" s="319"/>
      <c r="Y367" s="319"/>
      <c r="Z367" s="319"/>
      <c r="AA367" s="319"/>
      <c r="AB367" s="319"/>
      <c r="AC367" s="319"/>
      <c r="AD367" s="319"/>
      <c r="AE367" s="319"/>
      <c r="AF367" s="319"/>
      <c r="AG367" s="319"/>
      <c r="AH367" s="319"/>
    </row>
    <row r="368" spans="1:34">
      <c r="A368" s="319"/>
      <c r="B368" s="318"/>
      <c r="C368" s="320"/>
      <c r="D368" s="320"/>
      <c r="E368" s="319"/>
      <c r="F368" s="319"/>
      <c r="G368" s="319"/>
      <c r="H368" s="319"/>
      <c r="I368" s="319"/>
      <c r="J368" s="319"/>
      <c r="K368" s="319"/>
      <c r="L368" s="319"/>
      <c r="M368" s="319"/>
      <c r="N368" s="319"/>
      <c r="O368" s="319"/>
      <c r="P368" s="319"/>
      <c r="Q368" s="319"/>
      <c r="R368" s="319"/>
      <c r="S368" s="319"/>
      <c r="T368" s="319"/>
      <c r="U368" s="319"/>
      <c r="V368" s="319"/>
      <c r="W368" s="319"/>
      <c r="X368" s="319"/>
      <c r="Y368" s="319"/>
      <c r="Z368" s="319"/>
      <c r="AA368" s="319"/>
      <c r="AB368" s="319"/>
      <c r="AC368" s="319"/>
      <c r="AD368" s="319"/>
      <c r="AE368" s="319"/>
      <c r="AF368" s="319"/>
      <c r="AG368" s="319"/>
      <c r="AH368" s="319"/>
    </row>
    <row r="369" spans="1:34">
      <c r="A369" s="319"/>
      <c r="B369" s="318"/>
      <c r="C369" s="320"/>
      <c r="D369" s="320"/>
      <c r="E369" s="319"/>
      <c r="F369" s="319"/>
      <c r="G369" s="319"/>
      <c r="H369" s="319"/>
      <c r="I369" s="319"/>
      <c r="J369" s="319"/>
      <c r="K369" s="319"/>
      <c r="L369" s="319"/>
      <c r="M369" s="319"/>
      <c r="N369" s="319"/>
      <c r="O369" s="319"/>
      <c r="P369" s="319"/>
      <c r="Q369" s="319"/>
      <c r="R369" s="319"/>
      <c r="S369" s="319"/>
      <c r="T369" s="319"/>
      <c r="U369" s="319"/>
      <c r="V369" s="319"/>
      <c r="W369" s="319"/>
      <c r="X369" s="319"/>
      <c r="Y369" s="319"/>
      <c r="Z369" s="319"/>
      <c r="AA369" s="319"/>
      <c r="AB369" s="319"/>
      <c r="AC369" s="319"/>
      <c r="AD369" s="319"/>
      <c r="AE369" s="319"/>
      <c r="AF369" s="319"/>
      <c r="AG369" s="319"/>
      <c r="AH369" s="319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5">
    <tabColor theme="5"/>
  </sheetPr>
  <dimension ref="A1:Z45"/>
  <sheetViews>
    <sheetView showGridLines="0" zoomScaleNormal="100" workbookViewId="0"/>
  </sheetViews>
  <sheetFormatPr defaultColWidth="9.109375" defaultRowHeight="13.2"/>
  <cols>
    <col min="1" max="1" width="7.33203125" style="7" bestFit="1" customWidth="1"/>
    <col min="2" max="2" width="43.44140625" style="7" bestFit="1" customWidth="1"/>
    <col min="3" max="3" width="22.109375" style="7" bestFit="1" customWidth="1"/>
    <col min="4" max="4" width="19.5546875" style="7" bestFit="1" customWidth="1"/>
    <col min="5" max="5" width="13.6640625" style="7" bestFit="1" customWidth="1"/>
    <col min="6" max="6" width="19.88671875" style="7" bestFit="1" customWidth="1"/>
    <col min="7" max="7" width="20.109375" style="7" bestFit="1" customWidth="1"/>
    <col min="8" max="8" width="33.5546875" style="7" bestFit="1" customWidth="1"/>
    <col min="9" max="16" width="9.109375" style="7"/>
    <col min="17" max="17" width="9.109375" style="10"/>
    <col min="18" max="16384" width="9.109375" style="7"/>
  </cols>
  <sheetData>
    <row r="1" spans="1:26">
      <c r="A1" s="28" t="s">
        <v>167</v>
      </c>
      <c r="B1" t="str">
        <f>IF(Content!$E$1=1,B2,B3)</f>
        <v>Заробітна плата (як частина доходів населення)</v>
      </c>
      <c r="C1" t="str">
        <f>IF(Content!$E$1=1,C2,C3)</f>
        <v>Прибуток та зміш. дохід</v>
      </c>
      <c r="D1" t="str">
        <f>IF(Content!$E$1=1,D2,D3)</f>
        <v>Доходи від власності</v>
      </c>
      <c r="E1" t="str">
        <f>IF(Content!$E$1=1,E2,E3)</f>
        <v>Cоц. допомоги</v>
      </c>
      <c r="F1" t="str">
        <f>IF(Content!$E$1=1,F2,F3)</f>
        <v>Інші поточні трансф.</v>
      </c>
      <c r="G1" t="str">
        <f>IF(Content!$E$1=1,G2,G3)</f>
        <v>Соц. трансф. в натурі</v>
      </c>
      <c r="H1" t="str">
        <f>IF(Content!$E$1=1,H2,H3)</f>
        <v>Номінальні доходи населення, % р/р</v>
      </c>
      <c r="I1"/>
      <c r="J1" t="str">
        <f>IF(Content!$E$1=1,J2,J3)</f>
        <v>Внески в річну зміну номінальних доходів населення, в. п.</v>
      </c>
      <c r="R1" s="10" t="s">
        <v>18</v>
      </c>
      <c r="S1" s="10" t="s">
        <v>8</v>
      </c>
      <c r="T1" s="10" t="s">
        <v>22</v>
      </c>
      <c r="U1" s="10" t="s">
        <v>26</v>
      </c>
      <c r="V1" s="10" t="s">
        <v>24</v>
      </c>
      <c r="W1" s="10" t="s">
        <v>8</v>
      </c>
      <c r="X1" s="10" t="s">
        <v>22</v>
      </c>
      <c r="Y1" s="10" t="s">
        <v>23</v>
      </c>
      <c r="Z1" s="10" t="s">
        <v>24</v>
      </c>
    </row>
    <row r="2" spans="1:26" hidden="1">
      <c r="A2" s="28"/>
      <c r="B2" s="7" t="s">
        <v>315</v>
      </c>
      <c r="C2" s="7" t="s">
        <v>969</v>
      </c>
      <c r="D2" s="7" t="s">
        <v>967</v>
      </c>
      <c r="E2" s="7" t="s">
        <v>971</v>
      </c>
      <c r="F2" s="7" t="s">
        <v>972</v>
      </c>
      <c r="G2" s="7" t="s">
        <v>974</v>
      </c>
      <c r="H2" s="7" t="s">
        <v>976</v>
      </c>
      <c r="I2"/>
      <c r="J2" s="1" t="s">
        <v>965</v>
      </c>
      <c r="R2" s="10"/>
      <c r="S2" s="10"/>
      <c r="T2" s="10"/>
      <c r="U2" s="10"/>
      <c r="V2" s="10"/>
      <c r="W2" s="10"/>
      <c r="X2" s="10"/>
      <c r="Y2" s="10"/>
      <c r="Z2" s="10"/>
    </row>
    <row r="3" spans="1:26" hidden="1">
      <c r="B3" s="325" t="s">
        <v>977</v>
      </c>
      <c r="C3" s="7" t="s">
        <v>970</v>
      </c>
      <c r="D3" s="7" t="s">
        <v>968</v>
      </c>
      <c r="E3" s="7" t="s">
        <v>316</v>
      </c>
      <c r="F3" s="7" t="s">
        <v>973</v>
      </c>
      <c r="G3" s="7" t="s">
        <v>317</v>
      </c>
      <c r="H3" s="7" t="s">
        <v>975</v>
      </c>
      <c r="I3"/>
      <c r="J3" s="1" t="s">
        <v>966</v>
      </c>
      <c r="R3" s="10" t="s">
        <v>27</v>
      </c>
      <c r="S3" s="10" t="s">
        <v>7</v>
      </c>
      <c r="T3" s="10" t="s">
        <v>19</v>
      </c>
      <c r="U3" s="10" t="s">
        <v>20</v>
      </c>
      <c r="V3" s="10" t="s">
        <v>21</v>
      </c>
      <c r="W3" s="10"/>
      <c r="X3" s="10"/>
      <c r="Y3" s="10"/>
      <c r="Z3" s="10"/>
    </row>
    <row r="4" spans="1:26">
      <c r="A4" s="7" t="s">
        <v>36</v>
      </c>
      <c r="B4" s="61">
        <v>1.2</v>
      </c>
      <c r="C4" s="61">
        <v>-0.8</v>
      </c>
      <c r="D4" s="61">
        <v>0.3</v>
      </c>
      <c r="E4" s="61">
        <v>1.7</v>
      </c>
      <c r="F4" s="61">
        <v>0.6</v>
      </c>
      <c r="G4" s="61">
        <v>-0.4</v>
      </c>
      <c r="H4" s="61">
        <v>2.2999999999999998</v>
      </c>
      <c r="I4" s="823"/>
      <c r="Q4" s="11"/>
      <c r="R4" s="10"/>
      <c r="S4" s="11">
        <v>5.473335790657476</v>
      </c>
      <c r="T4" s="11">
        <v>8.625368485041923</v>
      </c>
      <c r="U4" s="11">
        <v>10.844893088751929</v>
      </c>
      <c r="V4" s="11">
        <v>11</v>
      </c>
      <c r="W4" s="11">
        <v>0</v>
      </c>
      <c r="X4" s="11">
        <v>0</v>
      </c>
      <c r="Y4" s="11">
        <v>0</v>
      </c>
      <c r="Z4" s="11">
        <v>0</v>
      </c>
    </row>
    <row r="5" spans="1:26">
      <c r="A5" s="7" t="s">
        <v>37</v>
      </c>
      <c r="B5" s="61">
        <v>1.4</v>
      </c>
      <c r="C5" s="61">
        <v>-0.8</v>
      </c>
      <c r="D5" s="61">
        <v>0.4</v>
      </c>
      <c r="E5" s="61">
        <v>1.7</v>
      </c>
      <c r="F5" s="61">
        <v>0.5</v>
      </c>
      <c r="G5" s="61">
        <v>0.7</v>
      </c>
      <c r="H5" s="61">
        <v>3.6</v>
      </c>
      <c r="I5" s="823"/>
      <c r="Q5" s="10" t="s">
        <v>37</v>
      </c>
      <c r="R5" s="10"/>
      <c r="S5" s="11">
        <v>4.2096848679169021</v>
      </c>
      <c r="T5" s="11">
        <v>5.2523527197268853</v>
      </c>
      <c r="U5" s="11">
        <v>6.7149239695160343</v>
      </c>
      <c r="V5" s="11">
        <v>6.9</v>
      </c>
      <c r="W5" s="11">
        <v>0</v>
      </c>
      <c r="X5" s="11">
        <v>0</v>
      </c>
      <c r="Y5" s="11">
        <v>0</v>
      </c>
      <c r="Z5" s="11">
        <v>0</v>
      </c>
    </row>
    <row r="6" spans="1:26">
      <c r="A6" s="7" t="s">
        <v>38</v>
      </c>
      <c r="B6" s="61">
        <v>1.9</v>
      </c>
      <c r="C6" s="61">
        <v>6.6</v>
      </c>
      <c r="D6" s="61">
        <v>0.2</v>
      </c>
      <c r="E6" s="61">
        <v>-1.2</v>
      </c>
      <c r="F6" s="61">
        <v>1.5</v>
      </c>
      <c r="G6" s="61">
        <v>-0.1</v>
      </c>
      <c r="H6" s="61">
        <v>8</v>
      </c>
      <c r="I6" s="823"/>
      <c r="R6" s="10"/>
      <c r="S6" s="11">
        <v>4.2841451903492205</v>
      </c>
      <c r="T6" s="11">
        <v>7.6190550174224345</v>
      </c>
      <c r="U6" s="11">
        <v>10.413690634817634</v>
      </c>
      <c r="V6" s="11">
        <v>10.544660293400014</v>
      </c>
      <c r="W6" s="11">
        <v>0</v>
      </c>
      <c r="X6" s="11">
        <v>0</v>
      </c>
      <c r="Y6" s="11">
        <v>0</v>
      </c>
      <c r="Z6" s="11">
        <v>0</v>
      </c>
    </row>
    <row r="7" spans="1:26">
      <c r="A7" s="7" t="s">
        <v>39</v>
      </c>
      <c r="B7" s="61">
        <v>-2.1</v>
      </c>
      <c r="C7" s="61">
        <v>2.2999999999999998</v>
      </c>
      <c r="D7" s="61">
        <v>0.9</v>
      </c>
      <c r="E7" s="61">
        <v>-1.2</v>
      </c>
      <c r="F7" s="61">
        <v>0.3</v>
      </c>
      <c r="G7" s="61">
        <v>0.5</v>
      </c>
      <c r="H7" s="61">
        <v>0.6</v>
      </c>
      <c r="I7" s="823"/>
      <c r="Q7" s="10" t="s">
        <v>39</v>
      </c>
      <c r="R7" s="10"/>
      <c r="S7" s="11">
        <v>4.4165623146598003</v>
      </c>
      <c r="T7" s="11">
        <v>6.7310897361707207</v>
      </c>
      <c r="U7" s="11">
        <v>8.8469143881092869</v>
      </c>
      <c r="V7" s="11">
        <v>9.0655999999999892</v>
      </c>
      <c r="W7" s="11">
        <v>0</v>
      </c>
      <c r="X7" s="11">
        <v>0</v>
      </c>
      <c r="Y7" s="11">
        <v>0</v>
      </c>
      <c r="Z7" s="11">
        <v>0</v>
      </c>
    </row>
    <row r="8" spans="1:26">
      <c r="A8" s="7" t="s">
        <v>40</v>
      </c>
      <c r="B8" s="61">
        <v>2.4</v>
      </c>
      <c r="C8" s="61">
        <v>2.6</v>
      </c>
      <c r="D8" s="61">
        <v>0.1</v>
      </c>
      <c r="E8" s="61">
        <v>-0.1</v>
      </c>
      <c r="F8" s="61">
        <v>2.6</v>
      </c>
      <c r="G8" s="61">
        <v>1.5</v>
      </c>
      <c r="H8" s="61">
        <v>8.1</v>
      </c>
      <c r="I8" s="823"/>
      <c r="R8" s="10"/>
      <c r="S8" s="11">
        <v>3.8972989703122591</v>
      </c>
      <c r="T8" s="11">
        <v>4.7650000226401019</v>
      </c>
      <c r="U8" s="11">
        <v>7.3829920798972628</v>
      </c>
      <c r="V8" s="11">
        <v>7.7</v>
      </c>
      <c r="W8" s="11">
        <v>0</v>
      </c>
      <c r="X8" s="11">
        <v>0</v>
      </c>
      <c r="Y8" s="11">
        <v>0</v>
      </c>
      <c r="Z8" s="11">
        <v>0</v>
      </c>
    </row>
    <row r="9" spans="1:26">
      <c r="A9" s="7" t="s">
        <v>41</v>
      </c>
      <c r="B9" s="61">
        <v>3.7</v>
      </c>
      <c r="C9" s="61">
        <v>2.6</v>
      </c>
      <c r="D9" s="61">
        <v>0.2</v>
      </c>
      <c r="E9" s="61">
        <v>-0.6</v>
      </c>
      <c r="F9" s="61">
        <v>3.4</v>
      </c>
      <c r="G9" s="61">
        <v>1.1000000000000001</v>
      </c>
      <c r="H9" s="61">
        <v>9.4</v>
      </c>
      <c r="I9" s="823"/>
      <c r="Q9" s="10" t="s">
        <v>41</v>
      </c>
      <c r="R9" s="10"/>
      <c r="S9" s="11">
        <v>4.6220892313166093</v>
      </c>
      <c r="T9" s="11">
        <v>7.925962554312715</v>
      </c>
      <c r="U9" s="11">
        <v>11.42051329394911</v>
      </c>
      <c r="V9" s="11">
        <v>11.9</v>
      </c>
      <c r="W9" s="11">
        <v>0</v>
      </c>
      <c r="X9" s="11">
        <v>0</v>
      </c>
      <c r="Y9" s="11">
        <v>0</v>
      </c>
      <c r="Z9" s="11">
        <v>0</v>
      </c>
    </row>
    <row r="10" spans="1:26">
      <c r="A10" s="7" t="s">
        <v>42</v>
      </c>
      <c r="B10" s="61">
        <v>3.4</v>
      </c>
      <c r="C10" s="61">
        <v>6.6</v>
      </c>
      <c r="D10" s="61">
        <v>-0.2</v>
      </c>
      <c r="E10" s="61">
        <v>1.8</v>
      </c>
      <c r="F10" s="61">
        <v>1.1000000000000001</v>
      </c>
      <c r="G10" s="61">
        <v>1.3</v>
      </c>
      <c r="H10" s="61">
        <v>14</v>
      </c>
      <c r="I10" s="823"/>
      <c r="R10" s="10"/>
      <c r="S10" s="11">
        <v>4.4857066572499216</v>
      </c>
      <c r="T10" s="11">
        <v>4.4857066572499216</v>
      </c>
      <c r="U10" s="11">
        <v>6.4489591765162295</v>
      </c>
      <c r="V10" s="11">
        <v>6.9055356885797812</v>
      </c>
      <c r="W10" s="11">
        <v>0</v>
      </c>
      <c r="X10" s="11">
        <v>-1.0415440020880369</v>
      </c>
      <c r="Y10" s="11">
        <v>-1.0415440020880369</v>
      </c>
      <c r="Z10" s="11">
        <v>-1.0415440020880369</v>
      </c>
    </row>
    <row r="11" spans="1:26">
      <c r="A11" s="7" t="s">
        <v>43</v>
      </c>
      <c r="B11" s="61">
        <v>7</v>
      </c>
      <c r="C11" s="61">
        <v>5.0999999999999996</v>
      </c>
      <c r="D11" s="61">
        <v>-0.1</v>
      </c>
      <c r="E11" s="61">
        <v>5.5</v>
      </c>
      <c r="F11" s="61">
        <v>1.1000000000000001</v>
      </c>
      <c r="G11" s="61">
        <v>7.5</v>
      </c>
      <c r="H11" s="61">
        <v>26.3</v>
      </c>
      <c r="I11" s="823"/>
      <c r="Q11" s="10" t="s">
        <v>43</v>
      </c>
      <c r="R11" s="10"/>
      <c r="S11" s="11">
        <v>3.8271266482284938</v>
      </c>
      <c r="T11" s="11">
        <v>3.8271266482284938</v>
      </c>
      <c r="U11" s="11">
        <v>5.2533809322228979</v>
      </c>
      <c r="V11" s="11">
        <v>5.7138395442738759</v>
      </c>
      <c r="W11" s="11">
        <v>0</v>
      </c>
      <c r="X11" s="11">
        <v>-1.1536040086327783</v>
      </c>
      <c r="Y11" s="11">
        <v>-1.1536040086327783</v>
      </c>
      <c r="Z11" s="11">
        <v>-1.1536040086327783</v>
      </c>
    </row>
    <row r="12" spans="1:26">
      <c r="A12" s="7" t="s">
        <v>44</v>
      </c>
      <c r="B12" s="61">
        <v>11.2</v>
      </c>
      <c r="C12" s="61">
        <v>2.2000000000000002</v>
      </c>
      <c r="D12" s="61">
        <v>-0.2</v>
      </c>
      <c r="E12" s="61">
        <v>-3</v>
      </c>
      <c r="F12" s="61">
        <v>0.9</v>
      </c>
      <c r="G12" s="61">
        <v>3.3</v>
      </c>
      <c r="H12" s="61">
        <v>14.1</v>
      </c>
      <c r="I12" s="823"/>
      <c r="R12" s="10"/>
      <c r="S12" s="11">
        <v>2.5697116149835035</v>
      </c>
      <c r="T12" s="11">
        <v>2.5697116149835035</v>
      </c>
      <c r="U12" s="11">
        <v>3.3222379697106836</v>
      </c>
      <c r="V12" s="11">
        <v>3.5059644155284904</v>
      </c>
      <c r="W12" s="11">
        <v>0</v>
      </c>
      <c r="X12" s="11">
        <v>-2.2044705092652213</v>
      </c>
      <c r="Y12" s="11">
        <v>-2.2044705092652213</v>
      </c>
      <c r="Z12" s="11">
        <v>-2.2044705092652213</v>
      </c>
    </row>
    <row r="13" spans="1:26">
      <c r="A13" s="7" t="s">
        <v>45</v>
      </c>
      <c r="B13" s="61">
        <v>10.1</v>
      </c>
      <c r="C13" s="61">
        <v>1.5</v>
      </c>
      <c r="D13" s="61">
        <v>-0.7</v>
      </c>
      <c r="E13" s="61">
        <v>1.3</v>
      </c>
      <c r="F13" s="61">
        <v>0.9</v>
      </c>
      <c r="G13" s="61">
        <v>2.8</v>
      </c>
      <c r="H13" s="61">
        <v>15.7</v>
      </c>
      <c r="I13" s="823"/>
      <c r="Q13" s="10" t="s">
        <v>45</v>
      </c>
      <c r="R13" s="10"/>
      <c r="S13" s="11">
        <v>1.6913636963288452</v>
      </c>
      <c r="T13" s="11">
        <v>1.6913636963288452</v>
      </c>
      <c r="U13" s="11">
        <v>1.6913636963288452</v>
      </c>
      <c r="V13" s="11">
        <v>1.8196411357714195</v>
      </c>
      <c r="W13" s="11">
        <v>0</v>
      </c>
      <c r="X13" s="11">
        <v>-3.6633053138484435</v>
      </c>
      <c r="Y13" s="11">
        <v>-3.7541576677520578</v>
      </c>
      <c r="Z13" s="11">
        <v>-3.7541576677520578</v>
      </c>
    </row>
    <row r="14" spans="1:26">
      <c r="A14" s="7" t="s">
        <v>46</v>
      </c>
      <c r="B14" s="61">
        <v>10.1</v>
      </c>
      <c r="C14" s="61">
        <v>2.5</v>
      </c>
      <c r="D14" s="61">
        <v>1.1000000000000001</v>
      </c>
      <c r="E14" s="61">
        <v>1.3</v>
      </c>
      <c r="F14" s="61">
        <v>1.3</v>
      </c>
      <c r="G14" s="61">
        <v>2.8</v>
      </c>
      <c r="H14" s="61">
        <v>18.8</v>
      </c>
      <c r="I14" s="823"/>
      <c r="R14" s="10"/>
      <c r="S14" s="11">
        <v>0.71516204757338808</v>
      </c>
      <c r="T14" s="11">
        <v>0.71516204757338808</v>
      </c>
      <c r="U14" s="11">
        <v>0.71516204757338808</v>
      </c>
      <c r="V14" s="11">
        <v>0.84179819774162823</v>
      </c>
      <c r="W14" s="11">
        <v>0</v>
      </c>
      <c r="X14" s="11">
        <v>-1.4793631846644792</v>
      </c>
      <c r="Y14" s="11">
        <v>-1.5252335279842397</v>
      </c>
      <c r="Z14" s="11">
        <v>-1.5252335279842397</v>
      </c>
    </row>
    <row r="15" spans="1:26">
      <c r="A15" s="7" t="s">
        <v>47</v>
      </c>
      <c r="B15" s="61">
        <v>7.3</v>
      </c>
      <c r="C15" s="61">
        <v>2.7</v>
      </c>
      <c r="D15" s="61">
        <v>0.2</v>
      </c>
      <c r="E15" s="61">
        <v>-0.5</v>
      </c>
      <c r="F15" s="61">
        <v>0.6</v>
      </c>
      <c r="G15" s="61">
        <v>2.7</v>
      </c>
      <c r="H15" s="61">
        <v>13</v>
      </c>
      <c r="I15" s="823"/>
      <c r="Q15" s="10" t="s">
        <v>47</v>
      </c>
      <c r="R15" s="10"/>
      <c r="S15" s="11">
        <v>0.60199764158351521</v>
      </c>
      <c r="T15" s="11">
        <v>0.60199764158351521</v>
      </c>
      <c r="U15" s="11">
        <v>1.1389087475857353</v>
      </c>
      <c r="V15" s="11">
        <v>1.2740930920503692</v>
      </c>
      <c r="W15" s="11">
        <v>0</v>
      </c>
      <c r="X15" s="11">
        <v>-1.7288467629220954</v>
      </c>
      <c r="Y15" s="11">
        <v>-1.7288467629220954</v>
      </c>
      <c r="Z15" s="11">
        <v>-1.7288467629220954</v>
      </c>
    </row>
    <row r="16" spans="1:26">
      <c r="A16" s="7" t="s">
        <v>48</v>
      </c>
      <c r="B16" s="61">
        <v>12.8</v>
      </c>
      <c r="C16" s="61">
        <v>2</v>
      </c>
      <c r="D16" s="61">
        <v>-0.6</v>
      </c>
      <c r="E16" s="61">
        <v>2.7</v>
      </c>
      <c r="F16" s="61">
        <v>0.6</v>
      </c>
      <c r="G16" s="61">
        <v>9.6</v>
      </c>
      <c r="H16" s="61">
        <v>27</v>
      </c>
      <c r="I16" s="823"/>
      <c r="R16" s="10"/>
      <c r="S16" s="11">
        <v>0.18382201467314918</v>
      </c>
      <c r="T16" s="11">
        <v>0.18382201467314918</v>
      </c>
      <c r="U16" s="11">
        <v>0.67750400060190175</v>
      </c>
      <c r="V16" s="11">
        <v>0.70924693294606911</v>
      </c>
      <c r="W16" s="11">
        <v>0</v>
      </c>
      <c r="X16" s="11">
        <v>-2.138517245463941</v>
      </c>
      <c r="Y16" s="11">
        <v>-2.138517245463941</v>
      </c>
      <c r="Z16" s="11">
        <v>-2.138517245463941</v>
      </c>
    </row>
    <row r="17" spans="1:26">
      <c r="A17" s="7" t="s">
        <v>49</v>
      </c>
      <c r="B17" s="61">
        <v>13.2</v>
      </c>
      <c r="C17" s="61">
        <v>2.2999999999999998</v>
      </c>
      <c r="D17" s="61">
        <v>-0.4</v>
      </c>
      <c r="E17" s="61">
        <v>1.9</v>
      </c>
      <c r="F17" s="61">
        <v>0.4</v>
      </c>
      <c r="G17" s="61">
        <v>4.3</v>
      </c>
      <c r="H17" s="61">
        <v>21.6</v>
      </c>
      <c r="I17" s="823"/>
      <c r="Q17" s="10" t="s">
        <v>49</v>
      </c>
      <c r="R17" s="10"/>
      <c r="S17" s="11">
        <v>4.9499676863453052E-2</v>
      </c>
      <c r="T17" s="11">
        <v>4.9499676863453052E-2</v>
      </c>
      <c r="U17" s="11">
        <v>0.65893506961580928</v>
      </c>
      <c r="V17" s="11">
        <v>0.65893506961580928</v>
      </c>
      <c r="W17" s="11">
        <v>0</v>
      </c>
      <c r="X17" s="11">
        <v>-1.1943950323003425</v>
      </c>
      <c r="Y17" s="11">
        <v>-1.1943950323003425</v>
      </c>
      <c r="Z17" s="11">
        <v>-1.2059509648077524</v>
      </c>
    </row>
    <row r="18" spans="1:26">
      <c r="A18" s="7" t="s">
        <v>50</v>
      </c>
      <c r="B18" s="61">
        <v>13.4</v>
      </c>
      <c r="C18" s="61">
        <v>3.3</v>
      </c>
      <c r="D18" s="61">
        <v>0.1</v>
      </c>
      <c r="E18" s="61">
        <v>1.8</v>
      </c>
      <c r="F18" s="61">
        <v>0.2</v>
      </c>
      <c r="G18" s="61">
        <v>5.4</v>
      </c>
      <c r="H18" s="61">
        <v>23.6</v>
      </c>
      <c r="I18" s="823"/>
      <c r="R18" s="10"/>
      <c r="S18" s="11">
        <v>6.997380015533132E-2</v>
      </c>
      <c r="T18" s="11">
        <v>6.997380015533132E-2</v>
      </c>
      <c r="U18" s="11">
        <v>0.77766771102384735</v>
      </c>
      <c r="V18" s="11">
        <v>0.77766771102384735</v>
      </c>
      <c r="W18" s="11">
        <v>0</v>
      </c>
      <c r="X18" s="11">
        <v>-1.5271805234632929</v>
      </c>
      <c r="Y18" s="11">
        <v>-1.5271805234632929</v>
      </c>
      <c r="Z18" s="11">
        <v>-1.5363998384781943</v>
      </c>
    </row>
    <row r="19" spans="1:26">
      <c r="A19" s="7" t="s">
        <v>51</v>
      </c>
      <c r="B19" s="61">
        <v>14.1</v>
      </c>
      <c r="C19" s="61">
        <v>2.6</v>
      </c>
      <c r="D19" s="61">
        <v>0.3</v>
      </c>
      <c r="E19" s="61">
        <v>4.3</v>
      </c>
      <c r="F19" s="61">
        <v>0.9</v>
      </c>
      <c r="G19" s="61">
        <v>3.8</v>
      </c>
      <c r="H19" s="61">
        <v>25.7</v>
      </c>
      <c r="I19" s="823"/>
      <c r="J19" s="1"/>
      <c r="Q19" s="10" t="s">
        <v>51</v>
      </c>
      <c r="R19" s="10"/>
      <c r="S19" s="11">
        <v>5.5121712062286381E-2</v>
      </c>
      <c r="T19" s="11">
        <v>5.5121712062286381E-2</v>
      </c>
      <c r="U19" s="11">
        <v>0.85441911395379444</v>
      </c>
      <c r="V19" s="11">
        <v>0.85441911395379444</v>
      </c>
      <c r="W19" s="11">
        <v>0</v>
      </c>
      <c r="X19" s="11">
        <v>-0.62293381732751418</v>
      </c>
      <c r="Y19" s="11">
        <v>-0.62293381732751418</v>
      </c>
      <c r="Z19" s="11">
        <v>-0.66472179170074874</v>
      </c>
    </row>
    <row r="20" spans="1:26">
      <c r="A20" s="7" t="s">
        <v>52</v>
      </c>
      <c r="B20" s="61">
        <v>13.3</v>
      </c>
      <c r="C20" s="61">
        <v>2.2999999999999998</v>
      </c>
      <c r="D20" s="61">
        <v>-0.2</v>
      </c>
      <c r="E20" s="61">
        <v>5.2</v>
      </c>
      <c r="F20" s="61">
        <v>0.6</v>
      </c>
      <c r="G20" s="61">
        <v>2.4</v>
      </c>
      <c r="H20" s="61">
        <v>23.6</v>
      </c>
      <c r="I20" s="823"/>
      <c r="R20" s="10"/>
      <c r="S20" s="11">
        <v>1.0494492628665166</v>
      </c>
      <c r="T20" s="11">
        <v>2.0805217335758357</v>
      </c>
      <c r="U20" s="11">
        <v>2.9478682943966832</v>
      </c>
      <c r="V20" s="11">
        <v>3.1137926607362072</v>
      </c>
      <c r="W20" s="11">
        <v>0</v>
      </c>
      <c r="X20" s="11">
        <v>0</v>
      </c>
      <c r="Y20" s="11">
        <v>0</v>
      </c>
      <c r="Z20" s="11">
        <v>0</v>
      </c>
    </row>
    <row r="21" spans="1:26">
      <c r="A21" s="7" t="s">
        <v>53</v>
      </c>
      <c r="B21" s="61">
        <v>13</v>
      </c>
      <c r="C21" s="61">
        <v>2.2000000000000002</v>
      </c>
      <c r="D21" s="61">
        <v>-0.1</v>
      </c>
      <c r="E21" s="61">
        <v>4.5999999999999996</v>
      </c>
      <c r="F21" s="61">
        <v>0.4</v>
      </c>
      <c r="G21" s="61">
        <v>5.7</v>
      </c>
      <c r="H21" s="61">
        <v>25.9</v>
      </c>
      <c r="I21" s="823"/>
      <c r="Q21" s="10" t="s">
        <v>53</v>
      </c>
      <c r="R21" s="10"/>
      <c r="S21" s="11">
        <v>4.3770543238985127</v>
      </c>
      <c r="T21" s="11">
        <v>8.0701030423357558</v>
      </c>
      <c r="U21" s="11">
        <v>11.133419637827409</v>
      </c>
      <c r="V21" s="11">
        <v>11.944017473054497</v>
      </c>
      <c r="W21" s="11">
        <v>0</v>
      </c>
      <c r="X21" s="11">
        <v>0</v>
      </c>
      <c r="Y21" s="11">
        <v>0</v>
      </c>
      <c r="Z21" s="11">
        <v>0</v>
      </c>
    </row>
    <row r="22" spans="1:26">
      <c r="A22" s="6" t="s">
        <v>54</v>
      </c>
      <c r="B22" s="61">
        <v>10.3</v>
      </c>
      <c r="C22" s="61">
        <v>3.4</v>
      </c>
      <c r="D22" s="61">
        <v>0.1</v>
      </c>
      <c r="E22" s="61">
        <v>3.4</v>
      </c>
      <c r="F22" s="61">
        <v>0.8</v>
      </c>
      <c r="G22" s="61">
        <v>0</v>
      </c>
      <c r="H22" s="61">
        <v>18</v>
      </c>
      <c r="I22" s="823"/>
      <c r="J22" t="str">
        <f>IF(Content!$E$1=1,J23,J24)</f>
        <v>Джерело: ДССУ, розрахунки НБУ.</v>
      </c>
      <c r="R22" s="10"/>
      <c r="S22" s="11">
        <v>11.119695852294868</v>
      </c>
      <c r="T22" s="11">
        <v>17.014728352213154</v>
      </c>
      <c r="U22" s="11">
        <v>23.70287809402118</v>
      </c>
      <c r="V22" s="11">
        <v>24.888421617417507</v>
      </c>
      <c r="W22" s="11">
        <v>0</v>
      </c>
      <c r="X22" s="11">
        <v>0</v>
      </c>
      <c r="Y22" s="11">
        <v>0</v>
      </c>
      <c r="Z22" s="11">
        <v>0</v>
      </c>
    </row>
    <row r="23" spans="1:26">
      <c r="B23" s="61"/>
      <c r="C23" s="61"/>
      <c r="D23" s="61"/>
      <c r="E23" s="61"/>
      <c r="F23" s="61"/>
      <c r="J23" s="10" t="s">
        <v>55</v>
      </c>
      <c r="Q23" s="11"/>
      <c r="R23" s="10"/>
      <c r="S23" s="11">
        <v>21.6719903168263</v>
      </c>
      <c r="T23" s="11">
        <v>35.065855713775306</v>
      </c>
      <c r="U23" s="11">
        <v>44.386165294556413</v>
      </c>
      <c r="V23" s="11">
        <v>46.019064527618703</v>
      </c>
      <c r="W23" s="11">
        <v>0</v>
      </c>
      <c r="X23" s="11">
        <v>0</v>
      </c>
      <c r="Y23" s="11">
        <v>0</v>
      </c>
      <c r="Z23" s="11">
        <v>0</v>
      </c>
    </row>
    <row r="24" spans="1:26">
      <c r="J24" s="10" t="s">
        <v>56</v>
      </c>
      <c r="Q24" s="11"/>
      <c r="R24" s="10"/>
      <c r="S24" s="11">
        <v>21.189054492900848</v>
      </c>
      <c r="T24" s="11">
        <v>35.141832826371285</v>
      </c>
      <c r="U24" s="11">
        <v>56.759938763425787</v>
      </c>
      <c r="V24" s="11">
        <v>57.677982549327801</v>
      </c>
      <c r="W24" s="11">
        <v>0</v>
      </c>
      <c r="X24" s="11">
        <v>0</v>
      </c>
      <c r="Y24" s="11">
        <v>0</v>
      </c>
      <c r="Z24" s="11">
        <v>0</v>
      </c>
    </row>
    <row r="25" spans="1:26">
      <c r="B25" s="824"/>
      <c r="C25" s="824"/>
      <c r="D25" s="824"/>
      <c r="E25" s="824"/>
      <c r="F25" s="824"/>
      <c r="G25" s="824"/>
      <c r="H25" s="824"/>
      <c r="Q25" s="11"/>
      <c r="R25" s="10"/>
      <c r="S25" s="11">
        <v>20.211980425017401</v>
      </c>
      <c r="T25" s="11">
        <v>31.191419655655409</v>
      </c>
      <c r="U25" s="11">
        <v>51.612149513527157</v>
      </c>
      <c r="V25" s="11">
        <v>52.03401485511057</v>
      </c>
      <c r="W25" s="11">
        <v>0</v>
      </c>
      <c r="X25" s="11">
        <v>0</v>
      </c>
      <c r="Y25" s="11">
        <v>0</v>
      </c>
      <c r="Z25" s="11">
        <v>0</v>
      </c>
    </row>
    <row r="26" spans="1:26">
      <c r="B26" s="824"/>
      <c r="C26" s="824"/>
      <c r="D26" s="824"/>
      <c r="E26" s="824"/>
      <c r="F26" s="824"/>
      <c r="G26" s="824"/>
      <c r="H26" s="824"/>
      <c r="Q26" s="11"/>
      <c r="R26" s="10"/>
      <c r="S26" s="11">
        <v>16.502857250798083</v>
      </c>
      <c r="T26" s="11">
        <v>27.758937934395092</v>
      </c>
      <c r="U26" s="11">
        <v>42.944000093137234</v>
      </c>
      <c r="V26" s="11">
        <v>43.272653908721736</v>
      </c>
      <c r="W26" s="11">
        <v>0</v>
      </c>
      <c r="X26" s="11">
        <v>0</v>
      </c>
      <c r="Y26" s="11">
        <v>0</v>
      </c>
      <c r="Z26" s="11">
        <v>0</v>
      </c>
    </row>
    <row r="27" spans="1:26">
      <c r="B27" s="824"/>
      <c r="C27" s="824"/>
      <c r="D27" s="824"/>
      <c r="E27" s="824"/>
      <c r="F27" s="824"/>
      <c r="G27" s="824"/>
      <c r="H27" s="824"/>
      <c r="Q27" s="11"/>
      <c r="R27" s="10"/>
      <c r="S27" s="11">
        <v>7.0014979371594217</v>
      </c>
      <c r="T27" s="11">
        <v>9.6079280435785339</v>
      </c>
      <c r="U27" s="11">
        <v>21.353279992902166</v>
      </c>
      <c r="V27" s="11">
        <v>21.353279992902166</v>
      </c>
      <c r="W27" s="11">
        <v>0</v>
      </c>
      <c r="X27" s="11">
        <v>0</v>
      </c>
      <c r="Y27" s="11">
        <v>0</v>
      </c>
      <c r="Z27" s="11">
        <v>-0.42389024749271492</v>
      </c>
    </row>
    <row r="28" spans="1:26">
      <c r="B28" s="824"/>
      <c r="C28" s="824"/>
      <c r="D28" s="824"/>
      <c r="E28" s="824"/>
      <c r="F28" s="824"/>
      <c r="G28" s="824"/>
      <c r="H28" s="824"/>
      <c r="Q28" s="11"/>
      <c r="R28" s="10"/>
      <c r="S28" s="11">
        <v>3.5585882321080216</v>
      </c>
      <c r="T28" s="11">
        <v>3.7898706623823113</v>
      </c>
      <c r="U28" s="11">
        <v>6.7766261201565428</v>
      </c>
      <c r="V28" s="11">
        <v>6.9190961910742743</v>
      </c>
      <c r="W28" s="11">
        <v>0</v>
      </c>
      <c r="X28" s="11">
        <v>0</v>
      </c>
      <c r="Y28" s="11">
        <v>0</v>
      </c>
      <c r="Z28" s="11">
        <v>0</v>
      </c>
    </row>
    <row r="29" spans="1:26">
      <c r="B29" s="824"/>
      <c r="C29" s="824"/>
      <c r="D29" s="824"/>
      <c r="E29" s="824"/>
      <c r="F29" s="824"/>
      <c r="G29" s="824"/>
      <c r="H29" s="824"/>
      <c r="Q29" s="11"/>
      <c r="R29" s="10"/>
      <c r="S29" s="11">
        <v>2.8003502379237153</v>
      </c>
      <c r="T29" s="11">
        <v>3.7126824013289923</v>
      </c>
      <c r="U29" s="11">
        <v>7.6001204392093058</v>
      </c>
      <c r="V29" s="11">
        <v>7.8988042705623087</v>
      </c>
      <c r="W29" s="11">
        <v>0</v>
      </c>
      <c r="X29" s="11">
        <v>0</v>
      </c>
      <c r="Y29" s="11">
        <v>0</v>
      </c>
      <c r="Z29" s="11">
        <v>0</v>
      </c>
    </row>
    <row r="30" spans="1:26">
      <c r="B30" s="824"/>
      <c r="C30" s="824"/>
      <c r="D30" s="824"/>
      <c r="E30" s="824"/>
      <c r="F30" s="824"/>
      <c r="G30" s="824"/>
      <c r="H30" s="824"/>
      <c r="Q30" s="11"/>
      <c r="R30" s="10"/>
      <c r="S30" s="11">
        <v>2.6009194463199892</v>
      </c>
      <c r="T30" s="11">
        <v>2.9269793472043224</v>
      </c>
      <c r="U30" s="11">
        <v>12.009830934325318</v>
      </c>
      <c r="V30" s="11">
        <v>12.400000000000002</v>
      </c>
      <c r="W30" s="11">
        <v>0</v>
      </c>
      <c r="X30" s="11">
        <v>0</v>
      </c>
      <c r="Y30" s="11">
        <v>0</v>
      </c>
      <c r="Z30" s="11">
        <v>0</v>
      </c>
    </row>
    <row r="31" spans="1:26">
      <c r="B31" s="824"/>
      <c r="C31" s="824"/>
      <c r="D31" s="824"/>
      <c r="E31" s="824"/>
      <c r="F31" s="824"/>
      <c r="G31" s="824"/>
      <c r="H31" s="824"/>
      <c r="N31" s="8"/>
      <c r="O31" s="8"/>
      <c r="P31" s="8"/>
      <c r="Q31" s="11"/>
      <c r="R31" s="11"/>
      <c r="S31" s="11">
        <v>3.7998661221680825</v>
      </c>
      <c r="T31" s="11">
        <v>5.2132960880597743</v>
      </c>
      <c r="U31" s="11">
        <v>13.736626676688237</v>
      </c>
      <c r="V31" s="11">
        <v>15.070966115611242</v>
      </c>
      <c r="W31" s="11">
        <v>0</v>
      </c>
      <c r="X31" s="11">
        <v>0</v>
      </c>
      <c r="Y31" s="11">
        <v>0</v>
      </c>
      <c r="Z31" s="11">
        <v>0</v>
      </c>
    </row>
    <row r="32" spans="1:26">
      <c r="B32" s="824"/>
      <c r="C32" s="824"/>
      <c r="D32" s="824"/>
      <c r="E32" s="824"/>
      <c r="F32" s="824"/>
      <c r="G32" s="824"/>
      <c r="H32" s="824"/>
      <c r="N32" s="8"/>
      <c r="O32" s="8"/>
      <c r="P32" s="8"/>
      <c r="Q32" s="11"/>
      <c r="R32" s="11"/>
      <c r="S32" s="11">
        <v>4.2370555651851296</v>
      </c>
      <c r="T32" s="11">
        <v>9.1170635017728898</v>
      </c>
      <c r="U32" s="11">
        <v>14.949487932072273</v>
      </c>
      <c r="V32" s="11">
        <v>15.572660350561392</v>
      </c>
      <c r="W32" s="11">
        <v>0</v>
      </c>
      <c r="X32" s="11">
        <v>0</v>
      </c>
      <c r="Y32" s="11">
        <v>0</v>
      </c>
      <c r="Z32" s="11">
        <v>0</v>
      </c>
    </row>
    <row r="33" spans="2:26">
      <c r="B33" s="824"/>
      <c r="C33" s="824"/>
      <c r="D33" s="824"/>
      <c r="E33" s="824"/>
      <c r="F33" s="824"/>
      <c r="G33" s="824"/>
      <c r="H33" s="824"/>
      <c r="Q33" s="11"/>
      <c r="R33" s="10"/>
      <c r="S33" s="11">
        <v>4.536476807844819</v>
      </c>
      <c r="T33" s="11">
        <v>9.6196629714126942</v>
      </c>
      <c r="U33" s="11">
        <v>15.739975142431541</v>
      </c>
      <c r="V33" s="11">
        <v>16.380459437928522</v>
      </c>
      <c r="W33" s="11">
        <v>0</v>
      </c>
      <c r="X33" s="11">
        <v>0</v>
      </c>
      <c r="Y33" s="11">
        <v>0</v>
      </c>
      <c r="Z33" s="11">
        <v>0</v>
      </c>
    </row>
    <row r="34" spans="2:26">
      <c r="B34" s="824"/>
      <c r="C34" s="824"/>
      <c r="D34" s="824"/>
      <c r="E34" s="824"/>
      <c r="F34" s="824"/>
      <c r="G34" s="824"/>
      <c r="H34" s="824"/>
      <c r="Q34" s="11"/>
      <c r="R34" s="10"/>
      <c r="S34" s="11">
        <v>5.1692584753180455</v>
      </c>
      <c r="T34" s="11">
        <v>9.1492602433367534</v>
      </c>
      <c r="U34" s="11">
        <v>12.712739605232034</v>
      </c>
      <c r="V34" s="11">
        <v>13.66874393284256</v>
      </c>
      <c r="W34" s="11">
        <v>0</v>
      </c>
      <c r="X34" s="11">
        <v>0</v>
      </c>
      <c r="Y34" s="11">
        <v>0</v>
      </c>
      <c r="Z34" s="11">
        <v>0</v>
      </c>
    </row>
    <row r="35" spans="2:26">
      <c r="B35" s="824"/>
      <c r="C35" s="824"/>
      <c r="D35" s="824"/>
      <c r="E35" s="824"/>
      <c r="F35" s="824"/>
      <c r="G35" s="824"/>
      <c r="H35" s="824"/>
      <c r="Q35" s="11"/>
      <c r="R35" s="10"/>
      <c r="S35" s="11">
        <v>5.0912218167629444</v>
      </c>
      <c r="T35" s="11">
        <v>9.5800143237616879</v>
      </c>
      <c r="U35" s="11">
        <v>12.389873976919556</v>
      </c>
      <c r="V35" s="11">
        <v>13.2</v>
      </c>
      <c r="W35" s="11">
        <v>0</v>
      </c>
      <c r="X35" s="11">
        <v>0</v>
      </c>
      <c r="Y35" s="11">
        <v>0</v>
      </c>
      <c r="Z35" s="11">
        <v>0</v>
      </c>
    </row>
    <row r="36" spans="2:26">
      <c r="B36" s="824"/>
      <c r="C36" s="824"/>
      <c r="D36" s="824"/>
      <c r="E36" s="824"/>
      <c r="F36" s="824"/>
      <c r="G36" s="824"/>
      <c r="H36" s="824"/>
      <c r="Q36" s="11"/>
      <c r="R36" s="10"/>
      <c r="S36" s="11">
        <v>4.914180236899174</v>
      </c>
      <c r="T36" s="11">
        <v>6.3309242921047328</v>
      </c>
      <c r="U36" s="11">
        <v>9.0371785121311667</v>
      </c>
      <c r="V36" s="11">
        <v>9.9000000000000021</v>
      </c>
      <c r="W36" s="11">
        <v>0</v>
      </c>
      <c r="X36" s="11">
        <v>0</v>
      </c>
      <c r="Y36" s="11">
        <v>0</v>
      </c>
      <c r="Z36" s="11">
        <v>0</v>
      </c>
    </row>
    <row r="37" spans="2:26">
      <c r="B37" s="824"/>
      <c r="C37" s="824"/>
      <c r="D37" s="824"/>
      <c r="E37" s="824"/>
      <c r="F37" s="824"/>
      <c r="G37" s="824"/>
      <c r="H37" s="824"/>
      <c r="Q37" s="11"/>
      <c r="R37" s="10"/>
      <c r="S37" s="11">
        <v>4.6305752665633593</v>
      </c>
      <c r="T37" s="11">
        <v>5.3162272503442702</v>
      </c>
      <c r="U37" s="11">
        <v>7.880868546650265</v>
      </c>
      <c r="V37" s="11">
        <v>8.9144195318705641</v>
      </c>
      <c r="W37" s="11">
        <v>0</v>
      </c>
      <c r="X37" s="11">
        <v>0</v>
      </c>
      <c r="Y37" s="11">
        <v>0</v>
      </c>
      <c r="Z37" s="11">
        <v>0</v>
      </c>
    </row>
    <row r="38" spans="2:26">
      <c r="B38" s="824"/>
      <c r="C38" s="824"/>
      <c r="D38" s="824"/>
      <c r="E38" s="824"/>
      <c r="F38" s="824"/>
      <c r="G38" s="824"/>
      <c r="H38" s="824"/>
    </row>
    <row r="39" spans="2:26">
      <c r="B39" s="824"/>
      <c r="C39" s="824"/>
      <c r="D39" s="824"/>
      <c r="E39" s="824"/>
      <c r="F39" s="824"/>
      <c r="G39" s="824"/>
      <c r="H39" s="824"/>
    </row>
    <row r="40" spans="2:26">
      <c r="B40" s="824"/>
      <c r="C40" s="824"/>
      <c r="D40" s="824"/>
      <c r="E40" s="824"/>
      <c r="F40" s="824"/>
      <c r="G40" s="824"/>
      <c r="H40" s="824"/>
    </row>
    <row r="41" spans="2:26">
      <c r="B41" s="824"/>
      <c r="C41" s="824"/>
      <c r="D41" s="824"/>
      <c r="E41" s="824"/>
      <c r="F41" s="824"/>
      <c r="G41" s="824"/>
      <c r="H41" s="824"/>
    </row>
    <row r="42" spans="2:26">
      <c r="B42" s="824"/>
      <c r="C42" s="824"/>
      <c r="D42" s="824"/>
      <c r="E42" s="824"/>
      <c r="F42" s="824"/>
      <c r="G42" s="824"/>
      <c r="H42" s="824"/>
    </row>
    <row r="43" spans="2:26">
      <c r="B43" s="824"/>
      <c r="C43" s="824"/>
      <c r="D43" s="824"/>
      <c r="E43" s="824"/>
      <c r="F43" s="824"/>
      <c r="G43" s="824"/>
      <c r="H43" s="824"/>
    </row>
    <row r="44" spans="2:26">
      <c r="B44" s="824"/>
      <c r="C44" s="824"/>
      <c r="D44" s="824"/>
      <c r="E44" s="824"/>
      <c r="F44" s="824"/>
      <c r="G44" s="824"/>
      <c r="H44" s="824"/>
    </row>
    <row r="45" spans="2:26">
      <c r="B45" s="824"/>
      <c r="C45" s="824"/>
      <c r="D45" s="824"/>
      <c r="E45" s="824"/>
      <c r="F45" s="824"/>
      <c r="G45" s="824"/>
      <c r="H45" s="82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6">
    <tabColor theme="5"/>
  </sheetPr>
  <dimension ref="A1:O41"/>
  <sheetViews>
    <sheetView showGridLines="0" zoomScaleNormal="100" workbookViewId="0"/>
  </sheetViews>
  <sheetFormatPr defaultColWidth="9.109375" defaultRowHeight="13.2"/>
  <cols>
    <col min="1" max="1" width="9.109375" style="7"/>
    <col min="2" max="2" width="25.33203125" style="7" bestFit="1" customWidth="1"/>
    <col min="3" max="3" width="33.44140625" style="7" bestFit="1" customWidth="1"/>
    <col min="4" max="4" width="39.88671875" style="7" bestFit="1" customWidth="1"/>
    <col min="5" max="5" width="10.109375" style="7" bestFit="1" customWidth="1"/>
    <col min="6" max="10" width="9.109375" style="7"/>
    <col min="15" max="15" width="9.109375" style="10"/>
  </cols>
  <sheetData>
    <row r="1" spans="1:15">
      <c r="A1" s="28" t="s">
        <v>167</v>
      </c>
      <c r="B1" t="str">
        <f>IF(Content!$E$1=1,B2,B3)</f>
        <v>Номінальна заробітна плата</v>
      </c>
      <c r="C1" t="str">
        <f>IF(Content!$E$1=1,C2,C3)</f>
        <v>Реальна заробітна плата</v>
      </c>
      <c r="D1" t="str">
        <f>IF(Content!$E$1=1,D2,D3)</f>
        <v>Середня місячна пенсія (на початок місяця)</v>
      </c>
      <c r="E1"/>
      <c r="F1" t="str">
        <f>IF(Content!$E$1=1,F2,F3)</f>
        <v>Заробітна плата та середня пенсія, % р/р</v>
      </c>
    </row>
    <row r="2" spans="1:15" hidden="1">
      <c r="A2" s="28"/>
      <c r="B2" s="7" t="s">
        <v>978</v>
      </c>
      <c r="C2" s="7" t="s">
        <v>979</v>
      </c>
      <c r="D2" s="7" t="s">
        <v>982</v>
      </c>
      <c r="F2" s="7" t="s">
        <v>986</v>
      </c>
    </row>
    <row r="3" spans="1:15" hidden="1">
      <c r="B3" s="7" t="s">
        <v>980</v>
      </c>
      <c r="C3" s="7" t="s">
        <v>981</v>
      </c>
      <c r="D3" s="7" t="s">
        <v>983</v>
      </c>
      <c r="F3" s="7" t="s">
        <v>987</v>
      </c>
    </row>
    <row r="4" spans="1:15">
      <c r="A4" s="170">
        <v>42400</v>
      </c>
      <c r="B4" s="8">
        <v>26.3</v>
      </c>
      <c r="C4" s="8">
        <v>-13.200000000000003</v>
      </c>
      <c r="D4" s="825">
        <v>7.5</v>
      </c>
      <c r="E4" s="825"/>
      <c r="O4" s="10" t="s">
        <v>2</v>
      </c>
    </row>
    <row r="5" spans="1:15">
      <c r="A5" s="170">
        <v>42428</v>
      </c>
      <c r="B5" s="8">
        <v>26.2</v>
      </c>
      <c r="C5" s="8">
        <v>-8.2999999999999972</v>
      </c>
      <c r="D5" s="825" t="e">
        <v>#N/A</v>
      </c>
      <c r="E5" s="825"/>
    </row>
    <row r="6" spans="1:15">
      <c r="A6" s="170">
        <v>42460</v>
      </c>
      <c r="B6" s="8">
        <v>27.4</v>
      </c>
      <c r="C6" s="8">
        <v>1.5999999999999943</v>
      </c>
      <c r="D6" s="825" t="e">
        <v>#N/A</v>
      </c>
      <c r="E6" s="825"/>
    </row>
    <row r="7" spans="1:15">
      <c r="A7" s="170">
        <v>42490</v>
      </c>
      <c r="B7" s="8">
        <v>22.4</v>
      </c>
      <c r="C7" s="8">
        <v>7.5999999999999943</v>
      </c>
      <c r="D7" s="825">
        <v>6.8</v>
      </c>
      <c r="E7" s="825"/>
    </row>
    <row r="8" spans="1:15">
      <c r="A8" s="170">
        <v>42521</v>
      </c>
      <c r="B8" s="8">
        <v>23.3</v>
      </c>
      <c r="C8" s="8">
        <v>12.200000000000003</v>
      </c>
      <c r="D8" s="825" t="e">
        <v>#N/A</v>
      </c>
      <c r="E8" s="825"/>
    </row>
    <row r="9" spans="1:15">
      <c r="A9" s="170">
        <v>42551</v>
      </c>
      <c r="B9" s="8">
        <v>24.1</v>
      </c>
      <c r="C9" s="8">
        <v>17.299999999999997</v>
      </c>
      <c r="D9" s="825" t="e">
        <v>#N/A</v>
      </c>
      <c r="E9" s="825"/>
    </row>
    <row r="10" spans="1:15">
      <c r="A10" s="170">
        <v>42582</v>
      </c>
      <c r="B10" s="8">
        <v>22.4</v>
      </c>
      <c r="C10" s="8">
        <v>14.799999999999997</v>
      </c>
      <c r="D10" s="825">
        <v>8.6</v>
      </c>
      <c r="E10" s="825"/>
      <c r="O10" s="10" t="s">
        <v>994</v>
      </c>
    </row>
    <row r="11" spans="1:15">
      <c r="A11" s="170">
        <v>42613</v>
      </c>
      <c r="B11" s="8">
        <v>23.7</v>
      </c>
      <c r="C11" s="8">
        <v>15.400000000000006</v>
      </c>
      <c r="D11" s="825" t="e">
        <v>#N/A</v>
      </c>
      <c r="E11" s="825"/>
    </row>
    <row r="12" spans="1:15">
      <c r="A12" s="170">
        <v>42643</v>
      </c>
      <c r="B12" s="8">
        <v>23.4</v>
      </c>
      <c r="C12" s="8">
        <v>15.599999999999994</v>
      </c>
      <c r="D12" s="825" t="e">
        <v>#N/A</v>
      </c>
      <c r="E12" s="825"/>
    </row>
    <row r="13" spans="1:15">
      <c r="A13" s="170">
        <v>42674</v>
      </c>
      <c r="B13" s="8">
        <v>18.100000000000001</v>
      </c>
      <c r="C13" s="8">
        <v>6.2000000000000028</v>
      </c>
      <c r="D13" s="825">
        <v>3.2</v>
      </c>
      <c r="E13" s="825"/>
    </row>
    <row r="14" spans="1:15">
      <c r="A14" s="170">
        <v>42704</v>
      </c>
      <c r="B14" s="8">
        <v>20.2</v>
      </c>
      <c r="C14" s="8">
        <v>8.4000000000000057</v>
      </c>
      <c r="D14" s="825" t="e">
        <v>#N/A</v>
      </c>
      <c r="E14" s="825"/>
    </row>
    <row r="15" spans="1:15">
      <c r="A15" s="170">
        <v>42735</v>
      </c>
      <c r="B15" s="8">
        <v>23.8</v>
      </c>
      <c r="C15" s="8">
        <v>11.599999999999994</v>
      </c>
      <c r="D15" s="825" t="e">
        <v>#N/A</v>
      </c>
      <c r="E15" s="825"/>
    </row>
    <row r="16" spans="1:15">
      <c r="A16" s="170">
        <v>42766</v>
      </c>
      <c r="B16" s="8">
        <v>37.700000000000003</v>
      </c>
      <c r="C16" s="8">
        <v>21.400000000000006</v>
      </c>
      <c r="D16" s="825">
        <v>7.6</v>
      </c>
      <c r="E16" s="825"/>
      <c r="O16" s="10" t="s">
        <v>4</v>
      </c>
    </row>
    <row r="17" spans="1:15">
      <c r="A17" s="170">
        <v>42794</v>
      </c>
      <c r="B17" s="8">
        <v>35.4</v>
      </c>
      <c r="C17" s="8">
        <v>18</v>
      </c>
      <c r="D17" s="825" t="e">
        <v>#N/A</v>
      </c>
      <c r="E17" s="825"/>
    </row>
    <row r="18" spans="1:15">
      <c r="A18" s="170">
        <v>42825</v>
      </c>
      <c r="B18" s="8">
        <v>37.200000000000003</v>
      </c>
      <c r="C18" s="8">
        <v>18.700000000000003</v>
      </c>
      <c r="D18" s="825" t="e">
        <v>#N/A</v>
      </c>
      <c r="E18" s="825"/>
    </row>
    <row r="19" spans="1:15">
      <c r="A19" s="170">
        <v>42855</v>
      </c>
      <c r="B19" s="8">
        <v>36</v>
      </c>
      <c r="C19" s="8">
        <v>20.700000000000003</v>
      </c>
      <c r="D19" s="825">
        <v>7.6</v>
      </c>
      <c r="E19" s="825"/>
    </row>
    <row r="20" spans="1:15">
      <c r="A20" s="170">
        <v>42886</v>
      </c>
      <c r="B20" s="8">
        <v>37.200000000000003</v>
      </c>
      <c r="C20" s="8">
        <v>20.400000000000006</v>
      </c>
      <c r="D20" s="825" t="e">
        <v>#N/A</v>
      </c>
      <c r="E20" s="825"/>
      <c r="F20" t="str">
        <f>IF(Content!$E$1=1,F21,F22)</f>
        <v>Джерело: ДССУ, ПФУ, розрахунки НБУ.</v>
      </c>
    </row>
    <row r="21" spans="1:15">
      <c r="A21" s="170">
        <v>42916</v>
      </c>
      <c r="B21" s="8">
        <v>37.9</v>
      </c>
      <c r="C21" s="8">
        <v>18.900000000000006</v>
      </c>
      <c r="D21" s="825" t="e">
        <v>#N/A</v>
      </c>
      <c r="E21" s="825"/>
      <c r="F21" s="10" t="s">
        <v>984</v>
      </c>
    </row>
    <row r="22" spans="1:15">
      <c r="A22" s="170">
        <v>42947</v>
      </c>
      <c r="B22" s="8">
        <v>36.6</v>
      </c>
      <c r="C22" s="8">
        <v>17.200000000000003</v>
      </c>
      <c r="D22" s="825">
        <v>8.5</v>
      </c>
      <c r="E22" s="825"/>
      <c r="F22" s="10" t="s">
        <v>985</v>
      </c>
      <c r="O22" s="10" t="s">
        <v>995</v>
      </c>
    </row>
    <row r="23" spans="1:15">
      <c r="A23" s="170">
        <v>42978</v>
      </c>
      <c r="B23" s="8">
        <v>36.799999999999997</v>
      </c>
      <c r="C23" s="8">
        <v>17.200000000000003</v>
      </c>
      <c r="D23" s="825" t="e">
        <v>#N/A</v>
      </c>
      <c r="E23" s="825"/>
      <c r="F23" s="10"/>
    </row>
    <row r="24" spans="1:15">
      <c r="A24" s="170">
        <v>43008</v>
      </c>
      <c r="B24" s="8">
        <v>37.200000000000003</v>
      </c>
      <c r="C24" s="8">
        <v>17.299999999999997</v>
      </c>
      <c r="D24" s="825" t="e">
        <v>#N/A</v>
      </c>
      <c r="E24" s="825"/>
      <c r="F24" s="10"/>
    </row>
    <row r="25" spans="1:15">
      <c r="A25" s="170">
        <v>43039</v>
      </c>
      <c r="B25" s="8">
        <v>37.9</v>
      </c>
      <c r="C25" s="8">
        <v>19.900000000000006</v>
      </c>
      <c r="D25" s="825">
        <v>40.200000000000003</v>
      </c>
      <c r="E25" s="825"/>
    </row>
    <row r="26" spans="1:15">
      <c r="A26" s="170">
        <v>43069</v>
      </c>
      <c r="B26" s="8">
        <v>38.299999999999997</v>
      </c>
      <c r="C26" s="8">
        <v>21.400000000000006</v>
      </c>
      <c r="D26" s="825" t="e">
        <v>#N/A</v>
      </c>
      <c r="E26" s="825"/>
    </row>
    <row r="27" spans="1:15">
      <c r="A27" s="170">
        <v>43100</v>
      </c>
      <c r="B27" s="8">
        <v>35.5</v>
      </c>
      <c r="C27" s="8">
        <v>18.900000000000006</v>
      </c>
      <c r="D27" s="825" t="e">
        <v>#N/A</v>
      </c>
      <c r="E27" s="825"/>
    </row>
    <row r="28" spans="1:15">
      <c r="A28" s="170">
        <v>43131</v>
      </c>
      <c r="B28" s="8">
        <v>28.4</v>
      </c>
      <c r="C28" s="8">
        <v>12.299999999999997</v>
      </c>
      <c r="D28" s="825">
        <v>35.6</v>
      </c>
      <c r="E28" s="825"/>
      <c r="O28" s="10" t="s">
        <v>6</v>
      </c>
    </row>
    <row r="29" spans="1:15">
      <c r="A29" s="170">
        <v>43159</v>
      </c>
      <c r="B29" s="8">
        <v>26.1</v>
      </c>
      <c r="C29" s="8">
        <v>10.5</v>
      </c>
      <c r="D29" s="825" t="e">
        <v>#N/A</v>
      </c>
      <c r="E29" s="825"/>
    </row>
    <row r="30" spans="1:15">
      <c r="A30" s="170">
        <v>43190</v>
      </c>
      <c r="B30" s="8">
        <v>24.1</v>
      </c>
      <c r="C30" s="8">
        <v>9.5</v>
      </c>
      <c r="D30" s="825" t="e">
        <v>#N/A</v>
      </c>
      <c r="E30" s="825"/>
    </row>
    <row r="31" spans="1:15">
      <c r="A31" s="170">
        <v>43220</v>
      </c>
      <c r="B31" s="8">
        <v>27.3</v>
      </c>
      <c r="C31" s="8">
        <v>12.5</v>
      </c>
      <c r="D31" s="825">
        <v>37.4</v>
      </c>
      <c r="E31" s="825"/>
      <c r="J31" s="8"/>
    </row>
    <row r="32" spans="1:15">
      <c r="A32" s="170">
        <v>43251</v>
      </c>
      <c r="B32" s="8">
        <v>27.6</v>
      </c>
      <c r="C32" s="8">
        <v>14.099999999999994</v>
      </c>
      <c r="D32" s="825" t="e">
        <v>#N/A</v>
      </c>
      <c r="E32" s="825"/>
      <c r="J32" s="8"/>
    </row>
    <row r="33" spans="1:15">
      <c r="A33" s="170">
        <v>43281</v>
      </c>
      <c r="B33" s="8">
        <v>24.2</v>
      </c>
      <c r="C33" s="8">
        <v>13</v>
      </c>
      <c r="D33" s="825" t="e">
        <v>#N/A</v>
      </c>
      <c r="E33" s="825"/>
    </row>
    <row r="34" spans="1:15">
      <c r="A34" s="170">
        <v>43312</v>
      </c>
      <c r="B34" s="8">
        <v>24.9</v>
      </c>
      <c r="C34" s="8">
        <v>14.700000000000003</v>
      </c>
      <c r="D34" s="825">
        <v>35.799999999999997</v>
      </c>
      <c r="E34" s="825"/>
      <c r="O34" s="10" t="s">
        <v>996</v>
      </c>
    </row>
    <row r="35" spans="1:15">
      <c r="A35" s="170">
        <v>43343</v>
      </c>
      <c r="B35" s="8">
        <v>26.2</v>
      </c>
      <c r="C35" s="8">
        <v>15.700000000000003</v>
      </c>
      <c r="D35" s="825" t="e">
        <v>#N/A</v>
      </c>
      <c r="E35" s="825"/>
    </row>
    <row r="36" spans="1:15">
      <c r="A36" s="170">
        <v>43373</v>
      </c>
      <c r="B36" s="8">
        <v>23</v>
      </c>
      <c r="C36" s="8">
        <v>12.900000000000006</v>
      </c>
      <c r="D36" s="825" t="e">
        <v>#N/A</v>
      </c>
      <c r="E36" s="825"/>
    </row>
    <row r="37" spans="1:15">
      <c r="A37" s="170">
        <v>43404</v>
      </c>
      <c r="B37" s="8">
        <v>24.9</v>
      </c>
      <c r="C37" s="8">
        <v>14.200000000000003</v>
      </c>
      <c r="D37" s="825">
        <v>5.3</v>
      </c>
      <c r="E37" s="825"/>
    </row>
    <row r="38" spans="1:15">
      <c r="A38" s="170">
        <v>43434</v>
      </c>
      <c r="B38" s="8">
        <v>22.5</v>
      </c>
      <c r="C38" s="8">
        <v>11.400000000000006</v>
      </c>
      <c r="D38" s="825" t="e">
        <v>#N/A</v>
      </c>
      <c r="E38" s="825"/>
    </row>
    <row r="39" spans="1:15">
      <c r="A39" s="170">
        <v>43465</v>
      </c>
      <c r="B39" s="8">
        <v>20.5</v>
      </c>
      <c r="C39" s="8">
        <v>9.7000000000000028</v>
      </c>
      <c r="D39" s="825" t="e">
        <v>#N/A</v>
      </c>
      <c r="E39" s="825"/>
    </row>
    <row r="40" spans="1:15">
      <c r="A40" s="170">
        <v>43496</v>
      </c>
      <c r="B40" s="60"/>
      <c r="C40" s="60"/>
      <c r="D40" s="825">
        <v>6.7</v>
      </c>
      <c r="E40" s="825"/>
      <c r="O40" s="10" t="s">
        <v>997</v>
      </c>
    </row>
    <row r="41" spans="1:15">
      <c r="B41" s="8"/>
      <c r="C41" s="8"/>
      <c r="D41" s="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G45"/>
  <sheetViews>
    <sheetView showGridLines="0" zoomScaleNormal="100" workbookViewId="0"/>
  </sheetViews>
  <sheetFormatPr defaultColWidth="9.109375" defaultRowHeight="13.2"/>
  <cols>
    <col min="1" max="16384" width="9.109375" style="47"/>
  </cols>
  <sheetData>
    <row r="1" spans="1:7">
      <c r="A1" s="28" t="s">
        <v>167</v>
      </c>
      <c r="B1" s="160" t="str">
        <f>IF(Content!$E$1=1,B2,B3)</f>
        <v xml:space="preserve">Загальне сальдо </v>
      </c>
      <c r="C1" t="str">
        <f>IF(Content!$E$1=1,C2,C3)</f>
        <v>Скориговане первинне сальдо*</v>
      </c>
      <c r="G1" t="str">
        <f>IF(Content!$E$1=1,G2,G3)</f>
        <v>Сальдо СЗДУ за різними вимірами, % потенційного ВВП</v>
      </c>
    </row>
    <row r="2" spans="1:7" hidden="1">
      <c r="A2" s="28"/>
      <c r="B2" s="894" t="s">
        <v>1482</v>
      </c>
      <c r="C2" s="35" t="s">
        <v>1483</v>
      </c>
      <c r="G2" s="895" t="s">
        <v>1750</v>
      </c>
    </row>
    <row r="3" spans="1:7" hidden="1">
      <c r="B3" s="896" t="s">
        <v>1484</v>
      </c>
      <c r="C3" t="s">
        <v>1485</v>
      </c>
      <c r="G3" s="47" t="s">
        <v>1806</v>
      </c>
    </row>
    <row r="4" spans="1:7">
      <c r="A4" s="47" t="s">
        <v>36</v>
      </c>
      <c r="B4" s="49">
        <v>-3.2</v>
      </c>
      <c r="C4" s="49">
        <v>-0.6</v>
      </c>
      <c r="D4" s="46"/>
    </row>
    <row r="5" spans="1:7">
      <c r="A5" s="47" t="s">
        <v>37</v>
      </c>
      <c r="B5" s="49">
        <v>-6</v>
      </c>
      <c r="C5" s="49">
        <v>-2.1</v>
      </c>
      <c r="D5" s="46" t="s">
        <v>37</v>
      </c>
    </row>
    <row r="6" spans="1:7">
      <c r="A6" s="47" t="s">
        <v>38</v>
      </c>
      <c r="B6" s="49">
        <v>-5.2</v>
      </c>
      <c r="C6" s="49">
        <v>-0.7</v>
      </c>
      <c r="D6" s="46"/>
    </row>
    <row r="7" spans="1:7">
      <c r="A7" s="47" t="s">
        <v>39</v>
      </c>
      <c r="B7" s="49">
        <v>-4.4000000000000004</v>
      </c>
      <c r="C7" s="49">
        <v>2</v>
      </c>
      <c r="D7" s="46" t="s">
        <v>39</v>
      </c>
    </row>
    <row r="8" spans="1:7">
      <c r="A8" s="47" t="s">
        <v>40</v>
      </c>
      <c r="B8" s="49">
        <v>0.6</v>
      </c>
      <c r="C8" s="49">
        <v>7.1</v>
      </c>
      <c r="D8" s="46"/>
    </row>
    <row r="9" spans="1:7">
      <c r="A9" s="47" t="s">
        <v>318</v>
      </c>
      <c r="B9" s="49">
        <v>-1</v>
      </c>
      <c r="C9" s="49">
        <v>6.4</v>
      </c>
      <c r="D9" s="46" t="s">
        <v>318</v>
      </c>
    </row>
    <row r="10" spans="1:7">
      <c r="A10" s="47" t="s">
        <v>42</v>
      </c>
      <c r="B10" s="49">
        <v>2.9</v>
      </c>
      <c r="C10" s="49">
        <v>9</v>
      </c>
      <c r="D10" s="46"/>
    </row>
    <row r="11" spans="1:7">
      <c r="A11" s="47" t="s">
        <v>43</v>
      </c>
      <c r="B11" s="49">
        <v>-5.7</v>
      </c>
      <c r="C11" s="49">
        <v>1.4</v>
      </c>
      <c r="D11" s="46" t="s">
        <v>43</v>
      </c>
    </row>
    <row r="12" spans="1:7">
      <c r="A12" s="47" t="s">
        <v>245</v>
      </c>
      <c r="B12" s="49">
        <v>-2.8</v>
      </c>
      <c r="C12" s="49">
        <v>3.9</v>
      </c>
      <c r="D12" s="46"/>
    </row>
    <row r="13" spans="1:7">
      <c r="A13" s="47" t="s">
        <v>177</v>
      </c>
      <c r="B13" s="49">
        <v>-3.9</v>
      </c>
      <c r="C13" s="49">
        <v>1.5</v>
      </c>
      <c r="D13" s="46" t="s">
        <v>177</v>
      </c>
    </row>
    <row r="14" spans="1:7">
      <c r="A14" s="47" t="s">
        <v>46</v>
      </c>
      <c r="B14" s="49">
        <v>-5.4</v>
      </c>
      <c r="C14" s="49">
        <v>0.6</v>
      </c>
      <c r="D14" s="46"/>
    </row>
    <row r="15" spans="1:7">
      <c r="A15" s="47" t="s">
        <v>47</v>
      </c>
      <c r="B15" s="49">
        <v>2.8</v>
      </c>
      <c r="C15" s="49">
        <v>7.5</v>
      </c>
      <c r="D15" s="46" t="s">
        <v>258</v>
      </c>
    </row>
    <row r="16" spans="1:7">
      <c r="A16" s="47" t="s">
        <v>247</v>
      </c>
      <c r="B16" s="49">
        <v>-3.3</v>
      </c>
      <c r="C16" s="49">
        <v>2.2999999999999998</v>
      </c>
      <c r="D16" s="46"/>
    </row>
    <row r="17" spans="1:7">
      <c r="A17" s="47" t="s">
        <v>388</v>
      </c>
      <c r="B17" s="49">
        <v>3.7</v>
      </c>
      <c r="C17" s="49">
        <v>5.3</v>
      </c>
      <c r="D17" s="46" t="s">
        <v>1486</v>
      </c>
      <c r="G17" t="str">
        <f>IF(Content!$E$1=1,G22,G28)</f>
        <v>Джерело: ДКСУ, розрахунки НБУ.</v>
      </c>
    </row>
    <row r="18" spans="1:7">
      <c r="A18" s="47" t="s">
        <v>686</v>
      </c>
      <c r="B18" s="49">
        <v>-3</v>
      </c>
      <c r="C18" s="49">
        <v>2.4</v>
      </c>
      <c r="D18" s="46"/>
      <c r="G18"/>
    </row>
    <row r="19" spans="1:7">
      <c r="A19" s="47" t="s">
        <v>51</v>
      </c>
      <c r="B19" s="49">
        <v>-4.4000000000000004</v>
      </c>
      <c r="C19" s="49">
        <v>-0.1</v>
      </c>
      <c r="D19" s="46" t="s">
        <v>259</v>
      </c>
      <c r="G19" t="str">
        <f>IF(Content!$E$1=1,G24,G30)</f>
        <v xml:space="preserve">* Циклічно скориговане первинне сальдо СЗДУ - різниця між сезонно скоригованими доходами, у структурі яких податкові надходження коригуються на циклічні зміни ВВП, та сезонно скоригованими первинними видатками. </v>
      </c>
    </row>
    <row r="20" spans="1:7">
      <c r="A20" s="47" t="s">
        <v>212</v>
      </c>
      <c r="B20" s="49">
        <v>-4.3</v>
      </c>
      <c r="C20" s="49">
        <v>-1.3</v>
      </c>
      <c r="D20" s="46"/>
      <c r="G20" t="str">
        <f>IF(Content!$E$1=1,G25,G31)</f>
        <v xml:space="preserve">Також з доходів виключено одноразові надходження, наприклад незаплановані кошти від спеціальної конфіскації та ефекти від рішення Стокгольмського арбітражу. </v>
      </c>
    </row>
    <row r="21" spans="1:7">
      <c r="A21" s="47" t="s">
        <v>256</v>
      </c>
      <c r="B21" s="49">
        <v>-3.4</v>
      </c>
      <c r="C21" s="49">
        <v>-0.1</v>
      </c>
      <c r="D21" s="46" t="s">
        <v>1487</v>
      </c>
      <c r="G21"/>
    </row>
    <row r="22" spans="1:7">
      <c r="A22" s="47" t="s">
        <v>454</v>
      </c>
      <c r="B22" s="49">
        <v>-1.1000000000000001</v>
      </c>
      <c r="C22" s="49">
        <v>2.9</v>
      </c>
      <c r="D22" s="46"/>
      <c r="G22" s="46" t="s">
        <v>661</v>
      </c>
    </row>
    <row r="23" spans="1:7">
      <c r="A23" s="47" t="s">
        <v>430</v>
      </c>
      <c r="B23" s="49">
        <v>-1.5</v>
      </c>
      <c r="C23" s="47">
        <v>1.8</v>
      </c>
      <c r="D23" s="46" t="s">
        <v>1488</v>
      </c>
      <c r="G23" s="46"/>
    </row>
    <row r="24" spans="1:7">
      <c r="B24" s="49"/>
      <c r="C24" s="49"/>
      <c r="G24" s="46" t="s">
        <v>1657</v>
      </c>
    </row>
    <row r="25" spans="1:7">
      <c r="B25" s="49"/>
      <c r="C25" s="49"/>
      <c r="G25" s="46" t="s">
        <v>1489</v>
      </c>
    </row>
    <row r="26" spans="1:7">
      <c r="B26" s="49"/>
      <c r="C26" s="49"/>
      <c r="G26" s="46"/>
    </row>
    <row r="27" spans="1:7">
      <c r="B27" s="49"/>
      <c r="C27" s="49"/>
      <c r="G27" s="46"/>
    </row>
    <row r="28" spans="1:7">
      <c r="B28" s="49"/>
      <c r="C28" s="49"/>
      <c r="G28" s="201" t="s">
        <v>662</v>
      </c>
    </row>
    <row r="29" spans="1:7">
      <c r="B29" s="49"/>
      <c r="C29" s="49"/>
      <c r="G29" s="46" t="s">
        <v>1490</v>
      </c>
    </row>
    <row r="30" spans="1:7">
      <c r="B30" s="49"/>
      <c r="C30" s="49"/>
      <c r="G30" s="46" t="s">
        <v>1491</v>
      </c>
    </row>
    <row r="31" spans="1:7">
      <c r="B31" s="49"/>
      <c r="C31" s="49"/>
      <c r="G31" s="46" t="s">
        <v>1492</v>
      </c>
    </row>
    <row r="32" spans="1:7">
      <c r="B32" s="49"/>
      <c r="C32" s="49"/>
      <c r="G32" s="46"/>
    </row>
    <row r="33" spans="2:7">
      <c r="B33" s="49"/>
      <c r="C33" s="49"/>
      <c r="G33" s="308"/>
    </row>
    <row r="34" spans="2:7">
      <c r="B34" s="49"/>
      <c r="C34" s="49"/>
    </row>
    <row r="35" spans="2:7">
      <c r="B35" s="49"/>
      <c r="C35" s="49"/>
    </row>
    <row r="36" spans="2:7">
      <c r="B36" s="49"/>
      <c r="C36" s="49"/>
    </row>
    <row r="37" spans="2:7">
      <c r="B37" s="49"/>
      <c r="C37" s="49"/>
    </row>
    <row r="38" spans="2:7">
      <c r="B38" s="49"/>
      <c r="C38" s="49"/>
    </row>
    <row r="39" spans="2:7">
      <c r="B39" s="49"/>
      <c r="C39" s="49"/>
    </row>
    <row r="40" spans="2:7">
      <c r="B40" s="49"/>
      <c r="C40" s="49"/>
    </row>
    <row r="41" spans="2:7">
      <c r="B41" s="49"/>
      <c r="C41" s="49"/>
    </row>
    <row r="42" spans="2:7">
      <c r="B42" s="49"/>
      <c r="C42" s="49"/>
    </row>
    <row r="43" spans="2:7">
      <c r="B43" s="49"/>
      <c r="C43" s="49"/>
    </row>
    <row r="44" spans="2:7">
      <c r="B44" s="49"/>
      <c r="C44" s="49"/>
    </row>
    <row r="45" spans="2:7">
      <c r="B45" s="49"/>
      <c r="C45" s="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V37"/>
  <sheetViews>
    <sheetView showGridLines="0" zoomScaleNormal="100" workbookViewId="0"/>
  </sheetViews>
  <sheetFormatPr defaultColWidth="9.109375" defaultRowHeight="13.2"/>
  <cols>
    <col min="1" max="1" width="10.5546875" style="185" bestFit="1" customWidth="1"/>
    <col min="2" max="12" width="9.109375" style="185"/>
    <col min="13" max="13" width="9.109375" style="186"/>
    <col min="14" max="16384" width="9.109375" style="185"/>
  </cols>
  <sheetData>
    <row r="1" spans="1:22">
      <c r="A1" s="183" t="s">
        <v>167</v>
      </c>
      <c r="B1" t="str">
        <f>IF(Content!$E$1=1,B2,B3)</f>
        <v>Зведений бюджет</v>
      </c>
      <c r="C1" t="str">
        <f>IF(Content!$E$1=1,C2,C3)</f>
        <v>Державний бюджет</v>
      </c>
      <c r="D1" t="str">
        <f>IF(Content!$E$1=1,D2,D3)</f>
        <v>Місцеві бюджети</v>
      </c>
      <c r="E1" s="184"/>
      <c r="H1" t="str">
        <f>IF(Content!$E$1=1,H2,H3)</f>
        <v xml:space="preserve">Сальдо зведеного бюджету, млрд грн </v>
      </c>
      <c r="N1" s="186" t="s">
        <v>18</v>
      </c>
      <c r="O1" s="186" t="s">
        <v>8</v>
      </c>
      <c r="P1" s="186" t="s">
        <v>22</v>
      </c>
      <c r="Q1" s="186" t="s">
        <v>26</v>
      </c>
      <c r="R1" s="186" t="s">
        <v>24</v>
      </c>
      <c r="S1" s="186" t="s">
        <v>8</v>
      </c>
      <c r="T1" s="186" t="s">
        <v>22</v>
      </c>
      <c r="U1" s="186" t="s">
        <v>23</v>
      </c>
      <c r="V1" s="186" t="s">
        <v>24</v>
      </c>
    </row>
    <row r="2" spans="1:22" hidden="1">
      <c r="A2" s="183"/>
      <c r="B2" s="184" t="s">
        <v>1494</v>
      </c>
      <c r="C2" s="184" t="s">
        <v>1495</v>
      </c>
      <c r="D2" s="184" t="s">
        <v>1496</v>
      </c>
      <c r="E2" s="184"/>
      <c r="H2" s="184" t="s">
        <v>1497</v>
      </c>
      <c r="N2" s="186"/>
      <c r="O2" s="186"/>
      <c r="P2" s="186"/>
      <c r="Q2" s="186"/>
      <c r="R2" s="186"/>
      <c r="S2" s="186"/>
      <c r="T2" s="186"/>
      <c r="U2" s="186"/>
      <c r="V2" s="186"/>
    </row>
    <row r="3" spans="1:22" hidden="1">
      <c r="B3" s="187" t="s">
        <v>658</v>
      </c>
      <c r="C3" s="184" t="s">
        <v>659</v>
      </c>
      <c r="D3" s="184" t="s">
        <v>660</v>
      </c>
      <c r="E3" s="184"/>
      <c r="H3" s="184" t="s">
        <v>1498</v>
      </c>
      <c r="N3" s="186" t="s">
        <v>27</v>
      </c>
      <c r="O3" s="186" t="s">
        <v>7</v>
      </c>
      <c r="P3" s="186" t="s">
        <v>19</v>
      </c>
      <c r="Q3" s="186" t="s">
        <v>20</v>
      </c>
      <c r="R3" s="186" t="s">
        <v>21</v>
      </c>
      <c r="S3" s="186"/>
      <c r="T3" s="186"/>
      <c r="U3" s="186"/>
      <c r="V3" s="186"/>
    </row>
    <row r="4" spans="1:22">
      <c r="A4" s="185">
        <v>2010</v>
      </c>
      <c r="B4" s="188">
        <v>-64.7</v>
      </c>
      <c r="C4" s="188">
        <v>-64.3</v>
      </c>
      <c r="D4" s="188">
        <v>-0.4</v>
      </c>
      <c r="E4" s="188"/>
      <c r="M4" s="189"/>
      <c r="N4" s="186"/>
      <c r="O4" s="189">
        <v>5.473335790657476</v>
      </c>
      <c r="P4" s="189">
        <v>8.625368485041923</v>
      </c>
      <c r="Q4" s="189">
        <v>10.844893088751929</v>
      </c>
      <c r="R4" s="189">
        <v>11</v>
      </c>
      <c r="S4" s="189">
        <v>0</v>
      </c>
      <c r="T4" s="189">
        <v>0</v>
      </c>
      <c r="U4" s="189">
        <v>0</v>
      </c>
      <c r="V4" s="189">
        <v>0</v>
      </c>
    </row>
    <row r="5" spans="1:22">
      <c r="A5" s="185">
        <v>2011</v>
      </c>
      <c r="B5" s="188">
        <v>-23.1</v>
      </c>
      <c r="C5" s="188">
        <v>-23.6</v>
      </c>
      <c r="D5" s="188">
        <v>0.5</v>
      </c>
      <c r="E5" s="188"/>
      <c r="M5" s="186" t="s">
        <v>37</v>
      </c>
      <c r="N5" s="186"/>
      <c r="O5" s="189">
        <v>4.2096848679169021</v>
      </c>
      <c r="P5" s="189">
        <v>5.2523527197268853</v>
      </c>
      <c r="Q5" s="189">
        <v>6.7149239695160343</v>
      </c>
      <c r="R5" s="189">
        <v>6.9</v>
      </c>
      <c r="S5" s="189">
        <v>0</v>
      </c>
      <c r="T5" s="189">
        <v>0</v>
      </c>
      <c r="U5" s="189">
        <v>0</v>
      </c>
      <c r="V5" s="189">
        <v>0</v>
      </c>
    </row>
    <row r="6" spans="1:22">
      <c r="A6" s="185">
        <v>2012</v>
      </c>
      <c r="B6" s="188">
        <v>-50.8</v>
      </c>
      <c r="C6" s="188">
        <v>-53.4</v>
      </c>
      <c r="D6" s="188">
        <v>2.7</v>
      </c>
      <c r="E6" s="188"/>
      <c r="N6" s="186"/>
      <c r="O6" s="189">
        <v>4.2841451903492205</v>
      </c>
      <c r="P6" s="189">
        <v>7.6190550174224345</v>
      </c>
      <c r="Q6" s="189">
        <v>10.413690634817634</v>
      </c>
      <c r="R6" s="189">
        <v>10.544660293400014</v>
      </c>
      <c r="S6" s="189">
        <v>0</v>
      </c>
      <c r="T6" s="189">
        <v>0</v>
      </c>
      <c r="U6" s="189">
        <v>0</v>
      </c>
      <c r="V6" s="189">
        <v>0</v>
      </c>
    </row>
    <row r="7" spans="1:22">
      <c r="A7" s="185">
        <v>2013</v>
      </c>
      <c r="B7" s="188">
        <v>-63.6</v>
      </c>
      <c r="C7" s="188">
        <v>-64.7</v>
      </c>
      <c r="D7" s="188">
        <v>1.1000000000000001</v>
      </c>
      <c r="E7" s="188"/>
      <c r="M7" s="186" t="s">
        <v>39</v>
      </c>
      <c r="N7" s="186"/>
      <c r="O7" s="189">
        <v>4.4165623146598003</v>
      </c>
      <c r="P7" s="189">
        <v>6.7310897361707207</v>
      </c>
      <c r="Q7" s="189">
        <v>8.8469143881092869</v>
      </c>
      <c r="R7" s="189">
        <v>9.0655999999999892</v>
      </c>
      <c r="S7" s="189">
        <v>0</v>
      </c>
      <c r="T7" s="189">
        <v>0</v>
      </c>
      <c r="U7" s="189">
        <v>0</v>
      </c>
      <c r="V7" s="189">
        <v>0</v>
      </c>
    </row>
    <row r="8" spans="1:22">
      <c r="A8" s="185">
        <v>2014</v>
      </c>
      <c r="B8" s="188">
        <v>-72</v>
      </c>
      <c r="C8" s="188">
        <v>-78.099999999999994</v>
      </c>
      <c r="D8" s="188">
        <v>6</v>
      </c>
      <c r="E8" s="188"/>
      <c r="N8" s="186"/>
      <c r="O8" s="189">
        <v>3.8972989703122591</v>
      </c>
      <c r="P8" s="189">
        <v>4.7650000226401019</v>
      </c>
      <c r="Q8" s="189">
        <v>7.3829920798972628</v>
      </c>
      <c r="R8" s="189">
        <v>7.7</v>
      </c>
      <c r="S8" s="189">
        <v>0</v>
      </c>
      <c r="T8" s="189">
        <v>0</v>
      </c>
      <c r="U8" s="189">
        <v>0</v>
      </c>
      <c r="V8" s="189">
        <v>0</v>
      </c>
    </row>
    <row r="9" spans="1:22">
      <c r="A9" s="185">
        <v>2015</v>
      </c>
      <c r="B9" s="188">
        <v>-30.9</v>
      </c>
      <c r="C9" s="188">
        <v>-45.2</v>
      </c>
      <c r="D9" s="188">
        <v>14.3</v>
      </c>
      <c r="E9" s="188"/>
      <c r="M9" s="186" t="s">
        <v>41</v>
      </c>
      <c r="N9" s="186"/>
      <c r="O9" s="189">
        <v>4.6220892313166093</v>
      </c>
      <c r="P9" s="189">
        <v>7.925962554312715</v>
      </c>
      <c r="Q9" s="189">
        <v>11.42051329394911</v>
      </c>
      <c r="R9" s="189">
        <v>11.9</v>
      </c>
      <c r="S9" s="189">
        <v>0</v>
      </c>
      <c r="T9" s="189">
        <v>0</v>
      </c>
      <c r="U9" s="189">
        <v>0</v>
      </c>
      <c r="V9" s="189">
        <v>0</v>
      </c>
    </row>
    <row r="10" spans="1:22">
      <c r="A10" s="185">
        <v>2016</v>
      </c>
      <c r="B10" s="188">
        <v>-54.8</v>
      </c>
      <c r="C10" s="188">
        <v>-70.3</v>
      </c>
      <c r="D10" s="188">
        <v>15.4</v>
      </c>
      <c r="E10" s="188"/>
      <c r="N10" s="186"/>
      <c r="O10" s="189">
        <v>4.4857066572499216</v>
      </c>
      <c r="P10" s="189">
        <v>4.4857066572499216</v>
      </c>
      <c r="Q10" s="189">
        <v>6.4489591765162295</v>
      </c>
      <c r="R10" s="189">
        <v>6.9055356885797812</v>
      </c>
      <c r="S10" s="189">
        <v>0</v>
      </c>
      <c r="T10" s="189">
        <v>-1.0415440020880369</v>
      </c>
      <c r="U10" s="189">
        <v>-1.0415440020880369</v>
      </c>
      <c r="V10" s="189">
        <v>-1.0415440020880369</v>
      </c>
    </row>
    <row r="11" spans="1:22">
      <c r="A11" s="185">
        <v>2017</v>
      </c>
      <c r="B11" s="188">
        <v>-42.1</v>
      </c>
      <c r="C11" s="188">
        <v>-47.9</v>
      </c>
      <c r="D11" s="188">
        <v>5.8</v>
      </c>
      <c r="E11" s="188"/>
      <c r="M11" s="186" t="s">
        <v>43</v>
      </c>
      <c r="N11" s="186"/>
      <c r="O11" s="189">
        <v>3.8271266482284938</v>
      </c>
      <c r="P11" s="189">
        <v>3.8271266482284938</v>
      </c>
      <c r="Q11" s="189">
        <v>5.2533809322228979</v>
      </c>
      <c r="R11" s="189">
        <v>5.7138395442738759</v>
      </c>
      <c r="S11" s="189">
        <v>0</v>
      </c>
      <c r="T11" s="189">
        <v>-1.1536040086327783</v>
      </c>
      <c r="U11" s="189">
        <v>-1.1536040086327783</v>
      </c>
      <c r="V11" s="189">
        <v>-1.1536040086327783</v>
      </c>
    </row>
    <row r="12" spans="1:22">
      <c r="A12" s="185">
        <v>2018</v>
      </c>
      <c r="B12" s="188">
        <v>-67.8</v>
      </c>
      <c r="C12" s="188">
        <v>-59.2</v>
      </c>
      <c r="D12" s="188">
        <v>-8.5</v>
      </c>
      <c r="E12" s="188"/>
      <c r="N12" s="186"/>
      <c r="O12" s="189">
        <v>2.5697116149835035</v>
      </c>
      <c r="P12" s="189">
        <v>2.5697116149835035</v>
      </c>
      <c r="Q12" s="189">
        <v>3.3222379697106836</v>
      </c>
      <c r="R12" s="189">
        <v>3.5059644155284904</v>
      </c>
      <c r="S12" s="189">
        <v>0</v>
      </c>
      <c r="T12" s="189">
        <v>-2.2044705092652213</v>
      </c>
      <c r="U12" s="189">
        <v>-2.2044705092652213</v>
      </c>
      <c r="V12" s="189">
        <v>-2.2044705092652213</v>
      </c>
    </row>
    <row r="13" spans="1:22">
      <c r="B13" s="188"/>
      <c r="C13" s="188"/>
      <c r="D13" s="188"/>
      <c r="E13" s="188"/>
      <c r="M13" s="186" t="s">
        <v>45</v>
      </c>
      <c r="N13" s="186"/>
      <c r="O13" s="189">
        <v>1.6913636963288452</v>
      </c>
      <c r="P13" s="189">
        <v>1.6913636963288452</v>
      </c>
      <c r="Q13" s="189">
        <v>1.6913636963288452</v>
      </c>
      <c r="R13" s="189">
        <v>1.8196411357714195</v>
      </c>
      <c r="S13" s="189">
        <v>0</v>
      </c>
      <c r="T13" s="189">
        <v>-3.6633053138484435</v>
      </c>
      <c r="U13" s="189">
        <v>-3.7541576677520578</v>
      </c>
      <c r="V13" s="189">
        <v>-3.7541576677520578</v>
      </c>
    </row>
    <row r="14" spans="1:22">
      <c r="B14" s="188"/>
      <c r="C14" s="188"/>
      <c r="D14" s="188"/>
      <c r="E14" s="188"/>
      <c r="N14" s="186"/>
      <c r="O14" s="189">
        <v>0.71516204757338808</v>
      </c>
      <c r="P14" s="189">
        <v>0.71516204757338808</v>
      </c>
      <c r="Q14" s="189">
        <v>0.71516204757338808</v>
      </c>
      <c r="R14" s="189">
        <v>0.84179819774162823</v>
      </c>
      <c r="S14" s="189">
        <v>0</v>
      </c>
      <c r="T14" s="189">
        <v>-1.4793631846644792</v>
      </c>
      <c r="U14" s="189">
        <v>-1.5252335279842397</v>
      </c>
      <c r="V14" s="189">
        <v>-1.5252335279842397</v>
      </c>
    </row>
    <row r="15" spans="1:22">
      <c r="B15" s="188"/>
      <c r="C15" s="188"/>
      <c r="D15" s="188"/>
      <c r="E15" s="188"/>
      <c r="M15" s="186" t="s">
        <v>47</v>
      </c>
      <c r="N15" s="186"/>
      <c r="O15" s="189">
        <v>0.60199764158351521</v>
      </c>
      <c r="P15" s="189">
        <v>0.60199764158351521</v>
      </c>
      <c r="Q15" s="189">
        <v>1.1389087475857353</v>
      </c>
      <c r="R15" s="189">
        <v>1.2740930920503692</v>
      </c>
      <c r="S15" s="189">
        <v>0</v>
      </c>
      <c r="T15" s="189">
        <v>-1.7288467629220954</v>
      </c>
      <c r="U15" s="189">
        <v>-1.7288467629220954</v>
      </c>
      <c r="V15" s="189">
        <v>-1.7288467629220954</v>
      </c>
    </row>
    <row r="16" spans="1:22">
      <c r="B16" s="188"/>
      <c r="C16" s="188"/>
      <c r="D16" s="188"/>
      <c r="E16" s="188"/>
      <c r="N16" s="186"/>
      <c r="O16" s="189">
        <v>0.18382201467314918</v>
      </c>
      <c r="P16" s="189">
        <v>0.18382201467314918</v>
      </c>
      <c r="Q16" s="189">
        <v>0.67750400060190175</v>
      </c>
      <c r="R16" s="189">
        <v>0.70924693294606911</v>
      </c>
      <c r="S16" s="189">
        <v>0</v>
      </c>
      <c r="T16" s="189">
        <v>-2.138517245463941</v>
      </c>
      <c r="U16" s="189">
        <v>-2.138517245463941</v>
      </c>
      <c r="V16" s="189">
        <v>-2.138517245463941</v>
      </c>
    </row>
    <row r="17" spans="2:22">
      <c r="B17" s="188"/>
      <c r="C17" s="188"/>
      <c r="D17" s="188"/>
      <c r="E17" s="188"/>
      <c r="M17" s="186" t="s">
        <v>49</v>
      </c>
      <c r="N17" s="186"/>
      <c r="O17" s="189">
        <v>4.9499676863453052E-2</v>
      </c>
      <c r="P17" s="189">
        <v>4.9499676863453052E-2</v>
      </c>
      <c r="Q17" s="189">
        <v>0.65893506961580928</v>
      </c>
      <c r="R17" s="189">
        <v>0.65893506961580928</v>
      </c>
      <c r="S17" s="189">
        <v>0</v>
      </c>
      <c r="T17" s="189">
        <v>-1.1943950323003425</v>
      </c>
      <c r="U17" s="189">
        <v>-1.1943950323003425</v>
      </c>
      <c r="V17" s="189">
        <v>-1.2059509648077524</v>
      </c>
    </row>
    <row r="18" spans="2:22">
      <c r="B18" s="188"/>
      <c r="C18" s="188"/>
      <c r="D18" s="188"/>
      <c r="E18" s="188"/>
      <c r="H18" t="str">
        <f>IF(Content!$E$1=1,H19,H20)</f>
        <v>Джерело: ДКСУ, розрахунки НБУ.</v>
      </c>
      <c r="N18" s="186"/>
      <c r="O18" s="189">
        <v>6.997380015533132E-2</v>
      </c>
      <c r="P18" s="189">
        <v>6.997380015533132E-2</v>
      </c>
      <c r="Q18" s="189">
        <v>0.77766771102384735</v>
      </c>
      <c r="R18" s="189">
        <v>0.77766771102384735</v>
      </c>
      <c r="S18" s="189">
        <v>0</v>
      </c>
      <c r="T18" s="189">
        <v>-1.5271805234632929</v>
      </c>
      <c r="U18" s="189">
        <v>-1.5271805234632929</v>
      </c>
      <c r="V18" s="189">
        <v>-1.5363998384781943</v>
      </c>
    </row>
    <row r="19" spans="2:22">
      <c r="B19" s="188"/>
      <c r="C19" s="188"/>
      <c r="D19" s="188"/>
      <c r="E19" s="188"/>
      <c r="F19" s="187"/>
      <c r="H19" s="203" t="s">
        <v>661</v>
      </c>
      <c r="M19" s="186" t="s">
        <v>51</v>
      </c>
      <c r="N19" s="186"/>
      <c r="O19" s="189">
        <v>5.5121712062286381E-2</v>
      </c>
      <c r="P19" s="189">
        <v>5.5121712062286381E-2</v>
      </c>
      <c r="Q19" s="189">
        <v>0.85441911395379444</v>
      </c>
      <c r="R19" s="189">
        <v>0.85441911395379444</v>
      </c>
      <c r="S19" s="189">
        <v>0</v>
      </c>
      <c r="T19" s="189">
        <v>-0.62293381732751418</v>
      </c>
      <c r="U19" s="189">
        <v>-0.62293381732751418</v>
      </c>
      <c r="V19" s="189">
        <v>-0.66472179170074874</v>
      </c>
    </row>
    <row r="20" spans="2:22">
      <c r="B20" s="188"/>
      <c r="C20" s="188"/>
      <c r="D20" s="188"/>
      <c r="E20" s="188"/>
      <c r="H20" s="204" t="s">
        <v>662</v>
      </c>
      <c r="N20" s="186"/>
      <c r="O20" s="189">
        <v>1.0494492628665166</v>
      </c>
      <c r="P20" s="189">
        <v>2.0805217335758357</v>
      </c>
      <c r="Q20" s="189">
        <v>2.9478682943966832</v>
      </c>
      <c r="R20" s="189">
        <v>3.1137926607362072</v>
      </c>
      <c r="S20" s="189">
        <v>0</v>
      </c>
      <c r="T20" s="189">
        <v>0</v>
      </c>
      <c r="U20" s="189">
        <v>0</v>
      </c>
      <c r="V20" s="189">
        <v>0</v>
      </c>
    </row>
    <row r="21" spans="2:22">
      <c r="B21" s="188"/>
      <c r="C21" s="188"/>
      <c r="D21" s="188"/>
      <c r="E21" s="188"/>
      <c r="M21" s="186" t="s">
        <v>53</v>
      </c>
      <c r="N21" s="186"/>
      <c r="O21" s="189">
        <v>4.3770543238985127</v>
      </c>
      <c r="P21" s="189">
        <v>8.0701030423357558</v>
      </c>
      <c r="Q21" s="189">
        <v>11.133419637827409</v>
      </c>
      <c r="R21" s="189">
        <v>11.944017473054497</v>
      </c>
      <c r="S21" s="189">
        <v>0</v>
      </c>
      <c r="T21" s="189">
        <v>0</v>
      </c>
      <c r="U21" s="189">
        <v>0</v>
      </c>
      <c r="V21" s="189">
        <v>0</v>
      </c>
    </row>
    <row r="22" spans="2:22">
      <c r="B22" s="188"/>
      <c r="C22" s="188"/>
      <c r="D22" s="188"/>
      <c r="E22" s="188"/>
      <c r="N22" s="186"/>
      <c r="O22" s="189">
        <v>11.119695852294868</v>
      </c>
      <c r="P22" s="189">
        <v>17.014728352213154</v>
      </c>
      <c r="Q22" s="189">
        <v>23.70287809402118</v>
      </c>
      <c r="R22" s="189">
        <v>24.888421617417507</v>
      </c>
      <c r="S22" s="189">
        <v>0</v>
      </c>
      <c r="T22" s="189">
        <v>0</v>
      </c>
      <c r="U22" s="189">
        <v>0</v>
      </c>
      <c r="V22" s="189">
        <v>0</v>
      </c>
    </row>
    <row r="23" spans="2:22">
      <c r="B23" s="188"/>
      <c r="C23" s="188"/>
      <c r="D23" s="188"/>
      <c r="M23" s="189"/>
      <c r="N23" s="186"/>
      <c r="O23" s="189">
        <v>21.6719903168263</v>
      </c>
      <c r="P23" s="189">
        <v>35.065855713775306</v>
      </c>
      <c r="Q23" s="189">
        <v>44.386165294556413</v>
      </c>
      <c r="R23" s="189">
        <v>46.019064527618703</v>
      </c>
      <c r="S23" s="189">
        <v>0</v>
      </c>
      <c r="T23" s="189">
        <v>0</v>
      </c>
      <c r="U23" s="189">
        <v>0</v>
      </c>
      <c r="V23" s="189">
        <v>0</v>
      </c>
    </row>
    <row r="24" spans="2:22">
      <c r="B24" s="188"/>
      <c r="C24" s="188"/>
      <c r="D24" s="188"/>
      <c r="M24" s="189"/>
      <c r="N24" s="186"/>
      <c r="O24" s="189">
        <v>21.189054492900848</v>
      </c>
      <c r="P24" s="189">
        <v>35.141832826371285</v>
      </c>
      <c r="Q24" s="189">
        <v>56.759938763425787</v>
      </c>
      <c r="R24" s="189">
        <v>57.677982549327801</v>
      </c>
      <c r="S24" s="189">
        <v>0</v>
      </c>
      <c r="T24" s="189">
        <v>0</v>
      </c>
      <c r="U24" s="189">
        <v>0</v>
      </c>
      <c r="V24" s="189">
        <v>0</v>
      </c>
    </row>
    <row r="25" spans="2:22">
      <c r="M25" s="189"/>
      <c r="N25" s="186"/>
      <c r="O25" s="189">
        <v>20.211980425017401</v>
      </c>
      <c r="P25" s="189">
        <v>31.191419655655409</v>
      </c>
      <c r="Q25" s="189">
        <v>51.612149513527157</v>
      </c>
      <c r="R25" s="189">
        <v>52.03401485511057</v>
      </c>
      <c r="S25" s="189">
        <v>0</v>
      </c>
      <c r="T25" s="189">
        <v>0</v>
      </c>
      <c r="U25" s="189">
        <v>0</v>
      </c>
      <c r="V25" s="189">
        <v>0</v>
      </c>
    </row>
    <row r="26" spans="2:22">
      <c r="M26" s="189"/>
      <c r="N26" s="186"/>
      <c r="O26" s="189">
        <v>16.502857250798083</v>
      </c>
      <c r="P26" s="189">
        <v>27.758937934395092</v>
      </c>
      <c r="Q26" s="189">
        <v>42.944000093137234</v>
      </c>
      <c r="R26" s="189">
        <v>43.272653908721736</v>
      </c>
      <c r="S26" s="189">
        <v>0</v>
      </c>
      <c r="T26" s="189">
        <v>0</v>
      </c>
      <c r="U26" s="189">
        <v>0</v>
      </c>
      <c r="V26" s="189">
        <v>0</v>
      </c>
    </row>
    <row r="27" spans="2:22">
      <c r="M27" s="189"/>
      <c r="N27" s="186"/>
      <c r="O27" s="189">
        <v>7.0014979371594217</v>
      </c>
      <c r="P27" s="189">
        <v>9.6079280435785339</v>
      </c>
      <c r="Q27" s="189">
        <v>21.353279992902166</v>
      </c>
      <c r="R27" s="189">
        <v>21.353279992902166</v>
      </c>
      <c r="S27" s="189">
        <v>0</v>
      </c>
      <c r="T27" s="189">
        <v>0</v>
      </c>
      <c r="U27" s="189">
        <v>0</v>
      </c>
      <c r="V27" s="189">
        <v>-0.42389024749271492</v>
      </c>
    </row>
    <row r="28" spans="2:22">
      <c r="M28" s="189"/>
      <c r="N28" s="186"/>
      <c r="O28" s="189">
        <v>3.5585882321080216</v>
      </c>
      <c r="P28" s="189">
        <v>3.7898706623823113</v>
      </c>
      <c r="Q28" s="189">
        <v>6.7766261201565428</v>
      </c>
      <c r="R28" s="189">
        <v>6.9190961910742743</v>
      </c>
      <c r="S28" s="189">
        <v>0</v>
      </c>
      <c r="T28" s="189">
        <v>0</v>
      </c>
      <c r="U28" s="189">
        <v>0</v>
      </c>
      <c r="V28" s="189">
        <v>0</v>
      </c>
    </row>
    <row r="29" spans="2:22">
      <c r="M29" s="189"/>
      <c r="N29" s="186"/>
      <c r="O29" s="189">
        <v>2.8003502379237153</v>
      </c>
      <c r="P29" s="189">
        <v>3.7126824013289923</v>
      </c>
      <c r="Q29" s="189">
        <v>7.6001204392093058</v>
      </c>
      <c r="R29" s="189">
        <v>7.8988042705623087</v>
      </c>
      <c r="S29" s="189">
        <v>0</v>
      </c>
      <c r="T29" s="189">
        <v>0</v>
      </c>
      <c r="U29" s="189">
        <v>0</v>
      </c>
      <c r="V29" s="189">
        <v>0</v>
      </c>
    </row>
    <row r="30" spans="2:22">
      <c r="M30" s="189"/>
      <c r="N30" s="186"/>
      <c r="O30" s="189">
        <v>2.6009194463199892</v>
      </c>
      <c r="P30" s="189">
        <v>2.9269793472043224</v>
      </c>
      <c r="Q30" s="189">
        <v>12.009830934325318</v>
      </c>
      <c r="R30" s="189">
        <v>12.400000000000002</v>
      </c>
      <c r="S30" s="189">
        <v>0</v>
      </c>
      <c r="T30" s="189">
        <v>0</v>
      </c>
      <c r="U30" s="189">
        <v>0</v>
      </c>
      <c r="V30" s="189">
        <v>0</v>
      </c>
    </row>
    <row r="31" spans="2:22">
      <c r="J31" s="190"/>
      <c r="K31" s="190"/>
      <c r="L31" s="190"/>
      <c r="M31" s="189"/>
      <c r="N31" s="189"/>
      <c r="O31" s="189">
        <v>3.7998661221680825</v>
      </c>
      <c r="P31" s="189">
        <v>5.2132960880597743</v>
      </c>
      <c r="Q31" s="189">
        <v>13.736626676688237</v>
      </c>
      <c r="R31" s="189">
        <v>15.070966115611242</v>
      </c>
      <c r="S31" s="189">
        <v>0</v>
      </c>
      <c r="T31" s="189">
        <v>0</v>
      </c>
      <c r="U31" s="189">
        <v>0</v>
      </c>
      <c r="V31" s="189">
        <v>0</v>
      </c>
    </row>
    <row r="32" spans="2:22">
      <c r="J32" s="190"/>
      <c r="K32" s="190"/>
      <c r="L32" s="190"/>
      <c r="M32" s="189"/>
      <c r="N32" s="189"/>
      <c r="O32" s="189">
        <v>4.2370555651851296</v>
      </c>
      <c r="P32" s="189">
        <v>9.1170635017728898</v>
      </c>
      <c r="Q32" s="189">
        <v>14.949487932072273</v>
      </c>
      <c r="R32" s="189">
        <v>15.572660350561392</v>
      </c>
      <c r="S32" s="189">
        <v>0</v>
      </c>
      <c r="T32" s="189">
        <v>0</v>
      </c>
      <c r="U32" s="189">
        <v>0</v>
      </c>
      <c r="V32" s="189">
        <v>0</v>
      </c>
    </row>
    <row r="33" spans="13:22">
      <c r="M33" s="189"/>
      <c r="N33" s="186"/>
      <c r="O33" s="189">
        <v>4.536476807844819</v>
      </c>
      <c r="P33" s="189">
        <v>9.6196629714126942</v>
      </c>
      <c r="Q33" s="189">
        <v>15.739975142431541</v>
      </c>
      <c r="R33" s="189">
        <v>16.380459437928522</v>
      </c>
      <c r="S33" s="189">
        <v>0</v>
      </c>
      <c r="T33" s="189">
        <v>0</v>
      </c>
      <c r="U33" s="189">
        <v>0</v>
      </c>
      <c r="V33" s="189">
        <v>0</v>
      </c>
    </row>
    <row r="34" spans="13:22">
      <c r="M34" s="189"/>
      <c r="N34" s="186"/>
      <c r="O34" s="189">
        <v>5.1692584753180455</v>
      </c>
      <c r="P34" s="189">
        <v>9.1492602433367534</v>
      </c>
      <c r="Q34" s="189">
        <v>12.712739605232034</v>
      </c>
      <c r="R34" s="189">
        <v>13.66874393284256</v>
      </c>
      <c r="S34" s="189">
        <v>0</v>
      </c>
      <c r="T34" s="189">
        <v>0</v>
      </c>
      <c r="U34" s="189">
        <v>0</v>
      </c>
      <c r="V34" s="189">
        <v>0</v>
      </c>
    </row>
    <row r="35" spans="13:22">
      <c r="M35" s="189"/>
      <c r="N35" s="186"/>
      <c r="O35" s="189">
        <v>5.0912218167629444</v>
      </c>
      <c r="P35" s="189">
        <v>9.5800143237616879</v>
      </c>
      <c r="Q35" s="189">
        <v>12.389873976919556</v>
      </c>
      <c r="R35" s="189">
        <v>13.2</v>
      </c>
      <c r="S35" s="189">
        <v>0</v>
      </c>
      <c r="T35" s="189">
        <v>0</v>
      </c>
      <c r="U35" s="189">
        <v>0</v>
      </c>
      <c r="V35" s="189">
        <v>0</v>
      </c>
    </row>
    <row r="36" spans="13:22">
      <c r="M36" s="189"/>
      <c r="N36" s="186"/>
      <c r="O36" s="189">
        <v>4.914180236899174</v>
      </c>
      <c r="P36" s="189">
        <v>6.3309242921047328</v>
      </c>
      <c r="Q36" s="189">
        <v>9.0371785121311667</v>
      </c>
      <c r="R36" s="189">
        <v>9.9000000000000021</v>
      </c>
      <c r="S36" s="189">
        <v>0</v>
      </c>
      <c r="T36" s="189">
        <v>0</v>
      </c>
      <c r="U36" s="189">
        <v>0</v>
      </c>
      <c r="V36" s="189">
        <v>0</v>
      </c>
    </row>
    <row r="37" spans="13:22">
      <c r="M37" s="189"/>
      <c r="N37" s="186"/>
      <c r="O37" s="189">
        <v>4.6305752665633593</v>
      </c>
      <c r="P37" s="189">
        <v>5.3162272503442702</v>
      </c>
      <c r="Q37" s="189">
        <v>7.880868546650265</v>
      </c>
      <c r="R37" s="189">
        <v>8.9144195318705641</v>
      </c>
      <c r="S37" s="189">
        <v>0</v>
      </c>
      <c r="T37" s="189">
        <v>0</v>
      </c>
      <c r="U37" s="189">
        <v>0</v>
      </c>
      <c r="V37" s="189">
        <v>0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N27"/>
  <sheetViews>
    <sheetView showGridLines="0" zoomScaleNormal="100" workbookViewId="0"/>
  </sheetViews>
  <sheetFormatPr defaultColWidth="9.109375" defaultRowHeight="13.2"/>
  <cols>
    <col min="1" max="1" width="14.33203125" style="897" customWidth="1"/>
    <col min="2" max="2" width="5.6640625" style="897" hidden="1" customWidth="1"/>
    <col min="3" max="3" width="18.33203125" style="897" hidden="1" customWidth="1"/>
    <col min="4" max="4" width="10" style="897" bestFit="1" customWidth="1"/>
    <col min="5" max="5" width="9.5546875" style="897" bestFit="1" customWidth="1"/>
    <col min="6" max="31" width="9.109375" style="897"/>
    <col min="32" max="32" width="42.44140625" style="897" bestFit="1" customWidth="1"/>
    <col min="33" max="33" width="9.109375" style="897"/>
    <col min="34" max="34" width="11.109375" style="897" bestFit="1" customWidth="1"/>
    <col min="35" max="35" width="10.109375" style="897" bestFit="1" customWidth="1"/>
    <col min="36" max="16384" width="9.109375" style="897"/>
  </cols>
  <sheetData>
    <row r="1" spans="1:14">
      <c r="A1" s="183" t="s">
        <v>167</v>
      </c>
      <c r="B1" s="268"/>
      <c r="D1" s="268" t="str">
        <f>IF(Content!$E$1=1,D2,D3)</f>
        <v>млрд грн</v>
      </c>
      <c r="E1" s="268" t="str">
        <f>IF(Content!$E$1=1,E2,E3)</f>
        <v>%</v>
      </c>
      <c r="G1" s="268" t="str">
        <f>IF(Content!$E$1=1,G2,G3)</f>
        <v>Абсолютна та відносна річні зміни доходів зведеного бюджету у 2018 році, млрд грн (% р/р)</v>
      </c>
    </row>
    <row r="2" spans="1:14" hidden="1">
      <c r="D2" s="898" t="s">
        <v>703</v>
      </c>
      <c r="E2" s="898" t="s">
        <v>257</v>
      </c>
      <c r="G2" s="899" t="s">
        <v>1751</v>
      </c>
    </row>
    <row r="3" spans="1:14" hidden="1">
      <c r="D3" s="900" t="s">
        <v>704</v>
      </c>
      <c r="E3" s="898" t="s">
        <v>257</v>
      </c>
      <c r="G3" s="899" t="s">
        <v>1752</v>
      </c>
      <c r="H3" s="899"/>
      <c r="I3" s="899"/>
      <c r="J3" s="899"/>
      <c r="K3" s="899"/>
      <c r="L3" s="899"/>
      <c r="M3" s="899"/>
      <c r="N3" s="899"/>
    </row>
    <row r="4" spans="1:14">
      <c r="A4" s="268" t="str">
        <f>IF(Content!$E$1=1,B4,C4)</f>
        <v>Інші доходи</v>
      </c>
      <c r="B4" s="897" t="s">
        <v>664</v>
      </c>
      <c r="C4" s="897" t="s">
        <v>663</v>
      </c>
      <c r="D4" s="901">
        <v>-29</v>
      </c>
      <c r="E4" s="901">
        <v>-84.7</v>
      </c>
    </row>
    <row r="5" spans="1:14">
      <c r="A5" s="268" t="str">
        <f>IF(Content!$E$1=1,B5,C5)</f>
        <v>Неподаткові 
надходження</v>
      </c>
      <c r="B5" s="897" t="s">
        <v>666</v>
      </c>
      <c r="C5" s="897" t="s">
        <v>665</v>
      </c>
      <c r="D5" s="901">
        <v>38.200000000000003</v>
      </c>
      <c r="E5" s="901">
        <v>24.7</v>
      </c>
      <c r="F5" s="901"/>
      <c r="L5" s="902"/>
    </row>
    <row r="6" spans="1:14">
      <c r="A6" s="268" t="str">
        <f>IF(Content!$E$1=1,B6,C6)</f>
        <v>Інші податкові
 надходження</v>
      </c>
      <c r="B6" s="897" t="s">
        <v>668</v>
      </c>
      <c r="C6" s="897" t="s">
        <v>667</v>
      </c>
      <c r="D6" s="901">
        <v>10.5</v>
      </c>
      <c r="E6" s="901">
        <v>12.7</v>
      </c>
      <c r="F6" s="901"/>
      <c r="L6" s="902"/>
    </row>
    <row r="7" spans="1:14">
      <c r="A7" s="268" t="str">
        <f>IF(Content!$E$1=1,B7,C7)</f>
        <v>Рентна плата</v>
      </c>
      <c r="B7" s="897" t="s">
        <v>670</v>
      </c>
      <c r="C7" s="897" t="s">
        <v>669</v>
      </c>
      <c r="D7" s="901">
        <v>-1</v>
      </c>
      <c r="E7" s="901">
        <v>-2</v>
      </c>
      <c r="F7" s="901"/>
    </row>
    <row r="8" spans="1:14">
      <c r="A8" s="268" t="str">
        <f>IF(Content!$E$1=1,B8,C8)</f>
        <v>Акцизний
 податок</v>
      </c>
      <c r="B8" s="897" t="s">
        <v>672</v>
      </c>
      <c r="C8" s="897" t="s">
        <v>671</v>
      </c>
      <c r="D8" s="901">
        <v>11.2</v>
      </c>
      <c r="E8" s="901">
        <v>9.1999999999999993</v>
      </c>
      <c r="F8" s="901"/>
    </row>
    <row r="9" spans="1:14">
      <c r="A9" s="268" t="str">
        <f>IF(Content!$E$1=1,B9,C9)</f>
        <v>ППП</v>
      </c>
      <c r="B9" s="897" t="s">
        <v>674</v>
      </c>
      <c r="C9" s="897" t="s">
        <v>673</v>
      </c>
      <c r="D9" s="901">
        <v>32.799999999999997</v>
      </c>
      <c r="E9" s="901">
        <v>44.7</v>
      </c>
      <c r="F9" s="901"/>
    </row>
    <row r="10" spans="1:14">
      <c r="A10" s="268" t="str">
        <f>IF(Content!$E$1=1,B10,C10)</f>
        <v>ПДФО</v>
      </c>
      <c r="B10" s="897" t="s">
        <v>676</v>
      </c>
      <c r="C10" s="897" t="s">
        <v>675</v>
      </c>
      <c r="D10" s="901">
        <v>44.2</v>
      </c>
      <c r="E10" s="901">
        <v>23.8</v>
      </c>
      <c r="F10" s="901"/>
    </row>
    <row r="11" spans="1:14">
      <c r="A11" s="268" t="str">
        <f>IF(Content!$E$1=1,B11,C11)</f>
        <v>ПДВ</v>
      </c>
      <c r="B11" s="897" t="s">
        <v>678</v>
      </c>
      <c r="C11" s="897" t="s">
        <v>677</v>
      </c>
      <c r="D11" s="901">
        <v>60.5</v>
      </c>
      <c r="E11" s="901">
        <v>19.3</v>
      </c>
      <c r="F11" s="901"/>
    </row>
    <row r="12" spans="1:14">
      <c r="A12" s="268" t="str">
        <f>IF(Content!$E$1=1,B12,C12)</f>
        <v>Податкові 
надходження</v>
      </c>
      <c r="B12" s="897" t="s">
        <v>811</v>
      </c>
      <c r="C12" s="897" t="s">
        <v>679</v>
      </c>
      <c r="D12" s="901">
        <v>158.19999999999999</v>
      </c>
      <c r="E12" s="901">
        <v>19.100000000000001</v>
      </c>
      <c r="F12" s="901"/>
    </row>
    <row r="13" spans="1:14">
      <c r="A13" s="268" t="str">
        <f>IF(Content!$E$1=1,B13,C13)</f>
        <v>Доходи</v>
      </c>
      <c r="B13" s="897" t="s">
        <v>681</v>
      </c>
      <c r="C13" s="897" t="s">
        <v>680</v>
      </c>
      <c r="D13" s="901">
        <v>167.3</v>
      </c>
      <c r="E13" s="901">
        <v>16.5</v>
      </c>
      <c r="F13" s="901"/>
    </row>
    <row r="14" spans="1:14">
      <c r="D14" s="901"/>
      <c r="E14" s="901"/>
      <c r="F14" s="901"/>
    </row>
    <row r="15" spans="1:14">
      <c r="D15" s="901"/>
      <c r="E15" s="901"/>
    </row>
    <row r="16" spans="1:14">
      <c r="D16" s="901"/>
      <c r="E16" s="901"/>
    </row>
    <row r="17" spans="4:7">
      <c r="D17" s="901"/>
      <c r="E17" s="901"/>
    </row>
    <row r="18" spans="4:7">
      <c r="D18" s="901"/>
      <c r="E18" s="901"/>
      <c r="G18" s="268" t="str">
        <f>IF(Content!$E$1=1,G19,G20)</f>
        <v>Джерело: ДКСУ, розрахунки НБУ.</v>
      </c>
    </row>
    <row r="19" spans="4:7">
      <c r="D19" s="901"/>
      <c r="E19" s="901"/>
      <c r="G19" s="203" t="s">
        <v>661</v>
      </c>
    </row>
    <row r="20" spans="4:7">
      <c r="D20" s="901"/>
      <c r="E20" s="901"/>
      <c r="G20" s="204" t="s">
        <v>662</v>
      </c>
    </row>
    <row r="21" spans="4:7">
      <c r="D21" s="901"/>
      <c r="E21" s="901"/>
    </row>
    <row r="22" spans="4:7">
      <c r="D22" s="901"/>
      <c r="E22" s="901"/>
    </row>
    <row r="23" spans="4:7">
      <c r="D23" s="901"/>
      <c r="E23" s="901"/>
    </row>
    <row r="24" spans="4:7">
      <c r="D24" s="901"/>
      <c r="E24" s="901"/>
    </row>
    <row r="25" spans="4:7">
      <c r="D25" s="901"/>
      <c r="E25" s="901"/>
    </row>
    <row r="26" spans="4:7">
      <c r="D26" s="901"/>
      <c r="E26" s="901"/>
    </row>
    <row r="27" spans="4:7">
      <c r="D27" s="901"/>
      <c r="E27" s="90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41"/>
  <sheetViews>
    <sheetView showGridLines="0" zoomScaleNormal="100" workbookViewId="0"/>
  </sheetViews>
  <sheetFormatPr defaultColWidth="9.109375" defaultRowHeight="13.2"/>
  <cols>
    <col min="1" max="16384" width="9.109375" style="184"/>
  </cols>
  <sheetData>
    <row r="1" spans="1:10">
      <c r="A1" s="183" t="s">
        <v>167</v>
      </c>
      <c r="B1" t="str">
        <f>IF(Content!$E$1=1,B2,B3)</f>
        <v>Внутрішні податки</v>
      </c>
      <c r="C1" t="str">
        <f>IF(Content!$E$1=1,C2,C3)</f>
        <v xml:space="preserve">Податки з ввезених товарів </v>
      </c>
      <c r="D1" t="str">
        <f>IF(Content!$E$1=1,D2,D3)</f>
        <v>Неподаткові надходження</v>
      </c>
      <c r="E1" t="str">
        <f>IF(Content!$E$1=1,E2,E3)</f>
        <v>Інші доходи</v>
      </c>
      <c r="F1" t="str">
        <f>IF(Content!$E$1=1,F2,F3)</f>
        <v>Доходи, % р/р</v>
      </c>
      <c r="J1" t="str">
        <f>IF(Content!$E$1=1,J2,J3)</f>
        <v>Внески в річну зміну доходів зведеного бюджету, в. п.</v>
      </c>
    </row>
    <row r="2" spans="1:10" hidden="1">
      <c r="A2" s="183"/>
      <c r="B2" s="187" t="s">
        <v>687</v>
      </c>
      <c r="C2" s="187" t="s">
        <v>1499</v>
      </c>
      <c r="D2" s="187" t="s">
        <v>682</v>
      </c>
      <c r="E2" s="184" t="s">
        <v>664</v>
      </c>
      <c r="F2" s="184" t="s">
        <v>1500</v>
      </c>
      <c r="J2" s="184" t="s">
        <v>733</v>
      </c>
    </row>
    <row r="3" spans="1:10" hidden="1">
      <c r="B3" s="187" t="s">
        <v>688</v>
      </c>
      <c r="C3" s="184" t="s">
        <v>689</v>
      </c>
      <c r="D3" s="184" t="s">
        <v>683</v>
      </c>
      <c r="E3" s="184" t="s">
        <v>684</v>
      </c>
      <c r="F3" s="191" t="s">
        <v>685</v>
      </c>
      <c r="J3" s="184" t="s">
        <v>735</v>
      </c>
    </row>
    <row r="4" spans="1:10" ht="12.75" customHeight="1">
      <c r="A4" s="184" t="s">
        <v>247</v>
      </c>
      <c r="B4" s="192">
        <v>20.399999999999999</v>
      </c>
      <c r="C4" s="192">
        <v>11.7</v>
      </c>
      <c r="D4" s="192">
        <v>2.5</v>
      </c>
      <c r="E4" s="192">
        <v>0.3</v>
      </c>
      <c r="F4" s="192">
        <v>34.9</v>
      </c>
      <c r="J4" s="903"/>
    </row>
    <row r="5" spans="1:10">
      <c r="A5" s="184" t="s">
        <v>388</v>
      </c>
      <c r="B5" s="192">
        <v>6.7</v>
      </c>
      <c r="C5" s="192">
        <v>12.3</v>
      </c>
      <c r="D5" s="192">
        <v>20.5</v>
      </c>
      <c r="E5" s="192">
        <v>17</v>
      </c>
      <c r="F5" s="192">
        <v>56.5</v>
      </c>
    </row>
    <row r="6" spans="1:10">
      <c r="A6" s="184" t="s">
        <v>686</v>
      </c>
      <c r="B6" s="192">
        <v>17.100000000000001</v>
      </c>
      <c r="C6" s="192">
        <v>9.4</v>
      </c>
      <c r="D6" s="192">
        <v>5.5</v>
      </c>
      <c r="E6" s="192">
        <v>0</v>
      </c>
      <c r="F6" s="192">
        <v>32</v>
      </c>
    </row>
    <row r="7" spans="1:10">
      <c r="A7" s="184" t="s">
        <v>51</v>
      </c>
      <c r="B7" s="192">
        <v>5.8</v>
      </c>
      <c r="C7" s="192">
        <v>10.7</v>
      </c>
      <c r="D7" s="192">
        <v>-8.3000000000000007</v>
      </c>
      <c r="E7" s="192">
        <v>-1.1000000000000001</v>
      </c>
      <c r="F7" s="192">
        <v>7.1</v>
      </c>
    </row>
    <row r="8" spans="1:10">
      <c r="A8" s="184" t="s">
        <v>212</v>
      </c>
      <c r="B8" s="192">
        <v>5.2</v>
      </c>
      <c r="C8" s="192">
        <v>5.5</v>
      </c>
      <c r="D8" s="192">
        <v>2.4</v>
      </c>
      <c r="E8" s="192">
        <v>-0.3</v>
      </c>
      <c r="F8" s="192">
        <v>12.9</v>
      </c>
    </row>
    <row r="9" spans="1:10">
      <c r="A9" s="184" t="s">
        <v>256</v>
      </c>
      <c r="B9" s="192">
        <v>13.8</v>
      </c>
      <c r="C9" s="192">
        <v>3</v>
      </c>
      <c r="D9" s="192">
        <v>9.5</v>
      </c>
      <c r="E9" s="192">
        <v>-10.7</v>
      </c>
      <c r="F9" s="192">
        <v>15.6</v>
      </c>
    </row>
    <row r="10" spans="1:10">
      <c r="A10" s="184" t="s">
        <v>454</v>
      </c>
      <c r="B10" s="192">
        <v>9.6</v>
      </c>
      <c r="C10" s="192">
        <v>8.1999999999999993</v>
      </c>
      <c r="D10" s="192">
        <v>0.2</v>
      </c>
      <c r="E10" s="192">
        <v>0.2</v>
      </c>
      <c r="F10" s="192">
        <v>18.2</v>
      </c>
    </row>
    <row r="11" spans="1:10">
      <c r="A11" s="184" t="s">
        <v>430</v>
      </c>
      <c r="B11" s="192">
        <v>11.3</v>
      </c>
      <c r="C11" s="192">
        <v>4.9000000000000004</v>
      </c>
      <c r="D11" s="192">
        <v>2.2000000000000002</v>
      </c>
      <c r="E11" s="192">
        <v>0.2</v>
      </c>
      <c r="F11" s="192">
        <v>18.600000000000001</v>
      </c>
    </row>
    <row r="12" spans="1:10">
      <c r="A12" s="904">
        <v>2017</v>
      </c>
      <c r="B12" s="192">
        <v>11.7</v>
      </c>
      <c r="C12" s="192">
        <v>10.9</v>
      </c>
      <c r="D12" s="192">
        <v>3.7</v>
      </c>
      <c r="E12" s="192">
        <v>3.5</v>
      </c>
      <c r="F12" s="192">
        <v>29.9</v>
      </c>
    </row>
    <row r="13" spans="1:10">
      <c r="A13" s="904">
        <v>2018</v>
      </c>
      <c r="B13" s="192">
        <v>10.3</v>
      </c>
      <c r="C13" s="192">
        <v>5.3</v>
      </c>
      <c r="D13" s="192">
        <v>3.8</v>
      </c>
      <c r="E13" s="192">
        <v>-2.9</v>
      </c>
      <c r="F13" s="192">
        <v>16.5</v>
      </c>
    </row>
    <row r="15" spans="1:10" s="905" customFormat="1"/>
    <row r="16" spans="1:10" s="905" customFormat="1"/>
    <row r="17" spans="2:27" s="905" customFormat="1">
      <c r="B17" s="906"/>
      <c r="C17" s="906"/>
      <c r="D17" s="906"/>
      <c r="E17" s="906"/>
      <c r="F17" s="906"/>
    </row>
    <row r="18" spans="2:27" s="905" customFormat="1">
      <c r="B18" s="906"/>
      <c r="C18" s="906"/>
      <c r="D18" s="906"/>
      <c r="E18" s="906"/>
      <c r="F18" s="906"/>
      <c r="J18" s="828"/>
    </row>
    <row r="19" spans="2:27" s="905" customFormat="1">
      <c r="B19" s="906"/>
      <c r="C19" s="906"/>
      <c r="D19" s="906"/>
      <c r="E19" s="906"/>
      <c r="F19" s="906"/>
      <c r="J19" s="828" t="str">
        <f>IF(Content!$E$1=1,J22,J23)</f>
        <v>Джерело: ДКСУ, розрахунки НБУ.</v>
      </c>
    </row>
    <row r="20" spans="2:27" s="905" customFormat="1">
      <c r="B20" s="906"/>
      <c r="C20" s="906"/>
      <c r="D20" s="906"/>
      <c r="E20" s="906"/>
      <c r="F20" s="906"/>
    </row>
    <row r="21" spans="2:27" s="905" customFormat="1">
      <c r="B21" s="906"/>
      <c r="C21" s="906"/>
      <c r="D21" s="906"/>
      <c r="E21" s="906"/>
      <c r="F21" s="906"/>
    </row>
    <row r="22" spans="2:27" s="905" customFormat="1">
      <c r="B22" s="906"/>
      <c r="C22" s="906"/>
      <c r="D22" s="906"/>
      <c r="E22" s="906"/>
      <c r="F22" s="906"/>
      <c r="J22" s="905" t="s">
        <v>661</v>
      </c>
    </row>
    <row r="23" spans="2:27" s="905" customFormat="1">
      <c r="B23" s="906"/>
      <c r="C23" s="906"/>
      <c r="D23" s="906"/>
      <c r="E23" s="906"/>
      <c r="F23" s="906"/>
      <c r="J23" s="905" t="s">
        <v>662</v>
      </c>
    </row>
    <row r="24" spans="2:27" s="905" customFormat="1">
      <c r="B24" s="906"/>
      <c r="C24" s="906"/>
      <c r="D24" s="906"/>
      <c r="E24" s="906"/>
      <c r="F24" s="906"/>
    </row>
    <row r="25" spans="2:27" s="905" customFormat="1">
      <c r="B25" s="906"/>
      <c r="C25" s="906"/>
      <c r="D25" s="906"/>
      <c r="E25" s="906"/>
      <c r="F25" s="906"/>
    </row>
    <row r="26" spans="2:27" s="905" customFormat="1">
      <c r="B26" s="906"/>
      <c r="C26" s="906"/>
      <c r="D26" s="906"/>
      <c r="E26" s="906"/>
      <c r="F26" s="906"/>
    </row>
    <row r="27" spans="2:27" s="905" customFormat="1">
      <c r="B27" s="906"/>
      <c r="C27" s="906"/>
      <c r="D27" s="906"/>
      <c r="E27" s="906"/>
      <c r="F27" s="906"/>
    </row>
    <row r="28" spans="2:27" s="905" customFormat="1">
      <c r="B28" s="906"/>
      <c r="C28" s="906"/>
      <c r="D28" s="906"/>
      <c r="E28" s="906"/>
      <c r="F28" s="906"/>
    </row>
    <row r="29" spans="2:27" s="905" customFormat="1">
      <c r="B29" s="906"/>
      <c r="C29" s="906"/>
      <c r="D29" s="906"/>
      <c r="E29" s="906"/>
      <c r="F29" s="906"/>
    </row>
    <row r="30" spans="2:27">
      <c r="J30" s="905"/>
      <c r="K30" s="905"/>
      <c r="L30" s="905"/>
      <c r="M30" s="905"/>
      <c r="N30" s="905"/>
      <c r="O30" s="905"/>
      <c r="P30" s="905"/>
      <c r="Q30" s="905"/>
      <c r="R30" s="905"/>
      <c r="S30" s="905"/>
      <c r="T30" s="905"/>
      <c r="U30" s="905"/>
      <c r="V30" s="905"/>
      <c r="W30" s="905"/>
      <c r="X30" s="905"/>
      <c r="Y30" s="905"/>
      <c r="Z30" s="905"/>
      <c r="AA30" s="905"/>
    </row>
    <row r="31" spans="2:27">
      <c r="J31" s="905"/>
      <c r="K31" s="905"/>
      <c r="L31" s="905"/>
      <c r="M31" s="905"/>
      <c r="N31" s="905"/>
      <c r="O31" s="905"/>
      <c r="P31" s="905"/>
      <c r="Q31" s="905"/>
      <c r="R31" s="905"/>
      <c r="S31" s="905"/>
      <c r="T31" s="905"/>
      <c r="U31" s="905"/>
      <c r="V31" s="905"/>
      <c r="W31" s="905"/>
      <c r="X31" s="905"/>
      <c r="Y31" s="905"/>
      <c r="Z31" s="905"/>
      <c r="AA31" s="905"/>
    </row>
    <row r="32" spans="2:27">
      <c r="J32" s="905"/>
      <c r="K32" s="905"/>
      <c r="L32" s="905"/>
      <c r="M32" s="905"/>
      <c r="N32" s="905"/>
      <c r="O32" s="905"/>
      <c r="P32" s="905"/>
      <c r="Q32" s="905"/>
      <c r="R32" s="905"/>
      <c r="S32" s="905"/>
      <c r="T32" s="905"/>
      <c r="U32" s="905"/>
      <c r="V32" s="905"/>
      <c r="W32" s="905"/>
      <c r="X32" s="905"/>
      <c r="Y32" s="905"/>
      <c r="Z32" s="905"/>
      <c r="AA32" s="905"/>
    </row>
    <row r="41" spans="28:28">
      <c r="AB41" s="184">
        <v>2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591"/>
  </sheetPr>
  <dimension ref="A1:BA81"/>
  <sheetViews>
    <sheetView showGridLines="0" zoomScaleNormal="100" workbookViewId="0"/>
  </sheetViews>
  <sheetFormatPr defaultColWidth="9.109375" defaultRowHeight="13.2"/>
  <cols>
    <col min="1" max="1" width="9.109375" style="907"/>
    <col min="2" max="5" width="9.109375" style="42"/>
    <col min="6" max="14" width="9.109375" style="907"/>
    <col min="15" max="16" width="9.109375" style="42"/>
    <col min="17" max="17" width="27.88671875" style="42" customWidth="1"/>
    <col min="18" max="21" width="10.5546875" style="42" customWidth="1"/>
    <col min="22" max="25" width="9.33203125" style="42" customWidth="1"/>
    <col min="26" max="26" width="9.44140625" style="42" customWidth="1"/>
    <col min="27" max="27" width="8.6640625" style="42" customWidth="1"/>
    <col min="28" max="28" width="9.88671875" style="42" customWidth="1"/>
    <col min="29" max="32" width="8.5546875" style="42" customWidth="1"/>
    <col min="33" max="37" width="9.109375" style="42"/>
    <col min="38" max="38" width="10.109375" style="42" bestFit="1" customWidth="1"/>
    <col min="39" max="39" width="9.109375" style="42"/>
    <col min="40" max="40" width="10.109375" style="42" bestFit="1" customWidth="1"/>
    <col min="41" max="51" width="9.109375" style="42"/>
    <col min="52" max="16384" width="9.109375" style="907"/>
  </cols>
  <sheetData>
    <row r="1" spans="1:51">
      <c r="A1" s="183" t="s">
        <v>167</v>
      </c>
      <c r="B1" t="str">
        <f>IF(Content!$E$1=1,B2,B3)</f>
        <v>Domestic VAT, incl Refund</v>
      </c>
      <c r="C1" t="str">
        <f>IF(Content!$E$1=1,C2,C3)</f>
        <v>Imported VAT</v>
      </c>
      <c r="D1" t="str">
        <f>IF(Content!$E$1=1,D2,D3)</f>
        <v>VAT, % yoy</v>
      </c>
      <c r="H1" t="str">
        <f>IF(Content!$E$1=1,H2,H3)</f>
        <v xml:space="preserve">Внески в річну зміну надходжень від ПДВ, в. п. </v>
      </c>
    </row>
    <row r="2" spans="1:51" hidden="1">
      <c r="B2" s="42" t="s">
        <v>1502</v>
      </c>
      <c r="C2" s="42" t="s">
        <v>1503</v>
      </c>
      <c r="D2" s="42" t="s">
        <v>1504</v>
      </c>
      <c r="H2" s="184" t="s">
        <v>1501</v>
      </c>
      <c r="AE2" s="908"/>
      <c r="AL2" s="909"/>
      <c r="AM2" s="909"/>
    </row>
    <row r="3" spans="1:51" hidden="1">
      <c r="B3" s="42" t="s">
        <v>1502</v>
      </c>
      <c r="C3" s="42" t="s">
        <v>1503</v>
      </c>
      <c r="D3" s="42" t="s">
        <v>1504</v>
      </c>
      <c r="H3" s="184" t="s">
        <v>1505</v>
      </c>
      <c r="Z3" s="41"/>
      <c r="AA3" s="41"/>
      <c r="AB3" s="41"/>
      <c r="AC3" s="41"/>
      <c r="AD3" s="41"/>
      <c r="AE3" s="41"/>
      <c r="AF3" s="41"/>
      <c r="AG3" s="41"/>
      <c r="AH3" s="910"/>
      <c r="AI3" s="911"/>
      <c r="AJ3" s="910"/>
      <c r="AK3" s="910"/>
      <c r="AL3" s="41"/>
      <c r="AM3" s="41"/>
      <c r="AN3" s="41"/>
    </row>
    <row r="4" spans="1:51">
      <c r="A4" s="907" t="s">
        <v>48</v>
      </c>
      <c r="B4" s="908">
        <v>19.8</v>
      </c>
      <c r="C4" s="908">
        <v>31.2</v>
      </c>
      <c r="D4" s="908">
        <v>51</v>
      </c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41"/>
      <c r="AK4" s="41"/>
      <c r="AL4" s="41"/>
      <c r="AM4" s="41"/>
    </row>
    <row r="5" spans="1:51">
      <c r="A5" s="907" t="s">
        <v>49</v>
      </c>
      <c r="B5" s="908">
        <v>-17.7</v>
      </c>
      <c r="C5" s="908">
        <v>28.7</v>
      </c>
      <c r="D5" s="908">
        <v>11</v>
      </c>
      <c r="V5" s="908"/>
      <c r="W5" s="908"/>
      <c r="X5" s="908"/>
      <c r="Y5" s="908"/>
      <c r="Z5" s="908"/>
      <c r="AA5" s="908"/>
      <c r="AB5" s="908"/>
      <c r="AC5" s="908"/>
      <c r="AD5" s="908"/>
      <c r="AE5" s="908"/>
      <c r="AF5" s="908"/>
      <c r="AG5" s="908"/>
      <c r="AH5" s="908"/>
      <c r="AI5" s="912"/>
      <c r="AJ5" s="908"/>
      <c r="AL5" s="908"/>
      <c r="AM5" s="908"/>
      <c r="AN5" s="908"/>
      <c r="AW5" s="908"/>
      <c r="AX5" s="908"/>
      <c r="AY5" s="908"/>
    </row>
    <row r="6" spans="1:51">
      <c r="A6" s="907" t="s">
        <v>50</v>
      </c>
      <c r="B6" s="908">
        <v>13.6</v>
      </c>
      <c r="C6" s="908">
        <v>26.5</v>
      </c>
      <c r="D6" s="908">
        <v>40.1</v>
      </c>
      <c r="V6" s="913"/>
      <c r="W6" s="913"/>
      <c r="X6" s="913"/>
      <c r="Y6" s="913"/>
      <c r="Z6" s="913"/>
      <c r="AA6" s="913"/>
      <c r="AB6" s="913"/>
      <c r="AC6" s="913"/>
      <c r="AD6" s="913"/>
      <c r="AE6" s="913"/>
      <c r="AF6" s="913"/>
      <c r="AG6" s="908"/>
      <c r="AL6" s="908"/>
      <c r="AM6" s="908"/>
      <c r="AN6" s="908"/>
      <c r="AW6" s="908"/>
      <c r="AX6" s="908"/>
      <c r="AY6" s="908"/>
    </row>
    <row r="7" spans="1:51">
      <c r="A7" s="907" t="s">
        <v>51</v>
      </c>
      <c r="B7" s="908">
        <v>3.5</v>
      </c>
      <c r="C7" s="908">
        <v>30.7</v>
      </c>
      <c r="D7" s="908">
        <v>34.299999999999997</v>
      </c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908"/>
      <c r="AL7" s="908"/>
      <c r="AM7" s="908"/>
      <c r="AN7" s="908"/>
      <c r="AW7" s="908"/>
      <c r="AX7" s="908"/>
      <c r="AY7" s="908"/>
    </row>
    <row r="8" spans="1:51">
      <c r="A8" s="907" t="s">
        <v>52</v>
      </c>
      <c r="B8" s="908">
        <v>-6</v>
      </c>
      <c r="C8" s="908">
        <v>11.4</v>
      </c>
      <c r="D8" s="908">
        <v>5.4</v>
      </c>
      <c r="R8" s="908"/>
      <c r="S8" s="908"/>
      <c r="T8" s="908"/>
      <c r="U8" s="908"/>
      <c r="V8" s="908"/>
      <c r="W8" s="908"/>
      <c r="X8" s="908"/>
      <c r="Y8" s="908"/>
      <c r="Z8" s="908"/>
      <c r="AA8" s="908"/>
      <c r="AB8" s="908"/>
      <c r="AC8" s="908"/>
      <c r="AD8" s="908"/>
      <c r="AE8" s="908"/>
      <c r="AF8" s="908"/>
      <c r="AG8" s="908"/>
      <c r="AH8" s="908"/>
      <c r="AI8" s="908"/>
      <c r="AJ8" s="908"/>
      <c r="AK8" s="908"/>
      <c r="AL8" s="908"/>
      <c r="AM8" s="908"/>
      <c r="AN8" s="908"/>
      <c r="AW8" s="908"/>
      <c r="AX8" s="908"/>
      <c r="AY8" s="908"/>
    </row>
    <row r="9" spans="1:51">
      <c r="A9" s="907" t="s">
        <v>1487</v>
      </c>
      <c r="B9" s="908">
        <v>22.3</v>
      </c>
      <c r="C9" s="908">
        <v>9.9</v>
      </c>
      <c r="D9" s="908">
        <v>32.200000000000003</v>
      </c>
      <c r="AF9" s="914"/>
      <c r="AG9" s="914"/>
      <c r="AH9" s="914"/>
      <c r="AI9" s="914"/>
      <c r="AJ9" s="914"/>
      <c r="AK9" s="914"/>
      <c r="AL9" s="914"/>
      <c r="AM9" s="909"/>
    </row>
    <row r="10" spans="1:51">
      <c r="A10" s="907" t="s">
        <v>1487</v>
      </c>
      <c r="B10" s="908">
        <v>3.2</v>
      </c>
      <c r="C10" s="908">
        <v>21</v>
      </c>
      <c r="D10" s="908">
        <v>24.2</v>
      </c>
      <c r="R10" s="915"/>
      <c r="S10" s="915"/>
      <c r="T10" s="915"/>
      <c r="U10" s="915"/>
      <c r="V10" s="915"/>
      <c r="W10" s="915"/>
      <c r="X10" s="915"/>
      <c r="Y10" s="915"/>
      <c r="Z10" s="915"/>
      <c r="AA10" s="915"/>
      <c r="AB10" s="915"/>
      <c r="AC10" s="915"/>
      <c r="AD10" s="915"/>
      <c r="AE10" s="915"/>
      <c r="AF10" s="915"/>
      <c r="AG10" s="915"/>
      <c r="AH10" s="915"/>
      <c r="AI10" s="915"/>
      <c r="AJ10" s="915"/>
      <c r="AK10" s="915"/>
      <c r="AL10" s="908"/>
      <c r="AM10" s="908"/>
    </row>
    <row r="11" spans="1:51">
      <c r="A11" s="907" t="s">
        <v>430</v>
      </c>
      <c r="B11" s="908">
        <v>3.2</v>
      </c>
      <c r="C11" s="908">
        <v>14.5</v>
      </c>
      <c r="D11" s="908">
        <v>17.7</v>
      </c>
      <c r="R11" s="915"/>
      <c r="S11" s="915"/>
      <c r="T11" s="915"/>
      <c r="U11" s="915"/>
      <c r="V11" s="915"/>
      <c r="W11" s="915"/>
      <c r="X11" s="915"/>
      <c r="Y11" s="915"/>
      <c r="Z11" s="915"/>
      <c r="AA11" s="915"/>
      <c r="AB11" s="915"/>
      <c r="AC11" s="915"/>
      <c r="AD11" s="915"/>
      <c r="AE11" s="915"/>
      <c r="AF11" s="915"/>
      <c r="AG11" s="915"/>
      <c r="AH11" s="915"/>
      <c r="AI11" s="915"/>
      <c r="AJ11" s="915"/>
      <c r="AK11" s="915"/>
      <c r="AL11" s="908"/>
      <c r="AM11" s="908"/>
    </row>
    <row r="12" spans="1:51">
      <c r="A12" s="907" t="s">
        <v>314</v>
      </c>
      <c r="B12" s="908">
        <v>4</v>
      </c>
      <c r="C12" s="908">
        <v>29.3</v>
      </c>
      <c r="D12" s="908">
        <v>33.299999999999997</v>
      </c>
      <c r="R12" s="915"/>
      <c r="S12" s="915"/>
      <c r="T12" s="915"/>
      <c r="U12" s="915"/>
      <c r="V12" s="915"/>
      <c r="W12" s="915"/>
      <c r="X12" s="915"/>
      <c r="Y12" s="915"/>
      <c r="Z12" s="915"/>
      <c r="AA12" s="915"/>
      <c r="AB12" s="915"/>
      <c r="AC12" s="915"/>
      <c r="AD12" s="915"/>
      <c r="AE12" s="915"/>
      <c r="AF12" s="915"/>
      <c r="AG12" s="915"/>
      <c r="AH12" s="915"/>
      <c r="AI12" s="915"/>
      <c r="AJ12" s="915"/>
      <c r="AK12" s="915"/>
      <c r="AL12" s="908"/>
      <c r="AM12" s="908"/>
      <c r="AO12" s="908"/>
      <c r="AP12" s="908"/>
      <c r="AQ12" s="908"/>
    </row>
    <row r="13" spans="1:51">
      <c r="A13" s="907" t="s">
        <v>513</v>
      </c>
      <c r="B13" s="908">
        <v>5</v>
      </c>
      <c r="C13" s="908">
        <v>14.3</v>
      </c>
      <c r="D13" s="908">
        <v>19.3</v>
      </c>
      <c r="R13" s="915"/>
      <c r="S13" s="915"/>
      <c r="T13" s="915"/>
      <c r="U13" s="915"/>
      <c r="V13" s="915"/>
      <c r="W13" s="915"/>
      <c r="X13" s="915"/>
      <c r="Y13" s="915"/>
      <c r="Z13" s="915"/>
      <c r="AA13" s="915"/>
      <c r="AB13" s="915"/>
      <c r="AC13" s="915"/>
      <c r="AD13" s="915"/>
      <c r="AE13" s="915"/>
      <c r="AF13" s="915"/>
      <c r="AG13" s="915"/>
      <c r="AH13" s="915"/>
      <c r="AI13" s="915"/>
      <c r="AJ13" s="915"/>
      <c r="AK13" s="915"/>
      <c r="AL13" s="908"/>
      <c r="AM13" s="908"/>
    </row>
    <row r="15" spans="1:51">
      <c r="R15" s="908"/>
      <c r="S15" s="908"/>
      <c r="T15" s="908"/>
      <c r="U15" s="908"/>
      <c r="V15" s="908"/>
      <c r="W15" s="908"/>
      <c r="X15" s="908"/>
      <c r="Y15" s="908"/>
      <c r="Z15" s="908"/>
      <c r="AA15" s="908"/>
      <c r="AB15" s="908"/>
      <c r="AC15" s="908"/>
      <c r="AD15" s="908"/>
      <c r="AE15" s="908"/>
      <c r="AF15" s="908"/>
      <c r="AG15" s="908"/>
      <c r="AH15" s="908"/>
      <c r="AI15" s="908"/>
      <c r="AJ15" s="908"/>
      <c r="AK15" s="908"/>
    </row>
    <row r="16" spans="1:51">
      <c r="R16" s="908"/>
      <c r="S16" s="908"/>
      <c r="T16" s="908"/>
      <c r="U16" s="908"/>
      <c r="V16" s="908"/>
      <c r="W16" s="908"/>
      <c r="X16" s="908"/>
      <c r="Y16" s="908"/>
      <c r="Z16" s="908"/>
      <c r="AA16" s="908"/>
      <c r="AB16" s="908"/>
      <c r="AC16" s="908"/>
      <c r="AD16" s="908"/>
      <c r="AE16" s="908"/>
      <c r="AF16" s="908"/>
      <c r="AG16" s="908"/>
      <c r="AH16" s="908"/>
      <c r="AI16" s="908"/>
      <c r="AJ16" s="908"/>
      <c r="AK16" s="908"/>
    </row>
    <row r="17" spans="2:41">
      <c r="B17" s="908"/>
      <c r="C17" s="908"/>
      <c r="D17" s="908"/>
      <c r="R17" s="908"/>
      <c r="S17" s="908"/>
      <c r="T17" s="908"/>
      <c r="U17" s="908"/>
      <c r="V17" s="908"/>
      <c r="W17" s="908"/>
      <c r="X17" s="908"/>
      <c r="Y17" s="908"/>
      <c r="Z17" s="908"/>
      <c r="AA17" s="908"/>
      <c r="AB17" s="908"/>
      <c r="AC17" s="908"/>
      <c r="AD17" s="908"/>
      <c r="AE17" s="908"/>
      <c r="AF17" s="908"/>
      <c r="AG17" s="908"/>
      <c r="AH17" s="908"/>
      <c r="AI17" s="908"/>
      <c r="AJ17" s="908"/>
      <c r="AK17" s="908"/>
    </row>
    <row r="18" spans="2:41">
      <c r="B18" s="908"/>
      <c r="C18" s="908"/>
      <c r="D18" s="908"/>
      <c r="V18" s="908"/>
      <c r="W18" s="908"/>
      <c r="X18" s="908"/>
      <c r="Y18" s="908"/>
      <c r="Z18" s="908"/>
      <c r="AA18" s="908"/>
      <c r="AB18" s="908"/>
      <c r="AC18" s="908"/>
      <c r="AD18" s="908"/>
      <c r="AE18" s="908"/>
      <c r="AF18" s="908"/>
      <c r="AG18" s="908"/>
      <c r="AH18" s="908"/>
      <c r="AI18" s="908"/>
      <c r="AJ18" s="908"/>
      <c r="AK18" s="908"/>
    </row>
    <row r="19" spans="2:41">
      <c r="B19" s="908"/>
      <c r="C19" s="908"/>
      <c r="D19" s="908"/>
      <c r="H19" t="str">
        <f>IF(Content!$E$1=1,H20,H21)</f>
        <v>Джерело: ДКСУ, розрахунки НБУ.</v>
      </c>
    </row>
    <row r="20" spans="2:41">
      <c r="B20" s="908"/>
      <c r="C20" s="908"/>
      <c r="D20" s="908"/>
      <c r="H20" s="1026" t="s">
        <v>661</v>
      </c>
      <c r="V20" s="908"/>
      <c r="W20" s="908"/>
      <c r="X20" s="908"/>
      <c r="Y20" s="908"/>
      <c r="Z20" s="908"/>
      <c r="AA20" s="908"/>
      <c r="AB20" s="908"/>
      <c r="AC20" s="908"/>
      <c r="AD20" s="908"/>
      <c r="AE20" s="908"/>
      <c r="AF20" s="908"/>
      <c r="AG20" s="908"/>
      <c r="AH20" s="908"/>
      <c r="AI20" s="908"/>
      <c r="AJ20" s="908"/>
      <c r="AK20" s="908"/>
      <c r="AL20" s="908"/>
      <c r="AM20" s="908"/>
    </row>
    <row r="21" spans="2:41">
      <c r="B21" s="908"/>
      <c r="C21" s="908"/>
      <c r="D21" s="908"/>
      <c r="H21" s="1026" t="s">
        <v>662</v>
      </c>
      <c r="V21" s="908"/>
      <c r="W21" s="908"/>
      <c r="X21" s="908"/>
      <c r="Y21" s="908"/>
      <c r="Z21" s="908"/>
      <c r="AA21" s="908"/>
      <c r="AB21" s="908"/>
      <c r="AC21" s="908"/>
      <c r="AD21" s="908"/>
      <c r="AE21" s="908"/>
      <c r="AF21" s="908"/>
      <c r="AG21" s="908"/>
      <c r="AH21" s="908"/>
      <c r="AI21" s="908"/>
      <c r="AJ21" s="908"/>
      <c r="AK21" s="908"/>
      <c r="AL21" s="908"/>
      <c r="AM21" s="908"/>
    </row>
    <row r="22" spans="2:41">
      <c r="B22" s="908"/>
      <c r="C22" s="908"/>
      <c r="D22" s="908"/>
      <c r="Z22" s="908"/>
      <c r="AA22" s="908"/>
      <c r="AB22" s="908"/>
      <c r="AC22" s="908"/>
      <c r="AD22" s="908"/>
      <c r="AE22" s="908"/>
      <c r="AF22" s="908"/>
      <c r="AG22" s="908"/>
      <c r="AH22" s="908"/>
      <c r="AI22" s="908"/>
      <c r="AJ22" s="908"/>
      <c r="AK22" s="908"/>
      <c r="AL22" s="908"/>
      <c r="AM22" s="908"/>
    </row>
    <row r="23" spans="2:41">
      <c r="B23" s="908"/>
      <c r="C23" s="908"/>
      <c r="D23" s="908"/>
      <c r="Z23" s="908"/>
      <c r="AA23" s="908"/>
      <c r="AB23" s="908"/>
      <c r="AC23" s="908"/>
      <c r="AD23" s="908"/>
      <c r="AE23" s="908"/>
      <c r="AF23" s="908"/>
      <c r="AG23" s="908"/>
      <c r="AH23" s="908"/>
      <c r="AI23" s="908"/>
      <c r="AJ23" s="908"/>
      <c r="AK23" s="908"/>
      <c r="AL23" s="908"/>
      <c r="AM23" s="908"/>
    </row>
    <row r="24" spans="2:41">
      <c r="B24" s="908"/>
      <c r="C24" s="908"/>
      <c r="D24" s="908"/>
      <c r="Z24" s="908"/>
      <c r="AA24" s="908"/>
      <c r="AB24" s="908"/>
      <c r="AC24" s="908"/>
      <c r="AD24" s="908"/>
      <c r="AE24" s="908"/>
      <c r="AF24" s="908"/>
      <c r="AG24" s="908"/>
      <c r="AH24" s="908"/>
      <c r="AI24" s="908"/>
      <c r="AJ24" s="908"/>
      <c r="AK24" s="908"/>
      <c r="AL24" s="908"/>
      <c r="AM24" s="908"/>
    </row>
    <row r="25" spans="2:41">
      <c r="B25" s="908"/>
      <c r="C25" s="908"/>
      <c r="D25" s="908"/>
      <c r="Z25" s="908"/>
      <c r="AA25" s="908"/>
      <c r="AB25" s="908"/>
      <c r="AC25" s="908"/>
      <c r="AD25" s="908"/>
      <c r="AE25" s="908"/>
      <c r="AF25" s="908"/>
      <c r="AG25" s="908"/>
      <c r="AH25" s="908"/>
      <c r="AI25" s="908"/>
      <c r="AJ25" s="908"/>
      <c r="AK25" s="908"/>
      <c r="AL25" s="908"/>
      <c r="AM25" s="908"/>
    </row>
    <row r="26" spans="2:41">
      <c r="B26" s="908"/>
      <c r="C26" s="908"/>
      <c r="D26" s="908"/>
      <c r="AD26" s="908"/>
      <c r="AE26" s="908"/>
      <c r="AF26" s="908"/>
      <c r="AG26" s="908"/>
      <c r="AH26" s="908"/>
      <c r="AI26" s="908"/>
      <c r="AJ26" s="908"/>
      <c r="AK26" s="908"/>
      <c r="AL26" s="908"/>
      <c r="AM26" s="908"/>
    </row>
    <row r="27" spans="2:41">
      <c r="B27" s="908"/>
      <c r="C27" s="908"/>
      <c r="D27" s="908"/>
      <c r="AD27" s="908"/>
      <c r="AE27" s="908"/>
      <c r="AF27" s="908"/>
      <c r="AG27" s="908"/>
      <c r="AH27" s="41"/>
      <c r="AI27" s="41"/>
      <c r="AJ27" s="41"/>
      <c r="AK27" s="916"/>
      <c r="AL27" s="908"/>
      <c r="AM27" s="908"/>
    </row>
    <row r="28" spans="2:41">
      <c r="B28" s="908"/>
      <c r="C28" s="908"/>
      <c r="D28" s="908"/>
      <c r="AE28" s="908"/>
      <c r="AF28" s="908"/>
      <c r="AG28" s="908"/>
      <c r="AH28" s="908"/>
      <c r="AI28" s="908"/>
      <c r="AJ28" s="908"/>
      <c r="AK28" s="908"/>
      <c r="AL28" s="908"/>
      <c r="AM28" s="908"/>
    </row>
    <row r="29" spans="2:41">
      <c r="V29" s="908"/>
      <c r="W29" s="908"/>
      <c r="X29" s="908"/>
      <c r="Y29" s="908"/>
      <c r="Z29" s="908"/>
      <c r="AA29" s="908"/>
      <c r="AB29" s="908"/>
      <c r="AC29" s="908"/>
      <c r="AD29" s="908"/>
      <c r="AE29" s="908"/>
      <c r="AF29" s="908"/>
      <c r="AG29" s="908"/>
      <c r="AH29" s="908"/>
      <c r="AI29" s="908"/>
      <c r="AJ29" s="908"/>
      <c r="AK29" s="908"/>
      <c r="AL29" s="908"/>
      <c r="AM29" s="908"/>
      <c r="AN29" s="908"/>
      <c r="AO29" s="908"/>
    </row>
    <row r="30" spans="2:41">
      <c r="V30" s="908"/>
      <c r="W30" s="908"/>
      <c r="X30" s="908"/>
      <c r="Y30" s="908"/>
      <c r="Z30" s="908"/>
      <c r="AA30" s="908"/>
      <c r="AB30" s="908"/>
      <c r="AC30" s="908"/>
      <c r="AD30" s="908"/>
      <c r="AE30" s="908"/>
      <c r="AF30" s="908"/>
      <c r="AG30" s="908"/>
      <c r="AH30" s="908"/>
      <c r="AI30" s="908"/>
      <c r="AJ30" s="908"/>
      <c r="AK30" s="908"/>
      <c r="AL30" s="908"/>
      <c r="AM30" s="908"/>
    </row>
    <row r="31" spans="2:41">
      <c r="V31" s="908"/>
      <c r="W31" s="908"/>
      <c r="X31" s="908"/>
      <c r="Y31" s="908"/>
      <c r="Z31" s="908"/>
      <c r="AA31" s="908"/>
      <c r="AB31" s="908"/>
      <c r="AC31" s="908"/>
      <c r="AD31" s="908"/>
      <c r="AE31" s="908"/>
      <c r="AF31" s="908"/>
      <c r="AG31" s="908"/>
      <c r="AH31" s="908"/>
      <c r="AI31" s="908"/>
      <c r="AJ31" s="908"/>
      <c r="AK31" s="908"/>
      <c r="AL31" s="908"/>
      <c r="AM31" s="908"/>
    </row>
    <row r="32" spans="2:41">
      <c r="V32" s="908"/>
      <c r="W32" s="908"/>
      <c r="X32" s="908"/>
      <c r="Y32" s="908"/>
      <c r="Z32" s="908"/>
      <c r="AA32" s="908"/>
      <c r="AB32" s="908"/>
      <c r="AC32" s="908"/>
      <c r="AD32" s="908"/>
      <c r="AE32" s="908"/>
      <c r="AF32" s="908"/>
      <c r="AG32" s="908"/>
      <c r="AH32" s="908"/>
      <c r="AI32" s="908"/>
      <c r="AJ32" s="908"/>
      <c r="AK32" s="908"/>
      <c r="AL32" s="908"/>
      <c r="AM32" s="908"/>
      <c r="AN32" s="908"/>
    </row>
    <row r="33" spans="17:39">
      <c r="V33" s="908"/>
      <c r="W33" s="908"/>
      <c r="X33" s="908"/>
      <c r="Y33" s="908"/>
      <c r="Z33" s="908"/>
      <c r="AA33" s="908"/>
      <c r="AB33" s="908"/>
      <c r="AC33" s="908"/>
      <c r="AD33" s="908"/>
      <c r="AE33" s="908"/>
      <c r="AF33" s="908"/>
      <c r="AG33" s="908"/>
      <c r="AH33" s="908"/>
      <c r="AI33" s="908"/>
      <c r="AJ33" s="908"/>
      <c r="AK33" s="908"/>
      <c r="AL33" s="908"/>
      <c r="AM33" s="908"/>
    </row>
    <row r="34" spans="17:39">
      <c r="AE34" s="908"/>
      <c r="AF34" s="908"/>
      <c r="AG34" s="908"/>
      <c r="AH34" s="908"/>
      <c r="AI34" s="908"/>
      <c r="AJ34" s="908"/>
      <c r="AK34" s="908"/>
      <c r="AL34" s="908"/>
      <c r="AM34" s="908"/>
    </row>
    <row r="35" spans="17:39">
      <c r="AE35" s="917"/>
      <c r="AF35" s="917"/>
      <c r="AG35" s="917"/>
      <c r="AH35" s="917"/>
      <c r="AI35" s="917"/>
      <c r="AJ35" s="917"/>
      <c r="AK35" s="917"/>
      <c r="AL35" s="917"/>
      <c r="AM35" s="917"/>
    </row>
    <row r="36" spans="17:39">
      <c r="AE36" s="917"/>
      <c r="AF36" s="908"/>
      <c r="AG36" s="908"/>
      <c r="AH36" s="908"/>
      <c r="AI36" s="908"/>
      <c r="AJ36" s="908"/>
      <c r="AK36" s="908"/>
      <c r="AL36" s="908"/>
      <c r="AM36" s="908"/>
    </row>
    <row r="37" spans="17:39">
      <c r="AD37" s="41"/>
      <c r="AE37" s="41"/>
      <c r="AF37" s="41"/>
      <c r="AG37" s="41"/>
      <c r="AH37" s="41"/>
      <c r="AI37" s="41"/>
      <c r="AJ37" s="41"/>
      <c r="AK37" s="41"/>
      <c r="AL37" s="41"/>
      <c r="AM37" s="41"/>
    </row>
    <row r="38" spans="17:39">
      <c r="AE38" s="917"/>
      <c r="AF38" s="908"/>
      <c r="AG38" s="908"/>
      <c r="AH38" s="908"/>
      <c r="AI38" s="908"/>
      <c r="AJ38" s="908"/>
      <c r="AK38" s="908"/>
      <c r="AL38" s="908"/>
      <c r="AM38" s="908"/>
    </row>
    <row r="39" spans="17:39">
      <c r="AE39" s="917"/>
      <c r="AF39" s="908"/>
      <c r="AG39" s="908"/>
      <c r="AH39" s="908"/>
      <c r="AI39" s="908"/>
      <c r="AJ39" s="908"/>
      <c r="AK39" s="908"/>
      <c r="AL39" s="908"/>
      <c r="AM39" s="908"/>
    </row>
    <row r="40" spans="17:39">
      <c r="AE40" s="917"/>
      <c r="AF40" s="908"/>
      <c r="AG40" s="908"/>
      <c r="AH40" s="908"/>
      <c r="AI40" s="908"/>
      <c r="AJ40" s="908"/>
      <c r="AK40" s="908"/>
      <c r="AL40" s="908"/>
      <c r="AM40" s="908"/>
    </row>
    <row r="41" spans="17:39">
      <c r="AE41" s="917"/>
      <c r="AF41" s="908"/>
      <c r="AG41" s="908"/>
      <c r="AH41" s="908"/>
      <c r="AI41" s="908"/>
      <c r="AJ41" s="908"/>
      <c r="AK41" s="908"/>
      <c r="AL41" s="908"/>
    </row>
    <row r="42" spans="17:39" ht="13.8">
      <c r="Q42" s="918"/>
      <c r="R42" s="918"/>
      <c r="S42" s="918"/>
      <c r="T42" s="918"/>
      <c r="U42" s="918"/>
      <c r="AE42" s="917"/>
      <c r="AF42" s="908"/>
      <c r="AG42" s="908"/>
      <c r="AH42" s="908"/>
      <c r="AI42" s="908"/>
      <c r="AJ42" s="908"/>
      <c r="AK42" s="908"/>
      <c r="AL42" s="908"/>
    </row>
    <row r="43" spans="17:39" ht="13.8">
      <c r="Q43" s="918"/>
      <c r="R43" s="918"/>
      <c r="S43" s="918"/>
      <c r="T43" s="918"/>
      <c r="U43" s="918"/>
      <c r="AF43" s="908"/>
      <c r="AG43" s="908"/>
      <c r="AH43" s="908"/>
      <c r="AI43" s="908"/>
      <c r="AJ43" s="908"/>
      <c r="AK43" s="908"/>
      <c r="AL43" s="908"/>
    </row>
    <row r="44" spans="17:39" ht="13.8">
      <c r="Q44" s="918"/>
      <c r="R44" s="918"/>
      <c r="S44" s="918"/>
      <c r="T44" s="918"/>
      <c r="U44" s="918"/>
      <c r="AE44" s="919"/>
      <c r="AF44" s="908"/>
      <c r="AG44" s="908"/>
      <c r="AH44" s="908"/>
      <c r="AI44" s="908"/>
      <c r="AJ44" s="908"/>
      <c r="AK44" s="908"/>
      <c r="AL44" s="908"/>
    </row>
    <row r="45" spans="17:39" ht="13.8">
      <c r="Q45" s="918"/>
      <c r="R45" s="918"/>
      <c r="S45" s="918"/>
      <c r="T45" s="918"/>
      <c r="U45" s="918"/>
      <c r="AE45" s="920"/>
    </row>
    <row r="46" spans="17:39" ht="13.8">
      <c r="Q46" s="918"/>
      <c r="R46" s="918"/>
      <c r="S46" s="918"/>
      <c r="T46" s="918"/>
      <c r="U46" s="918"/>
      <c r="AE46" s="920"/>
      <c r="AF46" s="920"/>
      <c r="AG46" s="920"/>
      <c r="AH46" s="920"/>
      <c r="AI46" s="920"/>
      <c r="AJ46" s="920"/>
      <c r="AK46" s="920"/>
      <c r="AL46" s="920"/>
      <c r="AM46" s="920"/>
    </row>
    <row r="47" spans="17:39" ht="13.8">
      <c r="Q47" s="918"/>
      <c r="R47" s="918"/>
      <c r="S47" s="918"/>
      <c r="T47" s="918"/>
      <c r="U47" s="918"/>
    </row>
    <row r="48" spans="17:39" ht="13.8">
      <c r="Q48" s="918"/>
      <c r="R48" s="918"/>
      <c r="S48" s="918"/>
      <c r="T48" s="918"/>
      <c r="U48" s="918"/>
      <c r="AF48" s="908"/>
      <c r="AG48" s="908"/>
      <c r="AH48" s="908"/>
      <c r="AI48" s="908"/>
      <c r="AJ48" s="908"/>
      <c r="AK48" s="908"/>
      <c r="AL48" s="908"/>
      <c r="AM48" s="908"/>
    </row>
    <row r="49" spans="17:40">
      <c r="Q49" s="921"/>
      <c r="R49" s="921"/>
      <c r="S49" s="921"/>
      <c r="T49" s="921"/>
      <c r="U49" s="921"/>
      <c r="AM49" s="908"/>
      <c r="AN49" s="908"/>
    </row>
    <row r="50" spans="17:40" ht="13.8">
      <c r="Q50" s="918"/>
      <c r="R50" s="918"/>
      <c r="S50" s="918"/>
      <c r="T50" s="918"/>
      <c r="U50" s="918"/>
    </row>
    <row r="81" spans="53:53">
      <c r="BA81" s="907">
        <f>25*3</f>
        <v>75</v>
      </c>
    </row>
  </sheetData>
  <hyperlinks>
    <hyperlink ref="A1" location="Content!A1" display="&lt;&lt;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">
    <tabColor theme="3"/>
  </sheetPr>
  <dimension ref="A1:J42"/>
  <sheetViews>
    <sheetView showGridLines="0" zoomScaleNormal="100" workbookViewId="0">
      <selection activeCell="L6" sqref="L6"/>
    </sheetView>
  </sheetViews>
  <sheetFormatPr defaultRowHeight="13.2"/>
  <sheetData>
    <row r="1" spans="1:7">
      <c r="A1" s="28" t="s">
        <v>167</v>
      </c>
      <c r="G1" t="str">
        <f>IF(Content!$E$1=1,G2,G3)</f>
        <v>PMI промисловості окремих країн світу, п.</v>
      </c>
    </row>
    <row r="2" spans="1:7" hidden="1">
      <c r="A2" s="28"/>
      <c r="B2" t="s">
        <v>473</v>
      </c>
      <c r="C2" t="s">
        <v>463</v>
      </c>
      <c r="D2" t="s">
        <v>215</v>
      </c>
      <c r="E2" t="s">
        <v>474</v>
      </c>
      <c r="G2" s="1" t="s">
        <v>475</v>
      </c>
    </row>
    <row r="3" spans="1:7" hidden="1">
      <c r="B3" t="s">
        <v>359</v>
      </c>
      <c r="C3" t="s">
        <v>467</v>
      </c>
      <c r="D3" t="s">
        <v>194</v>
      </c>
      <c r="E3" t="s">
        <v>476</v>
      </c>
      <c r="G3" s="1" t="s">
        <v>738</v>
      </c>
    </row>
    <row r="4" spans="1:7">
      <c r="A4" s="13"/>
      <c r="B4" s="14"/>
      <c r="C4" s="14"/>
      <c r="D4" s="14"/>
      <c r="E4" s="14"/>
    </row>
    <row r="5" spans="1:7">
      <c r="A5" s="13"/>
      <c r="B5" s="266" t="str">
        <f>IF(Content!$E$1=1,B6,B7)</f>
        <v>немає дозволу</v>
      </c>
      <c r="C5" s="14"/>
      <c r="D5" s="14"/>
      <c r="E5" s="14"/>
    </row>
    <row r="6" spans="1:7">
      <c r="A6" s="13"/>
      <c r="B6" s="210" t="s">
        <v>809</v>
      </c>
      <c r="C6" s="14"/>
      <c r="D6" s="14"/>
      <c r="E6" s="14"/>
    </row>
    <row r="7" spans="1:7">
      <c r="A7" s="13"/>
      <c r="B7" s="210" t="s">
        <v>810</v>
      </c>
      <c r="C7" s="14"/>
      <c r="D7" s="14"/>
      <c r="E7" s="14"/>
    </row>
    <row r="8" spans="1:7">
      <c r="A8" s="13"/>
      <c r="B8" s="14"/>
      <c r="C8" s="14"/>
      <c r="D8" s="14"/>
      <c r="E8" s="14"/>
    </row>
    <row r="9" spans="1:7">
      <c r="A9" s="13"/>
      <c r="B9" s="14"/>
      <c r="C9" s="14"/>
      <c r="D9" s="14"/>
      <c r="E9" s="14"/>
    </row>
    <row r="10" spans="1:7">
      <c r="A10" s="13"/>
      <c r="B10" s="14"/>
      <c r="C10" s="14"/>
      <c r="D10" s="14"/>
      <c r="E10" s="14"/>
    </row>
    <row r="11" spans="1:7">
      <c r="A11" s="13"/>
      <c r="B11" s="14"/>
      <c r="C11" s="14"/>
      <c r="D11" s="14"/>
      <c r="E11" s="14"/>
    </row>
    <row r="12" spans="1:7">
      <c r="A12" s="13"/>
      <c r="B12" s="14"/>
      <c r="C12" s="14"/>
      <c r="D12" s="14"/>
      <c r="E12" s="14"/>
    </row>
    <row r="13" spans="1:7">
      <c r="A13" s="13"/>
      <c r="B13" s="14"/>
      <c r="C13" s="14"/>
      <c r="D13" s="14"/>
      <c r="E13" s="14"/>
    </row>
    <row r="14" spans="1:7">
      <c r="A14" s="13"/>
      <c r="B14" s="14"/>
      <c r="C14" s="14"/>
      <c r="D14" s="14"/>
      <c r="E14" s="14"/>
    </row>
    <row r="15" spans="1:7">
      <c r="A15" s="13"/>
      <c r="B15" s="14"/>
      <c r="C15" s="14"/>
      <c r="D15" s="14"/>
      <c r="E15" s="14"/>
    </row>
    <row r="16" spans="1:7">
      <c r="A16" s="13"/>
      <c r="B16" s="14"/>
      <c r="C16" s="14"/>
      <c r="D16" s="14"/>
      <c r="E16" s="14"/>
    </row>
    <row r="17" spans="1:10">
      <c r="A17" s="13"/>
      <c r="B17" s="14"/>
      <c r="C17" s="14"/>
      <c r="D17" s="14"/>
      <c r="E17" s="14"/>
    </row>
    <row r="18" spans="1:10">
      <c r="A18" s="13"/>
      <c r="B18" s="14"/>
      <c r="C18" s="14"/>
      <c r="D18" s="14"/>
      <c r="E18" s="14"/>
      <c r="G18" t="str">
        <f>IF(Content!$E$1=1,G19,G20)</f>
        <v>Джерело: IHS Markit.</v>
      </c>
    </row>
    <row r="19" spans="1:10">
      <c r="A19" s="13"/>
      <c r="B19" s="14"/>
      <c r="C19" s="14"/>
      <c r="D19" s="14"/>
      <c r="E19" s="14"/>
      <c r="G19" s="2" t="s">
        <v>477</v>
      </c>
    </row>
    <row r="20" spans="1:10">
      <c r="A20" s="13"/>
      <c r="B20" s="14"/>
      <c r="C20" s="14"/>
      <c r="D20" s="14"/>
      <c r="E20" s="14"/>
      <c r="G20" s="2" t="s">
        <v>478</v>
      </c>
    </row>
    <row r="21" spans="1:10">
      <c r="A21" s="13"/>
      <c r="B21" s="14"/>
      <c r="C21" s="14"/>
      <c r="D21" s="14"/>
      <c r="E21" s="14"/>
    </row>
    <row r="22" spans="1:10">
      <c r="A22" s="13"/>
      <c r="B22" s="14"/>
      <c r="C22" s="14"/>
      <c r="D22" s="14"/>
      <c r="E22" s="14"/>
    </row>
    <row r="23" spans="1:10">
      <c r="A23" s="13"/>
      <c r="B23" s="14"/>
      <c r="C23" s="14"/>
      <c r="D23" s="14"/>
      <c r="E23" s="14"/>
    </row>
    <row r="24" spans="1:10">
      <c r="A24" s="13"/>
      <c r="B24" s="14"/>
      <c r="C24" s="14"/>
      <c r="D24" s="14"/>
      <c r="E24" s="14"/>
    </row>
    <row r="25" spans="1:10">
      <c r="A25" s="13"/>
      <c r="B25" s="14"/>
      <c r="C25" s="14"/>
      <c r="D25" s="14"/>
      <c r="E25" s="14"/>
    </row>
    <row r="26" spans="1:10">
      <c r="A26" s="13"/>
      <c r="B26" s="14"/>
      <c r="C26" s="14"/>
      <c r="D26" s="14"/>
      <c r="E26" s="14"/>
    </row>
    <row r="27" spans="1:10">
      <c r="A27" s="13"/>
    </row>
    <row r="28" spans="1:10">
      <c r="A28" s="13"/>
    </row>
    <row r="29" spans="1:10">
      <c r="A29" s="13"/>
      <c r="B29" s="14"/>
      <c r="C29" s="14"/>
      <c r="D29" s="14"/>
      <c r="E29" s="14"/>
      <c r="F29" s="14"/>
      <c r="G29" s="14"/>
      <c r="H29" s="14"/>
      <c r="I29" s="14"/>
      <c r="J29" s="14"/>
    </row>
    <row r="30" spans="1:10">
      <c r="A30" s="13"/>
      <c r="B30" s="14"/>
      <c r="C30" s="14"/>
      <c r="D30" s="14"/>
      <c r="E30" s="14"/>
      <c r="F30" s="14"/>
      <c r="G30" s="14"/>
      <c r="H30" s="14"/>
      <c r="I30" s="14"/>
      <c r="J30" s="14"/>
    </row>
    <row r="31" spans="1:10">
      <c r="A31" s="13"/>
      <c r="B31" s="14"/>
      <c r="C31" s="14"/>
      <c r="D31" s="14"/>
      <c r="E31" s="14"/>
      <c r="F31" s="14"/>
      <c r="G31" s="14"/>
      <c r="H31" s="14"/>
      <c r="I31" s="14"/>
      <c r="J31" s="14"/>
    </row>
    <row r="32" spans="1:10">
      <c r="A32" s="13"/>
      <c r="B32" s="14"/>
      <c r="C32" s="14"/>
      <c r="D32" s="14"/>
      <c r="E32" s="14"/>
      <c r="F32" s="14"/>
      <c r="G32" s="14"/>
      <c r="H32" s="14"/>
      <c r="I32" s="14"/>
      <c r="J32" s="14"/>
    </row>
    <row r="33" spans="1:10">
      <c r="A33" s="13"/>
      <c r="B33" s="14"/>
      <c r="C33" s="14"/>
      <c r="D33" s="14"/>
      <c r="E33" s="14"/>
      <c r="F33" s="14"/>
      <c r="G33" s="14"/>
      <c r="H33" s="14"/>
      <c r="I33" s="14"/>
      <c r="J33" s="14"/>
    </row>
    <row r="34" spans="1:10">
      <c r="A34" s="13"/>
      <c r="B34" s="14"/>
      <c r="C34" s="14"/>
      <c r="D34" s="14"/>
      <c r="E34" s="14"/>
      <c r="F34" s="14"/>
      <c r="G34" s="14"/>
      <c r="H34" s="14"/>
      <c r="I34" s="14"/>
      <c r="J34" s="14"/>
    </row>
    <row r="35" spans="1:10">
      <c r="A35" s="13"/>
      <c r="B35" s="14"/>
      <c r="C35" s="14"/>
      <c r="D35" s="14"/>
      <c r="E35" s="14"/>
      <c r="F35" s="14"/>
      <c r="G35" s="14"/>
      <c r="H35" s="14"/>
      <c r="I35" s="14"/>
      <c r="J35" s="14"/>
    </row>
    <row r="36" spans="1:10">
      <c r="A36" s="13"/>
      <c r="B36" s="14"/>
      <c r="C36" s="14"/>
      <c r="D36" s="14"/>
      <c r="E36" s="14"/>
      <c r="F36" s="14"/>
      <c r="G36" s="14"/>
      <c r="H36" s="14"/>
      <c r="I36" s="14"/>
      <c r="J36" s="14"/>
    </row>
    <row r="37" spans="1:10">
      <c r="A37" s="13"/>
      <c r="B37" s="14"/>
      <c r="C37" s="14"/>
      <c r="D37" s="14"/>
      <c r="E37" s="14"/>
      <c r="F37" s="14"/>
      <c r="G37" s="14"/>
      <c r="H37" s="14"/>
      <c r="I37" s="14"/>
      <c r="J37" s="14"/>
    </row>
    <row r="38" spans="1:10">
      <c r="A38" s="13"/>
      <c r="B38" s="14"/>
      <c r="C38" s="14"/>
      <c r="D38" s="14"/>
      <c r="E38" s="14"/>
      <c r="F38" s="14"/>
      <c r="G38" s="14"/>
      <c r="H38" s="14"/>
      <c r="I38" s="14"/>
      <c r="J38" s="14"/>
    </row>
    <row r="39" spans="1:10">
      <c r="A39" s="13"/>
      <c r="B39" s="14"/>
      <c r="C39" s="14"/>
      <c r="D39" s="14"/>
      <c r="E39" s="14"/>
      <c r="F39" s="14"/>
      <c r="G39" s="14"/>
      <c r="H39" s="14"/>
      <c r="I39" s="14"/>
      <c r="J39" s="14"/>
    </row>
    <row r="40" spans="1:10">
      <c r="A40" s="13"/>
      <c r="B40" s="14"/>
      <c r="C40" s="14"/>
      <c r="D40" s="14"/>
      <c r="E40" s="14"/>
      <c r="F40" s="14"/>
      <c r="G40" s="14"/>
      <c r="H40" s="14"/>
      <c r="I40" s="14"/>
      <c r="J40" s="14"/>
    </row>
    <row r="41" spans="1:10">
      <c r="A41" s="13"/>
      <c r="B41" s="14"/>
      <c r="C41" s="14"/>
      <c r="D41" s="14"/>
      <c r="E41" s="14"/>
      <c r="F41" s="14"/>
      <c r="G41" s="14"/>
      <c r="H41" s="14"/>
      <c r="I41" s="14"/>
      <c r="J41" s="14"/>
    </row>
    <row r="42" spans="1:10">
      <c r="A42" s="13"/>
      <c r="B42" s="14"/>
      <c r="C42" s="14"/>
      <c r="D42" s="14"/>
      <c r="E42" s="14"/>
      <c r="F42" s="14"/>
      <c r="G42" s="14"/>
      <c r="H42" s="14"/>
      <c r="I42" s="14"/>
      <c r="J42" s="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H46"/>
  <sheetViews>
    <sheetView showGridLines="0" zoomScaleNormal="100" workbookViewId="0"/>
  </sheetViews>
  <sheetFormatPr defaultColWidth="9.109375" defaultRowHeight="13.2"/>
  <cols>
    <col min="1" max="16384" width="9.109375" style="184"/>
  </cols>
  <sheetData>
    <row r="1" spans="1:8">
      <c r="A1" s="183" t="s">
        <v>167</v>
      </c>
      <c r="B1" t="str">
        <f>IF(Content!$E$1=1,B2,B3)</f>
        <v xml:space="preserve">Поточні видатки </v>
      </c>
      <c r="C1" t="str">
        <f>IF(Content!$E$1=1,C2,C3)</f>
        <v>Капітальні видатки</v>
      </c>
      <c r="D1" t="str">
        <f>IF(Content!$E$1=1,D2,D3)</f>
        <v>Видатки, % р/р (п. ш.)</v>
      </c>
      <c r="H1" t="str">
        <f>IF(Content!$E$1=1,H2,H3)</f>
        <v>Видатки зведеного бюджету, млрд грн</v>
      </c>
    </row>
    <row r="2" spans="1:8" hidden="1">
      <c r="A2" s="183"/>
      <c r="B2" s="187" t="s">
        <v>710</v>
      </c>
      <c r="C2" s="187" t="s">
        <v>696</v>
      </c>
      <c r="D2" s="187" t="s">
        <v>1506</v>
      </c>
      <c r="H2" s="184" t="s">
        <v>1801</v>
      </c>
    </row>
    <row r="3" spans="1:8" hidden="1">
      <c r="B3" s="187" t="s">
        <v>711</v>
      </c>
      <c r="C3" s="184" t="s">
        <v>712</v>
      </c>
      <c r="D3" s="191" t="s">
        <v>1826</v>
      </c>
      <c r="H3" s="184" t="s">
        <v>1802</v>
      </c>
    </row>
    <row r="4" spans="1:8">
      <c r="A4" s="184" t="s">
        <v>36</v>
      </c>
      <c r="B4" s="192">
        <v>110.1</v>
      </c>
      <c r="C4" s="192">
        <v>1.5</v>
      </c>
      <c r="D4" s="192">
        <v>-0.4</v>
      </c>
      <c r="E4" s="203"/>
    </row>
    <row r="5" spans="1:8">
      <c r="A5" s="184" t="s">
        <v>37</v>
      </c>
      <c r="B5" s="192">
        <v>129</v>
      </c>
      <c r="C5" s="192">
        <v>3.7</v>
      </c>
      <c r="D5" s="192">
        <v>4.4000000000000004</v>
      </c>
      <c r="E5" s="203" t="s">
        <v>37</v>
      </c>
    </row>
    <row r="6" spans="1:8">
      <c r="A6" s="184" t="s">
        <v>38</v>
      </c>
      <c r="B6" s="192">
        <v>113.5</v>
      </c>
      <c r="C6" s="192">
        <v>6.3</v>
      </c>
      <c r="D6" s="192">
        <v>-0.1</v>
      </c>
      <c r="E6" s="203"/>
    </row>
    <row r="7" spans="1:8">
      <c r="A7" s="184" t="s">
        <v>39</v>
      </c>
      <c r="B7" s="192">
        <v>150.4</v>
      </c>
      <c r="C7" s="192">
        <v>8.6999999999999993</v>
      </c>
      <c r="D7" s="192">
        <v>8.4</v>
      </c>
      <c r="E7" s="203" t="s">
        <v>39</v>
      </c>
    </row>
    <row r="8" spans="1:8">
      <c r="A8" s="184" t="s">
        <v>40</v>
      </c>
      <c r="B8" s="192">
        <v>119.5</v>
      </c>
      <c r="C8" s="192">
        <v>6.6</v>
      </c>
      <c r="D8" s="192">
        <v>12.9</v>
      </c>
      <c r="E8" s="203"/>
    </row>
    <row r="9" spans="1:8">
      <c r="A9" s="184" t="s">
        <v>318</v>
      </c>
      <c r="B9" s="192">
        <v>153.4</v>
      </c>
      <c r="C9" s="192">
        <v>5.8</v>
      </c>
      <c r="D9" s="192">
        <v>20.100000000000001</v>
      </c>
      <c r="E9" s="203" t="s">
        <v>318</v>
      </c>
    </row>
    <row r="10" spans="1:8">
      <c r="A10" s="184" t="s">
        <v>42</v>
      </c>
      <c r="B10" s="192">
        <v>136.30000000000001</v>
      </c>
      <c r="C10" s="192">
        <v>11.7</v>
      </c>
      <c r="D10" s="192">
        <v>23.5</v>
      </c>
      <c r="E10" s="203"/>
    </row>
    <row r="11" spans="1:8">
      <c r="A11" s="184" t="s">
        <v>43</v>
      </c>
      <c r="B11" s="192">
        <v>223.9</v>
      </c>
      <c r="C11" s="192">
        <v>22.8</v>
      </c>
      <c r="D11" s="192">
        <v>55.1</v>
      </c>
      <c r="E11" s="203" t="s">
        <v>43</v>
      </c>
    </row>
    <row r="12" spans="1:8">
      <c r="A12" s="184" t="s">
        <v>245</v>
      </c>
      <c r="B12" s="192">
        <v>156</v>
      </c>
      <c r="C12" s="192">
        <v>4</v>
      </c>
      <c r="D12" s="192">
        <v>27</v>
      </c>
      <c r="E12" s="203"/>
    </row>
    <row r="13" spans="1:8">
      <c r="A13" s="184" t="s">
        <v>177</v>
      </c>
      <c r="B13" s="192">
        <v>181.4</v>
      </c>
      <c r="C13" s="192">
        <v>9</v>
      </c>
      <c r="D13" s="192">
        <v>19.600000000000001</v>
      </c>
      <c r="E13" s="203" t="s">
        <v>1507</v>
      </c>
    </row>
    <row r="14" spans="1:8">
      <c r="A14" s="184" t="s">
        <v>46</v>
      </c>
      <c r="B14" s="192">
        <v>186.6</v>
      </c>
      <c r="C14" s="192">
        <v>19.600000000000001</v>
      </c>
      <c r="D14" s="192">
        <v>39.4</v>
      </c>
      <c r="E14" s="203"/>
    </row>
    <row r="15" spans="1:8">
      <c r="A15" s="184" t="s">
        <v>47</v>
      </c>
      <c r="B15" s="192">
        <v>238.5</v>
      </c>
      <c r="C15" s="192">
        <v>40.4</v>
      </c>
      <c r="D15" s="192">
        <v>13.1</v>
      </c>
      <c r="E15" s="203" t="s">
        <v>47</v>
      </c>
    </row>
    <row r="16" spans="1:8">
      <c r="A16" s="184" t="s">
        <v>247</v>
      </c>
      <c r="B16" s="192">
        <v>211.2</v>
      </c>
      <c r="C16" s="192">
        <v>5.3</v>
      </c>
      <c r="D16" s="192">
        <v>35.299999999999997</v>
      </c>
      <c r="E16" s="203"/>
    </row>
    <row r="17" spans="1:8">
      <c r="A17" s="184" t="s">
        <v>388</v>
      </c>
      <c r="B17" s="192">
        <v>212.9</v>
      </c>
      <c r="C17" s="192">
        <v>14.4</v>
      </c>
      <c r="D17" s="192">
        <v>19.399999999999999</v>
      </c>
      <c r="E17" s="203" t="s">
        <v>49</v>
      </c>
    </row>
    <row r="18" spans="1:8">
      <c r="A18" s="184" t="s">
        <v>686</v>
      </c>
      <c r="B18" s="192">
        <v>232.6</v>
      </c>
      <c r="C18" s="192">
        <v>23.2</v>
      </c>
      <c r="D18" s="192">
        <v>24</v>
      </c>
      <c r="E18" s="203"/>
      <c r="H18" t="str">
        <f>IF(Content!$E$1=1,H19,H20)</f>
        <v>Джерело: ДКСУ, розрахунки НБУ.</v>
      </c>
    </row>
    <row r="19" spans="1:8">
      <c r="A19" s="184" t="s">
        <v>51</v>
      </c>
      <c r="B19" s="192">
        <v>300.39999999999998</v>
      </c>
      <c r="C19" s="192">
        <v>57</v>
      </c>
      <c r="D19" s="192">
        <v>28.1</v>
      </c>
      <c r="E19" s="203" t="s">
        <v>51</v>
      </c>
      <c r="H19" s="203" t="s">
        <v>661</v>
      </c>
    </row>
    <row r="20" spans="1:8">
      <c r="A20" s="184" t="s">
        <v>212</v>
      </c>
      <c r="B20" s="192">
        <v>244.7</v>
      </c>
      <c r="C20" s="192">
        <v>7.2</v>
      </c>
      <c r="D20" s="192">
        <v>16.399999999999999</v>
      </c>
      <c r="E20" s="203"/>
      <c r="H20" s="204" t="s">
        <v>662</v>
      </c>
    </row>
    <row r="21" spans="1:8">
      <c r="A21" s="184" t="s">
        <v>256</v>
      </c>
      <c r="B21" s="192">
        <v>280.10000000000002</v>
      </c>
      <c r="C21" s="192">
        <v>24.9</v>
      </c>
      <c r="D21" s="192">
        <v>34.200000000000003</v>
      </c>
      <c r="E21" s="203" t="s">
        <v>1487</v>
      </c>
    </row>
    <row r="22" spans="1:8">
      <c r="A22" s="184" t="s">
        <v>454</v>
      </c>
      <c r="B22" s="192">
        <v>249.9</v>
      </c>
      <c r="C22" s="192">
        <v>34.799999999999997</v>
      </c>
      <c r="D22" s="192">
        <v>11.3</v>
      </c>
      <c r="E22" s="203"/>
    </row>
    <row r="23" spans="1:8">
      <c r="A23" s="184" t="s">
        <v>430</v>
      </c>
      <c r="B23" s="192">
        <v>331.3</v>
      </c>
      <c r="C23" s="192">
        <v>77.2</v>
      </c>
      <c r="D23" s="192">
        <v>14.3</v>
      </c>
      <c r="E23" s="203" t="s">
        <v>430</v>
      </c>
    </row>
    <row r="24" spans="1:8">
      <c r="B24" s="192"/>
      <c r="C24" s="192"/>
      <c r="D24" s="192"/>
    </row>
    <row r="25" spans="1:8">
      <c r="B25" s="192"/>
      <c r="C25" s="192"/>
      <c r="D25" s="192"/>
    </row>
    <row r="26" spans="1:8">
      <c r="B26" s="192"/>
      <c r="C26" s="192"/>
      <c r="D26" s="192"/>
    </row>
    <row r="27" spans="1:8">
      <c r="B27" s="192"/>
      <c r="C27" s="192"/>
      <c r="D27" s="192"/>
    </row>
    <row r="28" spans="1:8">
      <c r="B28" s="192"/>
      <c r="C28" s="192"/>
      <c r="D28" s="192"/>
    </row>
    <row r="29" spans="1:8">
      <c r="B29" s="192"/>
      <c r="C29" s="192"/>
      <c r="D29" s="192"/>
    </row>
    <row r="30" spans="1:8">
      <c r="B30" s="192"/>
      <c r="C30" s="192"/>
      <c r="D30" s="192"/>
    </row>
    <row r="31" spans="1:8">
      <c r="B31" s="192"/>
      <c r="C31" s="192"/>
      <c r="D31" s="192"/>
    </row>
    <row r="32" spans="1:8">
      <c r="B32" s="192"/>
      <c r="C32" s="192"/>
      <c r="D32" s="192"/>
    </row>
    <row r="33" spans="2:4">
      <c r="B33" s="192"/>
      <c r="C33" s="192"/>
      <c r="D33" s="192"/>
    </row>
    <row r="34" spans="2:4">
      <c r="B34" s="192"/>
      <c r="C34" s="192"/>
      <c r="D34" s="192"/>
    </row>
    <row r="35" spans="2:4">
      <c r="B35" s="192"/>
      <c r="C35" s="192"/>
      <c r="D35" s="192"/>
    </row>
    <row r="36" spans="2:4">
      <c r="B36" s="192"/>
      <c r="C36" s="192"/>
      <c r="D36" s="192"/>
    </row>
    <row r="37" spans="2:4">
      <c r="B37" s="192"/>
      <c r="C37" s="192"/>
      <c r="D37" s="192"/>
    </row>
    <row r="38" spans="2:4">
      <c r="B38" s="192"/>
      <c r="C38" s="192"/>
      <c r="D38" s="192"/>
    </row>
    <row r="39" spans="2:4">
      <c r="B39" s="192"/>
      <c r="C39" s="192"/>
      <c r="D39" s="192"/>
    </row>
    <row r="40" spans="2:4">
      <c r="B40" s="192"/>
      <c r="C40" s="192"/>
      <c r="D40" s="192"/>
    </row>
    <row r="41" spans="2:4">
      <c r="B41" s="192"/>
      <c r="C41" s="192"/>
      <c r="D41" s="192"/>
    </row>
    <row r="42" spans="2:4">
      <c r="B42" s="192"/>
      <c r="C42" s="192"/>
      <c r="D42" s="192"/>
    </row>
    <row r="43" spans="2:4">
      <c r="B43" s="192"/>
      <c r="C43" s="192"/>
      <c r="D43" s="192"/>
    </row>
    <row r="44" spans="2:4">
      <c r="B44" s="192"/>
      <c r="C44" s="192"/>
      <c r="D44" s="192"/>
    </row>
    <row r="45" spans="2:4">
      <c r="B45" s="192"/>
      <c r="C45" s="192"/>
      <c r="D45" s="192"/>
    </row>
    <row r="46" spans="2:4">
      <c r="B46" s="192"/>
      <c r="C46" s="192"/>
      <c r="D46" s="19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Y26"/>
  <sheetViews>
    <sheetView showGridLines="0" zoomScaleNormal="100" workbookViewId="0"/>
  </sheetViews>
  <sheetFormatPr defaultColWidth="9.109375" defaultRowHeight="13.2"/>
  <cols>
    <col min="1" max="1" width="23" style="193" customWidth="1"/>
    <col min="2" max="3" width="0.44140625" style="193" customWidth="1"/>
    <col min="4" max="9" width="9.5546875" style="193" customWidth="1"/>
    <col min="10" max="10" width="7.6640625" style="193" customWidth="1"/>
    <col min="11" max="11" width="9.109375" style="193"/>
    <col min="12" max="12" width="8.6640625" style="193" customWidth="1"/>
    <col min="13" max="16" width="9.109375" style="193"/>
    <col min="17" max="17" width="11" style="193" bestFit="1" customWidth="1"/>
    <col min="18" max="16384" width="9.109375" style="193"/>
  </cols>
  <sheetData>
    <row r="1" spans="1:15">
      <c r="A1" s="183" t="s">
        <v>167</v>
      </c>
      <c r="B1"/>
      <c r="J1" s="195"/>
      <c r="K1" t="str">
        <f>IF(Content!$E$1=1,K2,K3)</f>
        <v>Структура видатків зведеного бюджету, економічна класифікація, %</v>
      </c>
      <c r="L1" s="195"/>
      <c r="N1" s="195"/>
      <c r="O1" s="195"/>
    </row>
    <row r="2" spans="1:15" hidden="1">
      <c r="A2" s="194"/>
      <c r="B2" s="194"/>
      <c r="J2" s="195"/>
      <c r="K2" s="899" t="s">
        <v>1508</v>
      </c>
      <c r="L2" s="195"/>
      <c r="N2" s="195"/>
      <c r="O2" s="195"/>
    </row>
    <row r="3" spans="1:15" hidden="1">
      <c r="A3" s="196"/>
      <c r="B3" s="196"/>
      <c r="J3" s="195"/>
      <c r="K3" s="899" t="s">
        <v>1827</v>
      </c>
      <c r="L3" s="195"/>
      <c r="N3" s="195"/>
      <c r="O3" s="195"/>
    </row>
    <row r="4" spans="1:15">
      <c r="D4" s="922" t="s">
        <v>1509</v>
      </c>
      <c r="E4" s="922" t="s">
        <v>312</v>
      </c>
      <c r="F4" s="922" t="s">
        <v>313</v>
      </c>
      <c r="G4" s="922" t="s">
        <v>314</v>
      </c>
      <c r="H4" s="922" t="s">
        <v>513</v>
      </c>
      <c r="I4" s="922"/>
    </row>
    <row r="5" spans="1:15" ht="13.5" customHeight="1">
      <c r="A5" t="str">
        <f>IF(Content!$E$1=1,B5,C5)</f>
        <v>Оплата праці</v>
      </c>
      <c r="B5" s="197" t="s">
        <v>690</v>
      </c>
      <c r="C5" s="193" t="s">
        <v>697</v>
      </c>
      <c r="D5" s="14">
        <v>31.1</v>
      </c>
      <c r="E5" s="14">
        <v>27.3</v>
      </c>
      <c r="F5" s="14">
        <v>26.5</v>
      </c>
      <c r="G5" s="14">
        <v>24.9</v>
      </c>
      <c r="H5" s="14">
        <v>26.1</v>
      </c>
      <c r="I5" s="14"/>
      <c r="J5" s="195"/>
      <c r="K5" s="195"/>
      <c r="L5" s="195"/>
    </row>
    <row r="6" spans="1:15" ht="13.5" customHeight="1">
      <c r="A6" t="str">
        <f>IF(Content!$E$1=1,B6,C6)</f>
        <v>Товари і послуги</v>
      </c>
      <c r="B6" s="197" t="s">
        <v>691</v>
      </c>
      <c r="C6" s="196" t="s">
        <v>708</v>
      </c>
      <c r="D6" s="14">
        <v>20.6</v>
      </c>
      <c r="E6" s="14">
        <v>21</v>
      </c>
      <c r="F6" s="14">
        <v>18.899999999999999</v>
      </c>
      <c r="G6" s="14">
        <v>23.5</v>
      </c>
      <c r="H6" s="14">
        <v>24.2</v>
      </c>
      <c r="I6" s="14"/>
      <c r="J6" s="195"/>
      <c r="K6" s="195"/>
      <c r="L6" s="195"/>
    </row>
    <row r="7" spans="1:15" ht="13.5" customHeight="1">
      <c r="A7" t="str">
        <f>IF(Content!$E$1=1,B7,C7)</f>
        <v xml:space="preserve">Поточні трансферти </v>
      </c>
      <c r="B7" s="197" t="s">
        <v>692</v>
      </c>
      <c r="C7" s="193" t="s">
        <v>707</v>
      </c>
      <c r="D7" s="14">
        <v>7.1</v>
      </c>
      <c r="E7" s="14">
        <v>4</v>
      </c>
      <c r="F7" s="14">
        <v>3</v>
      </c>
      <c r="G7" s="14">
        <v>4.4000000000000004</v>
      </c>
      <c r="H7" s="14">
        <v>4.2</v>
      </c>
      <c r="I7" s="14"/>
      <c r="J7" s="195"/>
      <c r="K7" s="195"/>
      <c r="L7" s="195"/>
    </row>
    <row r="8" spans="1:15" ht="13.5" customHeight="1">
      <c r="A8" t="str">
        <f>IF(Content!$E$1=1,B8,C8)</f>
        <v>Соціальне забезпечення</v>
      </c>
      <c r="B8" s="197" t="s">
        <v>693</v>
      </c>
      <c r="C8" s="193" t="s">
        <v>316</v>
      </c>
      <c r="D8" s="14">
        <v>25.6</v>
      </c>
      <c r="E8" s="14">
        <v>25.1</v>
      </c>
      <c r="F8" s="14">
        <v>30.3</v>
      </c>
      <c r="G8" s="14">
        <v>26.5</v>
      </c>
      <c r="H8" s="14">
        <v>24.1</v>
      </c>
      <c r="I8" s="14"/>
      <c r="J8" s="195"/>
      <c r="K8" s="195"/>
      <c r="L8" s="195"/>
    </row>
    <row r="9" spans="1:15" ht="13.5" customHeight="1">
      <c r="A9" t="str">
        <f>IF(Content!$E$1=1,B9,C9)</f>
        <v>Обслуговування боргу</v>
      </c>
      <c r="B9" s="197" t="s">
        <v>694</v>
      </c>
      <c r="C9" s="193" t="s">
        <v>700</v>
      </c>
      <c r="D9" s="14">
        <v>10</v>
      </c>
      <c r="E9" s="14">
        <v>13</v>
      </c>
      <c r="F9" s="14">
        <v>11.7</v>
      </c>
      <c r="G9" s="14">
        <v>10.6</v>
      </c>
      <c r="H9" s="14">
        <v>9.4</v>
      </c>
      <c r="I9" s="14"/>
      <c r="J9" s="195"/>
      <c r="K9" s="195"/>
      <c r="L9" s="195"/>
    </row>
    <row r="10" spans="1:15" ht="13.5" customHeight="1">
      <c r="A10" t="str">
        <f>IF(Content!$E$1=1,B10,C10)</f>
        <v>Інші поточні видатки</v>
      </c>
      <c r="B10" s="198" t="s">
        <v>695</v>
      </c>
      <c r="C10" s="196" t="s">
        <v>1510</v>
      </c>
      <c r="D10" s="14">
        <v>1.7</v>
      </c>
      <c r="E10" s="14">
        <v>2.8</v>
      </c>
      <c r="F10" s="14">
        <v>0.9</v>
      </c>
      <c r="G10" s="14">
        <v>0.7</v>
      </c>
      <c r="H10" s="14">
        <v>0.6</v>
      </c>
      <c r="I10" s="14"/>
      <c r="J10" s="195"/>
      <c r="K10" s="195"/>
      <c r="L10" s="195"/>
    </row>
    <row r="11" spans="1:15" ht="13.5" customHeight="1">
      <c r="A11" t="str">
        <f>IF(Content!$E$1=1,B11,C11)</f>
        <v>Капітальні видатки</v>
      </c>
      <c r="B11" s="197" t="s">
        <v>696</v>
      </c>
      <c r="C11" s="196" t="s">
        <v>706</v>
      </c>
      <c r="D11" s="14">
        <v>3.9</v>
      </c>
      <c r="E11" s="14">
        <v>6.9</v>
      </c>
      <c r="F11" s="14">
        <v>8.6999999999999993</v>
      </c>
      <c r="G11" s="14">
        <v>9.5</v>
      </c>
      <c r="H11" s="14">
        <v>11.5</v>
      </c>
      <c r="I11" s="14"/>
      <c r="J11" s="195"/>
      <c r="K11" s="195"/>
      <c r="L11" s="195"/>
    </row>
    <row r="12" spans="1:15">
      <c r="A12"/>
      <c r="B12" s="197"/>
      <c r="C12" s="196"/>
      <c r="D12" s="196"/>
      <c r="E12" s="196"/>
      <c r="F12" s="196"/>
      <c r="G12" s="196"/>
      <c r="H12" s="196"/>
      <c r="I12" s="196"/>
      <c r="J12" s="195"/>
      <c r="L12" s="195"/>
    </row>
    <row r="13" spans="1:15">
      <c r="A13"/>
      <c r="B13" s="197"/>
      <c r="J13" s="195"/>
      <c r="K13"/>
    </row>
    <row r="14" spans="1:15">
      <c r="A14"/>
      <c r="B14" s="198"/>
      <c r="D14" s="195"/>
      <c r="E14" s="195"/>
      <c r="F14" s="195"/>
      <c r="G14" s="195"/>
      <c r="H14" s="195"/>
      <c r="J14" s="195"/>
      <c r="K14"/>
      <c r="L14" s="195"/>
    </row>
    <row r="15" spans="1:15">
      <c r="A15" s="197"/>
      <c r="B15" s="197"/>
      <c r="D15" s="195">
        <v>31.054337667548076</v>
      </c>
      <c r="E15" s="195">
        <v>27.294239058514187</v>
      </c>
      <c r="F15" s="195">
        <v>26.520173554197292</v>
      </c>
      <c r="G15" s="195">
        <v>24.949550843823186</v>
      </c>
      <c r="H15" s="195">
        <v>26.085728100387801</v>
      </c>
      <c r="J15" s="195"/>
    </row>
    <row r="16" spans="1:15">
      <c r="A16" s="196"/>
      <c r="B16" s="196"/>
      <c r="D16" s="195"/>
      <c r="E16" s="195"/>
      <c r="F16" s="195"/>
      <c r="G16" s="195"/>
      <c r="H16" s="195"/>
      <c r="J16" s="195"/>
      <c r="K16" s="923"/>
    </row>
    <row r="17" spans="1:25">
      <c r="D17" s="195">
        <v>20.635521872831458</v>
      </c>
      <c r="E17" s="195">
        <v>20.988479448225448</v>
      </c>
      <c r="F17" s="195">
        <v>18.862596036572331</v>
      </c>
      <c r="G17" s="195">
        <v>23.456993439845782</v>
      </c>
      <c r="H17" s="195">
        <v>24.193308531646569</v>
      </c>
      <c r="J17" s="195"/>
      <c r="K17" s="923"/>
      <c r="L17" s="195"/>
    </row>
    <row r="18" spans="1:25">
      <c r="D18" s="195"/>
      <c r="E18" s="195"/>
      <c r="F18" s="195"/>
      <c r="G18" s="195"/>
      <c r="H18" s="195"/>
      <c r="K18" s="205"/>
      <c r="L18" s="195"/>
    </row>
    <row r="19" spans="1:25">
      <c r="D19" s="195"/>
      <c r="E19" s="195"/>
      <c r="F19" s="195"/>
      <c r="G19" s="195"/>
      <c r="H19" s="195"/>
      <c r="K19" t="str">
        <f>IF(Content!$E$1=1,K20,K21)</f>
        <v>Джерело: ДКСУ, розрахунки НБУ.</v>
      </c>
    </row>
    <row r="20" spans="1:25">
      <c r="D20" s="195"/>
      <c r="E20" s="195"/>
      <c r="F20" s="195"/>
      <c r="G20" s="195"/>
      <c r="H20" s="195"/>
      <c r="K20" s="203" t="s">
        <v>661</v>
      </c>
    </row>
    <row r="21" spans="1:25">
      <c r="D21" s="195"/>
      <c r="E21" s="195"/>
      <c r="F21" s="195"/>
      <c r="G21" s="195"/>
      <c r="H21" s="195"/>
      <c r="K21" s="204" t="s">
        <v>662</v>
      </c>
    </row>
    <row r="22" spans="1:25">
      <c r="D22" s="195"/>
      <c r="E22" s="195"/>
      <c r="F22" s="195"/>
      <c r="G22" s="195"/>
      <c r="H22" s="195"/>
    </row>
    <row r="23" spans="1:25">
      <c r="Y23" s="903"/>
    </row>
    <row r="26" spans="1:25">
      <c r="A26" s="196"/>
      <c r="B26" s="196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M31"/>
  <sheetViews>
    <sheetView showGridLines="0" zoomScaleNormal="100" workbookViewId="0"/>
  </sheetViews>
  <sheetFormatPr defaultColWidth="9.109375" defaultRowHeight="13.2"/>
  <cols>
    <col min="1" max="16384" width="9.109375" style="184"/>
  </cols>
  <sheetData>
    <row r="1" spans="1:13">
      <c r="A1" s="183" t="s">
        <v>167</v>
      </c>
      <c r="B1" t="str">
        <f>IF(Content!$E$1=1,B2,B3)</f>
        <v>Оплата праці</v>
      </c>
      <c r="C1" t="str">
        <f>IF(Content!$E$1=1,C2,C3)</f>
        <v>Товари і послуги</v>
      </c>
      <c r="D1" t="str">
        <f>IF(Content!$E$1=1,D2,D3)</f>
        <v xml:space="preserve">Поточні трансферти </v>
      </c>
      <c r="E1" t="str">
        <f>IF(Content!$E$1=1,E2,E3)</f>
        <v>Соціальне забезпечення</v>
      </c>
      <c r="F1" t="str">
        <f>IF(Content!$E$1=1,F2,F3)</f>
        <v>Обслуговування боргу</v>
      </c>
      <c r="G1" t="str">
        <f>IF(Content!$E$1=1,G2,G3)</f>
        <v>Інші поточні видатки</v>
      </c>
      <c r="H1" t="str">
        <f>IF(Content!$E$1=1,H2,H3)</f>
        <v>Капітальні видатки</v>
      </c>
      <c r="I1" t="str">
        <f>IF(Content!$E$1=1,I2,I3)</f>
        <v>Видатки, % р/р</v>
      </c>
      <c r="J1" s="187"/>
      <c r="K1" s="187"/>
      <c r="M1" t="str">
        <f>IF(Content!$E$1=1,M2,M3)</f>
        <v xml:space="preserve">Внески в річну зміну видатків зведеного бюджету, в. п. </v>
      </c>
    </row>
    <row r="2" spans="1:13" hidden="1">
      <c r="A2" s="183"/>
      <c r="B2" s="187" t="s">
        <v>690</v>
      </c>
      <c r="C2" s="187" t="s">
        <v>691</v>
      </c>
      <c r="D2" s="187" t="s">
        <v>692</v>
      </c>
      <c r="E2" s="187" t="s">
        <v>693</v>
      </c>
      <c r="F2" s="187" t="s">
        <v>694</v>
      </c>
      <c r="G2" s="187" t="s">
        <v>695</v>
      </c>
      <c r="H2" s="187" t="s">
        <v>696</v>
      </c>
      <c r="I2" s="187" t="s">
        <v>1511</v>
      </c>
      <c r="J2" s="187"/>
      <c r="K2" s="187"/>
      <c r="M2" s="184" t="s">
        <v>1753</v>
      </c>
    </row>
    <row r="3" spans="1:13" hidden="1">
      <c r="B3" s="187" t="s">
        <v>697</v>
      </c>
      <c r="C3" s="187" t="s">
        <v>698</v>
      </c>
      <c r="D3" s="187" t="s">
        <v>699</v>
      </c>
      <c r="E3" s="187" t="s">
        <v>316</v>
      </c>
      <c r="F3" s="187" t="s">
        <v>700</v>
      </c>
      <c r="G3" s="187" t="s">
        <v>701</v>
      </c>
      <c r="H3" s="187" t="s">
        <v>702</v>
      </c>
      <c r="I3" s="199" t="s">
        <v>1828</v>
      </c>
      <c r="J3" s="187"/>
      <c r="K3" s="187"/>
      <c r="M3" s="184" t="s">
        <v>1512</v>
      </c>
    </row>
    <row r="4" spans="1:13">
      <c r="A4" s="184" t="s">
        <v>247</v>
      </c>
      <c r="B4" s="200">
        <v>7.2640000000000002</v>
      </c>
      <c r="C4" s="200">
        <v>9.0020000000000007</v>
      </c>
      <c r="D4" s="200">
        <v>1.248</v>
      </c>
      <c r="E4" s="200">
        <v>14.884</v>
      </c>
      <c r="F4" s="200">
        <v>2.1560000000000001</v>
      </c>
      <c r="G4" s="200">
        <v>-3.6999999999999998E-2</v>
      </c>
      <c r="H4" s="200">
        <v>0.81699999999999995</v>
      </c>
      <c r="I4" s="200">
        <v>35.299999999999997</v>
      </c>
      <c r="J4" s="187"/>
      <c r="K4" s="187"/>
    </row>
    <row r="5" spans="1:13">
      <c r="A5" s="184" t="s">
        <v>388</v>
      </c>
      <c r="B5" s="200">
        <v>5.4130000000000003</v>
      </c>
      <c r="C5" s="200">
        <v>11.74</v>
      </c>
      <c r="D5" s="200">
        <v>2.0299999999999998</v>
      </c>
      <c r="E5" s="200">
        <v>-3.7749999999999999</v>
      </c>
      <c r="F5" s="200">
        <v>1.0489999999999999</v>
      </c>
      <c r="G5" s="200">
        <v>7.0000000000000007E-2</v>
      </c>
      <c r="H5" s="200">
        <v>2.847</v>
      </c>
      <c r="I5" s="200">
        <v>19.399999999999999</v>
      </c>
      <c r="J5" s="187"/>
      <c r="K5" s="187"/>
    </row>
    <row r="6" spans="1:13">
      <c r="A6" s="184" t="s">
        <v>686</v>
      </c>
      <c r="B6" s="200">
        <v>4.2489999999999997</v>
      </c>
      <c r="C6" s="200">
        <v>11.336</v>
      </c>
      <c r="D6" s="200">
        <v>2.8029999999999999</v>
      </c>
      <c r="E6" s="200">
        <v>1.5429999999999999</v>
      </c>
      <c r="F6" s="200">
        <v>2.95</v>
      </c>
      <c r="G6" s="200">
        <v>-0.58899999999999997</v>
      </c>
      <c r="H6" s="200">
        <v>1.718</v>
      </c>
      <c r="I6" s="200">
        <v>24</v>
      </c>
      <c r="J6" s="187"/>
      <c r="K6" s="187"/>
    </row>
    <row r="7" spans="1:13">
      <c r="A7" s="184" t="s">
        <v>51</v>
      </c>
      <c r="B7" s="200">
        <v>4.0670000000000002</v>
      </c>
      <c r="C7" s="200">
        <v>10.795</v>
      </c>
      <c r="D7" s="200">
        <v>3.4860000000000002</v>
      </c>
      <c r="E7" s="200">
        <v>2.5630000000000002</v>
      </c>
      <c r="F7" s="200">
        <v>0.85099999999999998</v>
      </c>
      <c r="G7" s="200">
        <v>0.34300000000000003</v>
      </c>
      <c r="H7" s="200">
        <v>5.907</v>
      </c>
      <c r="I7" s="200">
        <v>28</v>
      </c>
      <c r="J7" s="187"/>
      <c r="K7" s="187"/>
    </row>
    <row r="8" spans="1:13">
      <c r="A8" s="184" t="s">
        <v>212</v>
      </c>
      <c r="B8" s="200">
        <v>5.6079999999999997</v>
      </c>
      <c r="C8" s="200">
        <v>4.78</v>
      </c>
      <c r="D8" s="200">
        <v>0.26500000000000001</v>
      </c>
      <c r="E8" s="200">
        <v>5.3630000000000004</v>
      </c>
      <c r="F8" s="200">
        <v>-0.52500000000000002</v>
      </c>
      <c r="G8" s="200">
        <v>-2.4E-2</v>
      </c>
      <c r="H8" s="200">
        <v>0.88900000000000001</v>
      </c>
      <c r="I8" s="200">
        <v>16.356000000000002</v>
      </c>
      <c r="J8" s="187"/>
      <c r="K8" s="187"/>
    </row>
    <row r="9" spans="1:13">
      <c r="A9" s="184" t="s">
        <v>256</v>
      </c>
      <c r="B9" s="200">
        <v>9.27</v>
      </c>
      <c r="C9" s="200">
        <v>7.0990000000000002</v>
      </c>
      <c r="D9" s="200">
        <v>0.55900000000000005</v>
      </c>
      <c r="E9" s="200">
        <v>10.930999999999999</v>
      </c>
      <c r="F9" s="200">
        <v>1.7350000000000001</v>
      </c>
      <c r="G9" s="200">
        <v>-3.9E-2</v>
      </c>
      <c r="H9" s="200">
        <v>4.6189999999999998</v>
      </c>
      <c r="I9" s="200">
        <v>34.173999999999999</v>
      </c>
      <c r="J9" s="187"/>
      <c r="K9" s="187"/>
    </row>
    <row r="10" spans="1:13">
      <c r="A10" s="184" t="s">
        <v>454</v>
      </c>
      <c r="B10" s="200">
        <v>5.569</v>
      </c>
      <c r="C10" s="200">
        <v>3.6259999999999999</v>
      </c>
      <c r="D10" s="200">
        <v>1.1459999999999999</v>
      </c>
      <c r="E10" s="200">
        <v>-2.0350000000000001</v>
      </c>
      <c r="F10" s="200">
        <v>-1.851</v>
      </c>
      <c r="G10" s="200">
        <v>0.30399999999999999</v>
      </c>
      <c r="H10" s="200">
        <v>4.5309999999999997</v>
      </c>
      <c r="I10" s="200">
        <v>11.29</v>
      </c>
      <c r="J10" s="187"/>
      <c r="K10" s="187"/>
    </row>
    <row r="11" spans="1:13">
      <c r="A11" s="184" t="s">
        <v>430</v>
      </c>
      <c r="B11" s="192">
        <v>4.1829999999999998</v>
      </c>
      <c r="C11" s="192">
        <v>5.25</v>
      </c>
      <c r="D11" s="192">
        <v>0.377</v>
      </c>
      <c r="E11" s="192">
        <v>-2.9569999999999999</v>
      </c>
      <c r="F11" s="192">
        <v>2.0350000000000001</v>
      </c>
      <c r="G11" s="192">
        <v>-0.22600000000000001</v>
      </c>
      <c r="H11" s="192">
        <v>5.6719999999999997</v>
      </c>
      <c r="I11" s="192">
        <v>14.334</v>
      </c>
      <c r="J11" s="187"/>
      <c r="K11" s="187"/>
    </row>
    <row r="12" spans="1:13">
      <c r="A12" s="184" t="s">
        <v>314</v>
      </c>
      <c r="B12" s="192">
        <v>5.03</v>
      </c>
      <c r="C12" s="192">
        <v>10.801</v>
      </c>
      <c r="D12" s="192">
        <v>2.5579999999999998</v>
      </c>
      <c r="E12" s="192">
        <v>3.226</v>
      </c>
      <c r="F12" s="192">
        <v>1.6639999999999999</v>
      </c>
      <c r="G12" s="192">
        <v>-2.1999999999999999E-2</v>
      </c>
      <c r="H12" s="192">
        <v>3.202</v>
      </c>
      <c r="I12" s="192">
        <v>26.457999999999998</v>
      </c>
      <c r="J12" s="187"/>
      <c r="K12" s="187"/>
    </row>
    <row r="13" spans="1:13">
      <c r="A13" s="184" t="s">
        <v>513</v>
      </c>
      <c r="B13" s="192">
        <v>5.9039999999999999</v>
      </c>
      <c r="C13" s="192">
        <v>5.1589999999999998</v>
      </c>
      <c r="D13" s="192">
        <v>0.57899999999999996</v>
      </c>
      <c r="E13" s="192">
        <v>1.958</v>
      </c>
      <c r="F13" s="192">
        <v>0.50600000000000001</v>
      </c>
      <c r="G13" s="192">
        <v>-1.6E-2</v>
      </c>
      <c r="H13" s="192">
        <v>4.1890000000000001</v>
      </c>
      <c r="I13" s="192">
        <v>18.279</v>
      </c>
      <c r="J13" s="187"/>
      <c r="K13" s="187"/>
    </row>
    <row r="14" spans="1:13">
      <c r="J14" s="187"/>
      <c r="K14" s="187"/>
    </row>
    <row r="15" spans="1:13">
      <c r="B15" s="192"/>
      <c r="C15" s="192"/>
      <c r="D15" s="192"/>
      <c r="E15" s="192"/>
      <c r="F15" s="192"/>
      <c r="G15" s="192"/>
      <c r="H15" s="192"/>
      <c r="I15" s="192"/>
    </row>
    <row r="16" spans="1:13">
      <c r="B16" s="192"/>
      <c r="C16" s="192"/>
      <c r="D16" s="192"/>
      <c r="E16" s="192"/>
      <c r="F16" s="192"/>
      <c r="G16" s="192"/>
      <c r="H16" s="192"/>
      <c r="I16" s="192"/>
    </row>
    <row r="17" spans="2:13">
      <c r="B17" s="192"/>
      <c r="C17" s="192"/>
      <c r="D17" s="192"/>
      <c r="E17" s="192"/>
      <c r="F17" s="192"/>
      <c r="G17" s="192"/>
      <c r="H17" s="192"/>
      <c r="I17" s="192"/>
    </row>
    <row r="18" spans="2:13">
      <c r="B18" s="192"/>
      <c r="C18" s="192"/>
      <c r="D18" s="192"/>
      <c r="E18" s="192"/>
      <c r="F18" s="192"/>
      <c r="G18" s="192"/>
      <c r="H18" s="192"/>
      <c r="I18" s="192"/>
    </row>
    <row r="19" spans="2:13">
      <c r="B19" s="192"/>
      <c r="C19" s="192"/>
      <c r="D19" s="192"/>
      <c r="E19" s="192"/>
      <c r="F19" s="192"/>
      <c r="G19" s="192"/>
      <c r="H19" s="192"/>
      <c r="I19" s="192"/>
      <c r="M19" s="203" t="s">
        <v>661</v>
      </c>
    </row>
    <row r="20" spans="2:13">
      <c r="B20" s="192"/>
      <c r="C20" s="192"/>
      <c r="D20" s="192"/>
      <c r="E20" s="192"/>
      <c r="F20" s="192"/>
      <c r="G20" s="192"/>
      <c r="H20" s="192"/>
      <c r="I20" s="192"/>
      <c r="M20" s="204" t="s">
        <v>662</v>
      </c>
    </row>
    <row r="21" spans="2:13">
      <c r="B21" s="192"/>
      <c r="C21" s="192"/>
      <c r="D21" s="192"/>
      <c r="E21" s="192"/>
      <c r="F21" s="192"/>
      <c r="G21" s="192"/>
      <c r="H21" s="192"/>
      <c r="I21" s="192"/>
      <c r="M21" t="str">
        <f>IF(Content!$E$1=1,M19,M20)</f>
        <v>Джерело: ДКСУ, розрахунки НБУ.</v>
      </c>
    </row>
    <row r="22" spans="2:13">
      <c r="B22" s="192"/>
      <c r="C22" s="192"/>
      <c r="D22" s="192"/>
      <c r="E22" s="192"/>
      <c r="F22" s="192"/>
      <c r="G22" s="192"/>
      <c r="H22" s="192"/>
      <c r="I22" s="192"/>
    </row>
    <row r="23" spans="2:13">
      <c r="B23" s="192"/>
      <c r="C23" s="192"/>
      <c r="D23" s="192"/>
      <c r="E23" s="192"/>
      <c r="F23" s="192"/>
      <c r="G23" s="192"/>
      <c r="H23" s="192"/>
      <c r="I23" s="192"/>
    </row>
    <row r="24" spans="2:13">
      <c r="B24" s="192"/>
      <c r="C24" s="192"/>
      <c r="D24" s="192"/>
      <c r="E24" s="192"/>
      <c r="F24" s="192"/>
      <c r="G24" s="192"/>
      <c r="H24" s="192"/>
      <c r="I24" s="192"/>
    </row>
    <row r="25" spans="2:13">
      <c r="B25" s="192"/>
      <c r="C25" s="192"/>
      <c r="D25" s="192"/>
      <c r="E25" s="192"/>
      <c r="F25" s="192"/>
      <c r="G25" s="192"/>
      <c r="H25" s="192"/>
      <c r="I25" s="192"/>
    </row>
    <row r="26" spans="2:13">
      <c r="B26" s="192"/>
      <c r="C26" s="192"/>
      <c r="D26" s="192"/>
      <c r="E26" s="192"/>
      <c r="F26" s="192"/>
      <c r="G26" s="192"/>
      <c r="H26" s="192"/>
      <c r="I26" s="192"/>
    </row>
    <row r="27" spans="2:13">
      <c r="B27" s="192"/>
      <c r="C27" s="192"/>
      <c r="D27" s="192"/>
      <c r="E27" s="192"/>
      <c r="F27" s="192"/>
      <c r="G27" s="192"/>
      <c r="H27" s="192"/>
      <c r="I27" s="192"/>
    </row>
    <row r="28" spans="2:13">
      <c r="B28" s="192"/>
      <c r="C28" s="192"/>
      <c r="D28" s="192"/>
      <c r="E28" s="192"/>
      <c r="F28" s="192"/>
      <c r="G28" s="192"/>
      <c r="H28" s="192"/>
      <c r="I28" s="192"/>
    </row>
    <row r="29" spans="2:13">
      <c r="B29" s="192"/>
      <c r="C29" s="192"/>
      <c r="D29" s="192"/>
      <c r="E29" s="192"/>
      <c r="F29" s="192"/>
      <c r="G29" s="192"/>
      <c r="H29" s="192"/>
      <c r="I29" s="192"/>
    </row>
    <row r="30" spans="2:13">
      <c r="B30" s="192"/>
      <c r="C30" s="192"/>
      <c r="D30" s="192"/>
      <c r="E30" s="192"/>
      <c r="F30" s="192"/>
      <c r="G30" s="192"/>
      <c r="H30" s="192"/>
      <c r="I30" s="192"/>
    </row>
    <row r="31" spans="2:13">
      <c r="B31" s="192"/>
      <c r="C31" s="192"/>
      <c r="D31" s="192"/>
      <c r="E31" s="192"/>
      <c r="F31" s="192"/>
      <c r="G31" s="192"/>
      <c r="H31" s="192"/>
      <c r="I31" s="19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M48"/>
  <sheetViews>
    <sheetView showGridLines="0" zoomScaleNormal="100" workbookViewId="0"/>
  </sheetViews>
  <sheetFormatPr defaultColWidth="9.109375" defaultRowHeight="13.2"/>
  <cols>
    <col min="1" max="16384" width="9.109375" style="184"/>
  </cols>
  <sheetData>
    <row r="1" spans="1:13">
      <c r="A1" s="183" t="s">
        <v>167</v>
      </c>
      <c r="B1" t="str">
        <f>IF(Content!$E$1=1,B2,B3)</f>
        <v>Зведений бюджет</v>
      </c>
      <c r="C1" t="str">
        <f>IF(Content!$E$1=1,C2,C3)</f>
        <v>Державний бюджет</v>
      </c>
      <c r="D1" t="str">
        <f>IF(Content!$E$1=1,D2,D3)</f>
        <v>Місцеві бюджети</v>
      </c>
      <c r="F1" t="str">
        <f>IF(Content!$E$1=1,F2,F3)</f>
        <v>Показники сальдо зведеного бюджету, млрд грн</v>
      </c>
    </row>
    <row r="2" spans="1:13" hidden="1">
      <c r="A2" s="183"/>
      <c r="B2" s="184" t="s">
        <v>1494</v>
      </c>
      <c r="C2" s="184" t="s">
        <v>1495</v>
      </c>
      <c r="D2" s="184" t="s">
        <v>1496</v>
      </c>
      <c r="F2" s="184" t="s">
        <v>1513</v>
      </c>
    </row>
    <row r="3" spans="1:13" hidden="1">
      <c r="B3" s="184" t="s">
        <v>658</v>
      </c>
      <c r="C3" s="184" t="s">
        <v>659</v>
      </c>
      <c r="D3" s="184" t="s">
        <v>660</v>
      </c>
      <c r="F3" s="184" t="s">
        <v>1514</v>
      </c>
    </row>
    <row r="4" spans="1:13">
      <c r="A4" s="184" t="s">
        <v>36</v>
      </c>
      <c r="B4" s="192">
        <v>0.49</v>
      </c>
      <c r="C4" s="192">
        <v>-4.09</v>
      </c>
      <c r="D4" s="192">
        <v>4.59</v>
      </c>
      <c r="E4" s="203"/>
      <c r="K4" s="192"/>
      <c r="L4" s="192"/>
    </row>
    <row r="5" spans="1:13">
      <c r="A5" s="184" t="s">
        <v>37</v>
      </c>
      <c r="B5" s="192">
        <v>-21.65</v>
      </c>
      <c r="C5" s="192">
        <v>-18.59</v>
      </c>
      <c r="D5" s="192">
        <v>-3.06</v>
      </c>
      <c r="E5" s="203" t="s">
        <v>37</v>
      </c>
      <c r="K5" s="192"/>
      <c r="L5" s="192"/>
      <c r="M5" s="192"/>
    </row>
    <row r="6" spans="1:13">
      <c r="A6" s="184" t="s">
        <v>38</v>
      </c>
      <c r="B6" s="192">
        <v>-11.74</v>
      </c>
      <c r="C6" s="192">
        <v>-17.420000000000002</v>
      </c>
      <c r="D6" s="192">
        <v>5.68</v>
      </c>
      <c r="E6" s="203"/>
      <c r="K6" s="192"/>
      <c r="L6" s="192"/>
      <c r="M6" s="192"/>
    </row>
    <row r="7" spans="1:13">
      <c r="A7" s="184" t="s">
        <v>39</v>
      </c>
      <c r="B7" s="192">
        <v>-39.14</v>
      </c>
      <c r="C7" s="192">
        <v>-37.94</v>
      </c>
      <c r="D7" s="192">
        <v>-1.19</v>
      </c>
      <c r="E7" s="203" t="s">
        <v>39</v>
      </c>
      <c r="K7" s="192"/>
      <c r="L7" s="192"/>
      <c r="M7" s="192"/>
    </row>
    <row r="8" spans="1:13">
      <c r="A8" s="184" t="s">
        <v>40</v>
      </c>
      <c r="B8" s="192">
        <v>13.97</v>
      </c>
      <c r="C8" s="192">
        <v>4.17</v>
      </c>
      <c r="D8" s="192">
        <v>9.8000000000000007</v>
      </c>
      <c r="E8" s="203"/>
      <c r="K8" s="192"/>
      <c r="L8" s="192"/>
      <c r="M8" s="192"/>
    </row>
    <row r="9" spans="1:13">
      <c r="A9" s="184" t="s">
        <v>318</v>
      </c>
      <c r="B9" s="192">
        <v>-1.69</v>
      </c>
      <c r="C9" s="192">
        <v>-6.28</v>
      </c>
      <c r="D9" s="192">
        <v>4.58</v>
      </c>
      <c r="E9" s="203" t="s">
        <v>318</v>
      </c>
      <c r="K9" s="192"/>
      <c r="L9" s="192"/>
      <c r="M9" s="192"/>
    </row>
    <row r="10" spans="1:13">
      <c r="A10" s="184" t="s">
        <v>42</v>
      </c>
      <c r="B10" s="192">
        <v>20.239999999999998</v>
      </c>
      <c r="C10" s="192">
        <v>10.91</v>
      </c>
      <c r="D10" s="192">
        <v>9.32</v>
      </c>
      <c r="E10" s="203"/>
      <c r="K10" s="192"/>
      <c r="L10" s="192"/>
      <c r="M10" s="192"/>
    </row>
    <row r="11" spans="1:13">
      <c r="A11" s="184" t="s">
        <v>43</v>
      </c>
      <c r="B11" s="192">
        <v>-63.41</v>
      </c>
      <c r="C11" s="192">
        <v>-53.96</v>
      </c>
      <c r="D11" s="192">
        <v>-9.44</v>
      </c>
      <c r="E11" s="203" t="s">
        <v>43</v>
      </c>
      <c r="K11" s="192"/>
      <c r="L11" s="192"/>
      <c r="M11" s="192"/>
    </row>
    <row r="12" spans="1:13">
      <c r="A12" s="184" t="s">
        <v>245</v>
      </c>
      <c r="B12" s="192">
        <v>3.87</v>
      </c>
      <c r="C12" s="192">
        <v>-10.57</v>
      </c>
      <c r="D12" s="192">
        <v>14.44</v>
      </c>
      <c r="E12" s="203"/>
      <c r="K12" s="192"/>
      <c r="L12" s="192"/>
      <c r="M12" s="192"/>
    </row>
    <row r="13" spans="1:13">
      <c r="A13" s="184" t="s">
        <v>177</v>
      </c>
      <c r="B13" s="192">
        <v>-15.14</v>
      </c>
      <c r="C13" s="192">
        <v>-24.52</v>
      </c>
      <c r="D13" s="192">
        <v>9.3699999999999992</v>
      </c>
      <c r="E13" s="203" t="s">
        <v>177</v>
      </c>
      <c r="K13" s="192"/>
      <c r="L13" s="192"/>
      <c r="M13" s="192"/>
    </row>
    <row r="14" spans="1:13">
      <c r="A14" s="184" t="s">
        <v>46</v>
      </c>
      <c r="B14" s="192">
        <v>-20.41</v>
      </c>
      <c r="C14" s="192">
        <v>-28.31</v>
      </c>
      <c r="D14" s="192">
        <v>7.9</v>
      </c>
      <c r="E14" s="203"/>
      <c r="K14" s="192"/>
      <c r="L14" s="192"/>
      <c r="M14" s="192"/>
    </row>
    <row r="15" spans="1:13">
      <c r="A15" s="184" t="s">
        <v>47</v>
      </c>
      <c r="B15" s="192">
        <v>-23.12</v>
      </c>
      <c r="C15" s="192">
        <v>-6.86</v>
      </c>
      <c r="D15" s="192">
        <v>-16.260000000000002</v>
      </c>
      <c r="E15" s="203" t="s">
        <v>47</v>
      </c>
      <c r="K15" s="192"/>
      <c r="L15" s="192"/>
      <c r="M15" s="192"/>
    </row>
    <row r="16" spans="1:13">
      <c r="A16" s="184" t="s">
        <v>247</v>
      </c>
      <c r="B16" s="192">
        <v>4.01</v>
      </c>
      <c r="C16" s="192">
        <v>-9.74</v>
      </c>
      <c r="D16" s="192">
        <v>13.74</v>
      </c>
      <c r="E16" s="203"/>
      <c r="K16" s="192"/>
      <c r="L16" s="192"/>
      <c r="M16" s="192"/>
    </row>
    <row r="17" spans="1:13">
      <c r="A17" s="184" t="s">
        <v>388</v>
      </c>
      <c r="B17" s="192">
        <v>48.13</v>
      </c>
      <c r="C17" s="192">
        <v>38.770000000000003</v>
      </c>
      <c r="D17" s="192">
        <v>9.36</v>
      </c>
      <c r="E17" s="203" t="s">
        <v>388</v>
      </c>
      <c r="K17" s="192"/>
      <c r="L17" s="192"/>
      <c r="M17" s="192"/>
    </row>
    <row r="18" spans="1:13">
      <c r="A18" s="184" t="s">
        <v>686</v>
      </c>
      <c r="B18" s="192">
        <v>-10.49</v>
      </c>
      <c r="C18" s="192">
        <v>-14.05</v>
      </c>
      <c r="D18" s="192">
        <v>3.54</v>
      </c>
      <c r="E18" s="203"/>
      <c r="F18" t="str">
        <f>IF(Content!$E$1=1,F19,F20)</f>
        <v>Джерело: ДКСУ, розрахунки НБУ.</v>
      </c>
      <c r="K18" s="192"/>
      <c r="L18" s="192"/>
      <c r="M18" s="192"/>
    </row>
    <row r="19" spans="1:13">
      <c r="A19" s="184" t="s">
        <v>51</v>
      </c>
      <c r="B19" s="192">
        <v>-83.78</v>
      </c>
      <c r="C19" s="192">
        <v>-62.86</v>
      </c>
      <c r="D19" s="192">
        <v>-20.89</v>
      </c>
      <c r="E19" s="203" t="s">
        <v>51</v>
      </c>
      <c r="F19" s="203" t="s">
        <v>661</v>
      </c>
      <c r="K19" s="192"/>
      <c r="L19" s="192"/>
      <c r="M19" s="192"/>
    </row>
    <row r="20" spans="1:13">
      <c r="A20" s="184" t="s">
        <v>212</v>
      </c>
      <c r="B20" s="192">
        <v>-3</v>
      </c>
      <c r="C20" s="192">
        <v>-20.56</v>
      </c>
      <c r="D20" s="192">
        <v>17.559999999999999</v>
      </c>
      <c r="E20" s="203"/>
      <c r="F20" s="204" t="s">
        <v>662</v>
      </c>
      <c r="K20" s="192"/>
      <c r="L20" s="192"/>
      <c r="M20" s="192"/>
    </row>
    <row r="21" spans="1:13">
      <c r="A21" s="184" t="s">
        <v>256</v>
      </c>
      <c r="B21" s="192">
        <v>13.47</v>
      </c>
      <c r="C21" s="192">
        <v>10.78</v>
      </c>
      <c r="D21" s="192">
        <v>2.69</v>
      </c>
      <c r="E21" s="203" t="s">
        <v>256</v>
      </c>
      <c r="K21" s="192"/>
      <c r="L21" s="192"/>
      <c r="M21" s="192"/>
    </row>
    <row r="22" spans="1:13">
      <c r="A22" s="184" t="s">
        <v>454</v>
      </c>
      <c r="B22" s="192">
        <v>4.07</v>
      </c>
      <c r="C22" s="192">
        <v>2.48</v>
      </c>
      <c r="D22" s="192">
        <v>1.59</v>
      </c>
      <c r="E22" s="203"/>
      <c r="K22" s="192"/>
      <c r="L22" s="192"/>
      <c r="M22" s="192"/>
    </row>
    <row r="23" spans="1:13">
      <c r="A23" s="184" t="s">
        <v>430</v>
      </c>
      <c r="B23" s="192">
        <v>-82.33</v>
      </c>
      <c r="C23" s="192">
        <v>-51.94</v>
      </c>
      <c r="D23" s="192">
        <v>-30.38</v>
      </c>
      <c r="E23" s="203" t="s">
        <v>430</v>
      </c>
      <c r="K23" s="192"/>
      <c r="L23" s="192"/>
      <c r="M23" s="192"/>
    </row>
    <row r="24" spans="1:13">
      <c r="B24" s="192"/>
      <c r="C24" s="192"/>
      <c r="D24" s="192"/>
      <c r="E24" s="203"/>
      <c r="L24" s="192"/>
      <c r="M24" s="192"/>
    </row>
    <row r="25" spans="1:13">
      <c r="B25" s="192"/>
      <c r="C25" s="192"/>
      <c r="D25" s="192"/>
    </row>
    <row r="26" spans="1:13">
      <c r="B26" s="192"/>
      <c r="C26" s="192"/>
      <c r="D26" s="192"/>
    </row>
    <row r="27" spans="1:13">
      <c r="B27" s="192"/>
      <c r="C27" s="192"/>
      <c r="D27" s="192"/>
    </row>
    <row r="28" spans="1:13">
      <c r="B28" s="192"/>
      <c r="C28" s="192"/>
      <c r="D28" s="192"/>
    </row>
    <row r="29" spans="1:13">
      <c r="B29" s="192"/>
      <c r="C29" s="192"/>
      <c r="D29" s="192"/>
    </row>
    <row r="30" spans="1:13">
      <c r="B30" s="192"/>
      <c r="C30" s="192"/>
      <c r="D30" s="192"/>
    </row>
    <row r="31" spans="1:13">
      <c r="B31" s="192"/>
      <c r="C31" s="192"/>
      <c r="D31" s="192"/>
    </row>
    <row r="32" spans="1:13">
      <c r="B32" s="192"/>
      <c r="C32" s="192"/>
      <c r="D32" s="192"/>
    </row>
    <row r="33" spans="2:4">
      <c r="B33" s="192"/>
      <c r="C33" s="192"/>
      <c r="D33" s="192"/>
    </row>
    <row r="34" spans="2:4">
      <c r="B34" s="192"/>
      <c r="C34" s="192"/>
      <c r="D34" s="192"/>
    </row>
    <row r="35" spans="2:4">
      <c r="B35" s="192"/>
      <c r="C35" s="192"/>
      <c r="D35" s="192"/>
    </row>
    <row r="36" spans="2:4">
      <c r="B36" s="192"/>
      <c r="C36" s="192"/>
      <c r="D36" s="192"/>
    </row>
    <row r="37" spans="2:4">
      <c r="B37" s="192"/>
      <c r="C37" s="192"/>
      <c r="D37" s="192"/>
    </row>
    <row r="38" spans="2:4">
      <c r="B38" s="192"/>
      <c r="C38" s="192"/>
      <c r="D38" s="192"/>
    </row>
    <row r="39" spans="2:4">
      <c r="B39" s="192"/>
      <c r="C39" s="192"/>
      <c r="D39" s="192"/>
    </row>
    <row r="40" spans="2:4">
      <c r="B40" s="192"/>
      <c r="C40" s="192"/>
      <c r="D40" s="192"/>
    </row>
    <row r="41" spans="2:4">
      <c r="B41" s="192"/>
      <c r="C41" s="192"/>
      <c r="D41" s="192"/>
    </row>
    <row r="42" spans="2:4">
      <c r="B42" s="192"/>
      <c r="C42" s="192"/>
      <c r="D42" s="192"/>
    </row>
    <row r="43" spans="2:4">
      <c r="B43" s="192"/>
      <c r="C43" s="192"/>
      <c r="D43" s="192"/>
    </row>
    <row r="44" spans="2:4">
      <c r="B44" s="192"/>
      <c r="C44" s="192"/>
      <c r="D44" s="192"/>
    </row>
    <row r="45" spans="2:4">
      <c r="B45" s="192"/>
      <c r="C45" s="192"/>
      <c r="D45" s="192"/>
    </row>
    <row r="46" spans="2:4">
      <c r="B46" s="192"/>
      <c r="C46" s="192"/>
      <c r="D46" s="192"/>
    </row>
    <row r="47" spans="2:4">
      <c r="B47" s="192"/>
      <c r="C47" s="192"/>
      <c r="D47" s="192"/>
    </row>
    <row r="48" spans="2:4">
      <c r="B48" s="192"/>
      <c r="C48" s="192"/>
      <c r="D48" s="19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44"/>
  <sheetViews>
    <sheetView showGridLines="0" zoomScaleNormal="100" workbookViewId="0"/>
  </sheetViews>
  <sheetFormatPr defaultColWidth="9.109375" defaultRowHeight="13.2"/>
  <cols>
    <col min="1" max="1" width="9.109375" style="924"/>
    <col min="2" max="2" width="9.5546875" style="924" bestFit="1" customWidth="1"/>
    <col min="3" max="16384" width="9.109375" style="924"/>
  </cols>
  <sheetData>
    <row r="1" spans="1:28">
      <c r="A1" s="183" t="s">
        <v>167</v>
      </c>
      <c r="B1" t="str">
        <f>IF(Content!$E$1=1,B2,B3)</f>
        <v>Борг, усього</v>
      </c>
      <c r="C1" t="str">
        <f>IF(Content!$E$1=1,C2,C3)</f>
        <v>Внутрішній борг</v>
      </c>
      <c r="D1" t="str">
        <f>IF(Content!$E$1=1,D2,D3)</f>
        <v xml:space="preserve">Зовнішній борг </v>
      </c>
      <c r="E1" t="str">
        <f>IF(Content!$E$1=1,E2,E3)</f>
        <v>% до ВВП (п. ш.)</v>
      </c>
      <c r="H1" t="str">
        <f>IF(Content!$E$1=1,H2,H3)</f>
        <v>Державний та гарантований державою борг, млрд грн та % ВВП*</v>
      </c>
    </row>
    <row r="2" spans="1:28" hidden="1">
      <c r="A2" s="183"/>
      <c r="B2" s="924" t="s">
        <v>713</v>
      </c>
      <c r="C2" s="924" t="s">
        <v>714</v>
      </c>
      <c r="D2" s="924" t="s">
        <v>715</v>
      </c>
      <c r="E2" s="924" t="s">
        <v>716</v>
      </c>
      <c r="H2" s="924" t="s">
        <v>1754</v>
      </c>
    </row>
    <row r="3" spans="1:28" hidden="1">
      <c r="B3" s="924" t="s">
        <v>717</v>
      </c>
      <c r="C3" s="924" t="s">
        <v>718</v>
      </c>
      <c r="D3" s="924" t="s">
        <v>719</v>
      </c>
      <c r="E3" s="924" t="s">
        <v>720</v>
      </c>
      <c r="G3" s="925"/>
      <c r="H3" s="924" t="s">
        <v>1755</v>
      </c>
      <c r="I3" s="925"/>
      <c r="J3" s="925"/>
      <c r="K3" s="925"/>
      <c r="L3" s="925"/>
      <c r="M3" s="925"/>
      <c r="N3" s="925"/>
      <c r="O3" s="925"/>
      <c r="P3" s="925"/>
      <c r="Q3" s="925"/>
      <c r="R3" s="925"/>
      <c r="S3" s="925"/>
      <c r="T3" s="925"/>
      <c r="U3" s="925"/>
      <c r="W3" s="925"/>
    </row>
    <row r="4" spans="1:28">
      <c r="A4" s="924" t="s">
        <v>721</v>
      </c>
      <c r="B4" s="926">
        <v>722.7</v>
      </c>
      <c r="C4" s="926">
        <v>317</v>
      </c>
      <c r="D4" s="926">
        <v>405.8</v>
      </c>
      <c r="E4" s="926">
        <v>48.9</v>
      </c>
      <c r="F4" s="927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V4" s="925"/>
    </row>
    <row r="5" spans="1:28">
      <c r="A5" s="924" t="s">
        <v>722</v>
      </c>
      <c r="B5" s="926">
        <v>822.5</v>
      </c>
      <c r="C5" s="926">
        <v>335.4</v>
      </c>
      <c r="D5" s="926">
        <v>487.1</v>
      </c>
      <c r="E5" s="926">
        <v>54.6</v>
      </c>
      <c r="F5" s="927" t="s">
        <v>722</v>
      </c>
      <c r="G5" s="925"/>
      <c r="H5" s="925"/>
      <c r="I5" s="925"/>
      <c r="J5" s="925"/>
      <c r="K5" s="925"/>
      <c r="L5" s="925"/>
      <c r="M5" s="925"/>
      <c r="N5" s="925"/>
      <c r="O5" s="925"/>
      <c r="P5" s="925"/>
      <c r="Q5" s="925"/>
      <c r="R5" s="925"/>
      <c r="S5" s="925"/>
      <c r="T5" s="925"/>
      <c r="U5" s="925"/>
      <c r="V5" s="925"/>
      <c r="W5" s="925"/>
    </row>
    <row r="6" spans="1:28">
      <c r="A6" s="924" t="s">
        <v>723</v>
      </c>
      <c r="B6" s="926">
        <v>962.7</v>
      </c>
      <c r="C6" s="926">
        <v>421.6</v>
      </c>
      <c r="D6" s="926">
        <v>541.20000000000005</v>
      </c>
      <c r="E6" s="926">
        <v>62.2</v>
      </c>
      <c r="F6" s="927"/>
      <c r="G6" s="926"/>
      <c r="H6" s="926"/>
      <c r="I6" s="926"/>
      <c r="J6" s="926"/>
      <c r="K6" s="926"/>
      <c r="L6" s="928"/>
      <c r="M6" s="928"/>
      <c r="N6" s="928"/>
      <c r="O6" s="928"/>
      <c r="P6" s="926"/>
      <c r="Q6" s="926"/>
      <c r="R6" s="926"/>
      <c r="S6" s="926"/>
      <c r="T6" s="926"/>
      <c r="U6" s="926"/>
      <c r="V6" s="926"/>
      <c r="W6" s="926"/>
      <c r="AB6" s="929"/>
    </row>
    <row r="7" spans="1:28">
      <c r="A7" s="924" t="s">
        <v>724</v>
      </c>
      <c r="B7" s="926">
        <v>1100.8</v>
      </c>
      <c r="C7" s="926">
        <v>488.9</v>
      </c>
      <c r="D7" s="926">
        <v>612</v>
      </c>
      <c r="E7" s="926">
        <v>69.400000000000006</v>
      </c>
      <c r="F7" s="927"/>
      <c r="G7" s="926"/>
      <c r="H7" s="926"/>
      <c r="I7" s="926"/>
      <c r="J7" s="926"/>
      <c r="K7" s="926"/>
      <c r="L7" s="926"/>
      <c r="M7" s="926"/>
      <c r="N7" s="926"/>
      <c r="O7" s="926"/>
      <c r="P7" s="928"/>
      <c r="Q7" s="928"/>
      <c r="R7" s="928"/>
      <c r="S7" s="928"/>
      <c r="T7" s="928"/>
      <c r="U7" s="926"/>
      <c r="V7" s="926"/>
      <c r="AB7" s="929"/>
    </row>
    <row r="8" spans="1:28">
      <c r="A8" s="924" t="s">
        <v>725</v>
      </c>
      <c r="B8" s="926">
        <v>1524.4</v>
      </c>
      <c r="C8" s="926">
        <v>525.9</v>
      </c>
      <c r="D8" s="926">
        <v>998.4</v>
      </c>
      <c r="E8" s="926">
        <v>92.6</v>
      </c>
      <c r="F8" s="927" t="s">
        <v>725</v>
      </c>
      <c r="G8" s="926"/>
      <c r="H8" s="926"/>
      <c r="I8" s="926"/>
      <c r="J8" s="926"/>
      <c r="K8" s="926"/>
      <c r="L8" s="926"/>
      <c r="M8" s="926"/>
      <c r="N8" s="926"/>
      <c r="O8"/>
      <c r="P8" s="928"/>
      <c r="Q8" s="928"/>
      <c r="R8" s="928"/>
      <c r="S8" s="928"/>
      <c r="T8" s="928"/>
      <c r="U8" s="926"/>
      <c r="V8" s="926"/>
      <c r="AB8" s="929"/>
    </row>
    <row r="9" spans="1:28">
      <c r="A9" s="924" t="s">
        <v>726</v>
      </c>
      <c r="B9" s="926">
        <v>1438.2</v>
      </c>
      <c r="C9" s="926">
        <v>518.5</v>
      </c>
      <c r="D9" s="926">
        <v>919.7</v>
      </c>
      <c r="E9" s="926">
        <v>83.6</v>
      </c>
      <c r="F9" s="927"/>
      <c r="G9" s="926"/>
      <c r="H9" s="926"/>
      <c r="I9" s="926"/>
      <c r="J9" s="926"/>
      <c r="K9" s="926"/>
      <c r="L9" s="926"/>
      <c r="M9" s="926"/>
      <c r="N9" s="926"/>
      <c r="O9" s="926"/>
      <c r="P9" s="926"/>
      <c r="Q9" s="926"/>
      <c r="R9" s="926"/>
      <c r="S9" s="926"/>
      <c r="T9" s="926"/>
      <c r="U9" s="926"/>
      <c r="V9" s="926"/>
      <c r="W9" s="926"/>
    </row>
    <row r="10" spans="1:28">
      <c r="A10" s="924" t="s">
        <v>727</v>
      </c>
      <c r="B10" s="926">
        <v>1521.5</v>
      </c>
      <c r="C10" s="926">
        <v>520.79999999999995</v>
      </c>
      <c r="D10" s="926">
        <v>1000.7</v>
      </c>
      <c r="E10" s="926">
        <v>82.4</v>
      </c>
      <c r="F10" s="927"/>
      <c r="G10" s="926"/>
      <c r="H10" s="926"/>
      <c r="I10" s="926"/>
      <c r="J10" s="926"/>
      <c r="K10" s="926"/>
      <c r="L10" s="926"/>
      <c r="M10" s="926"/>
      <c r="N10" s="926"/>
      <c r="O10" s="926"/>
      <c r="P10" s="1094"/>
      <c r="Q10" s="1094"/>
      <c r="R10" s="926"/>
      <c r="S10" s="926"/>
    </row>
    <row r="11" spans="1:28">
      <c r="A11" s="924" t="s">
        <v>728</v>
      </c>
      <c r="B11" s="926">
        <v>1572.2</v>
      </c>
      <c r="C11" s="926">
        <v>529.5</v>
      </c>
      <c r="D11" s="926">
        <v>1042.7</v>
      </c>
      <c r="E11" s="926">
        <v>79.099999999999994</v>
      </c>
      <c r="F11" s="927" t="s">
        <v>728</v>
      </c>
      <c r="P11" s="1095"/>
      <c r="Q11" s="1095"/>
    </row>
    <row r="12" spans="1:28">
      <c r="A12" s="924" t="s">
        <v>288</v>
      </c>
      <c r="B12" s="926">
        <v>1710.4</v>
      </c>
      <c r="C12" s="926">
        <v>553.4</v>
      </c>
      <c r="D12" s="926">
        <v>1157</v>
      </c>
      <c r="E12" s="926">
        <v>82.7</v>
      </c>
      <c r="F12" s="927"/>
      <c r="G12" s="925"/>
      <c r="H12" s="925"/>
      <c r="I12" s="925"/>
      <c r="J12" s="925"/>
      <c r="K12" s="925"/>
      <c r="L12" s="925"/>
      <c r="M12" s="925"/>
      <c r="N12" s="925"/>
      <c r="O12" s="925"/>
      <c r="P12" s="1096"/>
      <c r="Q12" s="1096"/>
      <c r="R12" s="925"/>
      <c r="S12" s="925"/>
      <c r="T12" s="925"/>
      <c r="U12" s="925"/>
      <c r="V12" s="925"/>
      <c r="W12" s="925"/>
    </row>
    <row r="13" spans="1:28">
      <c r="A13" s="924" t="s">
        <v>289</v>
      </c>
      <c r="B13" s="926">
        <v>1668.3</v>
      </c>
      <c r="C13" s="926">
        <v>570.70000000000005</v>
      </c>
      <c r="D13" s="926">
        <v>1097.5999999999999</v>
      </c>
      <c r="E13" s="926">
        <v>77.7</v>
      </c>
      <c r="F13" s="927"/>
      <c r="P13" s="1097"/>
      <c r="Q13" s="1095"/>
    </row>
    <row r="14" spans="1:28">
      <c r="A14" s="924" t="s">
        <v>3</v>
      </c>
      <c r="B14" s="926">
        <v>1778</v>
      </c>
      <c r="C14" s="926">
        <v>575.6</v>
      </c>
      <c r="D14" s="926">
        <v>1202.4000000000001</v>
      </c>
      <c r="E14" s="926">
        <v>78.97</v>
      </c>
      <c r="F14" s="927" t="s">
        <v>3</v>
      </c>
      <c r="P14" s="1095"/>
      <c r="Q14" s="1095"/>
    </row>
    <row r="15" spans="1:28">
      <c r="A15" s="924" t="s">
        <v>290</v>
      </c>
      <c r="B15" s="926">
        <v>1929.8</v>
      </c>
      <c r="C15" s="926">
        <v>689.7</v>
      </c>
      <c r="D15" s="926">
        <v>1240.0999999999999</v>
      </c>
      <c r="E15" s="926">
        <v>80.900000000000006</v>
      </c>
      <c r="F15" s="927"/>
      <c r="G15" s="926"/>
      <c r="H15" s="926"/>
      <c r="I15" s="926"/>
      <c r="J15" s="926"/>
      <c r="K15" s="926"/>
      <c r="L15" s="926"/>
      <c r="M15" s="926"/>
      <c r="N15" s="926"/>
      <c r="P15" s="1095"/>
      <c r="Q15" s="1095"/>
    </row>
    <row r="16" spans="1:28">
      <c r="A16" s="924" t="s">
        <v>291</v>
      </c>
      <c r="B16" s="926">
        <v>1951.9</v>
      </c>
      <c r="C16" s="926">
        <v>718.9</v>
      </c>
      <c r="D16" s="926">
        <v>1232.9000000000001</v>
      </c>
      <c r="E16" s="926">
        <v>77.400000000000006</v>
      </c>
      <c r="F16" s="927"/>
      <c r="P16" s="1095"/>
      <c r="Q16" s="1095"/>
    </row>
    <row r="17" spans="1:17">
      <c r="A17" s="924" t="s">
        <v>292</v>
      </c>
      <c r="B17" s="926">
        <v>1957.8</v>
      </c>
      <c r="C17" s="926">
        <v>698.6</v>
      </c>
      <c r="D17" s="926">
        <v>1259.2</v>
      </c>
      <c r="E17" s="926">
        <v>73.8</v>
      </c>
      <c r="F17" s="927" t="s">
        <v>292</v>
      </c>
      <c r="P17" s="1095"/>
      <c r="Q17" s="1095"/>
    </row>
    <row r="18" spans="1:17" ht="12.75" customHeight="1">
      <c r="A18" s="924" t="s">
        <v>5</v>
      </c>
      <c r="B18" s="926">
        <v>2043.3</v>
      </c>
      <c r="C18" s="926">
        <v>719.8</v>
      </c>
      <c r="D18" s="926">
        <v>1323.5</v>
      </c>
      <c r="E18" s="926">
        <v>72.7</v>
      </c>
      <c r="F18" s="927"/>
      <c r="H18" t="str">
        <f>IF(Content!$E$1=1,H20,H21)</f>
        <v xml:space="preserve">*ВВП за 2018 рік – оцінка НБУ. </v>
      </c>
      <c r="P18" s="1095"/>
      <c r="Q18" s="1095"/>
    </row>
    <row r="19" spans="1:17" ht="12.75" customHeight="1">
      <c r="A19" s="924" t="s">
        <v>293</v>
      </c>
      <c r="B19" s="926">
        <v>2141.6999999999998</v>
      </c>
      <c r="C19" s="926">
        <v>766.7</v>
      </c>
      <c r="D19" s="926">
        <v>1375</v>
      </c>
      <c r="E19" s="926">
        <v>71.8</v>
      </c>
      <c r="F19" s="927"/>
      <c r="H19" t="str">
        <f>IF(Content!$E$1=1,H22,H23)</f>
        <v>Джерело: МФУ, ДССУ, розрахунки НБУ.</v>
      </c>
      <c r="P19" s="1095"/>
      <c r="Q19" s="1095"/>
    </row>
    <row r="20" spans="1:17" ht="12.75" customHeight="1">
      <c r="A20" s="924" t="s">
        <v>294</v>
      </c>
      <c r="B20" s="926">
        <v>2053.8000000000002</v>
      </c>
      <c r="C20" s="926">
        <v>764.5</v>
      </c>
      <c r="D20" s="926">
        <v>1289.3</v>
      </c>
      <c r="E20" s="926">
        <v>66.400000000000006</v>
      </c>
      <c r="F20" s="927" t="s">
        <v>294</v>
      </c>
      <c r="H20" s="927" t="s">
        <v>1756</v>
      </c>
      <c r="P20" s="1095"/>
      <c r="Q20" s="1095"/>
    </row>
    <row r="21" spans="1:17">
      <c r="A21" s="924" t="s">
        <v>295</v>
      </c>
      <c r="B21" s="926">
        <v>1998.4</v>
      </c>
      <c r="C21" s="926">
        <v>763</v>
      </c>
      <c r="D21" s="926">
        <v>1235.5</v>
      </c>
      <c r="E21" s="926">
        <v>61.8</v>
      </c>
      <c r="F21" s="927"/>
      <c r="H21" s="927" t="s">
        <v>1829</v>
      </c>
      <c r="P21" s="1095"/>
      <c r="Q21" s="1095"/>
    </row>
    <row r="22" spans="1:17">
      <c r="A22" s="925" t="s">
        <v>1515</v>
      </c>
      <c r="B22" s="926">
        <v>2113</v>
      </c>
      <c r="C22" s="926">
        <v>768.5</v>
      </c>
      <c r="D22" s="926">
        <v>1344.4</v>
      </c>
      <c r="E22" s="926">
        <v>62.2</v>
      </c>
      <c r="F22" s="927"/>
      <c r="H22" s="927" t="s">
        <v>734</v>
      </c>
    </row>
    <row r="23" spans="1:17">
      <c r="A23" s="925" t="s">
        <v>1516</v>
      </c>
      <c r="B23" s="926">
        <v>2168.6</v>
      </c>
      <c r="C23" s="926">
        <v>771.4</v>
      </c>
      <c r="D23" s="926">
        <v>1397.2</v>
      </c>
      <c r="E23" s="926">
        <v>61.04</v>
      </c>
      <c r="F23" s="927" t="s">
        <v>1516</v>
      </c>
      <c r="H23" s="201" t="s">
        <v>729</v>
      </c>
    </row>
    <row r="24" spans="1:17">
      <c r="B24" s="926"/>
      <c r="C24" s="926"/>
      <c r="D24" s="926"/>
      <c r="E24" s="926"/>
    </row>
    <row r="25" spans="1:17">
      <c r="B25" s="926"/>
      <c r="C25" s="926"/>
      <c r="D25" s="926"/>
      <c r="E25" s="926"/>
      <c r="F25" s="926"/>
      <c r="G25" s="926"/>
    </row>
    <row r="26" spans="1:17">
      <c r="B26" s="926"/>
      <c r="C26" s="926"/>
      <c r="D26" s="926"/>
      <c r="E26" s="926"/>
      <c r="F26" s="926"/>
      <c r="G26" s="926"/>
    </row>
    <row r="27" spans="1:17">
      <c r="B27" s="926"/>
      <c r="C27" s="926"/>
      <c r="D27" s="926"/>
      <c r="E27" s="926"/>
      <c r="F27" s="926"/>
      <c r="G27" s="926"/>
    </row>
    <row r="28" spans="1:17">
      <c r="B28" s="1098"/>
      <c r="C28" s="926"/>
      <c r="D28" s="926"/>
      <c r="E28" s="926"/>
      <c r="F28" s="926"/>
      <c r="G28" s="926"/>
    </row>
    <row r="29" spans="1:17">
      <c r="B29" s="926"/>
      <c r="C29" s="926"/>
      <c r="D29" s="926"/>
      <c r="E29" s="926"/>
      <c r="F29" s="926"/>
      <c r="G29" s="926"/>
    </row>
    <row r="30" spans="1:17">
      <c r="B30" s="926"/>
      <c r="C30" s="926"/>
      <c r="D30" s="926"/>
      <c r="E30" s="926"/>
      <c r="F30" s="926"/>
      <c r="G30" s="926"/>
    </row>
    <row r="31" spans="1:17">
      <c r="B31" s="926"/>
      <c r="C31" s="926"/>
      <c r="D31" s="926"/>
      <c r="E31" s="926"/>
      <c r="F31" s="926"/>
      <c r="G31" s="926"/>
    </row>
    <row r="32" spans="1:17">
      <c r="B32" s="926"/>
      <c r="C32" s="926"/>
      <c r="D32" s="926"/>
      <c r="E32" s="926"/>
      <c r="F32" s="926"/>
      <c r="G32" s="926"/>
    </row>
    <row r="33" spans="2:22">
      <c r="B33" s="926"/>
      <c r="C33" s="926"/>
      <c r="D33" s="926"/>
      <c r="E33" s="926"/>
      <c r="F33" s="926"/>
      <c r="G33" s="926"/>
    </row>
    <row r="34" spans="2:22">
      <c r="B34" s="926"/>
      <c r="C34" s="926"/>
      <c r="D34" s="926"/>
      <c r="E34" s="926"/>
      <c r="F34" s="926"/>
      <c r="G34" s="926"/>
    </row>
    <row r="35" spans="2:22">
      <c r="B35" s="926"/>
      <c r="C35" s="926"/>
      <c r="D35" s="926"/>
      <c r="E35" s="926"/>
      <c r="F35" s="926"/>
      <c r="G35" s="926"/>
    </row>
    <row r="36" spans="2:22">
      <c r="B36" s="926"/>
      <c r="C36" s="926"/>
      <c r="D36" s="926"/>
      <c r="E36" s="926"/>
      <c r="F36" s="926"/>
      <c r="G36" s="926"/>
    </row>
    <row r="37" spans="2:22">
      <c r="B37" s="926"/>
      <c r="C37" s="926"/>
      <c r="D37" s="926"/>
      <c r="E37" s="926"/>
      <c r="F37" s="926"/>
      <c r="G37" s="926"/>
      <c r="V37" s="930"/>
    </row>
    <row r="38" spans="2:22">
      <c r="B38" s="926"/>
      <c r="C38" s="926"/>
      <c r="D38" s="926"/>
      <c r="E38" s="926"/>
      <c r="F38" s="926"/>
      <c r="G38" s="926"/>
    </row>
    <row r="39" spans="2:22">
      <c r="B39" s="926"/>
      <c r="C39" s="926"/>
      <c r="D39" s="926"/>
      <c r="E39" s="926"/>
      <c r="F39" s="926"/>
      <c r="G39" s="926"/>
    </row>
    <row r="40" spans="2:22">
      <c r="B40" s="926"/>
      <c r="C40" s="926"/>
      <c r="D40" s="926"/>
      <c r="E40" s="926"/>
      <c r="F40" s="926"/>
      <c r="G40" s="926"/>
    </row>
    <row r="41" spans="2:22">
      <c r="B41" s="926"/>
      <c r="C41" s="926"/>
      <c r="D41" s="926"/>
      <c r="E41" s="926"/>
      <c r="F41" s="926"/>
      <c r="G41" s="926"/>
    </row>
    <row r="42" spans="2:22">
      <c r="B42" s="926"/>
      <c r="C42" s="926"/>
      <c r="D42" s="926"/>
      <c r="E42" s="926"/>
      <c r="F42" s="926"/>
      <c r="G42" s="926"/>
    </row>
    <row r="43" spans="2:22">
      <c r="B43" s="926"/>
      <c r="C43" s="926"/>
      <c r="D43" s="926"/>
      <c r="E43" s="926"/>
      <c r="F43" s="926"/>
      <c r="G43" s="926"/>
    </row>
    <row r="44" spans="2:22">
      <c r="B44" s="926"/>
      <c r="C44" s="926"/>
      <c r="D44" s="926"/>
      <c r="E44" s="926"/>
      <c r="F44" s="926"/>
      <c r="G44" s="926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W43"/>
  <sheetViews>
    <sheetView showGridLines="0" zoomScaleNormal="100" workbookViewId="0"/>
  </sheetViews>
  <sheetFormatPr defaultRowHeight="13.2"/>
  <cols>
    <col min="2" max="2" width="36.44140625" customWidth="1"/>
    <col min="3" max="3" width="5.88671875" customWidth="1"/>
    <col min="4" max="4" width="5.5546875" bestFit="1" customWidth="1"/>
    <col min="5" max="5" width="4.88671875" bestFit="1" customWidth="1"/>
    <col min="6" max="6" width="7.88671875" customWidth="1"/>
    <col min="8" max="12" width="5.44140625" customWidth="1"/>
  </cols>
  <sheetData>
    <row r="1" spans="1:23" s="931" customFormat="1">
      <c r="A1" s="183" t="s">
        <v>167</v>
      </c>
      <c r="B1" t="str">
        <f>IF(Content!$E$1=1,B2,B3)</f>
        <v>Таблиця 1. Параметри державного бюджету</v>
      </c>
    </row>
    <row r="2" spans="1:23" s="931" customFormat="1" hidden="1">
      <c r="B2" s="932" t="s">
        <v>1517</v>
      </c>
      <c r="C2" s="932"/>
    </row>
    <row r="3" spans="1:23" s="931" customFormat="1" hidden="1">
      <c r="B3" s="932" t="s">
        <v>1518</v>
      </c>
      <c r="C3" s="932"/>
    </row>
    <row r="4" spans="1:23">
      <c r="B4" s="933"/>
      <c r="C4" s="933"/>
    </row>
    <row r="5" spans="1:23">
      <c r="B5" s="934"/>
      <c r="C5" s="1111">
        <v>2018</v>
      </c>
      <c r="D5" s="1111"/>
      <c r="E5" s="1111"/>
      <c r="F5" s="935">
        <v>2019</v>
      </c>
      <c r="G5" s="936">
        <v>2018</v>
      </c>
      <c r="H5" s="937">
        <v>2019</v>
      </c>
      <c r="I5" s="935">
        <v>2017</v>
      </c>
      <c r="J5" s="938">
        <v>2018</v>
      </c>
      <c r="K5" s="939">
        <v>2019</v>
      </c>
    </row>
    <row r="6" spans="1:23" ht="26.25" customHeight="1">
      <c r="B6" s="940"/>
      <c r="C6" s="941" t="str">
        <f>IF(Content!$E$1=1,D27,D28)</f>
        <v xml:space="preserve">Закон </v>
      </c>
      <c r="D6" s="941" t="str">
        <f>IF(Content!$E$1=1,E27,E28)</f>
        <v>Факт</v>
      </c>
      <c r="E6" s="941" t="str">
        <f>IF(Content!$E$1=1,F27,F28)</f>
        <v>% до плану</v>
      </c>
      <c r="F6" s="941" t="str">
        <f>IF(Content!$E$1=1,G27,G28)</f>
        <v xml:space="preserve">Закон </v>
      </c>
      <c r="G6" s="1112" t="str">
        <f>IF(Content!$E$1=1,H27,H28)</f>
        <v>% річна зміна</v>
      </c>
      <c r="H6" s="1113"/>
      <c r="I6" s="1114" t="str">
        <f>IF(Content!$E$1=1,J27,J28)</f>
        <v>% ВВП</v>
      </c>
      <c r="J6" s="1114"/>
      <c r="K6" s="1115"/>
    </row>
    <row r="7" spans="1:23">
      <c r="B7" s="942" t="str">
        <f>IF(Content!$E$1=1,B29,C29)</f>
        <v>Доходи</v>
      </c>
      <c r="C7" s="943">
        <v>918</v>
      </c>
      <c r="D7" s="943">
        <v>928.1</v>
      </c>
      <c r="E7" s="943">
        <v>1.1000000000000001</v>
      </c>
      <c r="F7" s="944">
        <v>1026.0999999999999</v>
      </c>
      <c r="G7" s="945">
        <v>17</v>
      </c>
      <c r="H7" s="946">
        <v>10.6</v>
      </c>
      <c r="I7" s="944">
        <v>26.6</v>
      </c>
      <c r="J7" s="944">
        <v>26.1</v>
      </c>
      <c r="K7" s="947">
        <v>25.9</v>
      </c>
      <c r="O7" s="14"/>
      <c r="P7" s="14"/>
      <c r="Q7" s="14"/>
      <c r="R7" s="14"/>
      <c r="S7" s="14"/>
      <c r="T7" s="14"/>
      <c r="U7" s="14"/>
      <c r="V7" s="14"/>
      <c r="W7" s="14"/>
    </row>
    <row r="8" spans="1:23">
      <c r="B8" s="948" t="str">
        <f>IF(Content!$E$1=1,B30,C30)</f>
        <v>Податкові надходження, у т. ч.</v>
      </c>
      <c r="C8" s="949">
        <v>760</v>
      </c>
      <c r="D8" s="949">
        <v>753.8</v>
      </c>
      <c r="E8" s="949">
        <v>-0.8</v>
      </c>
      <c r="F8" s="950">
        <v>860.7</v>
      </c>
      <c r="G8" s="951">
        <v>20.2</v>
      </c>
      <c r="H8" s="952">
        <v>14.2</v>
      </c>
      <c r="I8" s="950">
        <v>21</v>
      </c>
      <c r="J8" s="950">
        <v>21.2</v>
      </c>
      <c r="K8" s="953">
        <v>21.7</v>
      </c>
      <c r="O8" s="14"/>
      <c r="P8" s="14"/>
      <c r="Q8" s="14"/>
      <c r="R8" s="14"/>
      <c r="S8" s="14"/>
      <c r="T8" s="14"/>
      <c r="U8" s="14"/>
      <c r="V8" s="14"/>
      <c r="W8" s="14"/>
    </row>
    <row r="9" spans="1:23">
      <c r="B9" s="954" t="str">
        <f>IF(Content!$E$1=1,B31,C31)</f>
        <v>ПДФО</v>
      </c>
      <c r="C9" s="955">
        <v>91.1</v>
      </c>
      <c r="D9" s="955">
        <v>91.7</v>
      </c>
      <c r="E9" s="955">
        <v>0.7</v>
      </c>
      <c r="F9" s="956">
        <v>106.2</v>
      </c>
      <c r="G9" s="957">
        <v>22.3</v>
      </c>
      <c r="H9" s="958">
        <v>15.7</v>
      </c>
      <c r="I9" s="956">
        <v>2.5</v>
      </c>
      <c r="J9" s="956">
        <v>2.6</v>
      </c>
      <c r="K9" s="959">
        <v>2.7</v>
      </c>
      <c r="O9" s="14"/>
      <c r="P9" s="14"/>
      <c r="Q9" s="14"/>
      <c r="R9" s="14"/>
      <c r="S9" s="14"/>
      <c r="T9" s="14"/>
      <c r="U9" s="14"/>
      <c r="V9" s="14"/>
      <c r="W9" s="14"/>
    </row>
    <row r="10" spans="1:23">
      <c r="B10" s="960" t="str">
        <f>IF(Content!$E$1=1,B32,C32)</f>
        <v>ППП</v>
      </c>
      <c r="C10" s="949">
        <v>82.3</v>
      </c>
      <c r="D10" s="949">
        <v>96.9</v>
      </c>
      <c r="E10" s="949">
        <v>17.7</v>
      </c>
      <c r="F10" s="950">
        <v>95.5</v>
      </c>
      <c r="G10" s="951">
        <v>44.8</v>
      </c>
      <c r="H10" s="952">
        <v>-1.4</v>
      </c>
      <c r="I10" s="950">
        <v>2.2000000000000002</v>
      </c>
      <c r="J10" s="950">
        <v>2.7</v>
      </c>
      <c r="K10" s="953">
        <v>2.4</v>
      </c>
      <c r="O10" s="14"/>
      <c r="P10" s="14"/>
      <c r="Q10" s="14"/>
      <c r="R10" s="14"/>
      <c r="S10" s="14"/>
      <c r="T10" s="14"/>
      <c r="U10" s="14"/>
      <c r="V10" s="14"/>
      <c r="W10" s="14"/>
    </row>
    <row r="11" spans="1:23">
      <c r="B11" s="954" t="str">
        <f>IF(Content!$E$1=1,B33,C33)</f>
        <v>Рентна плата</v>
      </c>
      <c r="C11" s="955">
        <v>46.5</v>
      </c>
      <c r="D11" s="955">
        <v>45.3</v>
      </c>
      <c r="E11" s="955">
        <v>-2.7</v>
      </c>
      <c r="F11" s="956">
        <v>58.3</v>
      </c>
      <c r="G11" s="957">
        <v>-7</v>
      </c>
      <c r="H11" s="958">
        <v>28.8</v>
      </c>
      <c r="I11" s="956">
        <v>1.6</v>
      </c>
      <c r="J11" s="956">
        <v>1.3</v>
      </c>
      <c r="K11" s="959">
        <v>1.5</v>
      </c>
      <c r="O11" s="14"/>
      <c r="P11" s="14"/>
      <c r="Q11" s="14"/>
      <c r="R11" s="14"/>
      <c r="S11" s="14"/>
      <c r="T11" s="14"/>
      <c r="U11" s="14"/>
      <c r="V11" s="14"/>
      <c r="W11" s="14"/>
    </row>
    <row r="12" spans="1:23">
      <c r="B12" s="960" t="str">
        <f>IF(Content!$E$1=1,B34,C34)</f>
        <v xml:space="preserve">Акцизний податок </v>
      </c>
      <c r="C12" s="949">
        <v>124.1</v>
      </c>
      <c r="D12" s="949">
        <v>118.9</v>
      </c>
      <c r="E12" s="949">
        <v>-4.2</v>
      </c>
      <c r="F12" s="950">
        <v>130.19999999999999</v>
      </c>
      <c r="G12" s="951">
        <v>9.8000000000000007</v>
      </c>
      <c r="H12" s="952">
        <v>9.6</v>
      </c>
      <c r="I12" s="950">
        <v>3.6</v>
      </c>
      <c r="J12" s="950">
        <v>3.3</v>
      </c>
      <c r="K12" s="953">
        <v>3.3</v>
      </c>
      <c r="O12" s="14"/>
      <c r="P12" s="14"/>
      <c r="Q12" s="14"/>
      <c r="R12" s="14"/>
      <c r="S12" s="14"/>
      <c r="T12" s="14"/>
      <c r="U12" s="14"/>
      <c r="V12" s="14"/>
      <c r="W12" s="14"/>
    </row>
    <row r="13" spans="1:23">
      <c r="B13" s="954" t="str">
        <f>IF(Content!$E$1=1,B35,C35)</f>
        <v>Податок на додану вартість</v>
      </c>
      <c r="C13" s="955">
        <v>384.4</v>
      </c>
      <c r="D13" s="955">
        <v>374.5</v>
      </c>
      <c r="E13" s="955">
        <v>-2.6</v>
      </c>
      <c r="F13" s="956">
        <v>434.8</v>
      </c>
      <c r="G13" s="957">
        <v>19.3</v>
      </c>
      <c r="H13" s="958">
        <v>16.100000000000001</v>
      </c>
      <c r="I13" s="956">
        <v>10.5</v>
      </c>
      <c r="J13" s="956">
        <v>10.5</v>
      </c>
      <c r="K13" s="959">
        <v>11</v>
      </c>
      <c r="O13" s="14"/>
      <c r="P13" s="14"/>
      <c r="Q13" s="14"/>
      <c r="R13" s="14"/>
      <c r="S13" s="14"/>
      <c r="T13" s="14"/>
      <c r="U13" s="14"/>
      <c r="V13" s="14"/>
      <c r="W13" s="14"/>
    </row>
    <row r="14" spans="1:23">
      <c r="B14" s="961" t="str">
        <f>IF(Content!$E$1=1,B36,C36)</f>
        <v>ПДВ  з вироблених товарів з урахуванням відшкодування</v>
      </c>
      <c r="C14" s="949">
        <v>84.3</v>
      </c>
      <c r="D14" s="949">
        <v>79.099999999999994</v>
      </c>
      <c r="E14" s="949">
        <v>-6.1</v>
      </c>
      <c r="F14" s="950">
        <v>94.6</v>
      </c>
      <c r="G14" s="951">
        <v>24.7</v>
      </c>
      <c r="H14" s="952">
        <v>19.5</v>
      </c>
      <c r="I14" s="950">
        <v>2.1</v>
      </c>
      <c r="J14" s="950">
        <v>2.2000000000000002</v>
      </c>
      <c r="K14" s="953">
        <v>2.4</v>
      </c>
      <c r="O14" s="14"/>
      <c r="P14" s="14"/>
      <c r="Q14" s="14"/>
      <c r="R14" s="14"/>
      <c r="S14" s="14"/>
      <c r="T14" s="14"/>
      <c r="U14" s="14"/>
      <c r="V14" s="14"/>
      <c r="W14" s="14"/>
    </row>
    <row r="15" spans="1:23">
      <c r="B15" s="962" t="str">
        <f>IF(Content!$E$1=1,B37,C37)</f>
        <v xml:space="preserve">ПДВ з ввезених товарів </v>
      </c>
      <c r="C15" s="955">
        <v>300.10000000000002</v>
      </c>
      <c r="D15" s="955">
        <v>295.39999999999998</v>
      </c>
      <c r="E15" s="955">
        <v>-1.6</v>
      </c>
      <c r="F15" s="956">
        <v>340.2</v>
      </c>
      <c r="G15" s="957">
        <v>17.899999999999999</v>
      </c>
      <c r="H15" s="958">
        <v>15.2</v>
      </c>
      <c r="I15" s="956">
        <v>8.4</v>
      </c>
      <c r="J15" s="956">
        <v>8.3000000000000007</v>
      </c>
      <c r="K15" s="959">
        <v>8.6</v>
      </c>
      <c r="O15" s="14"/>
      <c r="P15" s="14"/>
      <c r="Q15" s="14"/>
      <c r="R15" s="14"/>
      <c r="S15" s="14"/>
      <c r="T15" s="14"/>
      <c r="U15" s="14"/>
      <c r="V15" s="14"/>
      <c r="W15" s="14"/>
    </row>
    <row r="16" spans="1:23">
      <c r="B16" s="948" t="str">
        <f>IF(Content!$E$1=1,B38,C38)</f>
        <v>Неподаткові надходження</v>
      </c>
      <c r="C16" s="949">
        <v>145</v>
      </c>
      <c r="D16" s="949">
        <v>164.7</v>
      </c>
      <c r="E16" s="949">
        <v>13.6</v>
      </c>
      <c r="F16" s="950">
        <v>155.4</v>
      </c>
      <c r="G16" s="951">
        <v>28.1</v>
      </c>
      <c r="H16" s="952">
        <v>-5.6</v>
      </c>
      <c r="I16" s="950">
        <v>4.3</v>
      </c>
      <c r="J16" s="950">
        <v>4.5999999999999996</v>
      </c>
      <c r="K16" s="953">
        <v>3.9</v>
      </c>
      <c r="O16" s="14"/>
      <c r="P16" s="14"/>
      <c r="Q16" s="14"/>
      <c r="R16" s="14"/>
      <c r="S16" s="14"/>
      <c r="T16" s="14"/>
      <c r="U16" s="14"/>
      <c r="V16" s="14"/>
      <c r="W16" s="14"/>
    </row>
    <row r="17" spans="2:23">
      <c r="B17" s="963" t="str">
        <f>IF(Content!$E$1=1,B39,C39)</f>
        <v>Інші доходи</v>
      </c>
      <c r="C17" s="955">
        <v>13</v>
      </c>
      <c r="D17" s="955">
        <v>9.6</v>
      </c>
      <c r="E17" s="955">
        <v>-26</v>
      </c>
      <c r="F17" s="956">
        <v>10.1</v>
      </c>
      <c r="G17" s="957">
        <v>-74.5</v>
      </c>
      <c r="H17" s="958">
        <v>4.9000000000000004</v>
      </c>
      <c r="I17" s="956">
        <v>1.3</v>
      </c>
      <c r="J17" s="956">
        <v>0.3</v>
      </c>
      <c r="K17" s="959">
        <v>0.3</v>
      </c>
      <c r="O17" s="14"/>
      <c r="P17" s="14"/>
      <c r="Q17" s="14"/>
      <c r="R17" s="14"/>
      <c r="S17" s="14"/>
      <c r="T17" s="14"/>
      <c r="U17" s="14"/>
      <c r="V17" s="14"/>
      <c r="W17" s="14"/>
    </row>
    <row r="18" spans="2:23">
      <c r="B18" s="964" t="str">
        <f>IF(Content!$E$1=1,B40,C40)</f>
        <v>Видатки</v>
      </c>
      <c r="C18" s="965">
        <v>991.9</v>
      </c>
      <c r="D18" s="965">
        <v>985.8</v>
      </c>
      <c r="E18" s="965">
        <v>-0.6</v>
      </c>
      <c r="F18" s="966">
        <v>1112.0999999999999</v>
      </c>
      <c r="G18" s="967">
        <v>17.399999999999999</v>
      </c>
      <c r="H18" s="968">
        <v>12.8</v>
      </c>
      <c r="I18" s="966">
        <v>28.1</v>
      </c>
      <c r="J18" s="966">
        <v>27.7</v>
      </c>
      <c r="K18" s="969">
        <v>28</v>
      </c>
      <c r="O18" s="14"/>
      <c r="P18" s="14"/>
      <c r="Q18" s="14"/>
      <c r="R18" s="14"/>
      <c r="S18" s="14"/>
      <c r="T18" s="14"/>
      <c r="U18" s="14"/>
      <c r="V18" s="14"/>
      <c r="W18" s="14"/>
    </row>
    <row r="19" spans="2:23">
      <c r="B19" s="970" t="str">
        <f>IF(Content!$E$1=1,B41,C41)</f>
        <v>Кредитування</v>
      </c>
      <c r="C19" s="971">
        <v>6.7</v>
      </c>
      <c r="D19" s="971">
        <v>1.5</v>
      </c>
      <c r="E19" s="972" t="s">
        <v>1519</v>
      </c>
      <c r="F19" s="973">
        <v>4</v>
      </c>
      <c r="G19" s="974" t="s">
        <v>1519</v>
      </c>
      <c r="H19" s="975" t="s">
        <v>1519</v>
      </c>
      <c r="I19" s="973">
        <v>0.1</v>
      </c>
      <c r="J19" s="973">
        <v>0.04</v>
      </c>
      <c r="K19" s="976">
        <v>0.1</v>
      </c>
      <c r="O19" s="14"/>
      <c r="P19" s="14"/>
      <c r="Q19" s="14"/>
      <c r="R19" s="14"/>
      <c r="S19" s="14"/>
      <c r="T19" s="14"/>
      <c r="U19" s="14"/>
      <c r="V19" s="14"/>
      <c r="W19" s="14"/>
    </row>
    <row r="20" spans="2:23">
      <c r="B20" s="977" t="str">
        <f>IF(Content!$E$1=1,B42,C42)</f>
        <v>Сальдо (- дефіцит)</v>
      </c>
      <c r="C20" s="978">
        <v>-80.599999999999994</v>
      </c>
      <c r="D20" s="978">
        <v>-59.2</v>
      </c>
      <c r="E20" s="979" t="s">
        <v>1519</v>
      </c>
      <c r="F20" s="980">
        <v>-90</v>
      </c>
      <c r="G20" s="981" t="s">
        <v>1519</v>
      </c>
      <c r="H20" s="982" t="s">
        <v>1519</v>
      </c>
      <c r="I20" s="980">
        <v>-1.6</v>
      </c>
      <c r="J20" s="980">
        <v>-1.7</v>
      </c>
      <c r="K20" s="983">
        <v>-2.2999999999999998</v>
      </c>
      <c r="O20" s="14"/>
      <c r="P20" s="14"/>
      <c r="Q20" s="14"/>
      <c r="R20" s="14"/>
      <c r="S20" s="14"/>
      <c r="T20" s="14"/>
      <c r="U20" s="14"/>
      <c r="V20" s="14"/>
      <c r="W20" s="14"/>
    </row>
    <row r="21" spans="2:23">
      <c r="B21" t="str">
        <f>IF(Content!$E$1=1,B22,B23)</f>
        <v>Джерело: ДКСУ, ВРУ, розрахунки НБУ.</v>
      </c>
    </row>
    <row r="22" spans="2:23" s="931" customFormat="1">
      <c r="B22" s="984" t="s">
        <v>1520</v>
      </c>
      <c r="C22" s="985"/>
      <c r="D22" s="985"/>
      <c r="E22" s="985"/>
      <c r="F22" s="985"/>
      <c r="G22" s="985"/>
      <c r="H22" s="985"/>
      <c r="I22" s="985"/>
      <c r="J22" s="985"/>
      <c r="K22" s="985"/>
      <c r="L22" s="985"/>
      <c r="M22" s="985"/>
    </row>
    <row r="23" spans="2:23" s="931" customFormat="1">
      <c r="B23" s="984" t="s">
        <v>1521</v>
      </c>
      <c r="C23" s="985"/>
      <c r="D23" s="985"/>
      <c r="E23" s="985"/>
      <c r="F23" s="985"/>
      <c r="G23" s="985"/>
      <c r="H23" s="985"/>
      <c r="I23" s="985"/>
      <c r="J23" s="985"/>
      <c r="K23" s="985"/>
      <c r="L23" s="985"/>
      <c r="M23" s="985"/>
    </row>
    <row r="24" spans="2:23">
      <c r="B24" s="831"/>
      <c r="C24" s="831"/>
      <c r="D24" s="831"/>
      <c r="E24" s="831"/>
      <c r="F24" s="831"/>
      <c r="G24" s="831"/>
      <c r="H24" s="831"/>
      <c r="I24" s="831"/>
      <c r="J24" s="831"/>
      <c r="K24" s="831"/>
      <c r="L24" s="831"/>
      <c r="M24" s="831"/>
    </row>
    <row r="25" spans="2:23">
      <c r="B25" s="831"/>
      <c r="C25" s="831"/>
      <c r="D25" s="831"/>
      <c r="E25" s="831"/>
      <c r="F25" s="831"/>
      <c r="G25" s="831"/>
      <c r="H25" s="831"/>
      <c r="I25" s="831"/>
      <c r="J25" s="831"/>
      <c r="K25" s="831"/>
      <c r="L25" s="831"/>
      <c r="M25" s="831"/>
    </row>
    <row r="26" spans="2:23">
      <c r="B26" s="831"/>
      <c r="C26" s="831"/>
      <c r="D26" s="831"/>
      <c r="E26" s="831"/>
      <c r="F26" s="831"/>
      <c r="G26" s="831"/>
      <c r="H26" s="831"/>
      <c r="I26" s="831"/>
      <c r="J26" s="831"/>
      <c r="K26" s="831"/>
      <c r="L26" s="831"/>
      <c r="M26" s="831"/>
    </row>
    <row r="27" spans="2:23" ht="20.399999999999999">
      <c r="B27" s="986"/>
      <c r="C27" s="986"/>
      <c r="D27" s="986" t="s">
        <v>1522</v>
      </c>
      <c r="E27" s="986" t="s">
        <v>1141</v>
      </c>
      <c r="F27" s="987" t="s">
        <v>1523</v>
      </c>
      <c r="G27" s="986" t="s">
        <v>1522</v>
      </c>
      <c r="H27" s="1110" t="s">
        <v>1524</v>
      </c>
      <c r="I27" s="1110"/>
      <c r="J27" s="1110" t="s">
        <v>1525</v>
      </c>
      <c r="K27" s="1110"/>
      <c r="L27" s="1110"/>
      <c r="M27" s="831"/>
    </row>
    <row r="28" spans="2:23">
      <c r="B28" s="986"/>
      <c r="C28" s="986"/>
      <c r="D28" s="986" t="s">
        <v>1526</v>
      </c>
      <c r="E28" s="986" t="s">
        <v>1527</v>
      </c>
      <c r="F28" s="987" t="s">
        <v>1528</v>
      </c>
      <c r="G28" s="986" t="s">
        <v>1526</v>
      </c>
      <c r="H28" s="1110" t="s">
        <v>705</v>
      </c>
      <c r="I28" s="1110"/>
      <c r="J28" s="1110" t="s">
        <v>254</v>
      </c>
      <c r="K28" s="1110"/>
      <c r="L28" s="1110"/>
      <c r="M28" s="831"/>
    </row>
    <row r="29" spans="2:23">
      <c r="B29" s="988" t="s">
        <v>681</v>
      </c>
      <c r="C29" s="988" t="s">
        <v>680</v>
      </c>
      <c r="D29" s="989">
        <v>917.99886640000011</v>
      </c>
      <c r="E29" s="989">
        <v>928.10834763968001</v>
      </c>
      <c r="F29" s="989">
        <v>1.1012520395940157</v>
      </c>
      <c r="G29" s="989">
        <v>1026.1318091999999</v>
      </c>
      <c r="H29" s="989">
        <v>16.972446951779816</v>
      </c>
      <c r="I29" s="989">
        <v>10.561639900083691</v>
      </c>
      <c r="J29" s="989">
        <v>26.599501511091479</v>
      </c>
      <c r="K29" s="989">
        <v>26.12182233717084</v>
      </c>
      <c r="L29" s="989">
        <v>25.879742981084487</v>
      </c>
      <c r="M29" s="831"/>
      <c r="V29" s="897"/>
    </row>
    <row r="30" spans="2:23">
      <c r="B30" s="990" t="s">
        <v>1529</v>
      </c>
      <c r="C30" s="990" t="s">
        <v>679</v>
      </c>
      <c r="D30" s="991">
        <v>760.01640670000006</v>
      </c>
      <c r="E30" s="991">
        <v>753.81564572343996</v>
      </c>
      <c r="F30" s="991">
        <v>-0.81587198932768956</v>
      </c>
      <c r="G30" s="991">
        <v>860.65928069999995</v>
      </c>
      <c r="H30" s="991">
        <v>20.196319074128667</v>
      </c>
      <c r="I30" s="991">
        <v>14.173708861404918</v>
      </c>
      <c r="J30" s="991">
        <v>21.024824205067851</v>
      </c>
      <c r="K30" s="991">
        <v>21.216314261847451</v>
      </c>
      <c r="L30" s="991">
        <v>21.706413132408574</v>
      </c>
      <c r="M30" s="831"/>
      <c r="V30" s="897"/>
    </row>
    <row r="31" spans="2:23" ht="20.399999999999999">
      <c r="B31" s="992" t="s">
        <v>676</v>
      </c>
      <c r="C31" s="992" t="s">
        <v>675</v>
      </c>
      <c r="D31" s="991">
        <v>91.123656499999996</v>
      </c>
      <c r="E31" s="991">
        <v>91.741785703839994</v>
      </c>
      <c r="F31" s="991">
        <v>0.67834108900140677</v>
      </c>
      <c r="G31" s="991">
        <v>106.15525840000001</v>
      </c>
      <c r="H31" s="991">
        <v>22.267924984832604</v>
      </c>
      <c r="I31" s="991">
        <v>15.710913609954645</v>
      </c>
      <c r="J31" s="991">
        <v>2.5154346634395157</v>
      </c>
      <c r="K31" s="991">
        <v>2.5820936026974386</v>
      </c>
      <c r="L31" s="991">
        <v>2.6773079041614127</v>
      </c>
      <c r="M31" s="831"/>
      <c r="V31" s="897"/>
    </row>
    <row r="32" spans="2:23" ht="20.399999999999999">
      <c r="B32" s="992" t="s">
        <v>674</v>
      </c>
      <c r="C32" s="992" t="s">
        <v>673</v>
      </c>
      <c r="D32" s="991">
        <v>82.327370899999991</v>
      </c>
      <c r="E32" s="991">
        <v>96.882309552300029</v>
      </c>
      <c r="F32" s="991">
        <v>17.679343447004257</v>
      </c>
      <c r="G32" s="991">
        <v>95.52</v>
      </c>
      <c r="H32" s="991">
        <v>44.790776027774939</v>
      </c>
      <c r="I32" s="991">
        <v>-1.4061489229513171</v>
      </c>
      <c r="J32" s="991">
        <v>2.2431689328262236</v>
      </c>
      <c r="K32" s="991">
        <v>2.7267748255643127</v>
      </c>
      <c r="L32" s="991">
        <v>2.4090794451450188</v>
      </c>
      <c r="M32" s="831"/>
      <c r="V32" s="897"/>
    </row>
    <row r="33" spans="2:22" ht="40.799999999999997">
      <c r="B33" s="992" t="s">
        <v>670</v>
      </c>
      <c r="C33" s="992" t="s">
        <v>669</v>
      </c>
      <c r="D33" s="991">
        <v>46.528950199999997</v>
      </c>
      <c r="E33" s="991">
        <v>45.265692595579999</v>
      </c>
      <c r="F33" s="991">
        <v>-2.7149927066697472</v>
      </c>
      <c r="G33" s="991">
        <v>58.302019999999999</v>
      </c>
      <c r="H33" s="991">
        <v>-6.977711919116004</v>
      </c>
      <c r="I33" s="991">
        <v>28.799575698291534</v>
      </c>
      <c r="J33" s="991">
        <v>1.6313252037697961</v>
      </c>
      <c r="K33" s="991">
        <v>1.2740133013110047</v>
      </c>
      <c r="L33" s="991">
        <v>1.4704166456494325</v>
      </c>
      <c r="M33" s="831"/>
      <c r="V33" s="897"/>
    </row>
    <row r="34" spans="2:22" ht="51">
      <c r="B34" s="992" t="s">
        <v>1530</v>
      </c>
      <c r="C34" s="992" t="s">
        <v>671</v>
      </c>
      <c r="D34" s="991">
        <v>124.1035</v>
      </c>
      <c r="E34" s="991">
        <v>118.85241858555</v>
      </c>
      <c r="F34" s="991">
        <v>-4.2312113795743045</v>
      </c>
      <c r="G34" s="991">
        <v>130.23346599999999</v>
      </c>
      <c r="H34" s="991">
        <v>9.7503181602416618</v>
      </c>
      <c r="I34" s="991">
        <v>9.5757810820298346</v>
      </c>
      <c r="J34" s="991">
        <v>3.6304514213850858</v>
      </c>
      <c r="K34" s="991">
        <v>3.3451285838882634</v>
      </c>
      <c r="L34" s="991">
        <v>3.2845766960907943</v>
      </c>
      <c r="M34" s="831"/>
      <c r="V34" s="897"/>
    </row>
    <row r="35" spans="2:22" ht="20.399999999999999">
      <c r="B35" s="992" t="s">
        <v>1531</v>
      </c>
      <c r="C35" s="992" t="s">
        <v>677</v>
      </c>
      <c r="D35" s="991">
        <v>384.36290000000002</v>
      </c>
      <c r="E35" s="991">
        <v>374.50818650721999</v>
      </c>
      <c r="F35" s="991">
        <v>-2.5639086115699712</v>
      </c>
      <c r="G35" s="991">
        <v>434.84399999999999</v>
      </c>
      <c r="H35" s="991">
        <v>19.277494567787684</v>
      </c>
      <c r="I35" s="991">
        <v>16.110679463509342</v>
      </c>
      <c r="J35" s="991">
        <v>10.52594754352346</v>
      </c>
      <c r="K35" s="991">
        <v>10.540618815289053</v>
      </c>
      <c r="L35" s="991">
        <v>10.967061790668348</v>
      </c>
      <c r="M35" s="831"/>
      <c r="V35" s="897"/>
    </row>
    <row r="36" spans="2:22" ht="224.4">
      <c r="B36" s="993" t="s">
        <v>1532</v>
      </c>
      <c r="C36" s="993" t="s">
        <v>1502</v>
      </c>
      <c r="D36" s="991">
        <v>84.3</v>
      </c>
      <c r="E36" s="991">
        <v>79.130864126730032</v>
      </c>
      <c r="F36" s="991">
        <v>-6.1318337761209563</v>
      </c>
      <c r="G36" s="991">
        <v>94.6</v>
      </c>
      <c r="H36" s="991">
        <v>24.713010590038607</v>
      </c>
      <c r="I36" s="991">
        <v>19.548801904268046</v>
      </c>
      <c r="J36" s="991">
        <v>2.1271226841722206</v>
      </c>
      <c r="K36" s="991">
        <v>2.2271563221708424</v>
      </c>
      <c r="L36" s="991">
        <v>2.3858764186633037</v>
      </c>
      <c r="M36" s="831"/>
      <c r="V36" s="897"/>
    </row>
    <row r="37" spans="2:22" ht="112.2">
      <c r="B37" s="993" t="s">
        <v>1533</v>
      </c>
      <c r="C37" s="993" t="s">
        <v>1503</v>
      </c>
      <c r="D37" s="991">
        <v>300.06290000000001</v>
      </c>
      <c r="E37" s="991">
        <v>295.37732238049</v>
      </c>
      <c r="F37" s="991">
        <v>-1.5615318053348091</v>
      </c>
      <c r="G37" s="991">
        <v>340.24400000000003</v>
      </c>
      <c r="H37" s="991">
        <v>17.900872287322116</v>
      </c>
      <c r="I37" s="991">
        <v>15.189614848534333</v>
      </c>
      <c r="J37" s="991">
        <v>8.3988248593512402</v>
      </c>
      <c r="K37" s="991">
        <v>8.3134624931182088</v>
      </c>
      <c r="L37" s="991">
        <v>8.5811853720050451</v>
      </c>
      <c r="M37" s="831"/>
      <c r="V37" s="897"/>
    </row>
    <row r="38" spans="2:22">
      <c r="B38" s="990" t="s">
        <v>682</v>
      </c>
      <c r="C38" s="990" t="s">
        <v>665</v>
      </c>
      <c r="D38" s="991">
        <v>144.99080069999999</v>
      </c>
      <c r="E38" s="991">
        <v>164.67654017277997</v>
      </c>
      <c r="F38" s="991">
        <v>13.577233436700368</v>
      </c>
      <c r="G38" s="991">
        <v>155.38685100000001</v>
      </c>
      <c r="H38" s="991">
        <v>28.074121183910592</v>
      </c>
      <c r="I38" s="991">
        <v>-5.6411733954533787</v>
      </c>
      <c r="J38" s="991">
        <v>4.3105108581902982</v>
      </c>
      <c r="K38" s="991">
        <v>4.63485899726372</v>
      </c>
      <c r="L38" s="991">
        <v>3.9189621941992439</v>
      </c>
      <c r="M38" s="831"/>
      <c r="V38" s="897"/>
    </row>
    <row r="39" spans="2:22">
      <c r="B39" s="990" t="s">
        <v>664</v>
      </c>
      <c r="C39" s="990" t="s">
        <v>663</v>
      </c>
      <c r="D39" s="991">
        <v>12.991659000000055</v>
      </c>
      <c r="E39" s="991">
        <v>9.6161617434600828</v>
      </c>
      <c r="F39" s="991">
        <v>-25.982033984573931</v>
      </c>
      <c r="G39" s="991">
        <v>10.085677499999946</v>
      </c>
      <c r="H39" s="991">
        <v>-74.49907734937787</v>
      </c>
      <c r="I39" s="991">
        <v>4.8825692523233499</v>
      </c>
      <c r="J39" s="991">
        <v>1.2641664478333263</v>
      </c>
      <c r="K39" s="991">
        <v>0.2706490780596702</v>
      </c>
      <c r="L39" s="991">
        <v>0.25436765447666954</v>
      </c>
      <c r="M39" s="831"/>
    </row>
    <row r="40" spans="2:22">
      <c r="B40" s="988" t="s">
        <v>709</v>
      </c>
      <c r="C40" s="988" t="s">
        <v>1534</v>
      </c>
      <c r="D40" s="989">
        <v>991.93069839999998</v>
      </c>
      <c r="E40" s="989">
        <v>985.84195931290003</v>
      </c>
      <c r="F40" s="989">
        <v>-0.61382706442306301</v>
      </c>
      <c r="G40" s="989">
        <v>1112.1299976</v>
      </c>
      <c r="H40" s="989">
        <v>17.438608339103823</v>
      </c>
      <c r="I40" s="989">
        <v>12.81017074735982</v>
      </c>
      <c r="J40" s="989">
        <v>28.141989484875555</v>
      </c>
      <c r="K40" s="989">
        <v>27.746748080858431</v>
      </c>
      <c r="L40" s="989">
        <v>28.048675853720052</v>
      </c>
      <c r="M40" s="831"/>
    </row>
    <row r="41" spans="2:22">
      <c r="B41" s="988" t="s">
        <v>1535</v>
      </c>
      <c r="C41" s="988" t="s">
        <v>1536</v>
      </c>
      <c r="D41" s="989">
        <v>6.7175479999999999</v>
      </c>
      <c r="E41" s="989">
        <v>1.5142692394400001</v>
      </c>
      <c r="F41" s="991" t="s">
        <v>1519</v>
      </c>
      <c r="G41" s="989">
        <v>3.9911316000000001</v>
      </c>
      <c r="H41" s="991" t="s">
        <v>1519</v>
      </c>
      <c r="I41" s="991" t="s">
        <v>1519</v>
      </c>
      <c r="J41" s="989">
        <v>6.2720577119399754E-2</v>
      </c>
      <c r="K41" s="994">
        <v>4.2619455092597812E-2</v>
      </c>
      <c r="L41" s="989">
        <v>0.10065905674653217</v>
      </c>
      <c r="M41" s="831"/>
    </row>
    <row r="42" spans="2:22">
      <c r="B42" s="988" t="s">
        <v>1537</v>
      </c>
      <c r="C42" s="988" t="s">
        <v>1538</v>
      </c>
      <c r="D42" s="989">
        <v>-80.649379999999866</v>
      </c>
      <c r="E42" s="989">
        <v>-59.247880912660023</v>
      </c>
      <c r="F42" s="991" t="s">
        <v>1519</v>
      </c>
      <c r="G42" s="989">
        <v>-89.98932000000012</v>
      </c>
      <c r="H42" s="991" t="s">
        <v>1519</v>
      </c>
      <c r="I42" s="991" t="s">
        <v>1519</v>
      </c>
      <c r="J42" s="989">
        <v>-1.6052085509034815</v>
      </c>
      <c r="K42" s="989">
        <v>-1.6675451987801866</v>
      </c>
      <c r="L42" s="989">
        <v>-2.2695919293820963</v>
      </c>
      <c r="M42" s="831"/>
    </row>
    <row r="43" spans="2:22">
      <c r="B43" s="831"/>
      <c r="C43" s="831"/>
      <c r="D43" s="831"/>
      <c r="E43" s="831"/>
      <c r="F43" s="831"/>
      <c r="G43" s="831"/>
      <c r="H43" s="831"/>
      <c r="I43" s="831"/>
      <c r="J43" s="831"/>
      <c r="K43" s="831"/>
      <c r="L43" s="831"/>
      <c r="M43" s="831"/>
    </row>
  </sheetData>
  <mergeCells count="7">
    <mergeCell ref="H28:I28"/>
    <mergeCell ref="J28:L28"/>
    <mergeCell ref="C5:E5"/>
    <mergeCell ref="G6:H6"/>
    <mergeCell ref="I6:K6"/>
    <mergeCell ref="H27:I27"/>
    <mergeCell ref="J27:L27"/>
  </mergeCells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591"/>
  </sheetPr>
  <dimension ref="A1:BK40"/>
  <sheetViews>
    <sheetView showGridLines="0" zoomScaleNormal="100" workbookViewId="0">
      <selection activeCell="Y17" sqref="Y17"/>
    </sheetView>
  </sheetViews>
  <sheetFormatPr defaultColWidth="9.109375" defaultRowHeight="13.2"/>
  <cols>
    <col min="1" max="1" width="7.109375" style="995" customWidth="1"/>
    <col min="2" max="2" width="9.109375" style="995" customWidth="1"/>
    <col min="3" max="3" width="7.5546875" style="995" customWidth="1"/>
    <col min="4" max="7" width="9.109375" style="995"/>
    <col min="8" max="8" width="7.44140625" style="996" customWidth="1"/>
    <col min="9" max="9" width="9.109375" style="996"/>
    <col min="10" max="10" width="4.33203125" style="996" customWidth="1"/>
    <col min="11" max="11" width="5.44140625" style="996" customWidth="1"/>
    <col min="12" max="20" width="6.44140625" style="996" customWidth="1"/>
    <col min="21" max="24" width="9.109375" style="996"/>
    <col min="25" max="25" width="7.5546875" style="996" customWidth="1"/>
    <col min="26" max="63" width="9.109375" style="996"/>
    <col min="64" max="16384" width="9.109375" style="995"/>
  </cols>
  <sheetData>
    <row r="1" spans="1:36">
      <c r="A1" s="183" t="s">
        <v>167</v>
      </c>
      <c r="C1" t="str">
        <f>IF(Content!$E$1=1,C2,C3)</f>
        <v>Позики</v>
      </c>
      <c r="D1" t="str">
        <f>IF(Content!$E$1=1,D2,D3)</f>
        <v>Погашення</v>
      </c>
      <c r="E1" t="str">
        <f>IF(Content!$E$1=1,E2,E3)</f>
        <v>Сальдо операцій</v>
      </c>
      <c r="F1" t="str">
        <f>IF(Content!$E$1=1,F2,F3)</f>
        <v>Неповернені позики</v>
      </c>
      <c r="K1" t="str">
        <f>IF(Content!$E$1=1,K2,K3)</f>
        <v>Позики з ЄКР Пенсійним фондом, млрд грн</v>
      </c>
    </row>
    <row r="2" spans="1:36" hidden="1">
      <c r="C2" s="997" t="s">
        <v>1539</v>
      </c>
      <c r="D2" s="997" t="s">
        <v>1540</v>
      </c>
      <c r="E2" s="997" t="s">
        <v>1541</v>
      </c>
      <c r="F2" s="997" t="s">
        <v>1542</v>
      </c>
      <c r="K2" s="931" t="s">
        <v>1543</v>
      </c>
    </row>
    <row r="3" spans="1:36" hidden="1">
      <c r="C3" s="997" t="s">
        <v>1871</v>
      </c>
      <c r="D3" s="997" t="s">
        <v>1544</v>
      </c>
      <c r="E3" s="997" t="s">
        <v>1545</v>
      </c>
      <c r="F3" s="1100" t="s">
        <v>1869</v>
      </c>
      <c r="K3" s="931" t="s">
        <v>1546</v>
      </c>
    </row>
    <row r="4" spans="1:36">
      <c r="A4" s="1119" t="s">
        <v>1547</v>
      </c>
      <c r="B4" s="1119"/>
      <c r="F4" s="998">
        <v>48.1</v>
      </c>
      <c r="K4" s="995"/>
    </row>
    <row r="5" spans="1:36">
      <c r="A5" s="1119">
        <v>2017</v>
      </c>
      <c r="B5" s="995" t="s">
        <v>1</v>
      </c>
      <c r="C5" s="995">
        <v>4.5</v>
      </c>
      <c r="D5" s="999">
        <v>-4.5</v>
      </c>
      <c r="E5" s="999">
        <v>0</v>
      </c>
      <c r="F5" s="998"/>
      <c r="K5" s="1117"/>
      <c r="L5" s="1118"/>
      <c r="M5" s="1118"/>
      <c r="N5" s="1118"/>
      <c r="O5" s="1118"/>
      <c r="P5" s="1118"/>
      <c r="Q5" s="1118"/>
      <c r="R5" s="1118"/>
      <c r="S5" s="1118"/>
      <c r="T5" s="1118"/>
      <c r="U5" s="1118"/>
      <c r="V5" s="1118"/>
      <c r="W5" s="1118"/>
      <c r="X5" s="1118"/>
      <c r="Y5" s="1118"/>
      <c r="Z5" s="1118"/>
      <c r="AA5" s="1118"/>
      <c r="AB5" s="1118"/>
      <c r="AC5" s="1118"/>
      <c r="AD5" s="1118"/>
      <c r="AE5" s="1118"/>
      <c r="AF5" s="1118"/>
      <c r="AG5" s="1118"/>
      <c r="AH5" s="1118"/>
      <c r="AI5" s="1118"/>
      <c r="AJ5" s="1116"/>
    </row>
    <row r="6" spans="1:36">
      <c r="A6" s="1119"/>
      <c r="B6" s="995" t="s">
        <v>1548</v>
      </c>
      <c r="D6" s="999"/>
      <c r="E6" s="999"/>
      <c r="F6" s="998"/>
      <c r="K6" s="1118"/>
      <c r="L6" s="1000"/>
      <c r="M6" s="1000"/>
      <c r="N6" s="1000"/>
      <c r="O6" s="1000"/>
      <c r="P6" s="1000"/>
      <c r="Q6" s="1000"/>
      <c r="R6" s="1000"/>
      <c r="S6" s="1000"/>
      <c r="T6" s="1000"/>
      <c r="U6" s="1000"/>
      <c r="V6" s="1000"/>
      <c r="W6" s="1000"/>
      <c r="X6" s="1000"/>
      <c r="Y6" s="1000"/>
      <c r="Z6" s="1000"/>
      <c r="AA6" s="1000"/>
      <c r="AB6" s="1000"/>
      <c r="AC6" s="1000"/>
      <c r="AD6" s="1000"/>
      <c r="AE6" s="1000"/>
      <c r="AF6" s="1000"/>
      <c r="AG6" s="1000"/>
      <c r="AH6" s="1000"/>
      <c r="AI6" s="1000"/>
      <c r="AJ6" s="1116"/>
    </row>
    <row r="7" spans="1:36">
      <c r="A7" s="1119"/>
      <c r="B7" s="995" t="s">
        <v>1548</v>
      </c>
      <c r="D7" s="999"/>
      <c r="E7" s="999"/>
      <c r="F7" s="998"/>
      <c r="AE7" s="1001"/>
      <c r="AF7" s="1001"/>
      <c r="AG7" s="1001"/>
      <c r="AH7" s="1001"/>
      <c r="AI7" s="1001"/>
    </row>
    <row r="8" spans="1:36">
      <c r="A8" s="1119"/>
      <c r="B8" s="995" t="s">
        <v>1548</v>
      </c>
      <c r="D8" s="999"/>
      <c r="E8" s="999"/>
      <c r="F8" s="998"/>
      <c r="AE8" s="1001"/>
      <c r="AF8" s="1001"/>
      <c r="AG8" s="1001"/>
      <c r="AH8" s="1001"/>
      <c r="AI8" s="1001"/>
    </row>
    <row r="9" spans="1:36">
      <c r="A9" s="1119"/>
      <c r="B9" s="995" t="s">
        <v>1548</v>
      </c>
      <c r="D9" s="999"/>
      <c r="E9" s="999"/>
      <c r="F9" s="998"/>
      <c r="AE9" s="1001"/>
      <c r="AF9" s="1001"/>
      <c r="AG9" s="1001"/>
      <c r="AH9" s="1001"/>
      <c r="AI9" s="1001"/>
    </row>
    <row r="10" spans="1:36">
      <c r="A10" s="1119"/>
      <c r="B10" s="995" t="s">
        <v>1548</v>
      </c>
      <c r="D10" s="999"/>
      <c r="E10" s="999"/>
      <c r="F10" s="998"/>
      <c r="AJ10" s="1001"/>
    </row>
    <row r="11" spans="1:36">
      <c r="A11" s="1119"/>
      <c r="B11" s="995" t="s">
        <v>1548</v>
      </c>
      <c r="D11" s="999"/>
      <c r="E11" s="999"/>
      <c r="F11" s="998"/>
      <c r="AE11" s="1001"/>
      <c r="AI11" s="1001"/>
    </row>
    <row r="12" spans="1:36">
      <c r="A12" s="1119"/>
      <c r="B12" s="995" t="s">
        <v>1548</v>
      </c>
      <c r="D12" s="999"/>
      <c r="E12" s="999"/>
      <c r="F12" s="998"/>
      <c r="K12" s="1117"/>
      <c r="AI12" s="1001"/>
    </row>
    <row r="13" spans="1:36">
      <c r="A13" s="1119"/>
      <c r="B13" s="995" t="s">
        <v>1548</v>
      </c>
      <c r="D13" s="999"/>
      <c r="E13" s="999"/>
      <c r="F13" s="998"/>
      <c r="K13" s="1118"/>
    </row>
    <row r="14" spans="1:36">
      <c r="A14" s="1119"/>
      <c r="B14" s="995" t="s">
        <v>1548</v>
      </c>
      <c r="D14" s="999"/>
      <c r="E14" s="999"/>
      <c r="F14" s="998"/>
    </row>
    <row r="15" spans="1:36" ht="12.75" customHeight="1">
      <c r="A15" s="1119"/>
      <c r="B15" s="995" t="s">
        <v>1548</v>
      </c>
      <c r="D15" s="999"/>
      <c r="E15" s="999"/>
      <c r="F15" s="998"/>
      <c r="K15" s="1002"/>
      <c r="P15" s="1003"/>
      <c r="Q15" s="1003"/>
      <c r="R15" s="1003"/>
      <c r="S15" s="1003"/>
    </row>
    <row r="16" spans="1:36">
      <c r="A16" s="1119"/>
      <c r="B16" s="995" t="s">
        <v>1548</v>
      </c>
      <c r="D16" s="999"/>
      <c r="E16" s="999"/>
      <c r="F16" s="998"/>
      <c r="K16" s="1002"/>
      <c r="L16" s="1000"/>
      <c r="M16" s="1000"/>
      <c r="N16" s="1000"/>
      <c r="O16" s="1000"/>
      <c r="P16" s="1000"/>
      <c r="Q16" s="1000"/>
      <c r="R16" s="1000"/>
      <c r="S16" s="1000"/>
      <c r="T16" s="1004"/>
      <c r="U16" s="1000"/>
      <c r="V16" s="1000"/>
      <c r="W16" s="1000"/>
      <c r="X16" s="1000"/>
      <c r="Y16" s="1000"/>
      <c r="Z16" s="1000"/>
      <c r="AA16" s="1000"/>
      <c r="AB16" s="1000"/>
      <c r="AC16" s="1000"/>
      <c r="AD16" s="1000"/>
      <c r="AE16" s="1000"/>
      <c r="AF16" s="1000"/>
      <c r="AG16" s="1000"/>
      <c r="AH16" s="1000"/>
      <c r="AI16" s="1000"/>
    </row>
    <row r="17" spans="1:35">
      <c r="A17" s="1119">
        <v>2018</v>
      </c>
      <c r="B17" s="995" t="s">
        <v>1548</v>
      </c>
      <c r="C17" s="997">
        <v>10.199999999999999</v>
      </c>
      <c r="D17" s="999">
        <v>-3.5</v>
      </c>
      <c r="E17" s="999">
        <v>6.6999999999999993</v>
      </c>
      <c r="F17" s="998"/>
      <c r="L17" s="1000"/>
      <c r="M17" s="1000"/>
      <c r="N17" s="1000"/>
      <c r="O17" s="1000"/>
      <c r="P17" s="1000"/>
      <c r="Q17" s="1000"/>
      <c r="R17" s="1000"/>
      <c r="S17" s="1000"/>
      <c r="T17" s="1001"/>
      <c r="U17" s="1000"/>
      <c r="V17" s="1000"/>
      <c r="W17" s="1000"/>
      <c r="X17" s="1000"/>
      <c r="Y17" s="1000"/>
      <c r="Z17" s="1000"/>
      <c r="AA17" s="1000"/>
      <c r="AB17" s="1000"/>
      <c r="AC17" s="1000"/>
      <c r="AD17" s="1000"/>
      <c r="AE17" s="1000"/>
      <c r="AF17" s="1000"/>
      <c r="AG17" s="1000"/>
      <c r="AH17" s="1000"/>
      <c r="AI17" s="1000"/>
    </row>
    <row r="18" spans="1:35">
      <c r="A18" s="1119"/>
      <c r="C18" s="998">
        <v>6.6999999999999993</v>
      </c>
      <c r="D18" s="999">
        <v>-3.3</v>
      </c>
      <c r="E18" s="999">
        <v>3.3999999999999995</v>
      </c>
      <c r="F18" s="1005"/>
      <c r="K18" t="str">
        <f>IF(Content!$E$1=1,K21,K24)</f>
        <v>* Залишок неповернених позик за попередні періоди.</v>
      </c>
      <c r="P18" s="1001"/>
      <c r="Q18" s="1001"/>
      <c r="R18" s="1001"/>
      <c r="S18" s="1001"/>
      <c r="W18" s="1001"/>
      <c r="X18" s="1001"/>
      <c r="Y18" s="1001"/>
      <c r="Z18" s="1001"/>
      <c r="AA18" s="1001"/>
      <c r="AE18" s="1001"/>
      <c r="AF18" s="1001"/>
      <c r="AG18" s="1001"/>
      <c r="AH18" s="1001"/>
      <c r="AI18" s="1001"/>
    </row>
    <row r="19" spans="1:35">
      <c r="A19" s="1119"/>
      <c r="B19" s="995" t="s">
        <v>1548</v>
      </c>
      <c r="C19" s="998">
        <v>0</v>
      </c>
      <c r="D19" s="999">
        <v>-8.6000000000000014</v>
      </c>
      <c r="E19" s="999">
        <v>-8.6000000000000014</v>
      </c>
      <c r="F19" s="998"/>
      <c r="K19" t="str">
        <f>IF(Content!$E$1=1,K22,K25)</f>
        <v>Джерело: ДКСУ, ВРУ, розрахунки НБУ.</v>
      </c>
      <c r="P19" s="1001"/>
      <c r="Q19" s="1001"/>
      <c r="R19" s="1001"/>
      <c r="S19" s="1001"/>
      <c r="W19" s="1001"/>
      <c r="X19" s="1001"/>
      <c r="Y19" s="1001"/>
      <c r="Z19" s="1001"/>
      <c r="AA19" s="1001"/>
      <c r="AE19" s="1001"/>
      <c r="AF19" s="1001"/>
      <c r="AG19" s="1001"/>
      <c r="AH19" s="1001"/>
      <c r="AI19" s="1001"/>
    </row>
    <row r="20" spans="1:35">
      <c r="A20" s="1119"/>
      <c r="B20" s="995" t="s">
        <v>1548</v>
      </c>
      <c r="C20" s="998">
        <v>8.8000000000000007</v>
      </c>
      <c r="D20" s="999">
        <v>-5.0999999999999979</v>
      </c>
      <c r="E20" s="999">
        <v>3.7000000000000028</v>
      </c>
      <c r="F20" s="998"/>
      <c r="K20" s="1101"/>
      <c r="L20" s="1102"/>
      <c r="M20" s="1102"/>
      <c r="N20" s="1102"/>
      <c r="O20" s="1102"/>
      <c r="P20" s="1102"/>
      <c r="Q20" s="1102"/>
      <c r="R20" s="1102"/>
      <c r="S20" s="1103"/>
      <c r="T20" s="1102"/>
      <c r="U20" s="1102"/>
      <c r="V20" s="1102"/>
      <c r="W20" s="1103"/>
      <c r="X20" s="1001"/>
      <c r="Y20" s="1001"/>
      <c r="Z20" s="1001"/>
      <c r="AA20" s="1001"/>
      <c r="AE20" s="1001"/>
      <c r="AF20" s="1001"/>
      <c r="AG20" s="1001"/>
      <c r="AH20" s="1001"/>
      <c r="AI20" s="1001"/>
    </row>
    <row r="21" spans="1:35">
      <c r="A21" s="1119"/>
      <c r="B21" s="995" t="s">
        <v>1548</v>
      </c>
      <c r="C21" s="998">
        <v>9.1999999999999993</v>
      </c>
      <c r="D21" s="999">
        <v>-8.6000000000000014</v>
      </c>
      <c r="E21" s="999">
        <v>0.6</v>
      </c>
      <c r="F21" s="998"/>
      <c r="K21" s="1006" t="s">
        <v>1758</v>
      </c>
      <c r="L21" s="1007"/>
      <c r="M21" s="1007"/>
      <c r="N21" s="1007"/>
      <c r="O21" s="1007"/>
      <c r="P21" s="1007"/>
      <c r="Q21" s="1007"/>
      <c r="R21" s="1007"/>
      <c r="S21" s="1007"/>
      <c r="T21" s="1007"/>
      <c r="U21" s="1007"/>
      <c r="V21" s="1102"/>
      <c r="W21" s="1102"/>
    </row>
    <row r="22" spans="1:35">
      <c r="A22" s="1119"/>
      <c r="B22" s="995" t="s">
        <v>1548</v>
      </c>
      <c r="C22" s="998">
        <v>10.500000000000004</v>
      </c>
      <c r="D22" s="999">
        <v>-9.7999999999999972</v>
      </c>
      <c r="E22" s="999">
        <v>0.7</v>
      </c>
      <c r="F22" s="998"/>
      <c r="K22" s="1006" t="s">
        <v>1520</v>
      </c>
      <c r="L22" s="1007"/>
      <c r="M22" s="1007"/>
      <c r="N22" s="1007"/>
      <c r="O22" s="1007"/>
      <c r="P22" s="1007"/>
      <c r="Q22" s="1007"/>
      <c r="R22" s="1007"/>
      <c r="S22" s="1007"/>
      <c r="T22" s="1007"/>
      <c r="U22" s="1007"/>
      <c r="V22" s="1102"/>
      <c r="W22" s="1102"/>
    </row>
    <row r="23" spans="1:35">
      <c r="A23" s="1119"/>
      <c r="B23" s="995" t="s">
        <v>1548</v>
      </c>
      <c r="C23" s="998">
        <v>4.7000000000000028</v>
      </c>
      <c r="D23" s="999">
        <v>-1.1000000000000014</v>
      </c>
      <c r="E23" s="999">
        <v>3.6000000000000014</v>
      </c>
      <c r="F23" s="998"/>
      <c r="K23" s="1007"/>
      <c r="L23" s="1104"/>
      <c r="M23" s="1104"/>
      <c r="N23" s="1104"/>
      <c r="O23" s="1104"/>
      <c r="P23" s="1104"/>
      <c r="Q23" s="1007"/>
      <c r="R23" s="1007"/>
      <c r="S23" s="1007"/>
      <c r="T23" s="1007"/>
      <c r="U23" s="1007"/>
      <c r="V23" s="1102"/>
      <c r="W23" s="1102"/>
    </row>
    <row r="24" spans="1:35">
      <c r="A24" s="1119"/>
      <c r="B24" s="995" t="s">
        <v>1548</v>
      </c>
      <c r="C24" s="998">
        <v>3.431</v>
      </c>
      <c r="D24" s="999">
        <v>-3.89</v>
      </c>
      <c r="E24" s="999">
        <v>-0.46</v>
      </c>
      <c r="F24" s="998"/>
      <c r="K24" s="1006" t="s">
        <v>1870</v>
      </c>
      <c r="L24" s="1104"/>
      <c r="M24" s="1104"/>
      <c r="N24" s="1104"/>
      <c r="O24" s="1104"/>
      <c r="P24" s="1104"/>
      <c r="Q24" s="1007"/>
      <c r="R24" s="1007"/>
      <c r="S24" s="1007"/>
      <c r="T24" s="1007"/>
      <c r="U24" s="1007"/>
      <c r="V24" s="1102"/>
      <c r="W24" s="1102"/>
    </row>
    <row r="25" spans="1:35">
      <c r="A25" s="1119"/>
      <c r="B25" s="995" t="s">
        <v>1548</v>
      </c>
      <c r="C25" s="998">
        <v>5.9690000000000012</v>
      </c>
      <c r="D25" s="999">
        <v>-4.1100000000000003</v>
      </c>
      <c r="E25" s="999">
        <v>1.86</v>
      </c>
      <c r="F25" s="998"/>
      <c r="K25" s="1008" t="s">
        <v>729</v>
      </c>
      <c r="L25" s="1007"/>
      <c r="M25" s="1007"/>
      <c r="N25" s="1007"/>
      <c r="O25" s="1007"/>
      <c r="P25" s="1007"/>
      <c r="Q25" s="1007"/>
      <c r="R25" s="1007"/>
      <c r="S25" s="1007"/>
      <c r="T25" s="1007"/>
      <c r="U25" s="1007"/>
      <c r="V25" s="1102"/>
      <c r="W25" s="1102"/>
    </row>
    <row r="26" spans="1:35">
      <c r="A26" s="1119"/>
      <c r="B26" s="995" t="s">
        <v>1548</v>
      </c>
      <c r="C26" s="998">
        <v>10.599999999999998</v>
      </c>
      <c r="D26" s="999">
        <v>-8.7000000000000028</v>
      </c>
      <c r="E26" s="999">
        <v>1.899999999999995</v>
      </c>
      <c r="F26" s="998"/>
      <c r="K26" s="1007"/>
      <c r="L26" s="1007"/>
      <c r="M26" s="1007"/>
      <c r="N26" s="1007"/>
      <c r="O26" s="1007"/>
      <c r="P26" s="1007"/>
      <c r="Q26" s="1007"/>
      <c r="R26" s="1007"/>
      <c r="S26" s="1007"/>
      <c r="T26" s="1007"/>
      <c r="U26" s="1007"/>
      <c r="V26" s="1102"/>
      <c r="W26" s="1102"/>
    </row>
    <row r="27" spans="1:35">
      <c r="A27" s="1119"/>
      <c r="B27" s="995" t="s">
        <v>1548</v>
      </c>
      <c r="C27" s="998">
        <v>10.399999999999995</v>
      </c>
      <c r="D27" s="999">
        <v>-7.2999999999999972</v>
      </c>
      <c r="E27" s="999">
        <v>3.0999999999999979</v>
      </c>
      <c r="F27" s="998"/>
      <c r="K27" s="1007"/>
      <c r="L27" s="1007"/>
      <c r="M27" s="1007"/>
      <c r="N27" s="1007"/>
      <c r="O27" s="1007"/>
      <c r="P27" s="1007"/>
      <c r="Q27" s="1007"/>
      <c r="R27" s="1007"/>
      <c r="S27" s="1007"/>
      <c r="T27" s="1007"/>
      <c r="U27" s="1007"/>
      <c r="V27" s="1102"/>
      <c r="W27" s="1102"/>
    </row>
    <row r="28" spans="1:35">
      <c r="A28" s="1119"/>
      <c r="B28" s="995" t="s">
        <v>1548</v>
      </c>
      <c r="C28" s="998">
        <v>8.98</v>
      </c>
      <c r="D28" s="999">
        <v>-20.72</v>
      </c>
      <c r="E28" s="999">
        <v>-11.73</v>
      </c>
      <c r="F28" s="998"/>
      <c r="K28" s="1007"/>
      <c r="L28" s="1007"/>
      <c r="M28" s="1007"/>
      <c r="N28" s="1007"/>
      <c r="O28" s="1007"/>
      <c r="P28" s="1007"/>
      <c r="Q28" s="1007"/>
      <c r="R28" s="1007"/>
      <c r="S28" s="1007"/>
      <c r="T28" s="1007"/>
      <c r="U28" s="1007"/>
      <c r="V28" s="1102"/>
      <c r="W28" s="1102"/>
    </row>
    <row r="29" spans="1:35">
      <c r="A29" s="1119" t="s">
        <v>1547</v>
      </c>
      <c r="B29" s="1119"/>
      <c r="F29" s="998">
        <v>4.7699999999999996</v>
      </c>
      <c r="K29" s="1007"/>
      <c r="L29" s="1007"/>
      <c r="M29" s="1007"/>
      <c r="N29" s="1007"/>
      <c r="O29" s="1007"/>
      <c r="P29" s="1007"/>
      <c r="Q29" s="1007"/>
      <c r="R29" s="1007"/>
      <c r="S29" s="1007"/>
      <c r="T29" s="1007"/>
      <c r="U29" s="1007"/>
      <c r="V29" s="1102"/>
      <c r="W29" s="1102"/>
    </row>
    <row r="30" spans="1:35">
      <c r="K30" s="1007"/>
      <c r="L30" s="1007"/>
      <c r="M30" s="1007"/>
      <c r="N30" s="1007"/>
      <c r="O30" s="1007"/>
      <c r="P30" s="1007"/>
      <c r="Q30" s="1007"/>
      <c r="R30" s="1007"/>
      <c r="S30" s="1007"/>
      <c r="T30" s="1007"/>
      <c r="U30" s="1007"/>
      <c r="V30" s="1102"/>
      <c r="W30" s="1102"/>
    </row>
    <row r="31" spans="1:35">
      <c r="K31" s="1007"/>
      <c r="L31" s="1007"/>
      <c r="M31" s="1007"/>
      <c r="N31" s="1007"/>
      <c r="O31" s="1007"/>
      <c r="P31" s="1007"/>
      <c r="Q31" s="1007"/>
      <c r="R31" s="1007"/>
      <c r="S31" s="1007"/>
      <c r="T31" s="1007"/>
      <c r="U31" s="1007"/>
      <c r="V31" s="1102"/>
      <c r="W31" s="1102"/>
    </row>
    <row r="32" spans="1:35">
      <c r="K32" s="1102"/>
      <c r="L32" s="1102"/>
      <c r="M32" s="1102"/>
      <c r="N32" s="1102"/>
      <c r="O32" s="1102"/>
      <c r="P32" s="1102"/>
      <c r="Q32" s="1102"/>
      <c r="R32" s="1102"/>
      <c r="S32" s="1102"/>
      <c r="T32" s="1102"/>
      <c r="U32" s="1102"/>
      <c r="V32" s="1102"/>
      <c r="W32" s="1102"/>
    </row>
    <row r="33" spans="11:23">
      <c r="K33" s="1102"/>
      <c r="L33" s="1102"/>
      <c r="M33" s="1102"/>
      <c r="N33" s="1102"/>
      <c r="O33" s="1102"/>
      <c r="P33" s="1102"/>
      <c r="Q33" s="1102"/>
      <c r="R33" s="1102"/>
      <c r="S33" s="1102"/>
      <c r="T33" s="1102"/>
      <c r="U33" s="1102"/>
      <c r="V33" s="1102"/>
      <c r="W33" s="1102"/>
    </row>
    <row r="34" spans="11:23">
      <c r="K34" s="1102"/>
      <c r="L34" s="1102"/>
      <c r="M34" s="1102"/>
      <c r="N34" s="1102"/>
      <c r="O34" s="1102"/>
      <c r="P34" s="1102"/>
      <c r="Q34" s="1102"/>
      <c r="R34" s="1102"/>
      <c r="S34" s="1102"/>
      <c r="T34" s="1102"/>
      <c r="U34" s="1102"/>
      <c r="V34" s="1102"/>
      <c r="W34" s="1102"/>
    </row>
    <row r="35" spans="11:23">
      <c r="K35" s="1102"/>
      <c r="L35" s="1102"/>
      <c r="M35" s="1102"/>
      <c r="N35" s="1102"/>
      <c r="O35" s="1102"/>
      <c r="P35" s="1102"/>
      <c r="Q35" s="1102"/>
      <c r="R35" s="1102"/>
      <c r="S35" s="1102"/>
      <c r="T35" s="1102"/>
      <c r="U35" s="1102"/>
      <c r="V35" s="1102"/>
      <c r="W35" s="1102"/>
    </row>
    <row r="36" spans="11:23">
      <c r="K36" s="1102"/>
      <c r="L36" s="1102"/>
      <c r="M36" s="1102"/>
      <c r="N36" s="1102"/>
      <c r="O36" s="1102"/>
      <c r="P36" s="1102"/>
      <c r="Q36" s="1102"/>
      <c r="R36" s="1102"/>
      <c r="S36" s="1102"/>
      <c r="T36" s="1102"/>
      <c r="U36" s="1102"/>
      <c r="V36" s="1102"/>
      <c r="W36" s="1102"/>
    </row>
    <row r="37" spans="11:23">
      <c r="K37" s="1102"/>
      <c r="L37" s="1102"/>
      <c r="M37" s="1102"/>
      <c r="N37" s="1102"/>
      <c r="O37" s="1102"/>
      <c r="P37" s="1102"/>
      <c r="Q37" s="1102"/>
      <c r="R37" s="1102"/>
      <c r="S37" s="1102"/>
      <c r="T37" s="1102"/>
      <c r="U37" s="1102"/>
      <c r="V37" s="1102"/>
      <c r="W37" s="1102"/>
    </row>
    <row r="38" spans="11:23">
      <c r="K38" s="1102"/>
      <c r="L38" s="1102"/>
      <c r="M38" s="1102"/>
      <c r="N38" s="1102"/>
      <c r="O38" s="1102"/>
      <c r="P38" s="1102"/>
      <c r="Q38" s="1102"/>
      <c r="R38" s="1102"/>
      <c r="S38" s="1102"/>
      <c r="T38" s="1102"/>
      <c r="U38" s="1102"/>
      <c r="V38" s="1102"/>
      <c r="W38" s="1102"/>
    </row>
    <row r="39" spans="11:23">
      <c r="K39" s="1102"/>
      <c r="L39" s="1102"/>
      <c r="M39" s="1102"/>
      <c r="N39" s="1102"/>
      <c r="O39" s="1102"/>
      <c r="P39" s="1102"/>
      <c r="Q39" s="1102"/>
      <c r="R39" s="1102"/>
      <c r="S39" s="1102"/>
      <c r="T39" s="1102"/>
      <c r="U39" s="1102"/>
      <c r="V39" s="1102"/>
      <c r="W39" s="1102"/>
    </row>
    <row r="40" spans="11:23">
      <c r="K40" s="1102"/>
      <c r="L40" s="1102"/>
      <c r="M40" s="1102"/>
      <c r="N40" s="1102"/>
      <c r="O40" s="1102"/>
      <c r="P40" s="1102"/>
      <c r="Q40" s="1102"/>
      <c r="R40" s="1102"/>
      <c r="S40" s="1102"/>
      <c r="T40" s="1102"/>
      <c r="U40" s="1102"/>
      <c r="V40" s="1102"/>
      <c r="W40" s="1102"/>
    </row>
  </sheetData>
  <mergeCells count="9">
    <mergeCell ref="AJ5:AJ6"/>
    <mergeCell ref="K12:K13"/>
    <mergeCell ref="A17:A28"/>
    <mergeCell ref="A29:B29"/>
    <mergeCell ref="A4:B4"/>
    <mergeCell ref="A5:A16"/>
    <mergeCell ref="K5:K6"/>
    <mergeCell ref="L5:W5"/>
    <mergeCell ref="X5:AI5"/>
  </mergeCells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591"/>
  </sheetPr>
  <dimension ref="A1:M23"/>
  <sheetViews>
    <sheetView showGridLines="0" zoomScaleNormal="100" workbookViewId="0">
      <selection activeCell="E25" sqref="E25"/>
    </sheetView>
  </sheetViews>
  <sheetFormatPr defaultColWidth="9.109375" defaultRowHeight="13.8"/>
  <cols>
    <col min="1" max="1" width="21.88671875" style="1009" customWidth="1"/>
    <col min="2" max="2" width="22" style="1009" hidden="1" customWidth="1"/>
    <col min="3" max="3" width="0.6640625" style="1009" hidden="1" customWidth="1"/>
    <col min="4" max="4" width="9" style="1009" customWidth="1"/>
    <col min="5" max="8" width="9.109375" style="1009"/>
    <col min="9" max="9" width="9.5546875" style="1009" bestFit="1" customWidth="1"/>
    <col min="10" max="10" width="9.109375" style="1009"/>
    <col min="11" max="14" width="9.109375" style="1011"/>
    <col min="15" max="15" width="11" style="1011" bestFit="1" customWidth="1"/>
    <col min="16" max="16384" width="9.109375" style="1011"/>
  </cols>
  <sheetData>
    <row r="1" spans="1:13">
      <c r="A1" s="183" t="s">
        <v>167</v>
      </c>
      <c r="D1" s="1120" t="str">
        <f>IF(Content!$E$1=1,D3,D5)</f>
        <v xml:space="preserve">Потреба </v>
      </c>
      <c r="E1" s="1120"/>
      <c r="F1" s="1010"/>
      <c r="G1" s="1120" t="str">
        <f>IF(Content!$E$1=1,G3,G5)</f>
        <v xml:space="preserve">Джерела </v>
      </c>
      <c r="H1" s="1120"/>
      <c r="K1" s="1009"/>
      <c r="L1" s="1009" t="str">
        <f>IF(Content!$E$1=1,L3,L4)</f>
        <v xml:space="preserve">Фінансова потреба державного бюджету та джерела фінансування, млрд грн </v>
      </c>
    </row>
    <row r="2" spans="1:13">
      <c r="D2" s="1009" t="str">
        <f>IF(Content!$E$1=1,D4,D6)</f>
        <v xml:space="preserve">план 2018 </v>
      </c>
      <c r="E2" s="1009" t="str">
        <f>IF(Content!$E$1=1,E4,E6)</f>
        <v xml:space="preserve">факт 2018 </v>
      </c>
      <c r="F2" s="1009" t="str">
        <f>IF(Content!$E$1=1,F4,F6)</f>
        <v>план 2019</v>
      </c>
      <c r="G2" s="1009" t="str">
        <f>IF(Content!$E$1=1,G4,G6)</f>
        <v xml:space="preserve">план 2018 </v>
      </c>
      <c r="H2" s="1009" t="str">
        <f>IF(Content!$E$1=1,H4,H6)</f>
        <v xml:space="preserve">факт 2018 </v>
      </c>
      <c r="I2" s="1009" t="str">
        <f>IF(Content!$E$1=1,I4,I6)</f>
        <v>план 2019</v>
      </c>
      <c r="K2" s="1009"/>
    </row>
    <row r="3" spans="1:13" hidden="1">
      <c r="D3" s="1120" t="s">
        <v>1550</v>
      </c>
      <c r="E3" s="1120"/>
      <c r="F3" s="1010"/>
      <c r="G3" s="1120" t="s">
        <v>1551</v>
      </c>
      <c r="H3" s="1120"/>
      <c r="K3" s="1009"/>
      <c r="L3" s="895" t="s">
        <v>1549</v>
      </c>
    </row>
    <row r="4" spans="1:13" hidden="1">
      <c r="D4" s="1009" t="s">
        <v>1552</v>
      </c>
      <c r="E4" s="1009" t="s">
        <v>1553</v>
      </c>
      <c r="F4" s="1009" t="s">
        <v>1554</v>
      </c>
      <c r="G4" s="1009" t="s">
        <v>1552</v>
      </c>
      <c r="H4" s="1009" t="s">
        <v>1553</v>
      </c>
      <c r="I4" s="1009" t="s">
        <v>1554</v>
      </c>
      <c r="K4" s="1009"/>
      <c r="L4" s="1" t="s">
        <v>1830</v>
      </c>
    </row>
    <row r="5" spans="1:13" hidden="1">
      <c r="D5" s="1120" t="s">
        <v>1555</v>
      </c>
      <c r="E5" s="1120"/>
      <c r="F5" s="1120"/>
      <c r="G5" s="1120" t="s">
        <v>1556</v>
      </c>
      <c r="H5" s="1120"/>
      <c r="I5" s="1120"/>
      <c r="K5" s="1009"/>
      <c r="L5" s="1009"/>
    </row>
    <row r="6" spans="1:13" hidden="1">
      <c r="D6" s="1009" t="s">
        <v>1557</v>
      </c>
      <c r="E6" s="1009" t="s">
        <v>1558</v>
      </c>
      <c r="F6" s="1009" t="s">
        <v>1559</v>
      </c>
      <c r="G6" s="1009" t="s">
        <v>1557</v>
      </c>
      <c r="H6" s="1009" t="s">
        <v>1558</v>
      </c>
      <c r="I6" s="1009" t="s">
        <v>1559</v>
      </c>
      <c r="K6" s="1009"/>
      <c r="L6" s="1009"/>
    </row>
    <row r="7" spans="1:13">
      <c r="A7" t="str">
        <f>IF(Content!$E$1=1,B7,C7)</f>
        <v>Дефіцит</v>
      </c>
      <c r="B7" s="1009" t="s">
        <v>1560</v>
      </c>
      <c r="C7" s="1012" t="s">
        <v>1561</v>
      </c>
      <c r="D7" s="1013">
        <v>80.650000000000006</v>
      </c>
      <c r="E7" s="1013">
        <v>59.25</v>
      </c>
      <c r="F7" s="1013">
        <v>89.99</v>
      </c>
      <c r="G7" s="1013"/>
      <c r="H7" s="1013"/>
      <c r="I7" s="1013"/>
      <c r="K7" s="1009"/>
      <c r="L7" s="1009"/>
    </row>
    <row r="8" spans="1:13">
      <c r="A8" t="str">
        <f>IF(Content!$E$1=1,B8,C8)</f>
        <v xml:space="preserve">Внутрішні зобов'язання       </v>
      </c>
      <c r="B8" s="1009" t="s">
        <v>1562</v>
      </c>
      <c r="C8" s="1012" t="s">
        <v>1867</v>
      </c>
      <c r="D8" s="1013">
        <v>114.02</v>
      </c>
      <c r="E8" s="1013">
        <v>166.88</v>
      </c>
      <c r="F8" s="1013">
        <v>150.47999999999999</v>
      </c>
      <c r="G8" s="1013"/>
      <c r="H8" s="1013"/>
      <c r="I8" s="1013"/>
      <c r="K8" s="1009"/>
      <c r="L8" s="1013"/>
      <c r="M8" s="1014"/>
    </row>
    <row r="9" spans="1:13">
      <c r="A9" t="str">
        <f>IF(Content!$E$1=1,B9,C9)</f>
        <v xml:space="preserve">Зовнішні зобов'язання       </v>
      </c>
      <c r="B9" s="1009" t="s">
        <v>1563</v>
      </c>
      <c r="C9" s="1009" t="s">
        <v>1868</v>
      </c>
      <c r="D9" s="1013">
        <v>61.7</v>
      </c>
      <c r="E9" s="1013">
        <v>67.59</v>
      </c>
      <c r="F9" s="1013">
        <v>121.77</v>
      </c>
      <c r="G9" s="1013"/>
      <c r="H9" s="1013"/>
      <c r="I9" s="1013"/>
      <c r="K9" s="1009"/>
      <c r="L9" s="1009"/>
    </row>
    <row r="10" spans="1:13">
      <c r="A10" t="str">
        <f>IF(Content!$E$1=1,B10,C10)</f>
        <v>Внутрішні запозичення</v>
      </c>
      <c r="B10" s="1009" t="s">
        <v>1564</v>
      </c>
      <c r="C10" s="1012" t="s">
        <v>1565</v>
      </c>
      <c r="D10" s="1013"/>
      <c r="E10" s="1013"/>
      <c r="F10" s="1013"/>
      <c r="G10" s="1013">
        <v>123.76</v>
      </c>
      <c r="H10" s="1013">
        <v>174.23</v>
      </c>
      <c r="I10" s="1013">
        <v>202.02</v>
      </c>
      <c r="K10" s="1009"/>
      <c r="L10" s="1009"/>
    </row>
    <row r="11" spans="1:13">
      <c r="A11" t="str">
        <f>IF(Content!$E$1=1,B11,C11)</f>
        <v>Зовнішні запозичення</v>
      </c>
      <c r="B11" s="1009" t="s">
        <v>1566</v>
      </c>
      <c r="C11" s="1012" t="s">
        <v>1803</v>
      </c>
      <c r="D11" s="1013"/>
      <c r="E11" s="1013"/>
      <c r="F11" s="1013"/>
      <c r="G11" s="1013">
        <v>110.7</v>
      </c>
      <c r="H11" s="1013">
        <v>112.26</v>
      </c>
      <c r="I11" s="1013">
        <v>143.91</v>
      </c>
      <c r="K11" s="1009"/>
      <c r="L11" s="1009"/>
    </row>
    <row r="12" spans="1:13">
      <c r="A12" t="str">
        <f>IF(Content!$E$1=1,B12,C12)</f>
        <v>Приватизація</v>
      </c>
      <c r="B12" s="1009" t="s">
        <v>1567</v>
      </c>
      <c r="C12" s="931" t="s">
        <v>1568</v>
      </c>
      <c r="D12" s="1013"/>
      <c r="E12" s="1013"/>
      <c r="F12" s="1013"/>
      <c r="G12" s="1013">
        <v>18.8</v>
      </c>
      <c r="H12" s="1013">
        <v>0.27</v>
      </c>
      <c r="I12" s="1013">
        <v>17.100000000000001</v>
      </c>
      <c r="K12" s="1009"/>
      <c r="L12" s="1009"/>
    </row>
    <row r="13" spans="1:13">
      <c r="A13" t="str">
        <f>IF(Content!$E$1=1,B13,C13)</f>
        <v>Активні операції</v>
      </c>
      <c r="B13" s="1009" t="s">
        <v>1569</v>
      </c>
      <c r="C13" s="931" t="s">
        <v>1570</v>
      </c>
      <c r="D13" s="1013"/>
      <c r="E13" s="1013"/>
      <c r="F13" s="1013"/>
      <c r="G13" s="1013">
        <v>3.11</v>
      </c>
      <c r="H13" s="1013">
        <v>6.96</v>
      </c>
      <c r="I13" s="1013">
        <v>0.79</v>
      </c>
      <c r="K13" s="1009"/>
      <c r="L13" s="1009"/>
    </row>
    <row r="14" spans="1:13">
      <c r="D14" s="1013"/>
      <c r="E14" s="1013"/>
      <c r="F14" s="1013"/>
      <c r="G14" s="1013"/>
      <c r="H14" s="1013"/>
      <c r="I14" s="1013"/>
      <c r="K14" s="1009"/>
      <c r="L14" s="1009"/>
    </row>
    <row r="15" spans="1:13">
      <c r="C15" s="1012"/>
      <c r="E15" s="1013"/>
      <c r="F15" s="1013"/>
      <c r="H15" s="1013"/>
      <c r="I15" s="1013"/>
      <c r="J15" s="1013"/>
      <c r="K15" s="1009"/>
      <c r="L15" s="1009"/>
    </row>
    <row r="16" spans="1:13">
      <c r="D16" s="1013"/>
      <c r="E16" s="1013"/>
      <c r="F16" s="1013"/>
      <c r="G16" s="1013"/>
      <c r="H16" s="1013"/>
      <c r="K16" s="1009"/>
      <c r="L16" s="1009"/>
    </row>
    <row r="17" spans="4:12">
      <c r="D17" s="1013"/>
      <c r="E17" s="1013"/>
      <c r="F17" s="1013"/>
      <c r="K17" s="1009"/>
      <c r="L17" s="1009"/>
    </row>
    <row r="18" spans="4:12">
      <c r="D18" s="1013"/>
      <c r="E18" s="1013"/>
      <c r="F18" s="1013"/>
      <c r="K18" s="1009"/>
      <c r="L18" s="1009"/>
    </row>
    <row r="19" spans="4:12">
      <c r="G19" s="1013"/>
      <c r="H19" s="1013"/>
      <c r="I19" s="1013"/>
      <c r="K19" s="1009"/>
      <c r="L19" s="1009"/>
    </row>
    <row r="20" spans="4:12">
      <c r="G20" s="1013"/>
      <c r="H20" s="1013"/>
      <c r="I20" s="1013"/>
    </row>
    <row r="21" spans="4:12">
      <c r="G21" s="1013"/>
      <c r="H21" s="1013"/>
      <c r="I21" s="1013"/>
      <c r="L21" s="1009" t="str">
        <f>IF(Content!$E$1=1,L22,L23)</f>
        <v>Джерело: ДКСУ, ВРУ, розрахунки НБУ.</v>
      </c>
    </row>
    <row r="22" spans="4:12">
      <c r="G22" s="1013"/>
      <c r="H22" s="1013"/>
      <c r="I22" s="1013"/>
      <c r="L22" s="46" t="s">
        <v>1520</v>
      </c>
    </row>
    <row r="23" spans="4:12">
      <c r="L23" s="201" t="s">
        <v>1521</v>
      </c>
    </row>
  </sheetData>
  <mergeCells count="6">
    <mergeCell ref="D1:E1"/>
    <mergeCell ref="G1:H1"/>
    <mergeCell ref="D3:E3"/>
    <mergeCell ref="G3:H3"/>
    <mergeCell ref="D5:F5"/>
    <mergeCell ref="G5:I5"/>
  </mergeCells>
  <hyperlinks>
    <hyperlink ref="A1" location="Content!A1" display="&lt;&lt;"/>
  </hyperlink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591"/>
  </sheetPr>
  <dimension ref="A1:AG266"/>
  <sheetViews>
    <sheetView showGridLines="0" zoomScaleNormal="100" workbookViewId="0"/>
  </sheetViews>
  <sheetFormatPr defaultColWidth="9.109375" defaultRowHeight="13.8"/>
  <cols>
    <col min="1" max="1" width="7" style="1021" customWidth="1"/>
    <col min="2" max="2" width="15.5546875" style="298" customWidth="1"/>
    <col min="3" max="3" width="16.109375" style="298" customWidth="1"/>
    <col min="4" max="4" width="14.109375" style="298" customWidth="1"/>
    <col min="5" max="16384" width="9.109375" style="298"/>
  </cols>
  <sheetData>
    <row r="1" spans="1:8">
      <c r="A1" s="183" t="s">
        <v>167</v>
      </c>
      <c r="B1" t="str">
        <f>IF(Content!$E$1=1,B2,B3)</f>
        <v>Загальне сальдо</v>
      </c>
      <c r="C1" t="str">
        <f>IF(Content!$E$1=1,C2,C3)</f>
        <v>Первинне сальдо</v>
      </c>
      <c r="D1" t="str">
        <f>IF(Content!$E$1=1,D2,D3)</f>
        <v>Скориговане первине сальдо*</v>
      </c>
      <c r="H1" t="str">
        <f>IF(Content!$E$1=1,H2,H3)</f>
        <v>Сальдо сектору ЗДУ та показник фіскального стану*, % потенційного ВВП</v>
      </c>
    </row>
    <row r="2" spans="1:8" s="1016" customFormat="1" hidden="1">
      <c r="A2" s="924"/>
      <c r="B2" s="1015" t="s">
        <v>1571</v>
      </c>
      <c r="C2" s="1015" t="s">
        <v>762</v>
      </c>
      <c r="D2" s="1015" t="s">
        <v>1572</v>
      </c>
      <c r="E2" s="1015"/>
      <c r="H2" s="1017" t="s">
        <v>1757</v>
      </c>
    </row>
    <row r="3" spans="1:8" s="1016" customFormat="1" ht="14.25" hidden="1" customHeight="1">
      <c r="A3" s="924"/>
      <c r="B3" s="1015" t="s">
        <v>1484</v>
      </c>
      <c r="C3" s="1015" t="s">
        <v>764</v>
      </c>
      <c r="D3" s="1015" t="s">
        <v>1573</v>
      </c>
      <c r="E3" s="1015"/>
      <c r="H3" s="1017" t="s">
        <v>1807</v>
      </c>
    </row>
    <row r="4" spans="1:8">
      <c r="A4" s="924">
        <v>2015</v>
      </c>
      <c r="B4" s="926">
        <v>-0.81</v>
      </c>
      <c r="C4" s="926">
        <v>3.76</v>
      </c>
      <c r="D4" s="926">
        <v>5.98</v>
      </c>
    </row>
    <row r="5" spans="1:8">
      <c r="A5" s="924">
        <v>2016</v>
      </c>
      <c r="B5" s="926">
        <v>-2.34</v>
      </c>
      <c r="C5" s="926">
        <v>2.2200000000000002</v>
      </c>
      <c r="D5" s="926">
        <v>3.36</v>
      </c>
    </row>
    <row r="6" spans="1:8">
      <c r="A6" s="924">
        <v>2017</v>
      </c>
      <c r="B6" s="926">
        <v>-1.74</v>
      </c>
      <c r="C6" s="926">
        <v>2.73</v>
      </c>
      <c r="D6" s="926">
        <v>2.48</v>
      </c>
    </row>
    <row r="7" spans="1:8">
      <c r="A7" s="924">
        <v>2018</v>
      </c>
      <c r="B7" s="926">
        <v>-2.59</v>
      </c>
      <c r="C7" s="926">
        <v>1.58</v>
      </c>
      <c r="D7" s="926">
        <v>0.81</v>
      </c>
    </row>
    <row r="8" spans="1:8">
      <c r="A8" s="924">
        <v>2019</v>
      </c>
      <c r="B8" s="926">
        <v>-1.57</v>
      </c>
      <c r="C8" s="926">
        <v>2.5</v>
      </c>
      <c r="D8" s="926">
        <v>2.59</v>
      </c>
    </row>
    <row r="9" spans="1:8">
      <c r="A9" s="1018"/>
      <c r="B9" s="1019"/>
      <c r="C9" s="1019"/>
      <c r="D9" s="1019"/>
    </row>
    <row r="10" spans="1:8">
      <c r="A10" s="1018"/>
      <c r="B10" s="1019"/>
      <c r="C10" s="1019"/>
      <c r="D10" s="1019"/>
    </row>
    <row r="11" spans="1:8">
      <c r="A11" s="1018"/>
      <c r="B11" s="1027"/>
      <c r="C11" s="1027"/>
      <c r="D11" s="1027"/>
    </row>
    <row r="12" spans="1:8">
      <c r="A12" s="1018"/>
      <c r="B12" s="1027"/>
      <c r="C12" s="1027"/>
      <c r="D12" s="1027"/>
    </row>
    <row r="13" spans="1:8">
      <c r="A13" s="1018"/>
      <c r="B13" s="1027"/>
      <c r="C13" s="1027"/>
      <c r="D13" s="1027"/>
    </row>
    <row r="14" spans="1:8">
      <c r="A14" s="1018"/>
      <c r="B14" s="1027"/>
      <c r="C14" s="1027"/>
      <c r="D14" s="1027"/>
    </row>
    <row r="15" spans="1:8">
      <c r="A15" s="1018"/>
      <c r="B15" s="1027"/>
      <c r="C15" s="1027"/>
      <c r="D15" s="1027"/>
    </row>
    <row r="16" spans="1:8">
      <c r="A16" s="1018"/>
      <c r="H16" t="str">
        <f>IF(Content!$E$1=1,H23,H24)</f>
        <v>Джерело: ДКСУ, ВРУ, розрахунки та прогноз НБУ.</v>
      </c>
    </row>
    <row r="17" spans="1:12">
      <c r="A17" s="1018"/>
    </row>
    <row r="18" spans="1:12">
      <c r="A18" s="1018"/>
      <c r="H18" t="str">
        <f>IF(Content!$E$1=1,H26,H31)</f>
        <v xml:space="preserve">* Фіскальний стан – розраховується як циклічно скоригований первинний баланс (CAPB) СЗДУ. </v>
      </c>
    </row>
    <row r="19" spans="1:12">
      <c r="A19" s="1018"/>
      <c r="H19" t="str">
        <f>IF(Content!$E$1=1,H27,H32)</f>
        <v xml:space="preserve">CAPB - різниця між сезонно скоригованими доходами, у структурі яких податкові надходження коригуються на циклічні зміни ВВП, та  сезонно скоригованими первинними видатками. </v>
      </c>
    </row>
    <row r="20" spans="1:12">
      <c r="A20" s="1018"/>
      <c r="H20" t="str">
        <f>IF(Content!$E$1=1,H28,H33)</f>
        <v xml:space="preserve">Також з доходів виключено одноразові надходження, наприклад незаплановані кошти від спеціальної конфіскації та ефекти від рішення Стокгольмського арбітражу. </v>
      </c>
    </row>
    <row r="21" spans="1:12">
      <c r="A21" s="1018"/>
      <c r="H21" t="str">
        <f>IF(Content!$E$1=1,H29,H34)</f>
        <v>Додатнє значення означає жорстку фіскальну політику, негативне – м'яку фіскальну політику.</v>
      </c>
    </row>
    <row r="22" spans="1:12">
      <c r="A22" s="1018"/>
    </row>
    <row r="23" spans="1:12">
      <c r="A23" s="1018"/>
      <c r="H23" s="46" t="s">
        <v>1759</v>
      </c>
      <c r="I23" s="1068"/>
      <c r="J23" s="1068"/>
      <c r="K23" s="1068"/>
      <c r="L23" s="1068"/>
    </row>
    <row r="24" spans="1:12">
      <c r="A24" s="1018"/>
      <c r="H24" s="201" t="s">
        <v>1760</v>
      </c>
      <c r="I24" s="1068"/>
      <c r="J24" s="1068"/>
      <c r="K24" s="1068"/>
      <c r="L24" s="1068"/>
    </row>
    <row r="25" spans="1:12">
      <c r="A25" s="1018"/>
      <c r="H25" s="201"/>
      <c r="I25" s="1068"/>
      <c r="J25" s="1068"/>
      <c r="K25" s="1068"/>
      <c r="L25" s="1068"/>
    </row>
    <row r="26" spans="1:12">
      <c r="A26" s="1018"/>
      <c r="H26" s="46" t="s">
        <v>1574</v>
      </c>
      <c r="I26" s="1068"/>
      <c r="J26" s="1068"/>
      <c r="K26" s="1068"/>
      <c r="L26" s="1068"/>
    </row>
    <row r="27" spans="1:12">
      <c r="A27" s="1018"/>
      <c r="H27" s="46" t="s">
        <v>1575</v>
      </c>
      <c r="I27" s="1068"/>
      <c r="J27" s="1068"/>
      <c r="K27" s="1068"/>
      <c r="L27" s="1068"/>
    </row>
    <row r="28" spans="1:12">
      <c r="A28" s="1018"/>
      <c r="H28" s="46" t="s">
        <v>1489</v>
      </c>
      <c r="I28" s="1068"/>
      <c r="J28" s="1068"/>
      <c r="K28" s="1068"/>
      <c r="L28" s="1068"/>
    </row>
    <row r="29" spans="1:12">
      <c r="A29" s="1018"/>
      <c r="H29" s="46" t="s">
        <v>1787</v>
      </c>
      <c r="I29" s="1068"/>
      <c r="J29" s="1068"/>
      <c r="K29" s="1068"/>
      <c r="L29" s="1068"/>
    </row>
    <row r="30" spans="1:12">
      <c r="A30" s="1018"/>
      <c r="H30" s="1020"/>
      <c r="I30" s="1068"/>
      <c r="J30" s="1068"/>
      <c r="K30" s="1068"/>
      <c r="L30" s="1068"/>
    </row>
    <row r="31" spans="1:12">
      <c r="A31" s="1018"/>
      <c r="H31" s="46" t="s">
        <v>1658</v>
      </c>
      <c r="I31" s="1068"/>
      <c r="J31" s="1068"/>
      <c r="K31" s="1068"/>
      <c r="L31" s="1068"/>
    </row>
    <row r="32" spans="1:12">
      <c r="A32" s="1018"/>
      <c r="H32" s="46" t="s">
        <v>1576</v>
      </c>
      <c r="I32" s="1068"/>
      <c r="J32" s="1068"/>
      <c r="K32" s="1068"/>
      <c r="L32" s="1068"/>
    </row>
    <row r="33" spans="1:12">
      <c r="A33" s="1018"/>
      <c r="H33" s="46" t="s">
        <v>1492</v>
      </c>
      <c r="I33" s="1068"/>
      <c r="J33" s="1068"/>
      <c r="K33" s="1068"/>
      <c r="L33" s="1068"/>
    </row>
    <row r="34" spans="1:12">
      <c r="A34" s="1018"/>
      <c r="H34" s="46" t="s">
        <v>1493</v>
      </c>
      <c r="I34" s="1068"/>
      <c r="J34" s="1068"/>
      <c r="K34" s="1068"/>
      <c r="L34" s="1068"/>
    </row>
    <row r="35" spans="1:12">
      <c r="A35" s="1018"/>
    </row>
    <row r="36" spans="1:12">
      <c r="A36" s="1018"/>
    </row>
    <row r="37" spans="1:12">
      <c r="A37" s="1018"/>
    </row>
    <row r="38" spans="1:12">
      <c r="A38" s="1018"/>
    </row>
    <row r="39" spans="1:12">
      <c r="A39" s="1018"/>
    </row>
    <row r="40" spans="1:12">
      <c r="A40" s="1018"/>
    </row>
    <row r="41" spans="1:12">
      <c r="A41" s="1018"/>
    </row>
    <row r="42" spans="1:12">
      <c r="A42" s="1018"/>
    </row>
    <row r="43" spans="1:12">
      <c r="A43" s="1018"/>
    </row>
    <row r="44" spans="1:12">
      <c r="A44" s="1018"/>
    </row>
    <row r="45" spans="1:12">
      <c r="A45" s="1018"/>
    </row>
    <row r="46" spans="1:12">
      <c r="A46" s="1018"/>
    </row>
    <row r="47" spans="1:12">
      <c r="A47" s="1018"/>
    </row>
    <row r="48" spans="1:12">
      <c r="A48" s="1018"/>
    </row>
    <row r="49" spans="1:1">
      <c r="A49" s="1018"/>
    </row>
    <row r="50" spans="1:1">
      <c r="A50" s="1018"/>
    </row>
    <row r="51" spans="1:1">
      <c r="A51" s="1018"/>
    </row>
    <row r="52" spans="1:1">
      <c r="A52" s="1018"/>
    </row>
    <row r="53" spans="1:1">
      <c r="A53" s="1018"/>
    </row>
    <row r="54" spans="1:1">
      <c r="A54" s="1018"/>
    </row>
    <row r="55" spans="1:1">
      <c r="A55" s="1018"/>
    </row>
    <row r="56" spans="1:1">
      <c r="A56" s="1018"/>
    </row>
    <row r="57" spans="1:1">
      <c r="A57" s="1018"/>
    </row>
    <row r="58" spans="1:1">
      <c r="A58" s="1018"/>
    </row>
    <row r="59" spans="1:1">
      <c r="A59" s="1018"/>
    </row>
    <row r="60" spans="1:1">
      <c r="A60" s="1018"/>
    </row>
    <row r="61" spans="1:1">
      <c r="A61" s="1018"/>
    </row>
    <row r="62" spans="1:1">
      <c r="A62" s="1018"/>
    </row>
    <row r="63" spans="1:1">
      <c r="A63" s="1018"/>
    </row>
    <row r="64" spans="1:1">
      <c r="A64" s="1018"/>
    </row>
    <row r="65" spans="1:33">
      <c r="A65" s="1018"/>
    </row>
    <row r="66" spans="1:33">
      <c r="A66" s="1018"/>
    </row>
    <row r="67" spans="1:33">
      <c r="A67" s="1018"/>
    </row>
    <row r="68" spans="1:33">
      <c r="A68" s="1018"/>
    </row>
    <row r="69" spans="1:33">
      <c r="A69" s="1018"/>
    </row>
    <row r="70" spans="1:33">
      <c r="A70" s="1018"/>
    </row>
    <row r="71" spans="1:33">
      <c r="A71" s="1018"/>
    </row>
    <row r="77" spans="1:33" s="1021" customFormat="1">
      <c r="B77" s="298"/>
      <c r="C77" s="298"/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  <c r="AE77" s="298"/>
      <c r="AF77" s="298"/>
      <c r="AG77" s="298"/>
    </row>
    <row r="78" spans="1:33" s="1021" customFormat="1">
      <c r="B78" s="298"/>
      <c r="C78" s="298"/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  <c r="AA78" s="298"/>
      <c r="AB78" s="298"/>
      <c r="AC78" s="298"/>
      <c r="AD78" s="298"/>
      <c r="AE78" s="298"/>
      <c r="AF78" s="298"/>
      <c r="AG78" s="298"/>
    </row>
    <row r="79" spans="1:33" s="1021" customFormat="1">
      <c r="B79" s="298"/>
      <c r="C79" s="298"/>
      <c r="D79" s="298"/>
      <c r="E79" s="298"/>
      <c r="F79" s="298"/>
      <c r="G79" s="298"/>
      <c r="H79" s="298"/>
      <c r="I79" s="298"/>
      <c r="J79" s="298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  <c r="AA79" s="298"/>
      <c r="AB79" s="298"/>
      <c r="AC79" s="298"/>
      <c r="AD79" s="298"/>
      <c r="AE79" s="298"/>
      <c r="AF79" s="298"/>
      <c r="AG79" s="298"/>
    </row>
    <row r="80" spans="1:33" s="1021" customFormat="1">
      <c r="B80" s="298"/>
      <c r="C80" s="298"/>
      <c r="D80" s="298"/>
      <c r="E80" s="298"/>
      <c r="F80" s="298"/>
      <c r="G80" s="298"/>
      <c r="H80" s="298"/>
      <c r="I80" s="298"/>
      <c r="J80" s="298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  <c r="AA80" s="298"/>
      <c r="AB80" s="298"/>
      <c r="AC80" s="298"/>
      <c r="AD80" s="298"/>
      <c r="AE80" s="298"/>
      <c r="AF80" s="298"/>
      <c r="AG80" s="298"/>
    </row>
    <row r="81" spans="2:33" s="1021" customFormat="1">
      <c r="B81" s="298"/>
      <c r="C81" s="298"/>
      <c r="D81" s="298"/>
      <c r="E81" s="298"/>
      <c r="F81" s="298"/>
      <c r="G81" s="298"/>
      <c r="H81" s="298"/>
      <c r="I81" s="298"/>
      <c r="J81" s="298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  <c r="AA81" s="298"/>
      <c r="AB81" s="298"/>
      <c r="AC81" s="298"/>
      <c r="AD81" s="298"/>
      <c r="AE81" s="298"/>
      <c r="AF81" s="298"/>
      <c r="AG81" s="298"/>
    </row>
    <row r="82" spans="2:33" s="1021" customFormat="1">
      <c r="B82" s="298"/>
      <c r="C82" s="298"/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  <c r="AA82" s="298"/>
      <c r="AB82" s="298"/>
      <c r="AC82" s="298"/>
      <c r="AD82" s="298"/>
      <c r="AE82" s="298"/>
      <c r="AF82" s="298"/>
      <c r="AG82" s="298"/>
    </row>
    <row r="83" spans="2:33" s="1021" customFormat="1">
      <c r="B83" s="298"/>
      <c r="C83" s="298"/>
      <c r="D83" s="298"/>
      <c r="E83" s="298"/>
      <c r="F83" s="298"/>
      <c r="G83" s="298"/>
      <c r="H83" s="298"/>
      <c r="I83" s="298"/>
      <c r="J83" s="298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  <c r="AA83" s="298"/>
      <c r="AB83" s="298"/>
      <c r="AC83" s="298"/>
      <c r="AD83" s="298"/>
      <c r="AE83" s="298"/>
      <c r="AF83" s="298"/>
      <c r="AG83" s="298"/>
    </row>
    <row r="84" spans="2:33" s="1021" customFormat="1">
      <c r="B84" s="298"/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298"/>
    </row>
    <row r="85" spans="2:33" s="1021" customFormat="1">
      <c r="B85" s="298"/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  <c r="AE85" s="298"/>
      <c r="AF85" s="298"/>
      <c r="AG85" s="298"/>
    </row>
    <row r="86" spans="2:33" s="1021" customFormat="1">
      <c r="B86" s="298"/>
      <c r="C86" s="298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  <c r="AA86" s="298"/>
      <c r="AB86" s="298"/>
      <c r="AC86" s="298"/>
      <c r="AD86" s="298"/>
      <c r="AE86" s="298"/>
      <c r="AF86" s="298"/>
      <c r="AG86" s="298"/>
    </row>
    <row r="87" spans="2:33" s="1021" customFormat="1">
      <c r="B87" s="298"/>
      <c r="C87" s="298"/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  <c r="AA87" s="298"/>
      <c r="AB87" s="298"/>
      <c r="AC87" s="298"/>
      <c r="AD87" s="298"/>
      <c r="AE87" s="298"/>
      <c r="AF87" s="298"/>
      <c r="AG87" s="298"/>
    </row>
    <row r="88" spans="2:33" s="1021" customFormat="1">
      <c r="B88" s="298"/>
      <c r="C88" s="298"/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  <c r="AE88" s="298"/>
      <c r="AF88" s="298"/>
      <c r="AG88" s="298"/>
    </row>
    <row r="89" spans="2:33" s="1021" customFormat="1">
      <c r="B89" s="298"/>
      <c r="C89" s="298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  <c r="AE89" s="298"/>
      <c r="AF89" s="298"/>
      <c r="AG89" s="298"/>
    </row>
    <row r="90" spans="2:33" s="1021" customFormat="1">
      <c r="B90" s="298"/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  <c r="AE90" s="298"/>
      <c r="AF90" s="298"/>
      <c r="AG90" s="298"/>
    </row>
    <row r="91" spans="2:33" s="1021" customFormat="1">
      <c r="B91" s="298"/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  <c r="AE91" s="298"/>
      <c r="AF91" s="298"/>
      <c r="AG91" s="298"/>
    </row>
    <row r="92" spans="2:33" s="1021" customFormat="1">
      <c r="B92" s="29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  <c r="AE92" s="298"/>
      <c r="AF92" s="298"/>
      <c r="AG92" s="298"/>
    </row>
    <row r="93" spans="2:33" s="1021" customFormat="1">
      <c r="B93" s="298"/>
      <c r="C93" s="298"/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  <c r="AG93" s="298"/>
    </row>
    <row r="94" spans="2:33" s="1021" customFormat="1">
      <c r="B94" s="298"/>
      <c r="C94" s="298"/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  <c r="AE94" s="298"/>
      <c r="AF94" s="298"/>
      <c r="AG94" s="298"/>
    </row>
    <row r="95" spans="2:33" s="1021" customFormat="1">
      <c r="B95" s="298"/>
      <c r="C95" s="298"/>
      <c r="D95" s="298"/>
      <c r="E95" s="298"/>
      <c r="F95" s="298"/>
      <c r="G95" s="298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8"/>
    </row>
    <row r="96" spans="2:33" s="1021" customFormat="1">
      <c r="B96" s="298"/>
      <c r="C96" s="298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</row>
    <row r="97" spans="2:33" s="1021" customFormat="1">
      <c r="B97" s="298"/>
      <c r="C97" s="298"/>
      <c r="D97" s="298"/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298"/>
    </row>
    <row r="98" spans="2:33" s="1021" customFormat="1">
      <c r="B98" s="298"/>
      <c r="C98" s="298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  <c r="AE98" s="298"/>
      <c r="AF98" s="298"/>
      <c r="AG98" s="298"/>
    </row>
    <row r="99" spans="2:33" s="1021" customFormat="1">
      <c r="B99" s="298"/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  <c r="AE99" s="298"/>
      <c r="AF99" s="298"/>
      <c r="AG99" s="298"/>
    </row>
    <row r="100" spans="2:33" s="1021" customFormat="1">
      <c r="B100" s="298"/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  <c r="AE100" s="298"/>
      <c r="AF100" s="298"/>
      <c r="AG100" s="298"/>
    </row>
    <row r="101" spans="2:33" s="1021" customFormat="1">
      <c r="B101" s="298"/>
      <c r="C101" s="298"/>
      <c r="D101" s="298"/>
      <c r="E101" s="298"/>
      <c r="F101" s="298"/>
      <c r="G101" s="298"/>
      <c r="H101" s="298"/>
      <c r="I101" s="298"/>
      <c r="J101" s="298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  <c r="AE101" s="298"/>
      <c r="AF101" s="298"/>
      <c r="AG101" s="298"/>
    </row>
    <row r="102" spans="2:33" s="1021" customFormat="1">
      <c r="B102" s="298"/>
      <c r="C102" s="298"/>
      <c r="D102" s="298"/>
      <c r="E102" s="298"/>
      <c r="F102" s="298"/>
      <c r="G102" s="298"/>
      <c r="H102" s="298"/>
      <c r="I102" s="298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  <c r="AE102" s="298"/>
      <c r="AF102" s="298"/>
      <c r="AG102" s="298"/>
    </row>
    <row r="105" spans="2:33" s="1021" customFormat="1">
      <c r="B105" s="298"/>
      <c r="C105" s="298"/>
      <c r="D105" s="298"/>
      <c r="E105" s="298"/>
      <c r="F105" s="298"/>
      <c r="G105" s="298"/>
      <c r="H105" s="298"/>
      <c r="I105" s="298"/>
      <c r="J105" s="298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  <c r="AE105" s="298"/>
      <c r="AF105" s="298"/>
      <c r="AG105" s="298"/>
    </row>
    <row r="106" spans="2:33" s="1021" customFormat="1">
      <c r="B106" s="298"/>
      <c r="C106" s="298"/>
      <c r="D106" s="298"/>
      <c r="E106" s="298"/>
      <c r="F106" s="298"/>
      <c r="G106" s="298"/>
      <c r="H106" s="298"/>
      <c r="I106" s="298"/>
      <c r="J106" s="298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  <c r="AA106" s="298"/>
      <c r="AB106" s="298"/>
      <c r="AC106" s="298"/>
      <c r="AD106" s="298"/>
      <c r="AE106" s="298"/>
      <c r="AF106" s="298"/>
      <c r="AG106" s="298"/>
    </row>
    <row r="107" spans="2:33" s="1021" customFormat="1">
      <c r="B107" s="298"/>
      <c r="C107" s="298"/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  <c r="AE107" s="298"/>
      <c r="AF107" s="298"/>
      <c r="AG107" s="298"/>
    </row>
    <row r="108" spans="2:33" s="1021" customFormat="1">
      <c r="B108" s="298"/>
      <c r="C108" s="298"/>
      <c r="D108" s="298"/>
      <c r="E108" s="298"/>
      <c r="F108" s="298"/>
      <c r="G108" s="298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298"/>
      <c r="AC108" s="298"/>
      <c r="AD108" s="298"/>
      <c r="AE108" s="298"/>
      <c r="AF108" s="298"/>
      <c r="AG108" s="298"/>
    </row>
    <row r="109" spans="2:33" s="1021" customFormat="1">
      <c r="B109" s="298"/>
      <c r="C109" s="298"/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  <c r="AE109" s="298"/>
      <c r="AF109" s="298"/>
      <c r="AG109" s="298"/>
    </row>
    <row r="110" spans="2:33" s="1021" customFormat="1">
      <c r="B110" s="298"/>
      <c r="C110" s="298"/>
      <c r="D110" s="298"/>
      <c r="E110" s="298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  <c r="AE110" s="298"/>
      <c r="AF110" s="298"/>
      <c r="AG110" s="298"/>
    </row>
    <row r="111" spans="2:33" s="1021" customFormat="1">
      <c r="B111" s="298"/>
      <c r="C111" s="298"/>
      <c r="D111" s="298"/>
      <c r="E111" s="298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</row>
    <row r="112" spans="2:33" s="1021" customFormat="1">
      <c r="B112" s="298"/>
      <c r="C112" s="298"/>
      <c r="D112" s="298"/>
      <c r="E112" s="298"/>
      <c r="F112" s="298"/>
      <c r="G112" s="298"/>
      <c r="H112" s="298"/>
      <c r="I112" s="298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</row>
    <row r="113" spans="2:33" s="1021" customFormat="1">
      <c r="B113" s="298"/>
      <c r="C113" s="298"/>
      <c r="D113" s="298"/>
      <c r="E113" s="298"/>
      <c r="F113" s="298"/>
      <c r="G113" s="298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</row>
    <row r="114" spans="2:33" s="1021" customFormat="1">
      <c r="B114" s="298"/>
      <c r="C114" s="298"/>
      <c r="D114" s="298"/>
      <c r="E114" s="298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</row>
    <row r="115" spans="2:33" s="1021" customFormat="1">
      <c r="B115" s="298"/>
      <c r="C115" s="298"/>
      <c r="D115" s="298"/>
      <c r="E115" s="298"/>
      <c r="F115" s="298"/>
      <c r="G115" s="298"/>
      <c r="H115" s="298"/>
      <c r="I115" s="298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</row>
    <row r="116" spans="2:33" s="1021" customFormat="1">
      <c r="B116" s="298"/>
      <c r="C116" s="298"/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</row>
    <row r="117" spans="2:33" s="1021" customFormat="1">
      <c r="B117" s="298"/>
      <c r="C117" s="298"/>
      <c r="D117" s="298"/>
      <c r="E117" s="298"/>
      <c r="F117" s="298"/>
      <c r="G117" s="298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</row>
    <row r="118" spans="2:33" s="1021" customFormat="1">
      <c r="B118" s="298"/>
      <c r="C118" s="298"/>
      <c r="D118" s="298"/>
      <c r="E118" s="298"/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</row>
    <row r="119" spans="2:33" s="1021" customFormat="1">
      <c r="B119" s="298"/>
      <c r="C119" s="298"/>
      <c r="D119" s="298"/>
      <c r="E119" s="298"/>
      <c r="F119" s="298"/>
      <c r="G119" s="298"/>
      <c r="H119" s="298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</row>
    <row r="120" spans="2:33" s="1021" customFormat="1">
      <c r="B120" s="298"/>
      <c r="C120" s="298"/>
      <c r="D120" s="298"/>
      <c r="E120" s="298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  <c r="AE120" s="298"/>
      <c r="AF120" s="298"/>
      <c r="AG120" s="298"/>
    </row>
    <row r="121" spans="2:33" s="1021" customFormat="1">
      <c r="B121" s="298"/>
      <c r="C121" s="298"/>
      <c r="D121" s="298"/>
      <c r="E121" s="298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</row>
    <row r="122" spans="2:33" s="1021" customFormat="1">
      <c r="B122" s="298"/>
      <c r="C122" s="298"/>
      <c r="D122" s="298"/>
      <c r="E122" s="298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</row>
    <row r="123" spans="2:33" s="1021" customFormat="1">
      <c r="B123" s="298"/>
      <c r="C123" s="298"/>
      <c r="D123" s="298"/>
      <c r="E123" s="298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</row>
    <row r="124" spans="2:33" s="1021" customFormat="1">
      <c r="B124" s="298"/>
      <c r="C124" s="298"/>
      <c r="D124" s="298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  <c r="AE124" s="298"/>
      <c r="AF124" s="298"/>
      <c r="AG124" s="298"/>
    </row>
    <row r="125" spans="2:33" s="1021" customFormat="1">
      <c r="B125" s="298"/>
      <c r="C125" s="298"/>
      <c r="D125" s="29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</row>
    <row r="126" spans="2:33" s="1021" customFormat="1">
      <c r="B126" s="298"/>
      <c r="C126" s="298"/>
      <c r="D126" s="298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</row>
    <row r="127" spans="2:33" s="1021" customFormat="1">
      <c r="B127" s="298"/>
      <c r="C127" s="298"/>
      <c r="D127" s="298"/>
      <c r="E127" s="298"/>
      <c r="F127" s="298"/>
      <c r="G127" s="298"/>
      <c r="H127" s="298"/>
      <c r="I127" s="298"/>
      <c r="J127" s="298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</row>
    <row r="128" spans="2:33" s="1021" customFormat="1">
      <c r="B128" s="298"/>
      <c r="C128" s="298"/>
      <c r="D128" s="298"/>
      <c r="E128" s="298"/>
      <c r="F128" s="298"/>
      <c r="G128" s="298"/>
      <c r="H128" s="298"/>
      <c r="I128" s="298"/>
      <c r="J128" s="298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</row>
    <row r="129" spans="1:33" s="1021" customFormat="1" ht="17.25" customHeight="1">
      <c r="B129" s="298"/>
      <c r="C129" s="298"/>
      <c r="D129" s="298"/>
      <c r="E129" s="298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</row>
    <row r="143" spans="1:33">
      <c r="A143" s="1022"/>
    </row>
    <row r="144" spans="1:33">
      <c r="A144" s="1023"/>
    </row>
    <row r="145" spans="1:1">
      <c r="A145" s="1023"/>
    </row>
    <row r="146" spans="1:1">
      <c r="A146" s="1023"/>
    </row>
    <row r="147" spans="1:1">
      <c r="A147" s="1023"/>
    </row>
    <row r="148" spans="1:1">
      <c r="A148" s="1023"/>
    </row>
    <row r="149" spans="1:1">
      <c r="A149" s="1023"/>
    </row>
    <row r="150" spans="1:1">
      <c r="A150" s="1023"/>
    </row>
    <row r="151" spans="1:1">
      <c r="A151" s="1023"/>
    </row>
    <row r="152" spans="1:1">
      <c r="A152" s="1023"/>
    </row>
    <row r="153" spans="1:1">
      <c r="A153" s="1023"/>
    </row>
    <row r="154" spans="1:1">
      <c r="A154" s="1023"/>
    </row>
    <row r="155" spans="1:1">
      <c r="A155" s="1023"/>
    </row>
    <row r="156" spans="1:1">
      <c r="A156" s="1023"/>
    </row>
    <row r="157" spans="1:1">
      <c r="A157" s="1023"/>
    </row>
    <row r="158" spans="1:1">
      <c r="A158" s="1023"/>
    </row>
    <row r="159" spans="1:1">
      <c r="A159" s="1023"/>
    </row>
    <row r="160" spans="1:1">
      <c r="A160" s="1023"/>
    </row>
    <row r="161" spans="1:1">
      <c r="A161" s="1023"/>
    </row>
    <row r="162" spans="1:1">
      <c r="A162" s="1023"/>
    </row>
    <row r="163" spans="1:1">
      <c r="A163" s="1023"/>
    </row>
    <row r="164" spans="1:1">
      <c r="A164" s="1023"/>
    </row>
    <row r="165" spans="1:1">
      <c r="A165" s="1023"/>
    </row>
    <row r="166" spans="1:1">
      <c r="A166" s="1023"/>
    </row>
    <row r="167" spans="1:1">
      <c r="A167" s="1023"/>
    </row>
    <row r="172" spans="1:1">
      <c r="A172" s="1022"/>
    </row>
    <row r="176" spans="1:1">
      <c r="A176" s="1018"/>
    </row>
    <row r="177" spans="1:1">
      <c r="A177" s="1018"/>
    </row>
    <row r="178" spans="1:1">
      <c r="A178" s="1018"/>
    </row>
    <row r="179" spans="1:1">
      <c r="A179" s="1018"/>
    </row>
    <row r="180" spans="1:1">
      <c r="A180" s="1018"/>
    </row>
    <row r="181" spans="1:1">
      <c r="A181" s="1018"/>
    </row>
    <row r="182" spans="1:1">
      <c r="A182" s="1018"/>
    </row>
    <row r="183" spans="1:1">
      <c r="A183" s="1018"/>
    </row>
    <row r="184" spans="1:1">
      <c r="A184" s="1018"/>
    </row>
    <row r="185" spans="1:1">
      <c r="A185" s="1018"/>
    </row>
    <row r="186" spans="1:1">
      <c r="A186" s="1018"/>
    </row>
    <row r="187" spans="1:1">
      <c r="A187" s="1018"/>
    </row>
    <row r="188" spans="1:1">
      <c r="A188" s="1018"/>
    </row>
    <row r="189" spans="1:1">
      <c r="A189" s="1018"/>
    </row>
    <row r="190" spans="1:1">
      <c r="A190" s="1018"/>
    </row>
    <row r="191" spans="1:1">
      <c r="A191" s="1018"/>
    </row>
    <row r="192" spans="1:1">
      <c r="A192" s="1018"/>
    </row>
    <row r="193" spans="1:1">
      <c r="A193" s="1018"/>
    </row>
    <row r="194" spans="1:1">
      <c r="A194" s="1018"/>
    </row>
    <row r="195" spans="1:1">
      <c r="A195" s="1018"/>
    </row>
    <row r="196" spans="1:1">
      <c r="A196" s="1018"/>
    </row>
    <row r="197" spans="1:1">
      <c r="A197" s="1018"/>
    </row>
    <row r="198" spans="1:1">
      <c r="A198" s="1018"/>
    </row>
    <row r="199" spans="1:1">
      <c r="A199" s="1018"/>
    </row>
    <row r="200" spans="1:1">
      <c r="A200" s="1018"/>
    </row>
    <row r="201" spans="1:1">
      <c r="A201" s="1018"/>
    </row>
    <row r="202" spans="1:1">
      <c r="A202" s="1018"/>
    </row>
    <row r="203" spans="1:1">
      <c r="A203" s="1018"/>
    </row>
    <row r="204" spans="1:1">
      <c r="A204" s="1018"/>
    </row>
    <row r="205" spans="1:1">
      <c r="A205" s="1018"/>
    </row>
    <row r="206" spans="1:1">
      <c r="A206" s="1018"/>
    </row>
    <row r="207" spans="1:1">
      <c r="A207" s="1018"/>
    </row>
    <row r="208" spans="1:1">
      <c r="A208" s="1018"/>
    </row>
    <row r="209" spans="1:3">
      <c r="A209" s="1018"/>
    </row>
    <row r="210" spans="1:3">
      <c r="A210" s="1018"/>
    </row>
    <row r="211" spans="1:3">
      <c r="A211" s="1018"/>
    </row>
    <row r="212" spans="1:3">
      <c r="A212" s="1018"/>
    </row>
    <row r="213" spans="1:3">
      <c r="A213" s="1018"/>
    </row>
    <row r="214" spans="1:3">
      <c r="A214" s="1018"/>
    </row>
    <row r="216" spans="1:3">
      <c r="C216" s="1018"/>
    </row>
    <row r="217" spans="1:3">
      <c r="B217" s="1024"/>
      <c r="C217" s="1018"/>
    </row>
    <row r="218" spans="1:3">
      <c r="B218" s="1024"/>
      <c r="C218" s="1018"/>
    </row>
    <row r="219" spans="1:3">
      <c r="B219" s="1024"/>
      <c r="C219" s="1018"/>
    </row>
    <row r="220" spans="1:3">
      <c r="B220" s="1025"/>
      <c r="C220" s="1018"/>
    </row>
    <row r="221" spans="1:3">
      <c r="B221" s="1025"/>
      <c r="C221" s="1018"/>
    </row>
    <row r="222" spans="1:3">
      <c r="B222" s="1025"/>
      <c r="C222" s="1018"/>
    </row>
    <row r="223" spans="1:3">
      <c r="B223" s="1025"/>
      <c r="C223" s="1018"/>
    </row>
    <row r="224" spans="1:3">
      <c r="B224" s="1025"/>
      <c r="C224" s="1018"/>
    </row>
    <row r="225" spans="2:3">
      <c r="B225" s="1025"/>
      <c r="C225" s="1018"/>
    </row>
    <row r="226" spans="2:3">
      <c r="B226" s="1025"/>
      <c r="C226" s="1018"/>
    </row>
    <row r="227" spans="2:3">
      <c r="B227" s="1025"/>
      <c r="C227" s="1018"/>
    </row>
    <row r="228" spans="2:3">
      <c r="B228" s="1025"/>
      <c r="C228" s="1018"/>
    </row>
    <row r="229" spans="2:3">
      <c r="B229" s="1025"/>
      <c r="C229" s="1018"/>
    </row>
    <row r="230" spans="2:3">
      <c r="B230" s="1025"/>
      <c r="C230" s="1018"/>
    </row>
    <row r="231" spans="2:3">
      <c r="B231" s="1025"/>
      <c r="C231" s="1018"/>
    </row>
    <row r="232" spans="2:3">
      <c r="B232" s="1025"/>
      <c r="C232" s="1018"/>
    </row>
    <row r="233" spans="2:3">
      <c r="B233" s="1025"/>
      <c r="C233" s="1018"/>
    </row>
    <row r="234" spans="2:3">
      <c r="B234" s="1025"/>
      <c r="C234" s="1018"/>
    </row>
    <row r="235" spans="2:3">
      <c r="B235" s="1025"/>
      <c r="C235" s="1018"/>
    </row>
    <row r="236" spans="2:3">
      <c r="B236" s="1025"/>
      <c r="C236" s="1018"/>
    </row>
    <row r="242" spans="1:1">
      <c r="A242" s="1022"/>
    </row>
    <row r="243" spans="1:1">
      <c r="A243" s="1023"/>
    </row>
    <row r="244" spans="1:1">
      <c r="A244" s="1023"/>
    </row>
    <row r="245" spans="1:1">
      <c r="A245" s="1023"/>
    </row>
    <row r="246" spans="1:1">
      <c r="A246" s="1023"/>
    </row>
    <row r="247" spans="1:1">
      <c r="A247" s="1023"/>
    </row>
    <row r="248" spans="1:1">
      <c r="A248" s="1023"/>
    </row>
    <row r="249" spans="1:1">
      <c r="A249" s="1023"/>
    </row>
    <row r="250" spans="1:1">
      <c r="A250" s="1023"/>
    </row>
    <row r="251" spans="1:1">
      <c r="A251" s="1023"/>
    </row>
    <row r="252" spans="1:1">
      <c r="A252" s="1023"/>
    </row>
    <row r="253" spans="1:1">
      <c r="A253" s="1023"/>
    </row>
    <row r="254" spans="1:1">
      <c r="A254" s="1023"/>
    </row>
    <row r="255" spans="1:1">
      <c r="A255" s="1023"/>
    </row>
    <row r="256" spans="1:1">
      <c r="A256" s="1023"/>
    </row>
    <row r="257" spans="1:1">
      <c r="A257" s="1023"/>
    </row>
    <row r="258" spans="1:1">
      <c r="A258" s="1023"/>
    </row>
    <row r="259" spans="1:1">
      <c r="A259" s="1023"/>
    </row>
    <row r="260" spans="1:1">
      <c r="A260" s="1023"/>
    </row>
    <row r="261" spans="1:1">
      <c r="A261" s="1023"/>
    </row>
    <row r="262" spans="1:1">
      <c r="A262" s="1023"/>
    </row>
    <row r="263" spans="1:1">
      <c r="A263" s="1023"/>
    </row>
    <row r="264" spans="1:1">
      <c r="A264" s="1023"/>
    </row>
    <row r="265" spans="1:1">
      <c r="A265" s="1023"/>
    </row>
    <row r="266" spans="1:1">
      <c r="A266" s="1023"/>
    </row>
  </sheetData>
  <hyperlinks>
    <hyperlink ref="A1" location="Content!A1" display="&lt;&lt;"/>
  </hyperlinks>
  <pageMargins left="0.7" right="0.7" top="0.75" bottom="0.75" header="0.3" footer="0.3"/>
  <pageSetup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68">
    <tabColor theme="7"/>
  </sheetPr>
  <dimension ref="A1:T47"/>
  <sheetViews>
    <sheetView showGridLines="0" zoomScaleNormal="100" workbookViewId="0"/>
  </sheetViews>
  <sheetFormatPr defaultColWidth="9.109375" defaultRowHeight="13.2"/>
  <cols>
    <col min="1" max="1" width="9.109375" style="31"/>
    <col min="2" max="16384" width="9.109375" style="30"/>
  </cols>
  <sheetData>
    <row r="1" spans="1:20">
      <c r="A1" s="28" t="s">
        <v>167</v>
      </c>
      <c r="B1" s="43" t="str">
        <f>IF(Content!$E$1=1,B2,B3)</f>
        <v>Поточний рахунок</v>
      </c>
      <c r="C1" s="43" t="str">
        <f>IF(Content!$E$1=1,C2,C3)</f>
        <v>Товари</v>
      </c>
      <c r="D1" s="43" t="str">
        <f>IF(Content!$E$1=1,D2,D3)</f>
        <v>Послуги</v>
      </c>
      <c r="E1" s="43" t="str">
        <f>IF(Content!$E$1=1,E2,E3)</f>
        <v>Первинні доходи</v>
      </c>
      <c r="F1" s="43" t="str">
        <f>IF(Content!$E$1=1,F2,F3)</f>
        <v>Вторинні доходи</v>
      </c>
      <c r="H1" s="43" t="str">
        <f>IF(Content!$E$1=1,H2,H3)</f>
        <v>Рахунок поточних операцій, млрд дол.</v>
      </c>
    </row>
    <row r="2" spans="1:20" s="56" customFormat="1" ht="12.75" hidden="1" customHeight="1">
      <c r="A2" s="277"/>
      <c r="B2" s="56" t="s">
        <v>168</v>
      </c>
      <c r="C2" s="56" t="s">
        <v>169</v>
      </c>
      <c r="D2" s="56" t="s">
        <v>89</v>
      </c>
      <c r="E2" s="56" t="s">
        <v>170</v>
      </c>
      <c r="F2" s="56" t="s">
        <v>171</v>
      </c>
      <c r="H2" s="56" t="s">
        <v>838</v>
      </c>
    </row>
    <row r="3" spans="1:20" s="56" customFormat="1" hidden="1">
      <c r="A3" s="277"/>
      <c r="B3" s="56" t="s">
        <v>172</v>
      </c>
      <c r="C3" s="56" t="s">
        <v>173</v>
      </c>
      <c r="D3" s="56" t="s">
        <v>174</v>
      </c>
      <c r="E3" s="56" t="s">
        <v>175</v>
      </c>
      <c r="F3" s="56" t="s">
        <v>176</v>
      </c>
      <c r="H3" s="56" t="s">
        <v>839</v>
      </c>
    </row>
    <row r="4" spans="1:20">
      <c r="A4" s="33" t="s">
        <v>40</v>
      </c>
      <c r="B4" s="34">
        <v>-0.1</v>
      </c>
      <c r="C4" s="34">
        <v>-1.1000000000000001</v>
      </c>
      <c r="D4" s="34">
        <v>0.5</v>
      </c>
      <c r="E4" s="34">
        <v>-0.2</v>
      </c>
      <c r="F4" s="34">
        <v>0.8</v>
      </c>
      <c r="Q4" s="40"/>
      <c r="R4" s="40"/>
      <c r="S4" s="40"/>
      <c r="T4" s="40"/>
    </row>
    <row r="5" spans="1:20">
      <c r="A5" s="33"/>
      <c r="B5" s="34">
        <v>0.8</v>
      </c>
      <c r="C5" s="34">
        <v>-0.5</v>
      </c>
      <c r="D5" s="34">
        <v>0.3</v>
      </c>
      <c r="E5" s="34">
        <v>0.1</v>
      </c>
      <c r="F5" s="34">
        <v>1</v>
      </c>
      <c r="Q5" s="40"/>
      <c r="R5" s="40"/>
      <c r="S5" s="40"/>
      <c r="T5" s="40"/>
    </row>
    <row r="6" spans="1:20">
      <c r="A6" s="33" t="s">
        <v>42</v>
      </c>
      <c r="B6" s="34">
        <v>0.8</v>
      </c>
      <c r="C6" s="34">
        <v>-0.7</v>
      </c>
      <c r="D6" s="34">
        <v>0.1</v>
      </c>
      <c r="E6" s="34">
        <v>0.4</v>
      </c>
      <c r="F6" s="34">
        <v>0.9</v>
      </c>
      <c r="Q6" s="40"/>
      <c r="R6" s="40"/>
      <c r="S6" s="40"/>
      <c r="T6" s="40"/>
    </row>
    <row r="7" spans="1:20">
      <c r="A7" s="33"/>
      <c r="B7" s="34">
        <v>0.1</v>
      </c>
      <c r="C7" s="34">
        <v>-1.1000000000000001</v>
      </c>
      <c r="D7" s="34">
        <v>0.2</v>
      </c>
      <c r="E7" s="34">
        <v>0.1</v>
      </c>
      <c r="F7" s="34">
        <v>1</v>
      </c>
      <c r="Q7" s="40"/>
      <c r="R7" s="40"/>
      <c r="S7" s="40"/>
      <c r="T7" s="40"/>
    </row>
    <row r="8" spans="1:20">
      <c r="A8" s="33" t="s">
        <v>44</v>
      </c>
      <c r="B8" s="34">
        <v>-1.1000000000000001</v>
      </c>
      <c r="C8" s="34">
        <v>-1.9</v>
      </c>
      <c r="D8" s="34">
        <v>0.2</v>
      </c>
      <c r="E8" s="34">
        <v>-0.1</v>
      </c>
      <c r="F8" s="34">
        <v>0.8</v>
      </c>
      <c r="Q8" s="40"/>
      <c r="R8" s="40"/>
      <c r="S8" s="40"/>
      <c r="T8" s="40"/>
    </row>
    <row r="9" spans="1:20">
      <c r="A9" s="33"/>
      <c r="B9" s="34">
        <v>1.1000000000000001</v>
      </c>
      <c r="C9" s="34">
        <v>-0.7</v>
      </c>
      <c r="D9" s="34">
        <v>0.1</v>
      </c>
      <c r="E9" s="34">
        <v>0.8</v>
      </c>
      <c r="F9" s="34">
        <v>0.9</v>
      </c>
      <c r="Q9" s="40"/>
      <c r="R9" s="40"/>
      <c r="S9" s="40"/>
      <c r="T9" s="40"/>
    </row>
    <row r="10" spans="1:20">
      <c r="A10" s="33" t="s">
        <v>46</v>
      </c>
      <c r="B10" s="34">
        <v>-1.2</v>
      </c>
      <c r="C10" s="34">
        <v>-2.1</v>
      </c>
      <c r="D10" s="34">
        <v>-0.2</v>
      </c>
      <c r="E10" s="34">
        <v>0.1</v>
      </c>
      <c r="F10" s="34">
        <v>0.9</v>
      </c>
      <c r="Q10" s="40"/>
      <c r="R10" s="40"/>
      <c r="S10" s="40"/>
      <c r="T10" s="40"/>
    </row>
    <row r="11" spans="1:20">
      <c r="A11" s="33"/>
      <c r="B11" s="34">
        <v>-0.1</v>
      </c>
      <c r="C11" s="34">
        <v>-2.2000000000000002</v>
      </c>
      <c r="D11" s="34">
        <v>0.4</v>
      </c>
      <c r="E11" s="34">
        <v>0.6</v>
      </c>
      <c r="F11" s="34">
        <v>1</v>
      </c>
      <c r="Q11" s="40"/>
      <c r="R11" s="40"/>
      <c r="S11" s="40"/>
      <c r="T11" s="40"/>
    </row>
    <row r="12" spans="1:20">
      <c r="A12" s="33" t="s">
        <v>48</v>
      </c>
      <c r="B12" s="34">
        <v>-0.5</v>
      </c>
      <c r="C12" s="34">
        <v>-1.5</v>
      </c>
      <c r="D12" s="34">
        <v>0.2</v>
      </c>
      <c r="E12" s="34">
        <v>0</v>
      </c>
      <c r="F12" s="34">
        <v>0.9</v>
      </c>
      <c r="Q12" s="40"/>
      <c r="R12" s="40"/>
      <c r="S12" s="40"/>
      <c r="T12" s="40"/>
    </row>
    <row r="13" spans="1:20">
      <c r="A13" s="33"/>
      <c r="B13" s="34">
        <v>0.2</v>
      </c>
      <c r="C13" s="34">
        <v>-2</v>
      </c>
      <c r="D13" s="34">
        <v>0.3</v>
      </c>
      <c r="E13" s="34">
        <v>1.1000000000000001</v>
      </c>
      <c r="F13" s="34">
        <v>0.9</v>
      </c>
      <c r="Q13" s="40"/>
      <c r="R13" s="40"/>
      <c r="S13" s="40"/>
      <c r="T13" s="40"/>
    </row>
    <row r="14" spans="1:20">
      <c r="A14" s="33" t="s">
        <v>50</v>
      </c>
      <c r="B14" s="34">
        <v>-1.2</v>
      </c>
      <c r="C14" s="34">
        <v>-2.9</v>
      </c>
      <c r="D14" s="34">
        <v>0.2</v>
      </c>
      <c r="E14" s="34">
        <v>0.6</v>
      </c>
      <c r="F14" s="34">
        <v>0.9</v>
      </c>
      <c r="Q14" s="40"/>
      <c r="R14" s="40"/>
      <c r="S14" s="40"/>
      <c r="T14" s="40"/>
    </row>
    <row r="15" spans="1:20">
      <c r="A15" s="33"/>
      <c r="B15" s="34">
        <v>-0.9</v>
      </c>
      <c r="C15" s="34">
        <v>-3.3</v>
      </c>
      <c r="D15" s="34">
        <v>0.4</v>
      </c>
      <c r="E15" s="34">
        <v>0.9</v>
      </c>
      <c r="F15" s="34">
        <v>1</v>
      </c>
      <c r="Q15" s="40"/>
      <c r="R15" s="40"/>
      <c r="S15" s="40"/>
      <c r="T15" s="40"/>
    </row>
    <row r="16" spans="1:20">
      <c r="A16" s="33" t="s">
        <v>52</v>
      </c>
      <c r="B16" s="34">
        <v>-0.6</v>
      </c>
      <c r="C16" s="34">
        <v>-2.1</v>
      </c>
      <c r="D16" s="34">
        <v>0.1</v>
      </c>
      <c r="E16" s="34">
        <v>0.5</v>
      </c>
      <c r="F16" s="34">
        <v>0.9</v>
      </c>
      <c r="Q16" s="40"/>
      <c r="R16" s="40"/>
      <c r="S16" s="40"/>
      <c r="T16" s="40"/>
    </row>
    <row r="17" spans="1:20">
      <c r="A17" s="33"/>
      <c r="B17" s="34">
        <v>0</v>
      </c>
      <c r="C17" s="34">
        <v>-2.2999999999999998</v>
      </c>
      <c r="D17" s="34">
        <v>0.3</v>
      </c>
      <c r="E17" s="34">
        <v>1.1000000000000001</v>
      </c>
      <c r="F17" s="34">
        <v>0.9</v>
      </c>
      <c r="Q17" s="40"/>
      <c r="R17" s="40"/>
      <c r="S17" s="40"/>
      <c r="T17" s="40"/>
    </row>
    <row r="18" spans="1:20">
      <c r="A18" s="33"/>
      <c r="B18" s="34">
        <v>-2.7</v>
      </c>
      <c r="C18" s="34">
        <v>-4.5</v>
      </c>
      <c r="D18" s="34">
        <v>0.4</v>
      </c>
      <c r="E18" s="34">
        <v>0.4</v>
      </c>
      <c r="F18" s="34">
        <v>0.9</v>
      </c>
      <c r="H18" s="43" t="str">
        <f>IF(Content!$E$1=1,H19,H20)</f>
        <v>Джерело: НБУ.</v>
      </c>
      <c r="Q18" s="40"/>
      <c r="R18" s="40"/>
      <c r="S18" s="40"/>
      <c r="T18" s="40"/>
    </row>
    <row r="19" spans="1:20">
      <c r="A19" s="33" t="s">
        <v>430</v>
      </c>
      <c r="B19" s="34">
        <v>-1.3</v>
      </c>
      <c r="C19" s="34">
        <v>-4.0999999999999996</v>
      </c>
      <c r="D19" s="34">
        <v>0.6</v>
      </c>
      <c r="E19" s="34">
        <v>1.2</v>
      </c>
      <c r="F19" s="34">
        <v>0.9</v>
      </c>
      <c r="H19" s="46" t="s">
        <v>86</v>
      </c>
      <c r="Q19" s="40"/>
      <c r="R19" s="40"/>
      <c r="S19" s="40"/>
      <c r="T19" s="40"/>
    </row>
    <row r="20" spans="1:20">
      <c r="H20" s="46" t="s">
        <v>87</v>
      </c>
    </row>
    <row r="21" spans="1:20">
      <c r="B21" s="218"/>
      <c r="C21" s="218"/>
      <c r="D21" s="218"/>
      <c r="E21" s="218"/>
      <c r="F21" s="218"/>
    </row>
    <row r="22" spans="1:20">
      <c r="B22" s="218"/>
      <c r="C22" s="218"/>
      <c r="D22" s="218"/>
      <c r="E22" s="218"/>
      <c r="F22" s="218"/>
    </row>
    <row r="23" spans="1:20">
      <c r="B23" s="218"/>
      <c r="C23" s="218"/>
      <c r="D23" s="218"/>
      <c r="E23" s="218"/>
      <c r="F23" s="218"/>
    </row>
    <row r="24" spans="1:20">
      <c r="B24" s="218"/>
      <c r="C24" s="218"/>
      <c r="D24" s="218"/>
      <c r="E24" s="218"/>
      <c r="F24" s="218"/>
    </row>
    <row r="25" spans="1:20">
      <c r="B25" s="218"/>
      <c r="C25" s="218"/>
      <c r="D25" s="218"/>
      <c r="E25" s="218"/>
      <c r="F25" s="218"/>
    </row>
    <row r="26" spans="1:20">
      <c r="B26" s="218"/>
      <c r="C26" s="218"/>
      <c r="D26" s="218"/>
      <c r="E26" s="218"/>
      <c r="F26" s="218"/>
    </row>
    <row r="27" spans="1:20">
      <c r="B27" s="218"/>
      <c r="C27" s="218"/>
      <c r="D27" s="218"/>
      <c r="E27" s="218"/>
      <c r="F27" s="218"/>
    </row>
    <row r="28" spans="1:20">
      <c r="B28" s="218"/>
      <c r="C28" s="218"/>
      <c r="D28" s="218"/>
      <c r="E28" s="218"/>
      <c r="F28" s="218"/>
    </row>
    <row r="29" spans="1:20">
      <c r="B29" s="218"/>
      <c r="C29" s="218"/>
      <c r="D29" s="218"/>
      <c r="E29" s="218"/>
      <c r="F29" s="218"/>
    </row>
    <row r="30" spans="1:20">
      <c r="B30" s="43"/>
      <c r="C30" s="43"/>
      <c r="D30" s="43"/>
      <c r="E30" s="43"/>
      <c r="F30" s="43"/>
    </row>
    <row r="31" spans="1:20">
      <c r="B31" s="56"/>
      <c r="C31" s="56"/>
      <c r="D31" s="56"/>
      <c r="E31" s="56"/>
      <c r="F31" s="56"/>
    </row>
    <row r="32" spans="1:20">
      <c r="B32" s="56"/>
      <c r="C32" s="56"/>
      <c r="D32" s="56"/>
      <c r="E32" s="56"/>
      <c r="F32" s="56"/>
    </row>
    <row r="33" spans="2:6">
      <c r="B33" s="34"/>
      <c r="C33" s="34"/>
      <c r="D33" s="34"/>
      <c r="E33" s="34"/>
      <c r="F33" s="34"/>
    </row>
    <row r="34" spans="2:6">
      <c r="B34" s="34"/>
      <c r="C34" s="34"/>
      <c r="D34" s="34"/>
      <c r="E34" s="34"/>
      <c r="F34" s="34"/>
    </row>
    <row r="35" spans="2:6">
      <c r="B35" s="34"/>
      <c r="C35" s="34"/>
      <c r="D35" s="34"/>
      <c r="E35" s="34"/>
      <c r="F35" s="34"/>
    </row>
    <row r="36" spans="2:6">
      <c r="B36" s="34"/>
      <c r="C36" s="34"/>
      <c r="D36" s="34"/>
      <c r="E36" s="34"/>
      <c r="F36" s="34"/>
    </row>
    <row r="37" spans="2:6">
      <c r="B37" s="34"/>
      <c r="C37" s="34"/>
      <c r="D37" s="34"/>
      <c r="E37" s="34"/>
      <c r="F37" s="34"/>
    </row>
    <row r="38" spans="2:6">
      <c r="B38" s="34"/>
      <c r="C38" s="34"/>
      <c r="D38" s="34"/>
      <c r="E38" s="34"/>
      <c r="F38" s="34"/>
    </row>
    <row r="39" spans="2:6">
      <c r="B39" s="34"/>
      <c r="C39" s="34"/>
      <c r="D39" s="34"/>
      <c r="E39" s="34"/>
      <c r="F39" s="34"/>
    </row>
    <row r="40" spans="2:6">
      <c r="B40" s="34"/>
      <c r="C40" s="34"/>
      <c r="D40" s="34"/>
      <c r="E40" s="34"/>
      <c r="F40" s="34"/>
    </row>
    <row r="41" spans="2:6">
      <c r="B41" s="34"/>
      <c r="C41" s="34"/>
      <c r="D41" s="34"/>
      <c r="E41" s="34"/>
      <c r="F41" s="34"/>
    </row>
    <row r="42" spans="2:6">
      <c r="B42" s="34"/>
      <c r="C42" s="34"/>
      <c r="D42" s="34"/>
      <c r="E42" s="34"/>
      <c r="F42" s="34"/>
    </row>
    <row r="43" spans="2:6">
      <c r="B43" s="34"/>
      <c r="C43" s="34"/>
      <c r="D43" s="34"/>
      <c r="E43" s="34"/>
      <c r="F43" s="34"/>
    </row>
    <row r="44" spans="2:6">
      <c r="B44" s="34"/>
      <c r="C44" s="34"/>
      <c r="D44" s="34"/>
      <c r="E44" s="34"/>
      <c r="F44" s="34"/>
    </row>
    <row r="45" spans="2:6">
      <c r="B45" s="34"/>
      <c r="C45" s="34"/>
      <c r="D45" s="34"/>
      <c r="E45" s="34"/>
      <c r="F45" s="34"/>
    </row>
    <row r="46" spans="2:6">
      <c r="B46" s="34"/>
      <c r="C46" s="34"/>
      <c r="D46" s="34"/>
      <c r="E46" s="34"/>
      <c r="F46" s="34"/>
    </row>
    <row r="47" spans="2:6">
      <c r="B47" s="34"/>
      <c r="C47" s="34"/>
      <c r="D47" s="34"/>
      <c r="E47" s="34"/>
      <c r="F47" s="3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6">
    <tabColor theme="3"/>
  </sheetPr>
  <dimension ref="A1:E36"/>
  <sheetViews>
    <sheetView showGridLines="0" zoomScaleNormal="100" workbookViewId="0">
      <selection activeCell="A20" sqref="A20"/>
    </sheetView>
  </sheetViews>
  <sheetFormatPr defaultRowHeight="13.2"/>
  <sheetData>
    <row r="1" spans="1:5">
      <c r="A1" s="28" t="s">
        <v>167</v>
      </c>
      <c r="B1" t="str">
        <f>IF(Content!$E$1=1,B2,B3)</f>
        <v>Кількісні обсяги світової торгівлі</v>
      </c>
      <c r="C1" t="str">
        <f>IF(Content!$E$1=1,C2,C3)</f>
        <v>WTOI (п.ш.)</v>
      </c>
      <c r="E1" t="str">
        <f>IF(Content!$E$1=1,E2,E3)</f>
        <v xml:space="preserve">Кількісні обсяги світової торгівлі (% р/р) та випереджаючий індикатор WTOI, п. </v>
      </c>
    </row>
    <row r="2" spans="1:5" ht="12" hidden="1" customHeight="1">
      <c r="A2" s="28"/>
      <c r="B2" s="1" t="s">
        <v>448</v>
      </c>
      <c r="C2" s="1" t="s">
        <v>1694</v>
      </c>
      <c r="E2" s="1" t="s">
        <v>449</v>
      </c>
    </row>
    <row r="3" spans="1:5" hidden="1">
      <c r="B3" s="1" t="s">
        <v>450</v>
      </c>
      <c r="C3" s="1" t="s">
        <v>451</v>
      </c>
      <c r="E3" s="154" t="s">
        <v>1733</v>
      </c>
    </row>
    <row r="4" spans="1:5">
      <c r="A4" s="102" t="s">
        <v>36</v>
      </c>
      <c r="B4" s="14">
        <v>2.4</v>
      </c>
      <c r="C4" s="14"/>
      <c r="D4" s="2" t="s">
        <v>36</v>
      </c>
    </row>
    <row r="5" spans="1:5">
      <c r="A5" s="102" t="s">
        <v>37</v>
      </c>
      <c r="B5" s="14">
        <v>1.3</v>
      </c>
      <c r="C5" s="14"/>
      <c r="D5" s="2"/>
    </row>
    <row r="6" spans="1:5">
      <c r="A6" s="102" t="s">
        <v>38</v>
      </c>
      <c r="B6" s="14">
        <v>3.3</v>
      </c>
      <c r="C6" s="14"/>
      <c r="D6" s="2" t="s">
        <v>38</v>
      </c>
    </row>
    <row r="7" spans="1:5">
      <c r="A7" s="102" t="s">
        <v>39</v>
      </c>
      <c r="B7" s="14">
        <v>4.3</v>
      </c>
      <c r="C7" s="14"/>
      <c r="D7" s="2"/>
    </row>
    <row r="8" spans="1:5">
      <c r="A8" s="102" t="s">
        <v>40</v>
      </c>
      <c r="B8" s="14">
        <v>3.8</v>
      </c>
      <c r="C8" s="14"/>
      <c r="D8" s="2" t="s">
        <v>40</v>
      </c>
    </row>
    <row r="9" spans="1:5">
      <c r="A9" s="102" t="s">
        <v>41</v>
      </c>
      <c r="B9" s="14">
        <v>2.7</v>
      </c>
      <c r="C9" s="14"/>
      <c r="D9" s="2"/>
    </row>
    <row r="10" spans="1:5">
      <c r="A10" s="102" t="s">
        <v>42</v>
      </c>
      <c r="B10" s="14">
        <v>2.2999999999999998</v>
      </c>
      <c r="C10" s="14"/>
      <c r="D10" s="2" t="s">
        <v>42</v>
      </c>
    </row>
    <row r="11" spans="1:5">
      <c r="A11" s="102" t="s">
        <v>43</v>
      </c>
      <c r="B11" s="14">
        <v>2</v>
      </c>
      <c r="C11" s="14"/>
      <c r="D11" s="2"/>
    </row>
    <row r="12" spans="1:5">
      <c r="A12" s="102" t="s">
        <v>44</v>
      </c>
      <c r="B12" s="14">
        <v>0.7</v>
      </c>
      <c r="C12" s="14"/>
      <c r="D12" s="2" t="s">
        <v>44</v>
      </c>
    </row>
    <row r="13" spans="1:5">
      <c r="A13" s="102" t="s">
        <v>45</v>
      </c>
      <c r="B13" s="14">
        <v>2.4</v>
      </c>
      <c r="C13" s="14"/>
      <c r="D13" s="2"/>
    </row>
    <row r="14" spans="1:5">
      <c r="A14" s="102" t="s">
        <v>46</v>
      </c>
      <c r="B14" s="14">
        <v>0.5</v>
      </c>
      <c r="C14" s="14">
        <v>99</v>
      </c>
      <c r="D14" s="2" t="s">
        <v>46</v>
      </c>
    </row>
    <row r="15" spans="1:5">
      <c r="A15" s="102" t="s">
        <v>47</v>
      </c>
      <c r="B15" s="14">
        <v>0.8</v>
      </c>
      <c r="C15" s="14">
        <v>100.9</v>
      </c>
      <c r="D15" s="2"/>
    </row>
    <row r="16" spans="1:5">
      <c r="A16" s="102" t="s">
        <v>48</v>
      </c>
      <c r="B16" s="14">
        <v>4.9000000000000004</v>
      </c>
      <c r="C16" s="14">
        <v>102</v>
      </c>
      <c r="D16" s="2" t="s">
        <v>48</v>
      </c>
    </row>
    <row r="17" spans="1:5">
      <c r="A17" s="102" t="s">
        <v>388</v>
      </c>
      <c r="B17" s="14">
        <v>4</v>
      </c>
      <c r="C17" s="14">
        <v>102.2</v>
      </c>
      <c r="D17" s="2"/>
    </row>
    <row r="18" spans="1:5">
      <c r="A18" s="102" t="s">
        <v>445</v>
      </c>
      <c r="B18" s="14">
        <v>4.9000000000000004</v>
      </c>
      <c r="C18" s="14">
        <v>102.6</v>
      </c>
      <c r="D18" s="2" t="s">
        <v>445</v>
      </c>
      <c r="E18" s="1"/>
    </row>
    <row r="19" spans="1:5">
      <c r="A19" s="102" t="s">
        <v>51</v>
      </c>
      <c r="B19" s="14">
        <v>5.2</v>
      </c>
      <c r="C19" s="14">
        <v>102.2</v>
      </c>
      <c r="D19" s="2"/>
      <c r="E19" t="str">
        <f>IF(Content!$E$1=1,E20,E21)</f>
        <v xml:space="preserve">Джерело: COТ. </v>
      </c>
    </row>
    <row r="20" spans="1:5">
      <c r="A20" s="102" t="s">
        <v>52</v>
      </c>
      <c r="B20" s="14">
        <v>4</v>
      </c>
      <c r="C20" s="14">
        <v>102.3</v>
      </c>
      <c r="D20" s="2" t="s">
        <v>52</v>
      </c>
      <c r="E20" s="2" t="s">
        <v>452</v>
      </c>
    </row>
    <row r="21" spans="1:5">
      <c r="A21" s="102" t="s">
        <v>256</v>
      </c>
      <c r="B21" s="14">
        <v>3.3</v>
      </c>
      <c r="C21" s="14">
        <v>101.8</v>
      </c>
      <c r="D21" s="2"/>
      <c r="E21" s="2" t="s">
        <v>453</v>
      </c>
    </row>
    <row r="22" spans="1:5">
      <c r="A22" s="102" t="s">
        <v>454</v>
      </c>
      <c r="B22" s="14">
        <v>3.1</v>
      </c>
      <c r="C22" s="14">
        <v>100.3</v>
      </c>
      <c r="D22" s="2"/>
    </row>
    <row r="23" spans="1:5">
      <c r="A23" s="102" t="s">
        <v>430</v>
      </c>
      <c r="B23" s="14"/>
      <c r="C23" s="14">
        <v>98.6</v>
      </c>
      <c r="D23" s="2" t="s">
        <v>430</v>
      </c>
    </row>
    <row r="24" spans="1:5">
      <c r="A24" s="13"/>
    </row>
    <row r="25" spans="1:5">
      <c r="A25" s="13"/>
    </row>
    <row r="26" spans="1:5">
      <c r="A26" s="13"/>
    </row>
    <row r="27" spans="1:5">
      <c r="A27" s="13"/>
    </row>
    <row r="28" spans="1:5">
      <c r="A28" s="13"/>
    </row>
    <row r="29" spans="1:5">
      <c r="A29" s="13"/>
    </row>
    <row r="30" spans="1:5">
      <c r="A30" s="13"/>
    </row>
    <row r="31" spans="1:5">
      <c r="A31" s="13"/>
    </row>
    <row r="32" spans="1:5">
      <c r="A32" s="13"/>
    </row>
    <row r="33" spans="1:1">
      <c r="A33" s="13"/>
    </row>
    <row r="34" spans="1:1">
      <c r="A34" s="13"/>
    </row>
    <row r="35" spans="1:1">
      <c r="A35" s="13"/>
    </row>
    <row r="36" spans="1:1">
      <c r="A36" s="1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0">
    <tabColor theme="7"/>
  </sheetPr>
  <dimension ref="A1:Z57"/>
  <sheetViews>
    <sheetView showGridLines="0" zoomScaleNormal="100" workbookViewId="0"/>
  </sheetViews>
  <sheetFormatPr defaultColWidth="9.109375" defaultRowHeight="13.2"/>
  <cols>
    <col min="1" max="2" width="19.6640625" style="37" bestFit="1" customWidth="1"/>
    <col min="3" max="3" width="10.44140625" style="37" bestFit="1" customWidth="1"/>
    <col min="4" max="16384" width="9.109375" style="37"/>
  </cols>
  <sheetData>
    <row r="1" spans="1:26">
      <c r="A1" s="28" t="s">
        <v>167</v>
      </c>
      <c r="B1" s="38" t="str">
        <f>IF(Content!$E$1=1,B2,B3)</f>
        <v>Продовольчі товари</v>
      </c>
      <c r="C1" s="38" t="str">
        <f>IF(Content!$E$1=1,C2,C3)</f>
        <v>Металургія</v>
      </c>
      <c r="D1" s="38" t="str">
        <f>IF(Content!$E$1=1,D2,D3)</f>
        <v>Машинобудування</v>
      </c>
      <c r="E1" s="38" t="str">
        <f>IF(Content!$E$1=1,E2,E3)</f>
        <v>Мінеральні продукти</v>
      </c>
      <c r="F1" s="38" t="str">
        <f>IF(Content!$E$1=1,F2,F3)</f>
        <v>Інші товари</v>
      </c>
      <c r="G1" s="38" t="str">
        <f>IF(Content!$E$1=1,G2,G3)</f>
        <v>Експорт товарів</v>
      </c>
      <c r="J1" s="43" t="str">
        <f>IF(Content!$E$1=1,J2,J3)</f>
        <v>Внески в річну зміну експорту товарів, в. п.</v>
      </c>
    </row>
    <row r="2" spans="1:26" s="58" customFormat="1" hidden="1">
      <c r="A2" s="57"/>
      <c r="B2" s="58" t="s">
        <v>182</v>
      </c>
      <c r="C2" s="58" t="s">
        <v>150</v>
      </c>
      <c r="D2" s="58" t="s">
        <v>152</v>
      </c>
      <c r="E2" s="58" t="s">
        <v>841</v>
      </c>
      <c r="F2" s="58" t="s">
        <v>843</v>
      </c>
      <c r="G2" s="58" t="s">
        <v>845</v>
      </c>
      <c r="J2" s="58" t="s">
        <v>846</v>
      </c>
    </row>
    <row r="3" spans="1:26" s="58" customFormat="1" hidden="1">
      <c r="B3" s="58" t="s">
        <v>183</v>
      </c>
      <c r="C3" s="287" t="s">
        <v>155</v>
      </c>
      <c r="D3" s="288" t="s">
        <v>840</v>
      </c>
      <c r="E3" s="288" t="s">
        <v>842</v>
      </c>
      <c r="F3" s="288" t="s">
        <v>844</v>
      </c>
      <c r="G3" s="288" t="s">
        <v>751</v>
      </c>
      <c r="H3" s="288"/>
      <c r="I3" s="288"/>
      <c r="J3" s="58" t="s">
        <v>847</v>
      </c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9"/>
      <c r="Y3" s="289"/>
      <c r="Z3" s="287"/>
    </row>
    <row r="4" spans="1:26">
      <c r="A4" s="37" t="s">
        <v>40</v>
      </c>
      <c r="B4" s="38">
        <v>-4.7</v>
      </c>
      <c r="C4" s="280">
        <v>-11</v>
      </c>
      <c r="D4" s="280">
        <v>-5.5</v>
      </c>
      <c r="E4" s="280">
        <v>-6.4</v>
      </c>
      <c r="F4" s="38">
        <v>-5.0000000000000027</v>
      </c>
      <c r="G4" s="280">
        <v>-32.6</v>
      </c>
      <c r="H4" s="279"/>
      <c r="I4" s="279"/>
      <c r="K4" s="279"/>
      <c r="L4" s="279"/>
      <c r="M4" s="279"/>
      <c r="N4" s="279"/>
      <c r="O4" s="279"/>
      <c r="P4" s="279"/>
      <c r="Q4" s="279"/>
      <c r="R4" s="279"/>
      <c r="S4" s="279"/>
      <c r="U4" s="280"/>
      <c r="V4" s="279"/>
      <c r="W4" s="279"/>
      <c r="X4" s="279"/>
      <c r="Y4" s="279"/>
      <c r="Z4" s="279"/>
    </row>
    <row r="5" spans="1:26">
      <c r="B5" s="281">
        <v>-4.4000000000000004</v>
      </c>
      <c r="C5" s="280">
        <v>-15</v>
      </c>
      <c r="D5" s="280">
        <v>-5.5</v>
      </c>
      <c r="E5" s="280">
        <v>-6.6</v>
      </c>
      <c r="F5" s="38">
        <v>-5.9999999999999982</v>
      </c>
      <c r="G5" s="280">
        <v>-37.5</v>
      </c>
      <c r="H5" s="280"/>
      <c r="I5" s="280"/>
      <c r="K5" s="280"/>
      <c r="L5" s="280"/>
      <c r="M5" s="280"/>
      <c r="N5" s="279"/>
      <c r="O5" s="280"/>
      <c r="P5" s="279"/>
      <c r="Q5" s="279"/>
      <c r="R5" s="279"/>
      <c r="S5" s="279"/>
      <c r="U5" s="280"/>
      <c r="V5" s="280"/>
      <c r="W5" s="280"/>
      <c r="X5" s="280"/>
      <c r="Y5" s="280"/>
      <c r="Z5" s="280"/>
    </row>
    <row r="6" spans="1:26">
      <c r="A6" s="37" t="s">
        <v>42</v>
      </c>
      <c r="B6" s="281">
        <v>-5.4</v>
      </c>
      <c r="C6" s="280">
        <v>-9.9</v>
      </c>
      <c r="D6" s="280">
        <v>-3.5</v>
      </c>
      <c r="E6" s="280">
        <v>-4.4000000000000004</v>
      </c>
      <c r="F6" s="38">
        <v>-5.0999999999999979</v>
      </c>
      <c r="G6" s="280">
        <v>-28.3</v>
      </c>
      <c r="H6" s="280"/>
      <c r="I6" s="280"/>
      <c r="K6" s="280"/>
      <c r="L6" s="280"/>
      <c r="M6" s="280"/>
      <c r="N6" s="279"/>
      <c r="O6" s="280"/>
      <c r="P6" s="279"/>
      <c r="Q6" s="279"/>
      <c r="R6" s="279"/>
      <c r="S6" s="279"/>
      <c r="U6" s="280"/>
      <c r="V6" s="280"/>
      <c r="W6" s="280"/>
      <c r="X6" s="280"/>
      <c r="Y6" s="280"/>
      <c r="Z6" s="280"/>
    </row>
    <row r="7" spans="1:26">
      <c r="B7" s="281">
        <v>-2.7</v>
      </c>
      <c r="C7" s="280">
        <v>-9.5</v>
      </c>
      <c r="D7" s="280">
        <v>-1.5</v>
      </c>
      <c r="E7" s="280">
        <v>-2.9</v>
      </c>
      <c r="F7" s="38">
        <v>-2.9000000000000012</v>
      </c>
      <c r="G7" s="280">
        <v>-19.5</v>
      </c>
      <c r="H7" s="280"/>
      <c r="I7" s="280"/>
      <c r="K7" s="280"/>
      <c r="L7" s="280"/>
      <c r="M7" s="280"/>
      <c r="N7" s="279"/>
      <c r="O7" s="280"/>
      <c r="P7" s="279"/>
      <c r="Q7" s="279"/>
      <c r="R7" s="279"/>
      <c r="S7" s="279"/>
      <c r="U7" s="280"/>
      <c r="V7" s="280"/>
      <c r="W7" s="280"/>
      <c r="X7" s="280"/>
      <c r="Y7" s="280"/>
      <c r="Z7" s="280"/>
    </row>
    <row r="8" spans="1:26">
      <c r="A8" s="37" t="s">
        <v>44</v>
      </c>
      <c r="B8" s="281">
        <v>-1.9</v>
      </c>
      <c r="C8" s="280">
        <v>-9.4</v>
      </c>
      <c r="D8" s="280">
        <v>-1.6</v>
      </c>
      <c r="E8" s="280">
        <v>-3.1</v>
      </c>
      <c r="F8" s="38">
        <v>-3.8999999999999972</v>
      </c>
      <c r="G8" s="280">
        <v>-19.899999999999999</v>
      </c>
      <c r="H8" s="280"/>
      <c r="I8" s="280"/>
      <c r="K8" s="280"/>
      <c r="L8" s="280"/>
      <c r="M8" s="280"/>
      <c r="N8" s="280"/>
      <c r="O8" s="280"/>
      <c r="P8" s="279"/>
      <c r="Q8" s="279"/>
      <c r="R8" s="279"/>
      <c r="S8" s="279"/>
      <c r="U8" s="280"/>
      <c r="V8" s="280"/>
      <c r="W8" s="280"/>
      <c r="X8" s="280"/>
      <c r="Y8" s="280"/>
      <c r="Z8" s="280"/>
    </row>
    <row r="9" spans="1:26">
      <c r="B9" s="281">
        <v>4.5</v>
      </c>
      <c r="C9" s="280">
        <v>-3.8</v>
      </c>
      <c r="D9" s="280">
        <v>-1.6</v>
      </c>
      <c r="E9" s="280">
        <v>-0.6</v>
      </c>
      <c r="F9" s="38">
        <v>-2.2000000000000002</v>
      </c>
      <c r="G9" s="280">
        <v>-3.7</v>
      </c>
      <c r="H9" s="280"/>
      <c r="I9" s="280"/>
      <c r="K9" s="280"/>
      <c r="L9" s="280"/>
      <c r="M9" s="280"/>
      <c r="N9" s="279"/>
      <c r="O9" s="280"/>
      <c r="P9" s="279"/>
      <c r="Q9" s="279"/>
      <c r="R9" s="279"/>
      <c r="S9" s="279"/>
      <c r="U9" s="280"/>
      <c r="V9" s="280"/>
      <c r="W9" s="280"/>
      <c r="X9" s="280"/>
      <c r="Y9" s="280"/>
      <c r="Z9" s="280"/>
    </row>
    <row r="10" spans="1:26">
      <c r="A10" s="37" t="s">
        <v>46</v>
      </c>
      <c r="B10" s="281">
        <v>0.1</v>
      </c>
      <c r="C10" s="280">
        <v>-1.3</v>
      </c>
      <c r="D10" s="280">
        <v>-2.1</v>
      </c>
      <c r="E10" s="280">
        <v>-0.9</v>
      </c>
      <c r="F10" s="38">
        <v>-1.3999999999999992</v>
      </c>
      <c r="G10" s="280">
        <v>-5.6</v>
      </c>
      <c r="H10" s="750"/>
      <c r="I10" s="280"/>
      <c r="K10" s="280"/>
      <c r="L10" s="280"/>
      <c r="M10" s="280"/>
      <c r="N10" s="279"/>
      <c r="O10" s="280"/>
      <c r="P10" s="279"/>
      <c r="Q10" s="279"/>
      <c r="R10" s="279"/>
      <c r="S10" s="279"/>
      <c r="U10" s="280"/>
      <c r="V10" s="280"/>
      <c r="W10" s="280"/>
      <c r="X10" s="280"/>
      <c r="Y10" s="280"/>
      <c r="Z10" s="280"/>
    </row>
    <row r="11" spans="1:26">
      <c r="B11" s="38">
        <v>6</v>
      </c>
      <c r="C11" s="280">
        <v>2.2000000000000002</v>
      </c>
      <c r="D11" s="280">
        <v>-1.4</v>
      </c>
      <c r="E11" s="280">
        <v>1.3</v>
      </c>
      <c r="F11" s="38">
        <v>-0.29999999999999982</v>
      </c>
      <c r="G11" s="280">
        <v>7.8</v>
      </c>
      <c r="H11" s="280"/>
      <c r="I11" s="280"/>
      <c r="K11" s="279"/>
      <c r="L11" s="279"/>
      <c r="M11" s="279"/>
      <c r="N11" s="279"/>
      <c r="O11" s="279"/>
      <c r="P11" s="279"/>
      <c r="Q11" s="279"/>
      <c r="R11" s="279"/>
      <c r="S11" s="279"/>
      <c r="U11" s="280"/>
      <c r="V11" s="279"/>
      <c r="W11" s="279"/>
      <c r="X11" s="279"/>
      <c r="Y11" s="279"/>
      <c r="Z11" s="279"/>
    </row>
    <row r="12" spans="1:26">
      <c r="A12" s="37" t="s">
        <v>48</v>
      </c>
      <c r="B12" s="38">
        <v>18.2</v>
      </c>
      <c r="C12" s="38">
        <v>10.1</v>
      </c>
      <c r="D12" s="38">
        <v>0.4</v>
      </c>
      <c r="E12" s="38">
        <v>5.9</v>
      </c>
      <c r="F12" s="38">
        <v>1.6999999999999993</v>
      </c>
      <c r="G12" s="38">
        <v>36.299999999999997</v>
      </c>
      <c r="H12" s="38"/>
      <c r="I12" s="38"/>
      <c r="N12" s="279"/>
      <c r="P12" s="279"/>
      <c r="Q12" s="279"/>
      <c r="R12" s="279"/>
      <c r="S12" s="279"/>
      <c r="U12" s="280"/>
    </row>
    <row r="13" spans="1:26">
      <c r="B13" s="38">
        <v>7.7</v>
      </c>
      <c r="C13" s="38">
        <v>2.2999999999999998</v>
      </c>
      <c r="D13" s="38">
        <v>0.1</v>
      </c>
      <c r="E13" s="38">
        <v>3.4</v>
      </c>
      <c r="F13" s="38">
        <v>1.1999999999999984</v>
      </c>
      <c r="G13" s="38">
        <v>14.7</v>
      </c>
      <c r="H13" s="38"/>
      <c r="I13" s="38"/>
      <c r="N13" s="279"/>
      <c r="P13" s="279"/>
      <c r="Q13" s="279"/>
      <c r="R13" s="279"/>
      <c r="S13" s="279"/>
      <c r="U13" s="280"/>
    </row>
    <row r="14" spans="1:26">
      <c r="A14" s="37" t="s">
        <v>50</v>
      </c>
      <c r="B14" s="38">
        <v>7.3</v>
      </c>
      <c r="C14" s="38">
        <v>1.6</v>
      </c>
      <c r="D14" s="38">
        <v>-0.1</v>
      </c>
      <c r="E14" s="38">
        <v>3.2</v>
      </c>
      <c r="F14" s="38">
        <v>2.0000000000000009</v>
      </c>
      <c r="G14" s="38">
        <v>14</v>
      </c>
      <c r="H14" s="38"/>
      <c r="I14" s="38"/>
      <c r="N14" s="279"/>
      <c r="P14" s="279"/>
      <c r="Q14" s="279"/>
      <c r="R14" s="279"/>
      <c r="S14" s="279"/>
      <c r="U14" s="280"/>
    </row>
    <row r="15" spans="1:26">
      <c r="B15" s="38">
        <v>-0.5</v>
      </c>
      <c r="C15" s="38">
        <v>7.7</v>
      </c>
      <c r="D15" s="38">
        <v>0.9</v>
      </c>
      <c r="E15" s="38">
        <v>1.7</v>
      </c>
      <c r="F15" s="38">
        <v>2.2999999999999998</v>
      </c>
      <c r="G15" s="38">
        <v>12.1</v>
      </c>
      <c r="H15" s="38"/>
      <c r="I15" s="38"/>
      <c r="N15" s="279"/>
      <c r="P15" s="279"/>
      <c r="Q15" s="279"/>
      <c r="R15" s="279"/>
      <c r="S15" s="279"/>
      <c r="U15" s="280"/>
    </row>
    <row r="16" spans="1:26">
      <c r="A16" s="37" t="s">
        <v>52</v>
      </c>
      <c r="B16" s="38">
        <v>-2.2000000000000002</v>
      </c>
      <c r="C16" s="38">
        <v>5.9</v>
      </c>
      <c r="D16" s="38">
        <v>0.9</v>
      </c>
      <c r="E16" s="38">
        <v>0.7</v>
      </c>
      <c r="F16" s="38">
        <v>3.2999999999999989</v>
      </c>
      <c r="G16" s="38">
        <v>8.6</v>
      </c>
      <c r="H16" s="38"/>
      <c r="I16" s="38"/>
      <c r="N16" s="279"/>
      <c r="P16" s="279"/>
      <c r="Q16" s="279"/>
      <c r="R16" s="279"/>
      <c r="S16" s="279"/>
      <c r="U16" s="280"/>
    </row>
    <row r="17" spans="1:21">
      <c r="B17" s="38">
        <v>0.7</v>
      </c>
      <c r="C17" s="38">
        <v>9.9</v>
      </c>
      <c r="D17" s="38">
        <v>0.6</v>
      </c>
      <c r="E17" s="38">
        <v>0.3</v>
      </c>
      <c r="F17" s="38">
        <v>3.3</v>
      </c>
      <c r="G17" s="38">
        <v>14.8</v>
      </c>
      <c r="H17" s="38"/>
      <c r="I17" s="38"/>
      <c r="N17" s="279"/>
      <c r="P17" s="279"/>
      <c r="Q17" s="279"/>
      <c r="R17" s="279"/>
      <c r="S17" s="279"/>
      <c r="U17" s="280"/>
    </row>
    <row r="18" spans="1:21">
      <c r="B18" s="38">
        <v>0.4</v>
      </c>
      <c r="C18" s="38">
        <v>3.2</v>
      </c>
      <c r="D18" s="38">
        <v>0.3</v>
      </c>
      <c r="E18" s="38">
        <v>1.2</v>
      </c>
      <c r="F18" s="38">
        <v>1.1999999999999997</v>
      </c>
      <c r="G18" s="38">
        <v>6.3</v>
      </c>
      <c r="H18" s="38"/>
      <c r="I18" s="38"/>
      <c r="N18" s="279"/>
      <c r="P18" s="279"/>
      <c r="Q18" s="279"/>
      <c r="R18" s="279"/>
      <c r="S18" s="279"/>
      <c r="U18" s="280"/>
    </row>
    <row r="19" spans="1:21">
      <c r="A19" s="37" t="s">
        <v>430</v>
      </c>
      <c r="B19" s="38">
        <v>8.8000000000000007</v>
      </c>
      <c r="C19" s="38">
        <v>-2.7</v>
      </c>
      <c r="D19" s="38">
        <v>-0.5</v>
      </c>
      <c r="E19" s="38">
        <v>1.4</v>
      </c>
      <c r="F19" s="38">
        <v>0.4</v>
      </c>
      <c r="G19" s="38">
        <v>7.4</v>
      </c>
      <c r="H19" s="38"/>
      <c r="I19" s="38"/>
      <c r="N19" s="279"/>
      <c r="P19" s="279"/>
      <c r="Q19" s="279"/>
      <c r="R19" s="279"/>
      <c r="S19" s="279"/>
      <c r="U19" s="280"/>
    </row>
    <row r="20" spans="1:21">
      <c r="Q20" s="279"/>
    </row>
    <row r="22" spans="1:21" s="58" customFormat="1">
      <c r="J22" s="43" t="str">
        <f>IF(Content!$E$1=1,J23,J24)</f>
        <v>Джерело: розрахунки НБУ.</v>
      </c>
    </row>
    <row r="23" spans="1:21" s="58" customFormat="1">
      <c r="J23" s="46" t="s">
        <v>75</v>
      </c>
    </row>
    <row r="24" spans="1:21">
      <c r="J24" s="46" t="s">
        <v>77</v>
      </c>
    </row>
    <row r="38" spans="1:25">
      <c r="D38" s="38"/>
      <c r="L38" s="38"/>
      <c r="N38" s="38"/>
      <c r="P38" s="38"/>
      <c r="R38" s="38"/>
      <c r="T38" s="38"/>
      <c r="V38" s="38"/>
      <c r="X38" s="38"/>
    </row>
    <row r="39" spans="1:25">
      <c r="D39" s="38"/>
      <c r="L39" s="38"/>
      <c r="N39" s="38"/>
      <c r="P39" s="38"/>
      <c r="R39" s="38"/>
      <c r="T39" s="38"/>
      <c r="V39" s="38"/>
      <c r="X39" s="38"/>
    </row>
    <row r="40" spans="1:25">
      <c r="D40" s="38"/>
      <c r="L40" s="38"/>
      <c r="N40" s="38"/>
      <c r="P40" s="38"/>
      <c r="R40" s="38"/>
      <c r="T40" s="38"/>
      <c r="V40" s="38"/>
      <c r="X40" s="38"/>
    </row>
    <row r="41" spans="1:25">
      <c r="D41" s="276"/>
      <c r="K41" s="276"/>
      <c r="L41" s="1121"/>
      <c r="M41" s="1121"/>
      <c r="N41" s="1121"/>
      <c r="O41" s="1121"/>
      <c r="P41" s="1121"/>
      <c r="Q41" s="1121"/>
      <c r="R41" s="1121"/>
      <c r="S41" s="1121"/>
      <c r="T41" s="1121"/>
      <c r="U41" s="1121"/>
      <c r="V41" s="1121"/>
      <c r="W41" s="1121"/>
      <c r="X41" s="1122"/>
      <c r="Y41" s="1123"/>
    </row>
    <row r="43" spans="1:25" s="58" customFormat="1">
      <c r="A43" s="282"/>
      <c r="D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</row>
    <row r="44" spans="1:25" s="58" customFormat="1">
      <c r="A44" s="282"/>
      <c r="D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</row>
    <row r="45" spans="1:25">
      <c r="A45" s="43"/>
      <c r="D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>
      <c r="A46" s="43"/>
      <c r="D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>
      <c r="A47" s="43"/>
      <c r="D47" s="38"/>
      <c r="F47" s="38"/>
      <c r="H47" s="38"/>
      <c r="J47" s="276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>
      <c r="A48" s="43"/>
      <c r="D48" s="38"/>
      <c r="F48" s="38"/>
      <c r="H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5:10">
      <c r="F49" s="38"/>
      <c r="H49" s="38"/>
      <c r="J49" s="38"/>
    </row>
    <row r="50" spans="5:10">
      <c r="E50" s="276"/>
      <c r="F50" s="1121"/>
      <c r="G50" s="1121"/>
      <c r="H50" s="1121"/>
      <c r="I50" s="1121"/>
      <c r="J50" s="38"/>
    </row>
    <row r="51" spans="5:10">
      <c r="J51" s="38"/>
    </row>
    <row r="52" spans="5:10">
      <c r="E52" s="38"/>
      <c r="F52" s="38"/>
      <c r="G52" s="38"/>
      <c r="H52" s="38"/>
      <c r="I52" s="38"/>
      <c r="J52" s="38"/>
    </row>
    <row r="53" spans="5:10">
      <c r="E53" s="38"/>
      <c r="F53" s="38"/>
      <c r="G53" s="38"/>
      <c r="H53" s="38"/>
      <c r="I53" s="38"/>
      <c r="J53" s="38"/>
    </row>
    <row r="54" spans="5:10">
      <c r="E54" s="38"/>
      <c r="F54" s="38"/>
      <c r="G54" s="38"/>
      <c r="H54" s="38"/>
      <c r="I54" s="38"/>
      <c r="J54" s="38"/>
    </row>
    <row r="55" spans="5:10">
      <c r="E55" s="38"/>
      <c r="F55" s="38"/>
      <c r="G55" s="38"/>
      <c r="H55" s="38"/>
      <c r="I55" s="38"/>
    </row>
    <row r="56" spans="5:10">
      <c r="E56" s="38"/>
      <c r="F56" s="38"/>
      <c r="G56" s="38"/>
      <c r="H56" s="38"/>
      <c r="I56" s="38"/>
    </row>
    <row r="57" spans="5:10">
      <c r="E57" s="38"/>
      <c r="F57" s="38"/>
      <c r="G57" s="38"/>
      <c r="H57" s="38"/>
      <c r="I57" s="38"/>
    </row>
  </sheetData>
  <mergeCells count="9">
    <mergeCell ref="F50:G50"/>
    <mergeCell ref="H50:I50"/>
    <mergeCell ref="L41:M41"/>
    <mergeCell ref="X41:Y41"/>
    <mergeCell ref="N41:O41"/>
    <mergeCell ref="P41:Q41"/>
    <mergeCell ref="R41:S41"/>
    <mergeCell ref="T41:U41"/>
    <mergeCell ref="V41:W41"/>
  </mergeCells>
  <hyperlinks>
    <hyperlink ref="A1" location="Content!A1" display="&lt;&lt;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2">
    <tabColor theme="7"/>
  </sheetPr>
  <dimension ref="A1:I37"/>
  <sheetViews>
    <sheetView showGridLines="0" zoomScaleNormal="100" workbookViewId="0"/>
  </sheetViews>
  <sheetFormatPr defaultColWidth="9.109375" defaultRowHeight="13.2"/>
  <cols>
    <col min="1" max="1" width="15" style="37" customWidth="1"/>
    <col min="2" max="2" width="9" style="37" customWidth="1"/>
    <col min="3" max="3" width="12.88671875" style="37" hidden="1" customWidth="1"/>
    <col min="4" max="4" width="12.33203125" style="37" hidden="1" customWidth="1"/>
    <col min="5" max="16384" width="9.109375" style="37"/>
  </cols>
  <sheetData>
    <row r="1" spans="1:9">
      <c r="A1" s="28" t="s">
        <v>167</v>
      </c>
      <c r="B1" s="43"/>
      <c r="C1" s="43"/>
      <c r="D1" s="43"/>
      <c r="E1" s="43" t="str">
        <f>IF(Content!$E$1=1,E2,E3)</f>
        <v>За рахунок цін</v>
      </c>
      <c r="F1" s="43" t="str">
        <f>IF(Content!$E$1=1,F2,F3)</f>
        <v>За рахунок обсягів</v>
      </c>
      <c r="G1" s="43"/>
      <c r="I1" s="43" t="str">
        <f>IF(Content!$E$1=1,I2,I3)</f>
        <v>Абсолютна річна зміна експорту окремих товарів, млрд дол.</v>
      </c>
    </row>
    <row r="2" spans="1:9" s="58" customFormat="1" hidden="1">
      <c r="A2" s="57"/>
      <c r="B2" s="282"/>
      <c r="C2" s="282"/>
      <c r="D2" s="282"/>
      <c r="E2" s="282" t="s">
        <v>210</v>
      </c>
      <c r="F2" s="282" t="s">
        <v>211</v>
      </c>
      <c r="G2" s="282"/>
      <c r="I2" s="58" t="s">
        <v>853</v>
      </c>
    </row>
    <row r="3" spans="1:9" s="58" customFormat="1" hidden="1">
      <c r="A3" s="57"/>
      <c r="B3" s="278"/>
      <c r="C3" s="278"/>
      <c r="D3" s="278"/>
      <c r="E3" s="278" t="s">
        <v>850</v>
      </c>
      <c r="F3" s="278" t="s">
        <v>851</v>
      </c>
      <c r="G3" s="278"/>
      <c r="I3" s="58" t="s">
        <v>854</v>
      </c>
    </row>
    <row r="4" spans="1:9">
      <c r="A4" s="1124" t="str">
        <f>IF(Content!$E$1=1,C4,D4)</f>
        <v xml:space="preserve">Чорні метали </v>
      </c>
      <c r="B4" s="36" t="s">
        <v>212</v>
      </c>
      <c r="C4" s="1125" t="s">
        <v>849</v>
      </c>
      <c r="D4" s="1125" t="s">
        <v>852</v>
      </c>
      <c r="E4" s="34">
        <v>0.3</v>
      </c>
      <c r="F4" s="34">
        <v>0.1</v>
      </c>
      <c r="G4" s="36"/>
    </row>
    <row r="5" spans="1:9">
      <c r="A5" s="1124"/>
      <c r="B5" s="34" t="s">
        <v>181</v>
      </c>
      <c r="C5" s="1125"/>
      <c r="D5" s="1125"/>
      <c r="E5" s="34">
        <v>0.3</v>
      </c>
      <c r="F5" s="34">
        <v>0.5</v>
      </c>
      <c r="G5" s="34"/>
    </row>
    <row r="6" spans="1:9">
      <c r="A6" s="1124"/>
      <c r="B6" s="34" t="s">
        <v>848</v>
      </c>
      <c r="C6" s="1125"/>
      <c r="D6" s="1125"/>
      <c r="E6" s="34">
        <v>0.4</v>
      </c>
      <c r="F6" s="34">
        <v>-0.1</v>
      </c>
      <c r="G6" s="34"/>
    </row>
    <row r="7" spans="1:9">
      <c r="A7" s="1124"/>
      <c r="B7" s="34" t="s">
        <v>430</v>
      </c>
      <c r="C7" s="1125"/>
      <c r="D7" s="1125"/>
      <c r="E7" s="34">
        <v>0.1</v>
      </c>
      <c r="F7" s="34">
        <v>-0.4</v>
      </c>
      <c r="G7" s="34"/>
    </row>
    <row r="8" spans="1:9">
      <c r="A8" s="1124" t="str">
        <f>IF(Content!$E$1=1,C8,D8)</f>
        <v>Зернові культури</v>
      </c>
      <c r="B8" s="34" t="s">
        <v>212</v>
      </c>
      <c r="C8" s="1126" t="s">
        <v>187</v>
      </c>
      <c r="D8" s="1126" t="s">
        <v>188</v>
      </c>
      <c r="E8" s="34">
        <v>0.1</v>
      </c>
      <c r="F8" s="34">
        <v>-0.2</v>
      </c>
      <c r="G8" s="34"/>
    </row>
    <row r="9" spans="1:9">
      <c r="A9" s="1124"/>
      <c r="B9" s="34" t="s">
        <v>181</v>
      </c>
      <c r="C9" s="1126"/>
      <c r="D9" s="1126"/>
      <c r="E9" s="34">
        <v>0.2</v>
      </c>
      <c r="F9" s="34">
        <v>-0.2</v>
      </c>
      <c r="G9" s="34"/>
    </row>
    <row r="10" spans="1:9">
      <c r="A10" s="1124"/>
      <c r="B10" s="34" t="s">
        <v>848</v>
      </c>
      <c r="C10" s="1126"/>
      <c r="D10" s="1126"/>
      <c r="E10" s="34">
        <v>0.3</v>
      </c>
      <c r="F10" s="34">
        <v>-0.2</v>
      </c>
      <c r="G10" s="34"/>
    </row>
    <row r="11" spans="1:9">
      <c r="A11" s="1124"/>
      <c r="B11" s="34" t="s">
        <v>430</v>
      </c>
      <c r="C11" s="1126"/>
      <c r="D11" s="1126"/>
      <c r="E11" s="34">
        <v>0.3</v>
      </c>
      <c r="F11" s="34">
        <v>0.6</v>
      </c>
      <c r="G11" s="34"/>
    </row>
    <row r="12" spans="1:9">
      <c r="A12" s="30"/>
      <c r="B12" s="34"/>
      <c r="C12" s="34"/>
      <c r="D12" s="34"/>
      <c r="E12" s="34"/>
      <c r="F12" s="34"/>
      <c r="G12" s="34"/>
    </row>
    <row r="13" spans="1:9">
      <c r="A13" s="30"/>
      <c r="B13" s="34"/>
      <c r="C13" s="34"/>
      <c r="D13" s="34"/>
      <c r="E13" s="34"/>
      <c r="F13" s="34"/>
      <c r="G13" s="34"/>
    </row>
    <row r="14" spans="1:9">
      <c r="B14" s="219"/>
      <c r="C14" s="219"/>
      <c r="D14" s="219"/>
      <c r="E14" s="219"/>
      <c r="F14" s="219"/>
      <c r="G14" s="219"/>
    </row>
    <row r="15" spans="1:9">
      <c r="B15" s="219"/>
      <c r="C15" s="219"/>
      <c r="D15" s="219"/>
      <c r="E15" s="219"/>
      <c r="F15" s="219"/>
      <c r="G15" s="219"/>
    </row>
    <row r="16" spans="1:9" s="58" customFormat="1">
      <c r="B16" s="291"/>
      <c r="C16" s="291"/>
      <c r="D16" s="291"/>
      <c r="E16" s="291"/>
      <c r="F16" s="291"/>
      <c r="G16" s="291"/>
      <c r="I16" s="37"/>
    </row>
    <row r="17" spans="1:9" s="58" customFormat="1">
      <c r="B17" s="291"/>
      <c r="C17" s="291"/>
      <c r="D17" s="291"/>
      <c r="E17" s="291"/>
      <c r="F17" s="291"/>
      <c r="G17" s="291"/>
      <c r="I17" s="37"/>
    </row>
    <row r="18" spans="1:9">
      <c r="B18" s="219"/>
      <c r="C18" s="219"/>
      <c r="D18" s="219"/>
      <c r="E18" s="219"/>
      <c r="F18" s="219"/>
      <c r="G18" s="219"/>
    </row>
    <row r="19" spans="1:9">
      <c r="B19" s="219"/>
      <c r="C19" s="219"/>
      <c r="D19" s="219"/>
      <c r="E19" s="219"/>
      <c r="F19" s="219"/>
      <c r="G19" s="219"/>
      <c r="I19" s="43" t="str">
        <f>IF(Content!$E$1=1,I20,I21)</f>
        <v>Джерело: НБУ, ДФСУ.</v>
      </c>
    </row>
    <row r="20" spans="1:9">
      <c r="A20" s="28"/>
      <c r="B20" s="43"/>
      <c r="C20" s="43"/>
      <c r="D20" s="43"/>
      <c r="E20" s="43"/>
      <c r="F20" s="43"/>
      <c r="G20" s="43"/>
      <c r="I20" s="46" t="s">
        <v>1245</v>
      </c>
    </row>
    <row r="21" spans="1:9">
      <c r="A21" s="28"/>
      <c r="B21" s="36"/>
      <c r="C21" s="36"/>
      <c r="D21" s="36"/>
      <c r="E21" s="36"/>
      <c r="F21" s="36"/>
      <c r="G21" s="36"/>
      <c r="I21" s="46" t="s">
        <v>1246</v>
      </c>
    </row>
    <row r="22" spans="1:9">
      <c r="A22" s="30"/>
      <c r="B22" s="36"/>
      <c r="C22" s="36"/>
      <c r="D22" s="36"/>
      <c r="E22" s="36"/>
      <c r="F22" s="36"/>
      <c r="G22" s="36"/>
    </row>
    <row r="23" spans="1:9">
      <c r="A23" s="36"/>
      <c r="B23" s="34"/>
      <c r="C23" s="34"/>
      <c r="D23" s="34"/>
      <c r="E23" s="34"/>
      <c r="F23" s="34"/>
      <c r="G23" s="34"/>
    </row>
    <row r="24" spans="1:9">
      <c r="A24" s="36"/>
      <c r="B24" s="34"/>
      <c r="C24" s="34"/>
      <c r="D24" s="34"/>
      <c r="E24" s="34"/>
      <c r="F24" s="34"/>
      <c r="G24" s="34"/>
    </row>
    <row r="25" spans="1:9">
      <c r="A25" s="30"/>
      <c r="B25" s="34"/>
      <c r="C25" s="34"/>
      <c r="D25" s="34"/>
      <c r="E25" s="34"/>
      <c r="F25" s="34"/>
      <c r="G25" s="34"/>
    </row>
    <row r="26" spans="1:9">
      <c r="A26" s="30"/>
      <c r="B26" s="34"/>
      <c r="C26" s="34"/>
      <c r="D26" s="34"/>
      <c r="E26" s="34"/>
      <c r="F26" s="34"/>
      <c r="G26" s="34"/>
    </row>
    <row r="27" spans="1:9">
      <c r="A27" s="30"/>
      <c r="B27" s="34"/>
      <c r="C27" s="34"/>
      <c r="D27" s="34"/>
      <c r="E27" s="34"/>
      <c r="F27" s="34"/>
      <c r="G27" s="34"/>
    </row>
    <row r="28" spans="1:9">
      <c r="A28" s="30"/>
      <c r="B28" s="34"/>
      <c r="C28" s="34"/>
      <c r="D28" s="34"/>
      <c r="E28" s="34"/>
      <c r="F28" s="34"/>
      <c r="G28" s="34"/>
    </row>
    <row r="29" spans="1:9">
      <c r="A29" s="30"/>
      <c r="B29" s="34"/>
      <c r="C29" s="34"/>
      <c r="D29" s="34"/>
      <c r="E29" s="34"/>
      <c r="F29" s="34"/>
      <c r="G29" s="34"/>
    </row>
    <row r="30" spans="1:9">
      <c r="A30" s="30"/>
      <c r="B30" s="34"/>
      <c r="C30" s="34"/>
      <c r="D30" s="34"/>
      <c r="E30" s="34"/>
      <c r="F30" s="34"/>
      <c r="G30" s="34"/>
    </row>
    <row r="31" spans="1:9">
      <c r="A31" s="30"/>
      <c r="B31" s="34"/>
      <c r="C31" s="34"/>
      <c r="D31" s="34"/>
      <c r="E31" s="34"/>
      <c r="F31" s="34"/>
      <c r="G31" s="34"/>
    </row>
    <row r="32" spans="1:9">
      <c r="A32" s="30"/>
      <c r="B32" s="34"/>
      <c r="C32" s="34"/>
      <c r="D32" s="34"/>
      <c r="E32" s="34"/>
      <c r="F32" s="34"/>
      <c r="G32" s="34"/>
    </row>
    <row r="33" spans="1:7">
      <c r="A33" s="30"/>
      <c r="B33" s="34"/>
      <c r="C33" s="34"/>
      <c r="D33" s="34"/>
      <c r="E33" s="34"/>
      <c r="F33" s="34"/>
      <c r="G33" s="34"/>
    </row>
    <row r="34" spans="1:7">
      <c r="A34" s="30"/>
      <c r="B34" s="34"/>
      <c r="C34" s="34"/>
      <c r="D34" s="34"/>
      <c r="E34" s="34"/>
      <c r="F34" s="34"/>
      <c r="G34" s="34"/>
    </row>
    <row r="35" spans="1:7">
      <c r="A35" s="30"/>
      <c r="B35" s="34"/>
      <c r="C35" s="34"/>
      <c r="D35" s="34"/>
      <c r="E35" s="34"/>
      <c r="F35" s="34"/>
      <c r="G35" s="34"/>
    </row>
    <row r="36" spans="1:7">
      <c r="A36" s="30"/>
      <c r="B36" s="34"/>
      <c r="C36" s="34"/>
      <c r="D36" s="34"/>
      <c r="E36" s="34"/>
      <c r="F36" s="34"/>
      <c r="G36" s="34"/>
    </row>
    <row r="37" spans="1:7">
      <c r="A37" s="30"/>
      <c r="B37" s="34"/>
      <c r="C37" s="34"/>
      <c r="D37" s="34"/>
      <c r="E37" s="34"/>
      <c r="F37" s="34"/>
      <c r="G37" s="34"/>
    </row>
  </sheetData>
  <mergeCells count="6">
    <mergeCell ref="A4:A7"/>
    <mergeCell ref="C4:C7"/>
    <mergeCell ref="D4:D7"/>
    <mergeCell ref="A8:A11"/>
    <mergeCell ref="C8:C11"/>
    <mergeCell ref="D8:D11"/>
  </mergeCells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3">
    <tabColor theme="7"/>
  </sheetPr>
  <dimension ref="A1:M48"/>
  <sheetViews>
    <sheetView showGridLines="0" zoomScaleNormal="100" workbookViewId="0"/>
  </sheetViews>
  <sheetFormatPr defaultColWidth="9.109375" defaultRowHeight="13.2"/>
  <cols>
    <col min="1" max="1" width="10.109375" style="31" bestFit="1" customWidth="1"/>
    <col min="2" max="2" width="11.5546875" style="30" customWidth="1"/>
    <col min="3" max="5" width="9.109375" style="30" customWidth="1"/>
    <col min="6" max="6" width="11.5546875" style="30" customWidth="1"/>
    <col min="7" max="16384" width="9.109375" style="30"/>
  </cols>
  <sheetData>
    <row r="1" spans="1:8">
      <c r="A1" s="28" t="s">
        <v>167</v>
      </c>
      <c r="B1" s="43" t="str">
        <f>IF(Content!$E$1=1,B2,B3)</f>
        <v>РФ</v>
      </c>
      <c r="C1" s="43" t="str">
        <f>IF(Content!$E$1=1,C2,C3)</f>
        <v>Інші країни СНД</v>
      </c>
      <c r="D1" s="43" t="str">
        <f>IF(Content!$E$1=1,D2,D3)</f>
        <v>Європа</v>
      </c>
      <c r="E1" s="43" t="str">
        <f>IF(Content!$E$1=1,E2,E3)</f>
        <v>Азія</v>
      </c>
      <c r="F1" s="43" t="str">
        <f>IF(Content!$E$1=1,F2,F3)</f>
        <v>Інші регіони</v>
      </c>
      <c r="H1" s="43" t="str">
        <f>IF(Content!$E$1=1,H2,H3)</f>
        <v>Внески в річну зміну експорту товарів за регіонами, в. п.</v>
      </c>
    </row>
    <row r="2" spans="1:8" s="293" customFormat="1" hidden="1">
      <c r="A2" s="292"/>
      <c r="B2" s="282" t="s">
        <v>189</v>
      </c>
      <c r="C2" s="282" t="s">
        <v>190</v>
      </c>
      <c r="D2" s="282" t="s">
        <v>191</v>
      </c>
      <c r="E2" s="282" t="s">
        <v>192</v>
      </c>
      <c r="F2" s="282" t="s">
        <v>193</v>
      </c>
      <c r="H2" s="282" t="s">
        <v>1761</v>
      </c>
    </row>
    <row r="3" spans="1:8" s="293" customFormat="1" hidden="1">
      <c r="A3" s="292"/>
      <c r="B3" s="293" t="s">
        <v>194</v>
      </c>
      <c r="C3" s="293" t="s">
        <v>195</v>
      </c>
      <c r="D3" s="293" t="s">
        <v>196</v>
      </c>
      <c r="E3" s="293" t="s">
        <v>197</v>
      </c>
      <c r="F3" s="293" t="s">
        <v>128</v>
      </c>
      <c r="H3" s="56" t="s">
        <v>1831</v>
      </c>
    </row>
    <row r="4" spans="1:8">
      <c r="A4" s="31" t="s">
        <v>40</v>
      </c>
      <c r="B4" s="40">
        <v>-11.2</v>
      </c>
      <c r="C4" s="40">
        <v>-3.6</v>
      </c>
      <c r="D4" s="40">
        <v>-11.3</v>
      </c>
      <c r="E4" s="40">
        <v>-3.9</v>
      </c>
      <c r="F4" s="40">
        <v>-2.6</v>
      </c>
    </row>
    <row r="5" spans="1:8">
      <c r="B5" s="40">
        <v>-11.5</v>
      </c>
      <c r="C5" s="40">
        <v>-5.0999999999999996</v>
      </c>
      <c r="D5" s="40">
        <v>-11</v>
      </c>
      <c r="E5" s="40">
        <v>-5.5</v>
      </c>
      <c r="F5" s="40">
        <v>-4.4000000000000004</v>
      </c>
    </row>
    <row r="6" spans="1:8">
      <c r="A6" s="31" t="s">
        <v>42</v>
      </c>
      <c r="B6" s="40">
        <v>-8.1999999999999993</v>
      </c>
      <c r="C6" s="40">
        <v>-5.4</v>
      </c>
      <c r="D6" s="40">
        <v>-4.4000000000000004</v>
      </c>
      <c r="E6" s="40">
        <v>-6.2</v>
      </c>
      <c r="F6" s="40">
        <v>-4.0999999999999996</v>
      </c>
    </row>
    <row r="7" spans="1:8">
      <c r="B7" s="40">
        <v>-3.8</v>
      </c>
      <c r="C7" s="40">
        <v>-4.0999999999999996</v>
      </c>
      <c r="D7" s="40">
        <v>-0.2</v>
      </c>
      <c r="E7" s="40">
        <v>-8.3000000000000007</v>
      </c>
      <c r="F7" s="40">
        <v>-3.1</v>
      </c>
    </row>
    <row r="8" spans="1:8">
      <c r="A8" s="31" t="s">
        <v>44</v>
      </c>
      <c r="B8" s="40">
        <v>-3.9</v>
      </c>
      <c r="C8" s="40">
        <v>-3</v>
      </c>
      <c r="D8" s="40">
        <v>-0.9</v>
      </c>
      <c r="E8" s="40">
        <v>-7.5</v>
      </c>
      <c r="F8" s="40">
        <v>-4.5999999999999996</v>
      </c>
    </row>
    <row r="9" spans="1:8">
      <c r="B9" s="40">
        <v>-4.5999999999999996</v>
      </c>
      <c r="C9" s="40">
        <v>-2.1</v>
      </c>
      <c r="D9" s="40">
        <v>4.8</v>
      </c>
      <c r="E9" s="40">
        <v>-2.9</v>
      </c>
      <c r="F9" s="40">
        <v>1.1000000000000001</v>
      </c>
    </row>
    <row r="10" spans="1:8">
      <c r="A10" s="31" t="s">
        <v>46</v>
      </c>
      <c r="B10" s="40">
        <v>-3</v>
      </c>
      <c r="C10" s="40">
        <v>-1.7</v>
      </c>
      <c r="D10" s="40">
        <v>-0.6</v>
      </c>
      <c r="E10" s="40">
        <v>-1.7</v>
      </c>
      <c r="F10" s="40">
        <v>1.4</v>
      </c>
    </row>
    <row r="11" spans="1:8">
      <c r="B11" s="40">
        <v>-1.4</v>
      </c>
      <c r="C11" s="40">
        <v>-0.5</v>
      </c>
      <c r="D11" s="40">
        <v>0.5</v>
      </c>
      <c r="E11" s="40">
        <v>5.6</v>
      </c>
      <c r="F11" s="40">
        <v>3.6</v>
      </c>
    </row>
    <row r="12" spans="1:8">
      <c r="A12" s="31" t="s">
        <v>48</v>
      </c>
      <c r="B12" s="40">
        <v>3.7</v>
      </c>
      <c r="C12" s="40">
        <v>2.7</v>
      </c>
      <c r="D12" s="40">
        <v>9.6999999999999993</v>
      </c>
      <c r="E12" s="40">
        <v>11.7</v>
      </c>
      <c r="F12" s="40">
        <v>8.5</v>
      </c>
    </row>
    <row r="13" spans="1:8">
      <c r="B13" s="40">
        <v>1.5</v>
      </c>
      <c r="C13" s="40">
        <v>1.5</v>
      </c>
      <c r="D13" s="40">
        <v>9.6</v>
      </c>
      <c r="E13" s="40">
        <v>-0.4</v>
      </c>
      <c r="F13" s="40">
        <v>2.5</v>
      </c>
    </row>
    <row r="14" spans="1:8">
      <c r="A14" s="31" t="s">
        <v>50</v>
      </c>
      <c r="B14" s="40">
        <v>-0.4</v>
      </c>
      <c r="C14" s="40">
        <v>1.8</v>
      </c>
      <c r="D14" s="40">
        <v>11.5</v>
      </c>
      <c r="E14" s="40">
        <v>2.4</v>
      </c>
      <c r="F14" s="40">
        <v>-1.3</v>
      </c>
    </row>
    <row r="15" spans="1:8">
      <c r="B15" s="40">
        <v>-0.4</v>
      </c>
      <c r="C15" s="40">
        <v>2</v>
      </c>
      <c r="D15" s="40">
        <v>10.199999999999999</v>
      </c>
      <c r="E15" s="40">
        <v>1.4</v>
      </c>
      <c r="F15" s="40">
        <v>-1.1000000000000001</v>
      </c>
    </row>
    <row r="16" spans="1:8">
      <c r="A16" s="31" t="s">
        <v>52</v>
      </c>
      <c r="B16" s="40">
        <v>-0.8</v>
      </c>
      <c r="C16" s="40">
        <v>1.8</v>
      </c>
      <c r="D16" s="40">
        <v>9.3000000000000007</v>
      </c>
      <c r="E16" s="40">
        <v>-1.4</v>
      </c>
      <c r="F16" s="40">
        <v>-0.3</v>
      </c>
    </row>
    <row r="17" spans="1:13">
      <c r="B17" s="40">
        <v>-0.5</v>
      </c>
      <c r="C17" s="40">
        <v>1.5</v>
      </c>
      <c r="D17" s="40">
        <v>3.8</v>
      </c>
      <c r="E17" s="40">
        <v>8.1</v>
      </c>
      <c r="F17" s="40">
        <v>1.9</v>
      </c>
    </row>
    <row r="18" spans="1:13">
      <c r="B18" s="40">
        <v>-1.1000000000000001</v>
      </c>
      <c r="C18" s="40">
        <v>0.3</v>
      </c>
      <c r="D18" s="40">
        <v>4.4000000000000004</v>
      </c>
      <c r="E18" s="40">
        <v>0.8</v>
      </c>
      <c r="F18" s="40">
        <v>1.9</v>
      </c>
    </row>
    <row r="19" spans="1:13">
      <c r="A19" s="31" t="s">
        <v>430</v>
      </c>
      <c r="B19" s="40">
        <v>-0.9</v>
      </c>
      <c r="C19" s="40">
        <v>0.4</v>
      </c>
      <c r="D19" s="40">
        <v>5.8</v>
      </c>
      <c r="E19" s="40">
        <v>1</v>
      </c>
      <c r="F19" s="40">
        <v>1.1000000000000001</v>
      </c>
      <c r="H19" s="43" t="str">
        <f>IF(Content!$E$1=1,H20,H21)</f>
        <v>Джерело: розрахунки НБУ.</v>
      </c>
    </row>
    <row r="20" spans="1:13">
      <c r="B20" s="40"/>
      <c r="C20" s="40"/>
      <c r="D20" s="40"/>
      <c r="E20" s="40"/>
      <c r="F20" s="40"/>
      <c r="H20" s="46" t="s">
        <v>75</v>
      </c>
    </row>
    <row r="21" spans="1:13">
      <c r="H21" s="46" t="s">
        <v>77</v>
      </c>
    </row>
    <row r="23" spans="1:13">
      <c r="B23" s="40"/>
      <c r="C23" s="40"/>
      <c r="D23" s="40"/>
      <c r="E23" s="40"/>
      <c r="F23" s="40"/>
      <c r="H23" s="42"/>
      <c r="I23" s="42"/>
      <c r="J23" s="42"/>
      <c r="K23" s="42"/>
      <c r="L23" s="42"/>
      <c r="M23" s="42"/>
    </row>
    <row r="24" spans="1:13">
      <c r="B24" s="40"/>
      <c r="C24" s="40"/>
      <c r="D24" s="40"/>
      <c r="E24" s="40"/>
      <c r="F24" s="40"/>
      <c r="H24" s="42"/>
      <c r="I24" s="42"/>
      <c r="J24" s="42"/>
      <c r="K24" s="42"/>
      <c r="L24" s="42"/>
      <c r="M24" s="42"/>
    </row>
    <row r="25" spans="1:13" s="42" customFormat="1">
      <c r="A25" s="41"/>
      <c r="B25" s="40"/>
      <c r="C25" s="40"/>
      <c r="D25" s="40"/>
      <c r="E25" s="40"/>
      <c r="F25" s="40"/>
    </row>
    <row r="26" spans="1:13" s="42" customFormat="1">
      <c r="A26" s="41"/>
      <c r="B26" s="40"/>
      <c r="C26" s="40"/>
      <c r="D26" s="40"/>
      <c r="E26" s="40"/>
      <c r="F26" s="40"/>
    </row>
    <row r="27" spans="1:13" s="42" customFormat="1">
      <c r="A27" s="41"/>
      <c r="B27" s="40"/>
      <c r="C27" s="40"/>
      <c r="D27" s="40"/>
      <c r="E27" s="40"/>
      <c r="F27" s="40"/>
    </row>
    <row r="28" spans="1:13" s="42" customFormat="1">
      <c r="A28" s="41"/>
      <c r="B28" s="40"/>
      <c r="C28" s="40"/>
      <c r="D28" s="40"/>
      <c r="E28" s="40"/>
      <c r="F28" s="40"/>
    </row>
    <row r="29" spans="1:13" s="42" customFormat="1">
      <c r="A29" s="28"/>
      <c r="B29" s="43"/>
      <c r="C29" s="43"/>
      <c r="D29" s="43"/>
      <c r="E29" s="43"/>
      <c r="F29" s="43"/>
    </row>
    <row r="30" spans="1:13" s="42" customFormat="1">
      <c r="A30" s="39"/>
      <c r="B30" s="43"/>
      <c r="C30" s="43"/>
      <c r="D30" s="43"/>
      <c r="E30" s="43"/>
      <c r="F30" s="43"/>
    </row>
    <row r="31" spans="1:13" s="42" customFormat="1">
      <c r="A31" s="39"/>
      <c r="B31" s="32"/>
      <c r="C31" s="32"/>
      <c r="D31" s="32"/>
      <c r="E31" s="32"/>
      <c r="F31" s="32"/>
    </row>
    <row r="32" spans="1:13" s="42" customFormat="1">
      <c r="A32" s="31"/>
      <c r="B32" s="40"/>
      <c r="C32" s="40"/>
      <c r="D32" s="40"/>
      <c r="E32" s="40"/>
      <c r="F32" s="40"/>
    </row>
    <row r="33" spans="1:13" s="42" customFormat="1">
      <c r="A33" s="31"/>
      <c r="B33" s="40"/>
      <c r="C33" s="40"/>
      <c r="D33" s="40"/>
      <c r="E33" s="40"/>
      <c r="F33" s="40"/>
    </row>
    <row r="34" spans="1:13" s="42" customFormat="1">
      <c r="A34" s="31"/>
      <c r="B34" s="40"/>
      <c r="C34" s="40"/>
      <c r="D34" s="40"/>
      <c r="E34" s="40"/>
      <c r="F34" s="40"/>
    </row>
    <row r="35" spans="1:13" s="42" customFormat="1">
      <c r="A35" s="31"/>
      <c r="B35" s="40"/>
      <c r="C35" s="40"/>
      <c r="D35" s="40"/>
      <c r="E35" s="40"/>
      <c r="F35" s="40"/>
    </row>
    <row r="36" spans="1:13" s="42" customFormat="1">
      <c r="A36" s="31"/>
      <c r="B36" s="40"/>
      <c r="C36" s="40"/>
      <c r="D36" s="40"/>
      <c r="E36" s="40"/>
      <c r="F36" s="40"/>
    </row>
    <row r="37" spans="1:13" s="42" customFormat="1">
      <c r="A37" s="31"/>
      <c r="B37" s="40"/>
      <c r="C37" s="40"/>
      <c r="D37" s="40"/>
      <c r="E37" s="40"/>
      <c r="F37" s="40"/>
    </row>
    <row r="38" spans="1:13" s="42" customFormat="1">
      <c r="A38" s="31"/>
      <c r="B38" s="40"/>
      <c r="C38" s="40"/>
      <c r="D38" s="40"/>
      <c r="E38" s="40"/>
      <c r="F38" s="40"/>
    </row>
    <row r="39" spans="1:13" s="42" customFormat="1">
      <c r="A39" s="31"/>
      <c r="B39" s="40"/>
      <c r="C39" s="40"/>
      <c r="D39" s="40"/>
      <c r="E39" s="40"/>
      <c r="F39" s="40"/>
    </row>
    <row r="40" spans="1:13" s="42" customFormat="1">
      <c r="A40" s="31"/>
      <c r="B40" s="40"/>
      <c r="C40" s="40"/>
      <c r="D40" s="40"/>
      <c r="E40" s="40"/>
      <c r="F40" s="40"/>
    </row>
    <row r="41" spans="1:13" s="42" customFormat="1">
      <c r="A41" s="31"/>
      <c r="B41" s="40"/>
      <c r="C41" s="40"/>
      <c r="D41" s="40"/>
      <c r="E41" s="40"/>
      <c r="F41" s="40"/>
    </row>
    <row r="42" spans="1:13" s="42" customFormat="1">
      <c r="A42" s="31"/>
      <c r="B42" s="40"/>
      <c r="C42" s="40"/>
      <c r="D42" s="40"/>
      <c r="E42" s="40"/>
      <c r="F42" s="40"/>
      <c r="H42" s="30"/>
      <c r="I42" s="30"/>
      <c r="J42" s="30"/>
      <c r="K42" s="30"/>
      <c r="L42" s="30"/>
      <c r="M42" s="30"/>
    </row>
    <row r="43" spans="1:13" s="42" customFormat="1">
      <c r="A43" s="31"/>
      <c r="B43" s="40"/>
      <c r="C43" s="40"/>
      <c r="D43" s="40"/>
      <c r="E43" s="40"/>
      <c r="F43" s="40"/>
      <c r="H43" s="30"/>
      <c r="I43" s="30"/>
      <c r="J43" s="30"/>
      <c r="K43" s="30"/>
      <c r="L43" s="30"/>
      <c r="M43" s="30"/>
    </row>
    <row r="44" spans="1:13">
      <c r="B44" s="40"/>
      <c r="C44" s="40"/>
      <c r="D44" s="40"/>
      <c r="E44" s="40"/>
      <c r="F44" s="40"/>
    </row>
    <row r="45" spans="1:13">
      <c r="B45" s="40"/>
      <c r="C45" s="40"/>
      <c r="D45" s="40"/>
      <c r="E45" s="40"/>
      <c r="F45" s="40"/>
    </row>
    <row r="46" spans="1:13">
      <c r="B46" s="40"/>
      <c r="C46" s="40"/>
      <c r="D46" s="40"/>
      <c r="E46" s="40"/>
      <c r="F46" s="40"/>
    </row>
    <row r="47" spans="1:13">
      <c r="B47" s="40"/>
      <c r="C47" s="40"/>
      <c r="D47" s="40"/>
      <c r="E47" s="40"/>
      <c r="F47" s="40"/>
    </row>
    <row r="48" spans="1:13">
      <c r="B48" s="40"/>
      <c r="C48" s="40"/>
      <c r="D48" s="40"/>
      <c r="E48" s="40"/>
      <c r="F48" s="4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4">
    <tabColor theme="7"/>
  </sheetPr>
  <dimension ref="A1:FT47"/>
  <sheetViews>
    <sheetView showGridLines="0" zoomScaleNormal="100" workbookViewId="0"/>
  </sheetViews>
  <sheetFormatPr defaultColWidth="9.109375" defaultRowHeight="13.2"/>
  <cols>
    <col min="1" max="1" width="10.109375" style="30" bestFit="1" customWidth="1"/>
    <col min="2" max="16384" width="9.109375" style="30"/>
  </cols>
  <sheetData>
    <row r="1" spans="1:10" s="32" customFormat="1">
      <c r="A1" s="28" t="s">
        <v>167</v>
      </c>
      <c r="B1" s="43" t="str">
        <f>IF(Content!$E$1=1,B2,B3)</f>
        <v xml:space="preserve">Засоби виробництва </v>
      </c>
      <c r="C1" s="43" t="str">
        <f>IF(Content!$E$1=1,C2,C3)</f>
        <v>Товари проміжного споживання</v>
      </c>
      <c r="D1" s="43" t="str">
        <f>IF(Content!$E$1=1,D2,D3)</f>
        <v>Споживчі товари</v>
      </c>
      <c r="F1" s="43" t="str">
        <f>IF(Content!$E$1=1,F2,F3)</f>
        <v>Імпорт товарів за широкими економічними категоріями, % р/р</v>
      </c>
    </row>
    <row r="2" spans="1:10" s="293" customFormat="1" hidden="1">
      <c r="A2" s="57"/>
      <c r="B2" s="282" t="s">
        <v>654</v>
      </c>
      <c r="C2" s="282" t="s">
        <v>655</v>
      </c>
      <c r="D2" s="282" t="s">
        <v>656</v>
      </c>
      <c r="F2" s="282" t="s">
        <v>1762</v>
      </c>
    </row>
    <row r="3" spans="1:10" s="293" customFormat="1" hidden="1">
      <c r="B3" s="282" t="s">
        <v>198</v>
      </c>
      <c r="C3" s="282" t="s">
        <v>199</v>
      </c>
      <c r="D3" s="282" t="s">
        <v>200</v>
      </c>
      <c r="F3" s="294" t="s">
        <v>201</v>
      </c>
    </row>
    <row r="4" spans="1:10">
      <c r="A4" s="30" t="s">
        <v>40</v>
      </c>
      <c r="B4" s="40">
        <v>-42.4</v>
      </c>
      <c r="C4" s="40">
        <v>-25.8</v>
      </c>
      <c r="D4" s="40">
        <v>-42.9</v>
      </c>
      <c r="E4" s="40"/>
      <c r="G4" s="40"/>
      <c r="H4" s="40"/>
      <c r="I4" s="40"/>
      <c r="J4" s="40"/>
    </row>
    <row r="5" spans="1:10">
      <c r="B5" s="40">
        <v>-34.200000000000003</v>
      </c>
      <c r="C5" s="40">
        <v>-36.200000000000003</v>
      </c>
      <c r="D5" s="40">
        <v>-45.3</v>
      </c>
      <c r="E5" s="40"/>
      <c r="F5" s="40"/>
      <c r="G5" s="40"/>
      <c r="H5" s="40"/>
      <c r="I5" s="40"/>
      <c r="J5" s="40"/>
    </row>
    <row r="6" spans="1:10">
      <c r="A6" s="30" t="s">
        <v>42</v>
      </c>
      <c r="B6" s="40">
        <v>-19.3</v>
      </c>
      <c r="C6" s="40">
        <v>-26.3</v>
      </c>
      <c r="D6" s="40">
        <v>-41</v>
      </c>
      <c r="E6" s="40"/>
      <c r="F6" s="40"/>
      <c r="G6" s="40"/>
      <c r="H6" s="40"/>
      <c r="I6" s="40"/>
      <c r="J6" s="40"/>
    </row>
    <row r="7" spans="1:10">
      <c r="B7" s="40">
        <v>-8.1</v>
      </c>
      <c r="C7" s="40">
        <v>-26.8</v>
      </c>
      <c r="D7" s="40">
        <v>-32.4</v>
      </c>
      <c r="E7" s="40"/>
      <c r="F7" s="40"/>
      <c r="G7" s="40"/>
      <c r="H7" s="40"/>
      <c r="I7" s="40"/>
      <c r="J7" s="40"/>
    </row>
    <row r="8" spans="1:10">
      <c r="A8" s="30" t="s">
        <v>44</v>
      </c>
      <c r="B8" s="40">
        <v>39.700000000000003</v>
      </c>
      <c r="C8" s="40">
        <v>-21.6</v>
      </c>
      <c r="D8" s="40">
        <v>0.3</v>
      </c>
      <c r="E8" s="40"/>
      <c r="F8" s="40"/>
      <c r="G8" s="40"/>
      <c r="H8" s="40"/>
      <c r="I8" s="40"/>
      <c r="J8" s="40"/>
    </row>
    <row r="9" spans="1:10">
      <c r="B9" s="40">
        <v>53.1</v>
      </c>
      <c r="C9" s="40">
        <v>-18.2</v>
      </c>
      <c r="D9" s="40">
        <v>18.3</v>
      </c>
      <c r="E9" s="40"/>
      <c r="F9" s="40"/>
      <c r="G9" s="40"/>
      <c r="H9" s="40"/>
      <c r="I9" s="40"/>
      <c r="J9" s="40"/>
    </row>
    <row r="10" spans="1:10">
      <c r="A10" s="30" t="s">
        <v>46</v>
      </c>
      <c r="B10" s="40">
        <v>34.6</v>
      </c>
      <c r="C10" s="40">
        <v>1.5</v>
      </c>
      <c r="D10" s="40">
        <v>17.7</v>
      </c>
      <c r="E10" s="40"/>
      <c r="F10" s="40"/>
      <c r="G10" s="40"/>
      <c r="H10" s="40"/>
      <c r="I10" s="40"/>
      <c r="J10" s="40"/>
    </row>
    <row r="11" spans="1:10">
      <c r="B11" s="40">
        <v>37</v>
      </c>
      <c r="C11" s="40">
        <v>15.1</v>
      </c>
      <c r="D11" s="40">
        <v>18.399999999999999</v>
      </c>
      <c r="E11" s="40"/>
      <c r="F11" s="40"/>
      <c r="G11" s="40"/>
      <c r="H11" s="40"/>
      <c r="I11" s="40"/>
      <c r="J11" s="40"/>
    </row>
    <row r="12" spans="1:10">
      <c r="A12" s="30" t="s">
        <v>48</v>
      </c>
      <c r="B12" s="40">
        <v>49.7</v>
      </c>
      <c r="C12" s="40">
        <v>31.3</v>
      </c>
      <c r="D12" s="40">
        <v>13.6</v>
      </c>
      <c r="E12" s="40"/>
      <c r="F12" s="40"/>
      <c r="G12" s="40"/>
      <c r="H12" s="40"/>
      <c r="I12" s="40"/>
      <c r="J12" s="40"/>
    </row>
    <row r="13" spans="1:10">
      <c r="B13" s="40">
        <v>36.4</v>
      </c>
      <c r="C13" s="40">
        <v>41.2</v>
      </c>
      <c r="D13" s="40">
        <v>19.2</v>
      </c>
      <c r="E13" s="40"/>
      <c r="F13" s="40"/>
      <c r="G13" s="40"/>
      <c r="H13" s="40"/>
      <c r="I13" s="40"/>
      <c r="J13" s="40"/>
    </row>
    <row r="14" spans="1:10">
      <c r="A14" s="30" t="s">
        <v>50</v>
      </c>
      <c r="B14" s="40">
        <v>23.1</v>
      </c>
      <c r="C14" s="40">
        <v>26.1</v>
      </c>
      <c r="D14" s="40">
        <v>16</v>
      </c>
      <c r="E14" s="40"/>
      <c r="F14" s="40"/>
      <c r="G14" s="40"/>
      <c r="H14" s="40"/>
      <c r="I14" s="40"/>
      <c r="J14" s="40"/>
    </row>
    <row r="15" spans="1:10">
      <c r="B15" s="40">
        <v>28.3</v>
      </c>
      <c r="C15" s="40">
        <v>21.7</v>
      </c>
      <c r="D15" s="40">
        <v>20.8</v>
      </c>
      <c r="E15" s="40"/>
      <c r="F15" s="40"/>
      <c r="G15" s="40"/>
      <c r="H15" s="40"/>
      <c r="I15" s="40"/>
    </row>
    <row r="16" spans="1:10">
      <c r="A16" s="30" t="s">
        <v>52</v>
      </c>
      <c r="B16" s="40">
        <v>6</v>
      </c>
      <c r="C16" s="40">
        <v>13.6</v>
      </c>
      <c r="D16" s="40">
        <v>16.8</v>
      </c>
      <c r="E16" s="40"/>
      <c r="F16" s="40"/>
      <c r="G16" s="40"/>
      <c r="H16" s="40"/>
      <c r="I16" s="40"/>
    </row>
    <row r="17" spans="1:176">
      <c r="B17" s="40">
        <v>7.4</v>
      </c>
      <c r="C17" s="40">
        <v>16.600000000000001</v>
      </c>
      <c r="D17" s="40">
        <v>16.7</v>
      </c>
      <c r="E17" s="40"/>
      <c r="F17" s="40"/>
      <c r="G17" s="40"/>
      <c r="H17" s="40"/>
      <c r="I17" s="40"/>
    </row>
    <row r="18" spans="1:176">
      <c r="B18" s="40">
        <v>13.5</v>
      </c>
      <c r="C18" s="40">
        <v>21.3</v>
      </c>
      <c r="D18" s="40">
        <v>21.7</v>
      </c>
      <c r="E18" s="40"/>
      <c r="F18" s="40"/>
      <c r="G18" s="40"/>
      <c r="H18" s="40"/>
      <c r="I18" s="40"/>
    </row>
    <row r="19" spans="1:176" ht="26.4">
      <c r="A19" s="39" t="s">
        <v>855</v>
      </c>
      <c r="B19" s="40">
        <v>23.2</v>
      </c>
      <c r="C19" s="40">
        <v>17.8</v>
      </c>
      <c r="D19" s="40">
        <v>18.2</v>
      </c>
      <c r="E19" s="40"/>
      <c r="F19" s="40"/>
      <c r="G19" s="40"/>
      <c r="H19" s="40"/>
      <c r="I19" s="40"/>
    </row>
    <row r="20" spans="1:176">
      <c r="F20" s="43" t="str">
        <f>IF(Content!$E$1=1,F21,F22)</f>
        <v>Джерело: НБУ.</v>
      </c>
    </row>
    <row r="21" spans="1:176" s="44" customFormat="1">
      <c r="A21" s="30"/>
      <c r="B21" s="30"/>
      <c r="C21" s="30"/>
      <c r="D21" s="30"/>
      <c r="E21" s="30"/>
      <c r="F21" s="46" t="s">
        <v>86</v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</row>
    <row r="22" spans="1:176">
      <c r="B22" s="40"/>
      <c r="C22" s="40"/>
      <c r="D22" s="40"/>
      <c r="F22" s="46" t="s">
        <v>87</v>
      </c>
    </row>
    <row r="23" spans="1:176">
      <c r="B23" s="40"/>
      <c r="C23" s="40"/>
      <c r="D23" s="40"/>
      <c r="F23" s="37"/>
    </row>
    <row r="24" spans="1:176">
      <c r="B24" s="40"/>
      <c r="C24" s="40"/>
      <c r="D24" s="40"/>
    </row>
    <row r="25" spans="1:176">
      <c r="B25" s="40"/>
      <c r="C25" s="40"/>
      <c r="D25" s="40"/>
    </row>
    <row r="26" spans="1:176">
      <c r="B26" s="40"/>
      <c r="C26" s="40"/>
      <c r="D26" s="40"/>
    </row>
    <row r="27" spans="1:176">
      <c r="B27" s="40"/>
      <c r="C27" s="40"/>
      <c r="D27" s="40"/>
    </row>
    <row r="28" spans="1:176">
      <c r="B28" s="40"/>
      <c r="C28" s="40"/>
      <c r="D28" s="40"/>
    </row>
    <row r="29" spans="1:176">
      <c r="A29" s="28"/>
      <c r="B29" s="43"/>
      <c r="C29" s="43"/>
      <c r="D29" s="43"/>
    </row>
    <row r="30" spans="1:176">
      <c r="A30" s="28"/>
      <c r="B30" s="43"/>
      <c r="C30" s="43"/>
      <c r="D30" s="43"/>
    </row>
    <row r="31" spans="1:176">
      <c r="A31" s="32"/>
      <c r="B31" s="43"/>
      <c r="C31" s="43"/>
      <c r="D31" s="43"/>
    </row>
    <row r="32" spans="1:176">
      <c r="B32" s="40"/>
      <c r="C32" s="40"/>
      <c r="D32" s="40"/>
    </row>
    <row r="33" spans="1:4">
      <c r="B33" s="40"/>
      <c r="C33" s="40"/>
      <c r="D33" s="40"/>
    </row>
    <row r="34" spans="1:4">
      <c r="B34" s="40"/>
      <c r="C34" s="40"/>
      <c r="D34" s="40"/>
    </row>
    <row r="35" spans="1:4">
      <c r="B35" s="40"/>
      <c r="C35" s="40"/>
      <c r="D35" s="40"/>
    </row>
    <row r="36" spans="1:4">
      <c r="B36" s="40"/>
      <c r="C36" s="40"/>
      <c r="D36" s="40"/>
    </row>
    <row r="37" spans="1:4">
      <c r="B37" s="40"/>
      <c r="C37" s="40"/>
      <c r="D37" s="40"/>
    </row>
    <row r="38" spans="1:4">
      <c r="B38" s="40"/>
      <c r="C38" s="40"/>
      <c r="D38" s="40"/>
    </row>
    <row r="39" spans="1:4">
      <c r="B39" s="40"/>
      <c r="C39" s="40"/>
      <c r="D39" s="40"/>
    </row>
    <row r="40" spans="1:4">
      <c r="B40" s="40"/>
      <c r="C40" s="40"/>
      <c r="D40" s="40"/>
    </row>
    <row r="41" spans="1:4">
      <c r="B41" s="40"/>
      <c r="C41" s="40"/>
      <c r="D41" s="40"/>
    </row>
    <row r="42" spans="1:4">
      <c r="B42" s="40"/>
      <c r="C42" s="40"/>
      <c r="D42" s="40"/>
    </row>
    <row r="43" spans="1:4">
      <c r="B43" s="40"/>
      <c r="C43" s="40"/>
      <c r="D43" s="40"/>
    </row>
    <row r="44" spans="1:4">
      <c r="B44" s="40"/>
      <c r="C44" s="40"/>
      <c r="D44" s="40"/>
    </row>
    <row r="45" spans="1:4">
      <c r="B45" s="40"/>
      <c r="C45" s="40"/>
      <c r="D45" s="40"/>
    </row>
    <row r="46" spans="1:4">
      <c r="B46" s="40"/>
      <c r="C46" s="40"/>
      <c r="D46" s="40"/>
    </row>
    <row r="47" spans="1:4">
      <c r="A47" s="31"/>
      <c r="B47" s="40"/>
      <c r="C47" s="40"/>
      <c r="D47" s="4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6">
    <tabColor theme="7"/>
  </sheetPr>
  <dimension ref="A1:K31"/>
  <sheetViews>
    <sheetView showGridLines="0" zoomScaleNormal="100" workbookViewId="0"/>
  </sheetViews>
  <sheetFormatPr defaultColWidth="9.109375" defaultRowHeight="13.2"/>
  <cols>
    <col min="1" max="1" width="15.44140625" style="163" customWidth="1"/>
    <col min="2" max="2" width="7.44140625" style="163" hidden="1" customWidth="1"/>
    <col min="3" max="3" width="17.33203125" style="163" hidden="1" customWidth="1"/>
    <col min="4" max="16384" width="9.109375" style="163"/>
  </cols>
  <sheetData>
    <row r="1" spans="1:11">
      <c r="A1" s="162" t="s">
        <v>167</v>
      </c>
      <c r="D1" s="43" t="str">
        <f>IF(Content!$E$1=1,D2,D3)</f>
        <v>Запаси в сховищах, 2017</v>
      </c>
      <c r="E1" s="43" t="str">
        <f>IF(Content!$E$1=1,E2,E3)</f>
        <v>Запаси в сховищах, 2018</v>
      </c>
      <c r="F1" s="43" t="str">
        <f>IF(Content!$E$1=1,F2,F3)</f>
        <v>Імпорт газу, 2017 (п. ш.)</v>
      </c>
      <c r="G1" s="43" t="str">
        <f>IF(Content!$E$1=1,G2,G3)</f>
        <v>Імпорт газу, 2018 (п. ш.)</v>
      </c>
      <c r="K1" s="43" t="str">
        <f>IF(Content!$E$1=1,K2,K3)</f>
        <v>Імпорт газу, млрд м3</v>
      </c>
    </row>
    <row r="2" spans="1:11" s="168" customFormat="1" ht="15.6" hidden="1">
      <c r="A2" s="57"/>
      <c r="D2" s="168" t="s">
        <v>864</v>
      </c>
      <c r="E2" s="168" t="s">
        <v>866</v>
      </c>
      <c r="F2" s="168" t="s">
        <v>868</v>
      </c>
      <c r="G2" s="168" t="s">
        <v>870</v>
      </c>
      <c r="K2" s="168" t="s">
        <v>1789</v>
      </c>
    </row>
    <row r="3" spans="1:11" s="168" customFormat="1" hidden="1">
      <c r="D3" s="168" t="s">
        <v>865</v>
      </c>
      <c r="E3" s="168" t="s">
        <v>867</v>
      </c>
      <c r="F3" s="168" t="s">
        <v>869</v>
      </c>
      <c r="G3" s="168" t="s">
        <v>871</v>
      </c>
      <c r="K3" s="168" t="s">
        <v>872</v>
      </c>
    </row>
    <row r="4" spans="1:11" ht="12.75" customHeight="1">
      <c r="A4" s="167" t="str">
        <f>IF(Content!$E$1=1,B4,C4)</f>
        <v>І квартал</v>
      </c>
      <c r="B4" s="167" t="s">
        <v>856</v>
      </c>
      <c r="C4" s="283" t="s">
        <v>860</v>
      </c>
      <c r="D4" s="285">
        <v>8.1999999999999993</v>
      </c>
      <c r="E4" s="285">
        <v>7.7</v>
      </c>
      <c r="F4" s="163">
        <v>4.2</v>
      </c>
      <c r="G4" s="163">
        <v>1.8</v>
      </c>
    </row>
    <row r="5" spans="1:11" ht="12.75" customHeight="1">
      <c r="A5" s="283" t="str">
        <f>IF(Content!$E$1=1,B5,C5)</f>
        <v>ІІ квартал</v>
      </c>
      <c r="B5" s="283" t="s">
        <v>857</v>
      </c>
      <c r="C5" s="284" t="s">
        <v>861</v>
      </c>
      <c r="D5" s="285">
        <v>11.6</v>
      </c>
      <c r="E5" s="166">
        <v>11.3</v>
      </c>
      <c r="F5" s="163">
        <v>2.9</v>
      </c>
      <c r="G5" s="163">
        <v>2.6</v>
      </c>
    </row>
    <row r="6" spans="1:11" ht="12.75" customHeight="1">
      <c r="A6" s="167" t="str">
        <f>IF(Content!$E$1=1,B6,C6)</f>
        <v>ІІІ квартал</v>
      </c>
      <c r="B6" s="167" t="s">
        <v>858</v>
      </c>
      <c r="C6" s="284" t="s">
        <v>862</v>
      </c>
      <c r="D6" s="166">
        <v>16.399999999999999</v>
      </c>
      <c r="E6" s="166">
        <v>16.3</v>
      </c>
      <c r="F6" s="163">
        <v>3.5</v>
      </c>
      <c r="G6" s="163">
        <v>3.7</v>
      </c>
    </row>
    <row r="7" spans="1:11">
      <c r="A7" s="167" t="str">
        <f>IF(Content!$E$1=1,B7,C7)</f>
        <v>IV квартал</v>
      </c>
      <c r="B7" s="163" t="s">
        <v>859</v>
      </c>
      <c r="C7" s="163" t="s">
        <v>863</v>
      </c>
      <c r="D7" s="163">
        <v>14.7</v>
      </c>
      <c r="E7" s="163">
        <v>13.8</v>
      </c>
      <c r="F7" s="163">
        <v>3.3</v>
      </c>
      <c r="G7" s="163">
        <v>2.5</v>
      </c>
    </row>
    <row r="8" spans="1:11">
      <c r="A8" s="167"/>
      <c r="D8" s="166"/>
      <c r="E8" s="166"/>
    </row>
    <row r="9" spans="1:11">
      <c r="A9" s="167"/>
      <c r="D9" s="166"/>
      <c r="E9" s="166"/>
    </row>
    <row r="10" spans="1:11">
      <c r="D10" s="166"/>
      <c r="E10" s="166"/>
    </row>
    <row r="11" spans="1:11">
      <c r="D11" s="166"/>
      <c r="E11" s="166"/>
    </row>
    <row r="12" spans="1:11">
      <c r="D12" s="166"/>
      <c r="E12" s="166"/>
    </row>
    <row r="13" spans="1:11">
      <c r="D13" s="166"/>
      <c r="E13" s="166"/>
    </row>
    <row r="14" spans="1:11">
      <c r="D14" s="166"/>
      <c r="E14" s="166"/>
    </row>
    <row r="15" spans="1:11">
      <c r="D15" s="166"/>
      <c r="E15" s="166"/>
    </row>
    <row r="16" spans="1:11">
      <c r="D16" s="166"/>
      <c r="E16" s="166"/>
    </row>
    <row r="17" spans="2:11">
      <c r="D17" s="166"/>
      <c r="E17" s="166"/>
    </row>
    <row r="18" spans="2:11">
      <c r="D18" s="166"/>
      <c r="E18" s="166"/>
      <c r="K18" s="43" t="str">
        <f>IF(Content!$E$1=1,K19,K20)</f>
        <v>Джерело: НБУ, Укртрансгаз.</v>
      </c>
    </row>
    <row r="19" spans="2:11">
      <c r="D19" s="166"/>
      <c r="E19" s="166"/>
      <c r="K19" s="168" t="s">
        <v>873</v>
      </c>
    </row>
    <row r="20" spans="2:11">
      <c r="D20" s="43"/>
      <c r="E20" s="43"/>
      <c r="K20" s="168" t="s">
        <v>874</v>
      </c>
    </row>
    <row r="23" spans="2:11">
      <c r="B23" s="1127"/>
      <c r="C23" s="1129"/>
      <c r="D23" s="166"/>
      <c r="E23" s="166"/>
    </row>
    <row r="24" spans="2:11">
      <c r="B24" s="1127"/>
      <c r="C24" s="1129"/>
      <c r="D24" s="166"/>
      <c r="E24" s="166"/>
    </row>
    <row r="25" spans="2:11">
      <c r="B25" s="1127"/>
      <c r="C25" s="1129"/>
      <c r="D25" s="166"/>
      <c r="E25" s="166"/>
    </row>
    <row r="26" spans="2:11">
      <c r="B26" s="1129"/>
      <c r="C26" s="1128"/>
      <c r="D26" s="166"/>
      <c r="E26" s="166"/>
    </row>
    <row r="27" spans="2:11">
      <c r="B27" s="1129"/>
      <c r="C27" s="1128"/>
      <c r="D27" s="166"/>
      <c r="E27" s="166"/>
    </row>
    <row r="28" spans="2:11">
      <c r="B28" s="1129"/>
      <c r="C28" s="1128"/>
      <c r="D28" s="166"/>
      <c r="E28" s="166"/>
    </row>
    <row r="29" spans="2:11">
      <c r="B29" s="1127"/>
      <c r="C29" s="1128"/>
      <c r="D29" s="166"/>
      <c r="E29" s="166"/>
    </row>
    <row r="30" spans="2:11">
      <c r="B30" s="1127"/>
      <c r="C30" s="1128"/>
      <c r="D30" s="166"/>
      <c r="E30" s="166"/>
    </row>
    <row r="31" spans="2:11">
      <c r="B31" s="1127"/>
      <c r="C31" s="1128"/>
      <c r="D31" s="166"/>
      <c r="E31" s="166"/>
    </row>
  </sheetData>
  <mergeCells count="6">
    <mergeCell ref="B29:B31"/>
    <mergeCell ref="C29:C31"/>
    <mergeCell ref="B23:B25"/>
    <mergeCell ref="C23:C25"/>
    <mergeCell ref="B26:B28"/>
    <mergeCell ref="C26:C28"/>
  </mergeCells>
  <hyperlinks>
    <hyperlink ref="A1" location="Content!A1" display="&lt;&lt;"/>
  </hyperlink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8">
    <tabColor theme="7"/>
  </sheetPr>
  <dimension ref="A1:J54"/>
  <sheetViews>
    <sheetView showGridLines="0" zoomScaleNormal="100" workbookViewId="0"/>
  </sheetViews>
  <sheetFormatPr defaultColWidth="9.109375" defaultRowHeight="13.2"/>
  <cols>
    <col min="1" max="1" width="10.109375" style="37" bestFit="1" customWidth="1"/>
    <col min="2" max="16384" width="9.109375" style="37"/>
  </cols>
  <sheetData>
    <row r="1" spans="1:10">
      <c r="A1" s="28" t="s">
        <v>167</v>
      </c>
      <c r="B1" s="279" t="str">
        <f>IF(Content!$E$1=1,B2,B3)</f>
        <v xml:space="preserve">Діоди та транзистори </v>
      </c>
      <c r="C1" s="279" t="str">
        <f>IF(Content!$E$1=1,C2,C3)</f>
        <v>Електрогенераторні установки</v>
      </c>
      <c r="D1" s="279" t="str">
        <f>IF(Content!$E$1=1,D2,D3)</f>
        <v>Трансформатори</v>
      </c>
      <c r="E1" s="279" t="str">
        <f>IF(Content!$E$1=1,E2,E3)</f>
        <v>СЕС, встановлені ДГ, тис. шт. (п. ш.)</v>
      </c>
      <c r="J1" s="43" t="str">
        <f>IF(Content!$E$1=1,J2,J3)</f>
        <v>Імпорт окремого обладнання для альтернативної енергетики, млн дол.</v>
      </c>
    </row>
    <row r="2" spans="1:10" s="58" customFormat="1" ht="12.75" hidden="1" customHeight="1">
      <c r="B2" s="287" t="s">
        <v>923</v>
      </c>
      <c r="C2" s="287" t="s">
        <v>924</v>
      </c>
      <c r="D2" s="58" t="s">
        <v>925</v>
      </c>
      <c r="E2" s="58" t="s">
        <v>926</v>
      </c>
      <c r="J2" s="58" t="s">
        <v>918</v>
      </c>
    </row>
    <row r="3" spans="1:10" s="58" customFormat="1" ht="12.75" hidden="1" customHeight="1">
      <c r="B3" s="287" t="s">
        <v>920</v>
      </c>
      <c r="C3" s="287" t="s">
        <v>921</v>
      </c>
      <c r="D3" s="58" t="s">
        <v>922</v>
      </c>
      <c r="E3" s="58" t="s">
        <v>1832</v>
      </c>
      <c r="J3" s="58" t="s">
        <v>919</v>
      </c>
    </row>
    <row r="4" spans="1:10">
      <c r="A4" s="43" t="s">
        <v>40</v>
      </c>
      <c r="B4" s="317">
        <v>7.4</v>
      </c>
      <c r="C4" s="317">
        <v>16.8</v>
      </c>
      <c r="D4" s="316">
        <v>19.7</v>
      </c>
      <c r="E4" s="316">
        <v>0</v>
      </c>
    </row>
    <row r="5" spans="1:10">
      <c r="A5" s="43"/>
      <c r="B5" s="317">
        <v>7.2</v>
      </c>
      <c r="C5" s="317">
        <v>2.9</v>
      </c>
      <c r="D5" s="316">
        <v>17.3</v>
      </c>
      <c r="E5" s="316">
        <v>0.1</v>
      </c>
    </row>
    <row r="6" spans="1:10">
      <c r="A6" s="43" t="s">
        <v>42</v>
      </c>
      <c r="B6" s="317">
        <v>8.6999999999999993</v>
      </c>
      <c r="C6" s="317">
        <v>4.5</v>
      </c>
      <c r="D6" s="316">
        <v>29.6</v>
      </c>
      <c r="E6" s="316">
        <v>0</v>
      </c>
    </row>
    <row r="7" spans="1:10">
      <c r="A7" s="286"/>
      <c r="B7" s="317">
        <v>19.399999999999999</v>
      </c>
      <c r="C7" s="317">
        <v>10.4</v>
      </c>
      <c r="D7" s="316">
        <v>29.4</v>
      </c>
      <c r="E7" s="316">
        <v>0.1</v>
      </c>
    </row>
    <row r="8" spans="1:10">
      <c r="A8" s="43" t="s">
        <v>44</v>
      </c>
      <c r="B8" s="316">
        <v>13.6</v>
      </c>
      <c r="C8" s="316">
        <v>7.7</v>
      </c>
      <c r="D8" s="316">
        <v>26.6</v>
      </c>
      <c r="E8" s="316">
        <v>0.1</v>
      </c>
    </row>
    <row r="9" spans="1:10">
      <c r="A9" s="43"/>
      <c r="B9" s="316">
        <v>18.8</v>
      </c>
      <c r="C9" s="316">
        <v>3.2</v>
      </c>
      <c r="D9" s="316">
        <v>30.3</v>
      </c>
      <c r="E9" s="316">
        <v>0.1</v>
      </c>
    </row>
    <row r="10" spans="1:10">
      <c r="A10" s="43" t="s">
        <v>46</v>
      </c>
      <c r="B10" s="316">
        <v>31.1</v>
      </c>
      <c r="C10" s="316">
        <v>12</v>
      </c>
      <c r="D10" s="316">
        <v>33.5</v>
      </c>
      <c r="E10" s="316">
        <v>0.2</v>
      </c>
    </row>
    <row r="11" spans="1:10">
      <c r="A11" s="43"/>
      <c r="B11" s="316">
        <v>62.5</v>
      </c>
      <c r="C11" s="316">
        <v>8.6999999999999993</v>
      </c>
      <c r="D11" s="316">
        <v>43.8</v>
      </c>
      <c r="E11" s="316">
        <v>0.5</v>
      </c>
    </row>
    <row r="12" spans="1:10">
      <c r="A12" s="43" t="s">
        <v>48</v>
      </c>
      <c r="B12" s="316">
        <v>22.5</v>
      </c>
      <c r="C12" s="316">
        <v>7.5</v>
      </c>
      <c r="D12" s="316">
        <v>28.9</v>
      </c>
      <c r="E12" s="316">
        <v>0.2</v>
      </c>
    </row>
    <row r="13" spans="1:10">
      <c r="A13" s="43"/>
      <c r="B13" s="316">
        <v>47.3</v>
      </c>
      <c r="C13" s="316">
        <v>30.9</v>
      </c>
      <c r="D13" s="316">
        <v>34.4</v>
      </c>
      <c r="E13" s="316">
        <v>0.3</v>
      </c>
    </row>
    <row r="14" spans="1:10">
      <c r="A14" s="43" t="s">
        <v>50</v>
      </c>
      <c r="B14" s="316">
        <v>45.7</v>
      </c>
      <c r="C14" s="316">
        <v>48.6</v>
      </c>
      <c r="D14" s="316">
        <v>42.2</v>
      </c>
      <c r="E14" s="316">
        <v>0.7</v>
      </c>
    </row>
    <row r="15" spans="1:10">
      <c r="A15" s="43"/>
      <c r="B15" s="316">
        <v>47.8</v>
      </c>
      <c r="C15" s="316">
        <v>15.5</v>
      </c>
      <c r="D15" s="316">
        <v>48.3</v>
      </c>
      <c r="E15" s="316">
        <v>0.7</v>
      </c>
    </row>
    <row r="16" spans="1:10">
      <c r="A16" s="43" t="s">
        <v>52</v>
      </c>
      <c r="B16" s="316">
        <v>74.400000000000006</v>
      </c>
      <c r="C16" s="316">
        <v>6</v>
      </c>
      <c r="D16" s="316">
        <v>52</v>
      </c>
      <c r="E16" s="316">
        <v>0.5</v>
      </c>
    </row>
    <row r="17" spans="1:10">
      <c r="A17" s="43"/>
      <c r="B17" s="316">
        <v>126.3</v>
      </c>
      <c r="C17" s="316">
        <v>12.9</v>
      </c>
      <c r="D17" s="316">
        <v>45.8</v>
      </c>
      <c r="E17" s="316">
        <v>1.1000000000000001</v>
      </c>
    </row>
    <row r="18" spans="1:10">
      <c r="A18" s="43"/>
      <c r="B18" s="316">
        <v>197.6</v>
      </c>
      <c r="C18" s="316">
        <v>62.5</v>
      </c>
      <c r="D18" s="316">
        <v>65.8</v>
      </c>
      <c r="E18" s="316">
        <v>1.4</v>
      </c>
    </row>
    <row r="19" spans="1:10">
      <c r="A19" s="43" t="s">
        <v>430</v>
      </c>
      <c r="B19" s="316">
        <v>262.7</v>
      </c>
      <c r="C19" s="316">
        <v>126.4</v>
      </c>
      <c r="D19" s="316">
        <v>82.7</v>
      </c>
      <c r="E19" s="316">
        <v>1.4</v>
      </c>
      <c r="J19" s="43" t="str">
        <f>IF(Content!$E$1=1,J20,J21)</f>
        <v>Джерело: ДФСУ, Держенергоефективності.</v>
      </c>
    </row>
    <row r="20" spans="1:10">
      <c r="A20" s="43"/>
      <c r="B20" s="45"/>
      <c r="C20" s="45"/>
      <c r="J20" s="46" t="s">
        <v>1243</v>
      </c>
    </row>
    <row r="21" spans="1:10">
      <c r="J21" s="46" t="s">
        <v>1244</v>
      </c>
    </row>
    <row r="23" spans="1:10" s="58" customFormat="1"/>
    <row r="24" spans="1:10" s="58" customFormat="1"/>
    <row r="41" spans="2:3" s="58" customFormat="1"/>
    <row r="42" spans="2:3" s="58" customFormat="1"/>
    <row r="45" spans="2:3">
      <c r="B45" s="45"/>
      <c r="C45" s="45"/>
    </row>
    <row r="46" spans="2:3">
      <c r="B46" s="45"/>
      <c r="C46" s="45"/>
    </row>
    <row r="49" spans="1:3">
      <c r="A49" s="28"/>
      <c r="B49" s="1121"/>
      <c r="C49" s="1121"/>
    </row>
    <row r="51" spans="1:3">
      <c r="B51" s="1121"/>
      <c r="C51" s="1121"/>
    </row>
    <row r="52" spans="1:3">
      <c r="B52" s="1121"/>
      <c r="C52" s="1121"/>
    </row>
    <row r="53" spans="1:3">
      <c r="A53" s="43"/>
      <c r="B53" s="45"/>
      <c r="C53" s="45"/>
    </row>
    <row r="54" spans="1:3">
      <c r="A54" s="43"/>
      <c r="B54" s="45"/>
      <c r="C54" s="45"/>
    </row>
  </sheetData>
  <mergeCells count="3">
    <mergeCell ref="B52:C52"/>
    <mergeCell ref="B49:C49"/>
    <mergeCell ref="B51:C51"/>
  </mergeCells>
  <hyperlinks>
    <hyperlink ref="A1" location="Content!A1" display="&lt;&lt;"/>
  </hyperlink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5">
    <tabColor theme="7"/>
  </sheetPr>
  <dimension ref="A1:I45"/>
  <sheetViews>
    <sheetView showGridLines="0" zoomScaleNormal="100" workbookViewId="0">
      <selection activeCell="A2" sqref="A2:XFD3"/>
    </sheetView>
  </sheetViews>
  <sheetFormatPr defaultColWidth="9.109375" defaultRowHeight="13.2"/>
  <cols>
    <col min="1" max="1" width="17.5546875" style="164" customWidth="1"/>
    <col min="2" max="16" width="9.109375" style="164"/>
    <col min="17" max="17" width="10.109375" style="164" bestFit="1" customWidth="1"/>
    <col min="18" max="16384" width="9.109375" style="164"/>
  </cols>
  <sheetData>
    <row r="1" spans="1:9">
      <c r="A1" s="162" t="s">
        <v>167</v>
      </c>
      <c r="B1" s="43" t="str">
        <f>IF(Content!$E$1=1,B2,B3)</f>
        <v>Нові автомобілі, тис. шт.</v>
      </c>
      <c r="C1" s="43" t="str">
        <f>IF(Content!$E$1=1,C2,C3)</f>
        <v>Вживані автомобілі, тис. шт.</v>
      </c>
      <c r="D1" s="43" t="str">
        <f>IF(Content!$E$1=1,D2,D3)</f>
        <v>Середня імпортна ціна, тис. дол. США/шт. (п. ш.)</v>
      </c>
      <c r="I1" s="43" t="str">
        <f>IF(Content!$E$1=1,I2,I3)</f>
        <v>Імпорт легкових автомобілів</v>
      </c>
    </row>
    <row r="2" spans="1:9" s="295" customFormat="1" hidden="1">
      <c r="A2" s="57"/>
      <c r="B2" s="295" t="s">
        <v>202</v>
      </c>
      <c r="C2" s="295" t="s">
        <v>203</v>
      </c>
      <c r="D2" s="295" t="s">
        <v>204</v>
      </c>
      <c r="I2" s="295" t="s">
        <v>205</v>
      </c>
    </row>
    <row r="3" spans="1:9" s="295" customFormat="1" hidden="1">
      <c r="B3" s="295" t="s">
        <v>206</v>
      </c>
      <c r="C3" s="295" t="s">
        <v>207</v>
      </c>
      <c r="D3" s="295" t="s">
        <v>208</v>
      </c>
      <c r="I3" s="295" t="s">
        <v>741</v>
      </c>
    </row>
    <row r="4" spans="1:9">
      <c r="A4" s="751" t="s">
        <v>40</v>
      </c>
      <c r="B4" s="752">
        <v>7.4</v>
      </c>
      <c r="C4" s="752">
        <v>1.9</v>
      </c>
      <c r="D4" s="752">
        <v>19</v>
      </c>
    </row>
    <row r="5" spans="1:9">
      <c r="A5" s="751"/>
      <c r="B5" s="752">
        <v>8.8000000000000007</v>
      </c>
      <c r="C5" s="752">
        <v>3.6</v>
      </c>
      <c r="D5" s="752">
        <v>14.3</v>
      </c>
    </row>
    <row r="6" spans="1:9">
      <c r="A6" s="751" t="s">
        <v>42</v>
      </c>
      <c r="B6" s="752">
        <v>12.2</v>
      </c>
      <c r="C6" s="752">
        <v>4.4000000000000004</v>
      </c>
      <c r="D6" s="752">
        <v>12.4</v>
      </c>
    </row>
    <row r="7" spans="1:9">
      <c r="A7" s="751"/>
      <c r="B7" s="752">
        <v>15.2</v>
      </c>
      <c r="C7" s="752">
        <v>4.3</v>
      </c>
      <c r="D7" s="752">
        <v>13.2</v>
      </c>
    </row>
    <row r="8" spans="1:9">
      <c r="A8" s="751" t="s">
        <v>44</v>
      </c>
      <c r="B8" s="752">
        <v>11.8</v>
      </c>
      <c r="C8" s="752">
        <v>2.4</v>
      </c>
      <c r="D8" s="752">
        <v>19</v>
      </c>
    </row>
    <row r="9" spans="1:9">
      <c r="A9" s="751"/>
      <c r="B9" s="752">
        <v>14.3</v>
      </c>
      <c r="C9" s="752">
        <v>1.1000000000000001</v>
      </c>
      <c r="D9" s="752">
        <v>22.5</v>
      </c>
    </row>
    <row r="10" spans="1:9">
      <c r="A10" s="751" t="s">
        <v>46</v>
      </c>
      <c r="B10" s="752">
        <v>16.100000000000001</v>
      </c>
      <c r="C10" s="752">
        <v>3.2</v>
      </c>
      <c r="D10" s="752">
        <v>19.2</v>
      </c>
    </row>
    <row r="11" spans="1:9">
      <c r="A11" s="751"/>
      <c r="B11" s="752">
        <v>20.6</v>
      </c>
      <c r="C11" s="752">
        <v>10.7</v>
      </c>
      <c r="D11" s="752">
        <v>14.5</v>
      </c>
    </row>
    <row r="12" spans="1:9">
      <c r="A12" s="751" t="s">
        <v>48</v>
      </c>
      <c r="B12" s="752">
        <v>16.5</v>
      </c>
      <c r="C12" s="752">
        <v>9.1999999999999993</v>
      </c>
      <c r="D12" s="752">
        <v>16.3</v>
      </c>
    </row>
    <row r="13" spans="1:9">
      <c r="A13" s="751"/>
      <c r="B13" s="752">
        <v>19.5</v>
      </c>
      <c r="C13" s="752">
        <v>13.8</v>
      </c>
      <c r="D13" s="752">
        <v>16.3</v>
      </c>
    </row>
    <row r="14" spans="1:9">
      <c r="A14" s="751" t="s">
        <v>50</v>
      </c>
      <c r="B14" s="752">
        <v>20.5</v>
      </c>
      <c r="C14" s="752">
        <v>15.7</v>
      </c>
      <c r="D14" s="752">
        <v>15.7</v>
      </c>
    </row>
    <row r="15" spans="1:9">
      <c r="A15" s="751"/>
      <c r="B15" s="752">
        <v>24.1</v>
      </c>
      <c r="C15" s="752">
        <v>18.2</v>
      </c>
      <c r="D15" s="752">
        <v>13</v>
      </c>
    </row>
    <row r="16" spans="1:9">
      <c r="A16" s="751" t="s">
        <v>52</v>
      </c>
      <c r="B16" s="752">
        <v>19.100000000000001</v>
      </c>
      <c r="C16" s="752">
        <v>18.7</v>
      </c>
      <c r="D16" s="752">
        <v>12.2</v>
      </c>
    </row>
    <row r="17" spans="1:9">
      <c r="A17" s="751"/>
      <c r="B17" s="752">
        <v>20</v>
      </c>
      <c r="C17" s="752">
        <v>23.1</v>
      </c>
      <c r="D17" s="752">
        <v>12.2</v>
      </c>
    </row>
    <row r="18" spans="1:9">
      <c r="A18" s="751"/>
      <c r="B18" s="752">
        <v>20.7</v>
      </c>
      <c r="C18" s="752">
        <v>30.3</v>
      </c>
      <c r="D18" s="752">
        <v>11</v>
      </c>
    </row>
    <row r="19" spans="1:9">
      <c r="A19" s="751" t="s">
        <v>430</v>
      </c>
      <c r="B19" s="752">
        <v>21.5</v>
      </c>
      <c r="C19" s="752">
        <v>44.7</v>
      </c>
      <c r="D19" s="752">
        <v>10.5</v>
      </c>
      <c r="I19" s="43" t="str">
        <f>IF(Content!$E$1=1,I20,I21)</f>
        <v>Джерело: НБУ, Укравтопром.</v>
      </c>
    </row>
    <row r="20" spans="1:9">
      <c r="I20" s="46" t="s">
        <v>1763</v>
      </c>
    </row>
    <row r="21" spans="1:9">
      <c r="I21" s="46" t="s">
        <v>209</v>
      </c>
    </row>
    <row r="22" spans="1:9">
      <c r="B22" s="165"/>
      <c r="C22" s="165"/>
      <c r="D22" s="165"/>
    </row>
    <row r="23" spans="1:9">
      <c r="D23" s="165"/>
    </row>
    <row r="24" spans="1:9">
      <c r="D24" s="165"/>
    </row>
    <row r="25" spans="1:9">
      <c r="D25" s="165"/>
    </row>
    <row r="26" spans="1:9">
      <c r="D26" s="165"/>
    </row>
    <row r="27" spans="1:9">
      <c r="A27" s="162"/>
      <c r="B27" s="43"/>
      <c r="C27" s="43"/>
      <c r="D27" s="43"/>
    </row>
    <row r="28" spans="1:9">
      <c r="A28" s="162"/>
    </row>
    <row r="30" spans="1:9">
      <c r="B30" s="165"/>
      <c r="C30" s="165"/>
      <c r="D30" s="165"/>
    </row>
    <row r="31" spans="1:9">
      <c r="B31" s="165"/>
      <c r="C31" s="165"/>
      <c r="D31" s="165"/>
    </row>
    <row r="32" spans="1:9">
      <c r="B32" s="165"/>
      <c r="C32" s="165"/>
      <c r="D32" s="165"/>
    </row>
    <row r="33" spans="2:4">
      <c r="B33" s="165"/>
      <c r="C33" s="165"/>
      <c r="D33" s="165"/>
    </row>
    <row r="34" spans="2:4">
      <c r="B34" s="165"/>
      <c r="C34" s="165"/>
      <c r="D34" s="165"/>
    </row>
    <row r="35" spans="2:4">
      <c r="B35" s="165"/>
      <c r="C35" s="165"/>
      <c r="D35" s="165"/>
    </row>
    <row r="36" spans="2:4">
      <c r="B36" s="165"/>
      <c r="C36" s="165"/>
      <c r="D36" s="165"/>
    </row>
    <row r="37" spans="2:4">
      <c r="B37" s="165"/>
      <c r="C37" s="165"/>
      <c r="D37" s="165"/>
    </row>
    <row r="38" spans="2:4">
      <c r="B38" s="165"/>
      <c r="C38" s="165"/>
      <c r="D38" s="165"/>
    </row>
    <row r="39" spans="2:4">
      <c r="B39" s="165"/>
      <c r="C39" s="165"/>
      <c r="D39" s="165"/>
    </row>
    <row r="40" spans="2:4">
      <c r="B40" s="165"/>
      <c r="C40" s="165"/>
      <c r="D40" s="165"/>
    </row>
    <row r="41" spans="2:4">
      <c r="B41" s="165"/>
      <c r="C41" s="165"/>
      <c r="D41" s="165"/>
    </row>
    <row r="42" spans="2:4">
      <c r="B42" s="165"/>
      <c r="C42" s="165"/>
      <c r="D42" s="165"/>
    </row>
    <row r="43" spans="2:4">
      <c r="B43" s="165"/>
      <c r="C43" s="165"/>
      <c r="D43" s="165"/>
    </row>
    <row r="44" spans="2:4">
      <c r="B44" s="165"/>
      <c r="C44" s="165"/>
      <c r="D44" s="165"/>
    </row>
    <row r="45" spans="2:4">
      <c r="B45" s="165"/>
      <c r="C45" s="165"/>
      <c r="D45" s="16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7">
    <tabColor theme="7"/>
  </sheetPr>
  <dimension ref="A1:Q45"/>
  <sheetViews>
    <sheetView showGridLines="0" zoomScaleNormal="100" workbookViewId="0"/>
  </sheetViews>
  <sheetFormatPr defaultColWidth="9.109375" defaultRowHeight="13.2"/>
  <cols>
    <col min="1" max="1" width="9.109375" style="31"/>
    <col min="2" max="16384" width="9.109375" style="30"/>
  </cols>
  <sheetData>
    <row r="1" spans="1:17">
      <c r="A1" s="28" t="s">
        <v>167</v>
      </c>
      <c r="B1" s="43" t="str">
        <f>IF(Content!$E$1=1,B2,B3)</f>
        <v>Виплати за реструктуризованим боргом</v>
      </c>
      <c r="C1" s="43" t="str">
        <f>IF(Content!$E$1=1,C2,C3)</f>
        <v>Виплати дивідендів</v>
      </c>
      <c r="D1" s="43" t="str">
        <f>IF(Content!$E$1=1,D2,D3)</f>
        <v>Інші виплати</v>
      </c>
      <c r="E1" s="43" t="str">
        <f>IF(Content!$E$1=1,E2,E3)</f>
        <v>Надходження з оплати праці</v>
      </c>
      <c r="F1" s="43" t="str">
        <f>IF(Content!$E$1=1,F2,F3)</f>
        <v>Інші надходження</v>
      </c>
      <c r="G1" s="43" t="str">
        <f>IF(Content!$E$1=1,G2,G3)</f>
        <v>Сальдо рахунку первинних доходів</v>
      </c>
      <c r="I1" s="43" t="str">
        <f>IF(Content!$E$1=1,I2,I3)</f>
        <v>Рахунок первинних доходів, млрд дол.</v>
      </c>
    </row>
    <row r="2" spans="1:17" s="56" customFormat="1" hidden="1">
      <c r="A2" s="57"/>
      <c r="B2" s="56" t="s">
        <v>875</v>
      </c>
      <c r="C2" s="56" t="s">
        <v>877</v>
      </c>
      <c r="D2" s="56" t="s">
        <v>879</v>
      </c>
      <c r="E2" s="56" t="s">
        <v>881</v>
      </c>
      <c r="F2" s="296" t="s">
        <v>883</v>
      </c>
      <c r="G2" s="296" t="s">
        <v>885</v>
      </c>
      <c r="I2" s="56" t="s">
        <v>887</v>
      </c>
    </row>
    <row r="3" spans="1:17" s="56" customFormat="1" hidden="1">
      <c r="A3" s="277"/>
      <c r="B3" s="56" t="s">
        <v>876</v>
      </c>
      <c r="C3" s="56" t="s">
        <v>878</v>
      </c>
      <c r="D3" s="56" t="s">
        <v>880</v>
      </c>
      <c r="E3" s="296" t="s">
        <v>882</v>
      </c>
      <c r="F3" s="296" t="s">
        <v>884</v>
      </c>
      <c r="G3" s="296" t="s">
        <v>886</v>
      </c>
      <c r="I3" s="56" t="s">
        <v>888</v>
      </c>
    </row>
    <row r="4" spans="1:17">
      <c r="A4" s="31" t="s">
        <v>40</v>
      </c>
      <c r="B4" s="34">
        <v>0</v>
      </c>
      <c r="C4" s="34">
        <v>0</v>
      </c>
      <c r="D4" s="34">
        <v>-1.4</v>
      </c>
      <c r="E4" s="34">
        <v>0.9</v>
      </c>
      <c r="F4" s="34">
        <v>0.4</v>
      </c>
      <c r="G4" s="34">
        <v>-0.2</v>
      </c>
      <c r="I4" s="36"/>
      <c r="Q4" s="34"/>
    </row>
    <row r="5" spans="1:17">
      <c r="B5" s="34">
        <v>0</v>
      </c>
      <c r="C5" s="34">
        <v>0</v>
      </c>
      <c r="D5" s="34">
        <v>-1.4</v>
      </c>
      <c r="E5" s="34">
        <v>1</v>
      </c>
      <c r="F5" s="34">
        <v>0.4</v>
      </c>
      <c r="G5" s="34">
        <v>0.1</v>
      </c>
      <c r="I5" s="36"/>
      <c r="Q5" s="34"/>
    </row>
    <row r="6" spans="1:17">
      <c r="A6" s="31" t="s">
        <v>42</v>
      </c>
      <c r="B6" s="34">
        <v>0</v>
      </c>
      <c r="C6" s="34">
        <v>0</v>
      </c>
      <c r="D6" s="34">
        <v>-1.1000000000000001</v>
      </c>
      <c r="E6" s="34">
        <v>1.1000000000000001</v>
      </c>
      <c r="F6" s="34">
        <v>0.5</v>
      </c>
      <c r="G6" s="34">
        <v>0.4</v>
      </c>
      <c r="I6" s="36"/>
      <c r="Q6" s="34"/>
    </row>
    <row r="7" spans="1:17">
      <c r="B7" s="34">
        <v>0</v>
      </c>
      <c r="C7" s="34">
        <v>0</v>
      </c>
      <c r="D7" s="34">
        <v>-1.5</v>
      </c>
      <c r="E7" s="34">
        <v>1.1000000000000001</v>
      </c>
      <c r="F7" s="34">
        <v>0.4</v>
      </c>
      <c r="G7" s="34">
        <v>0.1</v>
      </c>
      <c r="I7" s="36"/>
      <c r="Q7" s="34"/>
    </row>
    <row r="8" spans="1:17">
      <c r="A8" s="31" t="s">
        <v>44</v>
      </c>
      <c r="B8" s="34">
        <v>-0.5</v>
      </c>
      <c r="C8" s="34">
        <v>0</v>
      </c>
      <c r="D8" s="34">
        <v>-1</v>
      </c>
      <c r="E8" s="34">
        <v>1</v>
      </c>
      <c r="F8" s="34">
        <v>0.4</v>
      </c>
      <c r="G8" s="34">
        <v>-0.1</v>
      </c>
      <c r="I8" s="36"/>
      <c r="Q8" s="34"/>
    </row>
    <row r="9" spans="1:17">
      <c r="B9" s="34">
        <v>0</v>
      </c>
      <c r="C9" s="34">
        <v>0</v>
      </c>
      <c r="D9" s="34">
        <v>-0.9</v>
      </c>
      <c r="E9" s="34">
        <v>1.2</v>
      </c>
      <c r="F9" s="34">
        <v>0.5</v>
      </c>
      <c r="G9" s="34">
        <v>0.8</v>
      </c>
      <c r="I9" s="36"/>
      <c r="Q9" s="34"/>
    </row>
    <row r="10" spans="1:17">
      <c r="A10" s="31" t="s">
        <v>46</v>
      </c>
      <c r="B10" s="34">
        <v>-0.5</v>
      </c>
      <c r="C10" s="34">
        <v>-0.3</v>
      </c>
      <c r="D10" s="34">
        <v>-1</v>
      </c>
      <c r="E10" s="34">
        <v>1.3</v>
      </c>
      <c r="F10" s="34">
        <v>0.6</v>
      </c>
      <c r="G10" s="34">
        <v>0.1</v>
      </c>
      <c r="I10" s="36"/>
      <c r="Q10" s="34"/>
    </row>
    <row r="11" spans="1:17">
      <c r="B11" s="34">
        <v>0</v>
      </c>
      <c r="C11" s="34">
        <v>-0.3</v>
      </c>
      <c r="D11" s="34">
        <v>-1</v>
      </c>
      <c r="E11" s="34">
        <v>1.3</v>
      </c>
      <c r="F11" s="34">
        <v>0.6</v>
      </c>
      <c r="G11" s="34">
        <v>0.6</v>
      </c>
      <c r="I11" s="36"/>
      <c r="Q11" s="34"/>
    </row>
    <row r="12" spans="1:17">
      <c r="A12" s="31" t="s">
        <v>48</v>
      </c>
      <c r="B12" s="34">
        <v>-0.5</v>
      </c>
      <c r="C12" s="34">
        <v>-0.3</v>
      </c>
      <c r="D12" s="34">
        <v>-1</v>
      </c>
      <c r="E12" s="34">
        <v>1.2</v>
      </c>
      <c r="F12" s="34">
        <v>0.6</v>
      </c>
      <c r="G12" s="34">
        <v>0</v>
      </c>
      <c r="I12" s="36"/>
      <c r="Q12" s="34"/>
    </row>
    <row r="13" spans="1:17">
      <c r="B13" s="34">
        <v>0</v>
      </c>
      <c r="C13" s="34">
        <v>-0.5</v>
      </c>
      <c r="D13" s="34">
        <v>-0.7</v>
      </c>
      <c r="E13" s="34">
        <v>1.5</v>
      </c>
      <c r="F13" s="34">
        <v>0.7</v>
      </c>
      <c r="G13" s="34">
        <v>1.1000000000000001</v>
      </c>
      <c r="I13" s="36"/>
      <c r="Q13" s="34"/>
    </row>
    <row r="14" spans="1:17">
      <c r="A14" s="31" t="s">
        <v>50</v>
      </c>
      <c r="B14" s="34">
        <v>-0.5</v>
      </c>
      <c r="C14" s="34">
        <v>-0.4</v>
      </c>
      <c r="D14" s="34">
        <v>-1</v>
      </c>
      <c r="E14" s="34">
        <v>1.7</v>
      </c>
      <c r="F14" s="34">
        <v>0.8</v>
      </c>
      <c r="G14" s="34">
        <v>0.6</v>
      </c>
      <c r="I14" s="36"/>
      <c r="Q14" s="34"/>
    </row>
    <row r="15" spans="1:17">
      <c r="B15" s="34">
        <v>0</v>
      </c>
      <c r="C15" s="34">
        <v>-0.6</v>
      </c>
      <c r="D15" s="34">
        <v>-1.2000000000000002</v>
      </c>
      <c r="E15" s="34">
        <v>1.8</v>
      </c>
      <c r="F15" s="34">
        <v>0.9</v>
      </c>
      <c r="G15" s="34">
        <v>0.9</v>
      </c>
      <c r="I15" s="36"/>
      <c r="Q15" s="34"/>
    </row>
    <row r="16" spans="1:17">
      <c r="A16" s="31" t="s">
        <v>52</v>
      </c>
      <c r="B16" s="34">
        <v>-0.6</v>
      </c>
      <c r="C16" s="34">
        <v>-0.7</v>
      </c>
      <c r="D16" s="34">
        <v>-0.99999999999999989</v>
      </c>
      <c r="E16" s="34">
        <v>1.9</v>
      </c>
      <c r="F16" s="34">
        <v>0.9</v>
      </c>
      <c r="G16" s="34">
        <v>0.5</v>
      </c>
      <c r="Q16" s="34"/>
    </row>
    <row r="17" spans="1:17">
      <c r="B17" s="34">
        <v>0</v>
      </c>
      <c r="C17" s="34">
        <v>-1</v>
      </c>
      <c r="D17" s="34">
        <v>-0.7</v>
      </c>
      <c r="E17" s="34">
        <v>1.9</v>
      </c>
      <c r="F17" s="34">
        <v>0.9</v>
      </c>
      <c r="G17" s="34">
        <v>1.1000000000000001</v>
      </c>
      <c r="Q17" s="34"/>
    </row>
    <row r="18" spans="1:17">
      <c r="B18" s="34">
        <v>-0.5</v>
      </c>
      <c r="C18" s="34">
        <v>-1</v>
      </c>
      <c r="D18" s="34">
        <v>-1.1000000000000001</v>
      </c>
      <c r="E18" s="34">
        <v>2</v>
      </c>
      <c r="F18" s="34">
        <v>1</v>
      </c>
      <c r="G18" s="34">
        <v>0.4</v>
      </c>
      <c r="Q18" s="34"/>
    </row>
    <row r="19" spans="1:17">
      <c r="A19" s="31" t="s">
        <v>430</v>
      </c>
      <c r="B19" s="34">
        <v>0</v>
      </c>
      <c r="C19" s="34">
        <v>-0.7</v>
      </c>
      <c r="D19" s="34">
        <v>-1.2</v>
      </c>
      <c r="E19" s="34">
        <v>2.1</v>
      </c>
      <c r="F19" s="34">
        <v>1.1000000000000001</v>
      </c>
      <c r="G19" s="34">
        <v>1.2</v>
      </c>
      <c r="I19" s="43" t="str">
        <f>IF(Content!$E$1=1,I20,I21)</f>
        <v>Джерело: НБУ.</v>
      </c>
      <c r="Q19" s="34"/>
    </row>
    <row r="20" spans="1:17">
      <c r="B20" s="34"/>
      <c r="C20" s="34"/>
      <c r="D20" s="34"/>
      <c r="E20" s="34"/>
      <c r="F20" s="34"/>
      <c r="G20" s="34"/>
      <c r="I20" s="46" t="s">
        <v>86</v>
      </c>
    </row>
    <row r="21" spans="1:17">
      <c r="B21" s="34"/>
      <c r="C21" s="34"/>
      <c r="D21" s="34"/>
      <c r="E21" s="34"/>
      <c r="F21" s="34"/>
      <c r="G21" s="34"/>
      <c r="I21" s="46" t="s">
        <v>87</v>
      </c>
    </row>
    <row r="22" spans="1:17">
      <c r="B22" s="34"/>
      <c r="C22" s="34"/>
      <c r="D22" s="34"/>
      <c r="E22" s="34"/>
      <c r="F22" s="34"/>
      <c r="G22" s="34"/>
      <c r="I22" s="37"/>
    </row>
    <row r="23" spans="1:17">
      <c r="B23" s="34"/>
      <c r="C23" s="34"/>
      <c r="D23" s="34"/>
      <c r="E23" s="34"/>
      <c r="F23" s="34"/>
      <c r="G23" s="34"/>
    </row>
    <row r="24" spans="1:17">
      <c r="B24" s="34"/>
      <c r="C24" s="34"/>
      <c r="D24" s="34"/>
      <c r="E24" s="34"/>
      <c r="F24" s="34"/>
      <c r="G24" s="34"/>
    </row>
    <row r="25" spans="1:17">
      <c r="B25" s="34"/>
      <c r="C25" s="34"/>
      <c r="D25" s="34"/>
      <c r="E25" s="34"/>
      <c r="F25" s="34"/>
      <c r="G25" s="34"/>
    </row>
    <row r="26" spans="1:17">
      <c r="B26" s="34"/>
      <c r="C26" s="34"/>
      <c r="D26" s="34"/>
      <c r="E26" s="34"/>
      <c r="F26" s="34"/>
      <c r="G26" s="34"/>
    </row>
    <row r="27" spans="1:17">
      <c r="A27" s="28"/>
      <c r="B27" s="43"/>
      <c r="C27" s="43"/>
      <c r="D27" s="43"/>
      <c r="E27" s="43"/>
      <c r="F27" s="43"/>
      <c r="G27" s="43"/>
    </row>
    <row r="28" spans="1:17">
      <c r="A28" s="28"/>
      <c r="F28" s="42"/>
      <c r="G28" s="42"/>
    </row>
    <row r="29" spans="1:17">
      <c r="E29" s="42"/>
      <c r="F29" s="42"/>
      <c r="G29" s="42"/>
    </row>
    <row r="30" spans="1:17">
      <c r="B30" s="34"/>
      <c r="C30" s="34"/>
      <c r="D30" s="34"/>
      <c r="E30" s="34"/>
      <c r="F30" s="34"/>
      <c r="G30" s="34"/>
    </row>
    <row r="31" spans="1:17">
      <c r="B31" s="34"/>
      <c r="C31" s="34"/>
      <c r="D31" s="34"/>
      <c r="E31" s="34"/>
      <c r="F31" s="34"/>
      <c r="G31" s="34"/>
    </row>
    <row r="32" spans="1:17">
      <c r="B32" s="34"/>
      <c r="C32" s="34"/>
      <c r="D32" s="34"/>
      <c r="E32" s="34"/>
      <c r="F32" s="34"/>
      <c r="G32" s="34"/>
    </row>
    <row r="33" spans="2:7">
      <c r="B33" s="34"/>
      <c r="C33" s="34"/>
      <c r="D33" s="34"/>
      <c r="E33" s="34"/>
      <c r="F33" s="34"/>
      <c r="G33" s="34"/>
    </row>
    <row r="34" spans="2:7">
      <c r="B34" s="34"/>
      <c r="C34" s="34"/>
      <c r="D34" s="34"/>
      <c r="E34" s="34"/>
      <c r="F34" s="34"/>
      <c r="G34" s="34"/>
    </row>
    <row r="35" spans="2:7">
      <c r="B35" s="34"/>
      <c r="C35" s="34"/>
      <c r="D35" s="34"/>
      <c r="E35" s="34"/>
      <c r="F35" s="34"/>
      <c r="G35" s="34"/>
    </row>
    <row r="36" spans="2:7">
      <c r="B36" s="34"/>
      <c r="C36" s="34"/>
      <c r="D36" s="34"/>
      <c r="E36" s="34"/>
      <c r="F36" s="34"/>
      <c r="G36" s="34"/>
    </row>
    <row r="37" spans="2:7">
      <c r="B37" s="34"/>
      <c r="C37" s="34"/>
      <c r="D37" s="34"/>
      <c r="E37" s="34"/>
      <c r="F37" s="34"/>
      <c r="G37" s="34"/>
    </row>
    <row r="38" spans="2:7">
      <c r="B38" s="34"/>
      <c r="C38" s="34"/>
      <c r="D38" s="34"/>
      <c r="E38" s="34"/>
      <c r="F38" s="34"/>
      <c r="G38" s="34"/>
    </row>
    <row r="39" spans="2:7">
      <c r="B39" s="34"/>
      <c r="C39" s="34"/>
      <c r="D39" s="34"/>
      <c r="E39" s="34"/>
      <c r="F39" s="34"/>
      <c r="G39" s="34"/>
    </row>
    <row r="40" spans="2:7">
      <c r="B40" s="34"/>
      <c r="C40" s="34"/>
      <c r="D40" s="34"/>
      <c r="E40" s="34"/>
      <c r="F40" s="34"/>
      <c r="G40" s="34"/>
    </row>
    <row r="41" spans="2:7">
      <c r="B41" s="34"/>
      <c r="C41" s="34"/>
      <c r="D41" s="34"/>
      <c r="E41" s="34"/>
      <c r="F41" s="34"/>
      <c r="G41" s="34"/>
    </row>
    <row r="42" spans="2:7">
      <c r="B42" s="34"/>
      <c r="C42" s="34"/>
      <c r="D42" s="34"/>
      <c r="E42" s="34"/>
      <c r="F42" s="34"/>
      <c r="G42" s="34"/>
    </row>
    <row r="43" spans="2:7">
      <c r="B43" s="34"/>
      <c r="C43" s="34"/>
      <c r="D43" s="34"/>
      <c r="E43" s="34"/>
      <c r="F43" s="34"/>
      <c r="G43" s="34"/>
    </row>
    <row r="44" spans="2:7">
      <c r="B44" s="34"/>
      <c r="C44" s="34"/>
      <c r="D44" s="34"/>
      <c r="E44" s="34"/>
      <c r="F44" s="34"/>
      <c r="G44" s="34"/>
    </row>
    <row r="45" spans="2:7">
      <c r="B45" s="34"/>
      <c r="C45" s="34"/>
      <c r="D45" s="34"/>
      <c r="E45" s="34"/>
      <c r="F45" s="34"/>
      <c r="G45" s="3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9">
    <tabColor theme="7"/>
  </sheetPr>
  <dimension ref="A1:W40"/>
  <sheetViews>
    <sheetView showGridLines="0" zoomScaleNormal="100" workbookViewId="0">
      <selection activeCell="A2" sqref="A2:XFD3"/>
    </sheetView>
  </sheetViews>
  <sheetFormatPr defaultColWidth="8.6640625" defaultRowHeight="13.2"/>
  <cols>
    <col min="1" max="1" width="8.6640625" style="47"/>
    <col min="2" max="4" width="11.109375" style="47" customWidth="1"/>
    <col min="5" max="9" width="8.6640625" style="47"/>
    <col min="10" max="10" width="8.6640625" style="46"/>
    <col min="11" max="14" width="8.6640625" style="47"/>
    <col min="15" max="17" width="11.109375" style="47" customWidth="1"/>
    <col min="18" max="18" width="13.33203125" style="47" customWidth="1"/>
    <col min="19" max="16384" width="8.6640625" style="47"/>
  </cols>
  <sheetData>
    <row r="1" spans="1:13">
      <c r="A1" s="28" t="s">
        <v>167</v>
      </c>
      <c r="B1" s="43" t="str">
        <f>IF(Content!$E$1=1,B2,B3)</f>
        <v>Фінансовий рахунок</v>
      </c>
      <c r="C1" s="43" t="str">
        <f>IF(Content!$E$1=1,C2,C3)</f>
        <v>Державний сектор</v>
      </c>
      <c r="D1" s="43" t="str">
        <f>IF(Content!$E$1=1,D2,D3)</f>
        <v>Приватний сектор</v>
      </c>
      <c r="E1" s="43"/>
      <c r="F1" s="43"/>
      <c r="G1" s="43" t="str">
        <f>IF(Content!$E$1=1,G2,G3)</f>
        <v>Фінансовий рахунок: чисті зовнішні зобов’язання, млрд дол.</v>
      </c>
      <c r="J1" s="47"/>
    </row>
    <row r="2" spans="1:13" hidden="1">
      <c r="A2" s="57"/>
      <c r="B2" s="46" t="s">
        <v>217</v>
      </c>
      <c r="C2" s="46" t="s">
        <v>216</v>
      </c>
      <c r="D2" s="46" t="s">
        <v>893</v>
      </c>
      <c r="E2" s="46"/>
      <c r="F2" s="46"/>
      <c r="G2" s="46" t="s">
        <v>894</v>
      </c>
      <c r="H2" s="46"/>
      <c r="I2" s="46"/>
      <c r="K2" s="46"/>
      <c r="L2" s="46"/>
      <c r="M2" s="46"/>
    </row>
    <row r="3" spans="1:13" hidden="1">
      <c r="A3" s="46"/>
      <c r="B3" s="46" t="s">
        <v>221</v>
      </c>
      <c r="C3" s="46" t="s">
        <v>218</v>
      </c>
      <c r="D3" s="46" t="s">
        <v>895</v>
      </c>
      <c r="E3" s="46"/>
      <c r="F3" s="46"/>
      <c r="G3" s="46" t="s">
        <v>896</v>
      </c>
      <c r="H3" s="46"/>
      <c r="I3" s="46"/>
      <c r="K3" s="46"/>
      <c r="L3" s="46"/>
      <c r="M3" s="46"/>
    </row>
    <row r="4" spans="1:13">
      <c r="A4" s="48" t="s">
        <v>40</v>
      </c>
      <c r="B4" s="49">
        <v>-2.1</v>
      </c>
      <c r="C4" s="49">
        <v>0</v>
      </c>
      <c r="D4" s="49">
        <v>-2.1</v>
      </c>
      <c r="E4" s="267" t="s">
        <v>40</v>
      </c>
      <c r="F4" s="49"/>
      <c r="J4" s="47"/>
    </row>
    <row r="5" spans="1:13">
      <c r="A5" s="52" t="s">
        <v>41</v>
      </c>
      <c r="B5" s="49">
        <v>-0.3</v>
      </c>
      <c r="C5" s="49">
        <v>1.8</v>
      </c>
      <c r="D5" s="49">
        <v>-2.1</v>
      </c>
      <c r="E5" s="267"/>
      <c r="F5" s="49"/>
      <c r="J5" s="47"/>
    </row>
    <row r="6" spans="1:13">
      <c r="A6" s="48" t="s">
        <v>42</v>
      </c>
      <c r="B6" s="49">
        <v>0.5</v>
      </c>
      <c r="C6" s="49">
        <v>1.6</v>
      </c>
      <c r="D6" s="49">
        <v>-1.1000000000000001</v>
      </c>
      <c r="E6" s="267" t="s">
        <v>42</v>
      </c>
      <c r="F6" s="49"/>
      <c r="J6" s="47"/>
    </row>
    <row r="7" spans="1:13">
      <c r="A7" s="52" t="s">
        <v>43</v>
      </c>
      <c r="B7" s="49">
        <v>0.7</v>
      </c>
      <c r="C7" s="49">
        <v>1.3</v>
      </c>
      <c r="D7" s="49">
        <v>-0.6</v>
      </c>
      <c r="E7" s="267"/>
      <c r="F7" s="49"/>
      <c r="J7" s="47"/>
    </row>
    <row r="8" spans="1:13">
      <c r="A8" s="48" t="s">
        <v>44</v>
      </c>
      <c r="B8" s="49">
        <v>0.2</v>
      </c>
      <c r="C8" s="49">
        <v>-0.3</v>
      </c>
      <c r="D8" s="49">
        <v>0.6</v>
      </c>
      <c r="E8" s="267" t="s">
        <v>44</v>
      </c>
      <c r="F8" s="49"/>
      <c r="J8" s="47"/>
    </row>
    <row r="9" spans="1:13">
      <c r="A9" s="52" t="s">
        <v>45</v>
      </c>
      <c r="B9" s="49">
        <v>0.1</v>
      </c>
      <c r="C9" s="49">
        <v>-0.9</v>
      </c>
      <c r="D9" s="49">
        <v>1</v>
      </c>
      <c r="E9" s="267"/>
      <c r="F9" s="49"/>
      <c r="J9" s="47"/>
    </row>
    <row r="10" spans="1:13">
      <c r="A10" s="48" t="s">
        <v>46</v>
      </c>
      <c r="B10" s="49">
        <v>1.8</v>
      </c>
      <c r="C10" s="49">
        <v>0.8</v>
      </c>
      <c r="D10" s="49">
        <v>1</v>
      </c>
      <c r="E10" s="267" t="s">
        <v>46</v>
      </c>
      <c r="F10" s="49"/>
      <c r="J10" s="47"/>
    </row>
    <row r="11" spans="1:13">
      <c r="A11" s="52" t="s">
        <v>47</v>
      </c>
      <c r="B11" s="49">
        <v>0.5</v>
      </c>
      <c r="C11" s="49">
        <v>-0.4</v>
      </c>
      <c r="D11" s="49">
        <v>0.9</v>
      </c>
      <c r="E11" s="267"/>
      <c r="F11" s="49"/>
      <c r="J11" s="47"/>
    </row>
    <row r="12" spans="1:13">
      <c r="A12" s="48" t="s">
        <v>48</v>
      </c>
      <c r="B12" s="49">
        <v>-0.1</v>
      </c>
      <c r="C12" s="49">
        <v>0</v>
      </c>
      <c r="D12" s="49">
        <v>-0.1</v>
      </c>
      <c r="E12" s="267" t="s">
        <v>48</v>
      </c>
      <c r="F12" s="49"/>
      <c r="J12" s="47"/>
    </row>
    <row r="13" spans="1:13">
      <c r="A13" s="52" t="s">
        <v>49</v>
      </c>
      <c r="B13" s="49">
        <v>1.4</v>
      </c>
      <c r="C13" s="49">
        <v>0.6</v>
      </c>
      <c r="D13" s="49">
        <v>0.9</v>
      </c>
      <c r="E13" s="267"/>
      <c r="F13" s="49"/>
      <c r="J13" s="47"/>
    </row>
    <row r="14" spans="1:13">
      <c r="A14" s="48" t="s">
        <v>50</v>
      </c>
      <c r="B14" s="49">
        <v>2.1</v>
      </c>
      <c r="C14" s="49">
        <v>1.4</v>
      </c>
      <c r="D14" s="49">
        <v>0.7</v>
      </c>
      <c r="E14" s="267" t="s">
        <v>50</v>
      </c>
      <c r="F14" s="49"/>
      <c r="J14" s="47"/>
    </row>
    <row r="15" spans="1:13">
      <c r="A15" s="52" t="s">
        <v>51</v>
      </c>
      <c r="B15" s="49">
        <v>1.6</v>
      </c>
      <c r="C15" s="49">
        <v>0.1</v>
      </c>
      <c r="D15" s="49">
        <v>1.4</v>
      </c>
      <c r="E15" s="267"/>
      <c r="F15" s="49"/>
      <c r="J15" s="47"/>
    </row>
    <row r="16" spans="1:13">
      <c r="A16" s="48" t="s">
        <v>52</v>
      </c>
      <c r="B16" s="49">
        <v>0.3</v>
      </c>
      <c r="C16" s="49">
        <v>0.2</v>
      </c>
      <c r="D16" s="49">
        <v>0.1</v>
      </c>
      <c r="E16" s="267" t="s">
        <v>52</v>
      </c>
      <c r="F16" s="49"/>
      <c r="J16" s="47"/>
    </row>
    <row r="17" spans="1:23">
      <c r="A17" s="52" t="s">
        <v>53</v>
      </c>
      <c r="B17" s="49">
        <v>0.6</v>
      </c>
      <c r="C17" s="49">
        <v>-0.2</v>
      </c>
      <c r="D17" s="49">
        <v>0.8</v>
      </c>
      <c r="E17" s="267"/>
      <c r="F17" s="49"/>
      <c r="J17" s="47"/>
    </row>
    <row r="18" spans="1:23">
      <c r="A18" s="47" t="s">
        <v>54</v>
      </c>
      <c r="B18" s="49">
        <v>2</v>
      </c>
      <c r="C18" s="49">
        <v>0.6</v>
      </c>
      <c r="D18" s="49">
        <v>1.4</v>
      </c>
      <c r="E18" s="267"/>
      <c r="F18" s="49"/>
      <c r="G18" s="43" t="str">
        <f>IF(Content!$E$1=1,G19,G20)</f>
        <v>Джерело: НБУ.</v>
      </c>
      <c r="J18" s="47"/>
    </row>
    <row r="19" spans="1:23">
      <c r="A19" s="48" t="s">
        <v>430</v>
      </c>
      <c r="B19" s="49">
        <v>4.5999999999999996</v>
      </c>
      <c r="C19" s="49">
        <v>2.2000000000000002</v>
      </c>
      <c r="D19" s="49">
        <v>2.4</v>
      </c>
      <c r="E19" s="267" t="s">
        <v>430</v>
      </c>
      <c r="F19" s="49"/>
      <c r="G19" s="46" t="s">
        <v>86</v>
      </c>
      <c r="J19" s="47"/>
    </row>
    <row r="20" spans="1:23">
      <c r="A20" s="48"/>
      <c r="B20" s="49"/>
      <c r="C20" s="49"/>
      <c r="D20" s="49"/>
      <c r="E20" s="49"/>
      <c r="F20" s="49"/>
      <c r="G20" s="46" t="s">
        <v>897</v>
      </c>
      <c r="H20" s="49"/>
      <c r="I20" s="49"/>
      <c r="L20" s="46" t="s">
        <v>87</v>
      </c>
    </row>
    <row r="21" spans="1:23">
      <c r="A21" s="48"/>
      <c r="B21" s="49"/>
      <c r="C21" s="49"/>
      <c r="D21" s="49"/>
      <c r="E21" s="49"/>
      <c r="F21" s="49"/>
      <c r="G21" s="49"/>
      <c r="H21" s="49"/>
      <c r="I21" s="49"/>
    </row>
    <row r="22" spans="1:23" ht="13.8">
      <c r="A22" s="48"/>
      <c r="B22" s="49"/>
      <c r="C22" s="49"/>
      <c r="D22" s="49"/>
      <c r="E22" s="49"/>
      <c r="F22" s="49"/>
      <c r="G22" s="49"/>
      <c r="H22" s="49"/>
      <c r="I22" s="49"/>
      <c r="N22" s="298"/>
      <c r="O22" s="43"/>
      <c r="P22" s="43"/>
      <c r="Q22" s="43"/>
      <c r="R22" s="299"/>
      <c r="S22" s="299"/>
      <c r="T22" s="300"/>
      <c r="U22" s="299"/>
      <c r="V22" s="300"/>
      <c r="W22" s="298"/>
    </row>
    <row r="23" spans="1:23" ht="13.8">
      <c r="A23" s="48"/>
      <c r="B23" s="49"/>
      <c r="C23" s="49"/>
      <c r="D23" s="49"/>
      <c r="E23" s="49"/>
      <c r="F23" s="49"/>
      <c r="G23" s="49"/>
      <c r="H23" s="49"/>
      <c r="I23" s="49"/>
      <c r="O23" s="49"/>
      <c r="P23" s="49"/>
      <c r="Q23" s="49"/>
      <c r="R23" s="299"/>
      <c r="S23" s="299"/>
      <c r="T23" s="300"/>
      <c r="U23" s="299"/>
      <c r="V23" s="300"/>
      <c r="W23" s="298"/>
    </row>
    <row r="24" spans="1:23" ht="13.8">
      <c r="A24" s="48"/>
      <c r="B24" s="49"/>
      <c r="C24" s="49"/>
      <c r="D24" s="49"/>
      <c r="E24" s="49"/>
      <c r="F24" s="49"/>
      <c r="G24" s="49"/>
      <c r="H24" s="49"/>
      <c r="I24" s="49"/>
      <c r="O24" s="49"/>
      <c r="P24" s="49"/>
      <c r="Q24" s="49"/>
      <c r="R24" s="299"/>
      <c r="S24" s="299"/>
      <c r="T24" s="300"/>
      <c r="U24" s="299"/>
      <c r="V24" s="300"/>
      <c r="W24" s="298"/>
    </row>
    <row r="25" spans="1:23" ht="13.8">
      <c r="A25" s="52"/>
      <c r="B25" s="49"/>
      <c r="C25" s="49"/>
      <c r="D25" s="49"/>
      <c r="E25" s="49"/>
      <c r="F25" s="49"/>
      <c r="G25" s="49"/>
      <c r="H25" s="49"/>
      <c r="I25" s="49"/>
      <c r="M25" s="301"/>
      <c r="O25" s="49"/>
      <c r="P25" s="49"/>
      <c r="Q25" s="49"/>
      <c r="R25" s="302"/>
      <c r="S25" s="302"/>
      <c r="T25" s="302"/>
      <c r="U25" s="302"/>
      <c r="V25" s="302"/>
      <c r="W25" s="298"/>
    </row>
    <row r="26" spans="1:23" ht="13.8">
      <c r="A26" s="48"/>
      <c r="B26" s="49"/>
      <c r="C26" s="49"/>
      <c r="D26" s="49"/>
      <c r="E26" s="49"/>
      <c r="F26" s="49"/>
      <c r="G26" s="49"/>
      <c r="H26" s="49"/>
      <c r="I26" s="49"/>
      <c r="M26" s="301"/>
      <c r="O26" s="49"/>
      <c r="P26" s="49"/>
      <c r="Q26" s="49"/>
      <c r="R26" s="302"/>
      <c r="S26" s="302"/>
      <c r="T26" s="302"/>
      <c r="U26" s="302"/>
      <c r="V26" s="302"/>
      <c r="W26" s="298"/>
    </row>
    <row r="27" spans="1:23" ht="13.8">
      <c r="A27" s="52"/>
      <c r="B27" s="49"/>
      <c r="C27" s="49"/>
      <c r="D27" s="49"/>
      <c r="E27" s="49"/>
      <c r="F27" s="49"/>
      <c r="G27" s="49"/>
      <c r="H27" s="49"/>
      <c r="I27" s="49"/>
      <c r="M27" s="301"/>
      <c r="O27" s="49"/>
      <c r="P27" s="49"/>
      <c r="Q27" s="49"/>
      <c r="R27" s="302"/>
      <c r="S27" s="302"/>
      <c r="T27" s="302"/>
      <c r="U27" s="302"/>
      <c r="V27" s="302"/>
      <c r="W27" s="298"/>
    </row>
    <row r="28" spans="1:23" ht="13.8">
      <c r="A28" s="48"/>
      <c r="B28" s="49"/>
      <c r="C28" s="49"/>
      <c r="D28" s="49"/>
      <c r="E28" s="49"/>
      <c r="F28" s="49"/>
      <c r="G28" s="49"/>
      <c r="H28" s="49"/>
      <c r="I28" s="49"/>
      <c r="M28" s="301"/>
      <c r="O28" s="49"/>
      <c r="P28" s="49"/>
      <c r="Q28" s="49"/>
      <c r="R28" s="302"/>
      <c r="S28" s="302"/>
      <c r="T28" s="302"/>
      <c r="U28" s="302"/>
      <c r="V28" s="302"/>
      <c r="W28" s="298"/>
    </row>
    <row r="29" spans="1:23" ht="13.8">
      <c r="M29" s="301"/>
      <c r="O29" s="49"/>
      <c r="P29" s="49"/>
      <c r="Q29" s="49"/>
      <c r="R29" s="302"/>
      <c r="S29" s="302"/>
      <c r="T29" s="302"/>
      <c r="U29" s="302"/>
      <c r="V29" s="302"/>
      <c r="W29" s="298"/>
    </row>
    <row r="30" spans="1:23" ht="13.8">
      <c r="M30" s="301"/>
      <c r="O30" s="49"/>
      <c r="P30" s="49"/>
      <c r="Q30" s="49"/>
      <c r="R30" s="302"/>
      <c r="S30" s="302"/>
      <c r="T30" s="302"/>
      <c r="U30" s="302"/>
      <c r="V30" s="302"/>
      <c r="W30" s="298"/>
    </row>
    <row r="31" spans="1:23" ht="13.8">
      <c r="M31" s="301"/>
      <c r="O31" s="49"/>
      <c r="P31" s="49"/>
      <c r="Q31" s="49"/>
      <c r="R31" s="302"/>
      <c r="S31" s="302"/>
      <c r="T31" s="302"/>
      <c r="U31" s="302"/>
      <c r="V31" s="302"/>
      <c r="W31" s="298"/>
    </row>
    <row r="32" spans="1:23" ht="13.8">
      <c r="M32" s="301"/>
      <c r="O32" s="49"/>
      <c r="P32" s="49"/>
      <c r="Q32" s="49"/>
      <c r="R32" s="302"/>
      <c r="S32" s="302"/>
      <c r="T32" s="302"/>
      <c r="U32" s="302"/>
      <c r="V32" s="302"/>
      <c r="W32" s="298"/>
    </row>
    <row r="33" spans="13:23" ht="13.8">
      <c r="M33" s="301"/>
      <c r="O33" s="49"/>
      <c r="P33" s="49"/>
      <c r="Q33" s="49"/>
      <c r="R33" s="302"/>
      <c r="S33" s="302"/>
      <c r="T33" s="302"/>
      <c r="U33" s="302"/>
      <c r="V33" s="302"/>
      <c r="W33" s="298"/>
    </row>
    <row r="34" spans="13:23" ht="13.8">
      <c r="M34" s="301"/>
      <c r="O34" s="49"/>
      <c r="P34" s="49"/>
      <c r="Q34" s="49"/>
      <c r="R34" s="302"/>
      <c r="S34" s="302"/>
      <c r="T34" s="302"/>
      <c r="U34" s="302"/>
      <c r="V34" s="302"/>
      <c r="W34" s="298"/>
    </row>
    <row r="35" spans="13:23" ht="13.8">
      <c r="M35" s="301"/>
      <c r="O35" s="49"/>
      <c r="P35" s="49"/>
      <c r="Q35" s="49"/>
      <c r="R35" s="302"/>
      <c r="S35" s="302"/>
      <c r="T35" s="302"/>
      <c r="U35" s="302"/>
      <c r="V35" s="302"/>
      <c r="W35" s="298"/>
    </row>
    <row r="36" spans="13:23" ht="13.8">
      <c r="M36" s="301"/>
      <c r="O36" s="49"/>
      <c r="P36" s="49"/>
      <c r="Q36" s="49"/>
      <c r="R36" s="302"/>
      <c r="S36" s="302"/>
      <c r="T36" s="302"/>
      <c r="U36" s="302"/>
      <c r="V36" s="302"/>
      <c r="W36" s="298"/>
    </row>
    <row r="37" spans="13:23" ht="13.8">
      <c r="M37" s="301"/>
      <c r="O37" s="49"/>
      <c r="P37" s="49"/>
      <c r="Q37" s="49"/>
      <c r="R37" s="302"/>
      <c r="S37" s="302"/>
      <c r="T37" s="302"/>
      <c r="U37" s="302"/>
      <c r="V37" s="302"/>
      <c r="W37" s="298"/>
    </row>
    <row r="38" spans="13:23" ht="13.8">
      <c r="M38" s="301"/>
      <c r="O38" s="49"/>
      <c r="P38" s="49"/>
      <c r="Q38" s="49"/>
      <c r="R38" s="302"/>
      <c r="S38" s="302"/>
      <c r="T38" s="302"/>
      <c r="U38" s="302"/>
      <c r="V38" s="302"/>
      <c r="W38" s="298"/>
    </row>
    <row r="39" spans="13:23">
      <c r="R39" s="301"/>
      <c r="S39" s="301"/>
      <c r="T39" s="301"/>
      <c r="U39" s="301"/>
      <c r="V39" s="301"/>
    </row>
    <row r="40" spans="13:23">
      <c r="R40" s="301"/>
      <c r="S40" s="301"/>
      <c r="T40" s="301"/>
      <c r="U40" s="301"/>
      <c r="V40" s="301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0">
    <tabColor theme="7"/>
  </sheetPr>
  <dimension ref="A1:S43"/>
  <sheetViews>
    <sheetView showGridLines="0" zoomScaleNormal="100" workbookViewId="0"/>
  </sheetViews>
  <sheetFormatPr defaultColWidth="8.6640625" defaultRowHeight="13.2"/>
  <cols>
    <col min="1" max="1" width="8.6640625" style="47"/>
    <col min="2" max="2" width="8.5546875" style="47" customWidth="1"/>
    <col min="3" max="3" width="10.109375" style="47" customWidth="1"/>
    <col min="4" max="5" width="8.6640625" style="47"/>
    <col min="6" max="6" width="8.6640625" style="46"/>
    <col min="7" max="16384" width="8.6640625" style="47"/>
  </cols>
  <sheetData>
    <row r="1" spans="1:19">
      <c r="A1" s="28" t="s">
        <v>167</v>
      </c>
      <c r="B1" s="43" t="str">
        <f>IF(Content!$E$1=1,B2,B3)</f>
        <v>Банки, конвертація боргу в акціонерний капітал</v>
      </c>
      <c r="C1" s="43" t="str">
        <f>IF(Content!$E$1=1,C2,C3)</f>
        <v>Банки, інші інвестиції</v>
      </c>
      <c r="D1" s="43" t="str">
        <f>IF(Content!$E$1=1,D2,D3)</f>
        <v>Реальний сектор, боргові інструменти</v>
      </c>
      <c r="E1" s="43" t="str">
        <f>IF(Content!$E$1=1,E2,E3)</f>
        <v>Реальний сектор, акціонерний капітал</v>
      </c>
      <c r="H1" s="43" t="str">
        <f>IF(Content!$E$1=1,H2,H3)</f>
        <v xml:space="preserve">Прямі іноземні інвестиції, млрд дол. </v>
      </c>
    </row>
    <row r="2" spans="1:19" hidden="1">
      <c r="A2" s="28"/>
      <c r="B2" s="46" t="s">
        <v>222</v>
      </c>
      <c r="C2" s="46" t="s">
        <v>223</v>
      </c>
      <c r="D2" s="46" t="s">
        <v>224</v>
      </c>
      <c r="E2" s="46" t="s">
        <v>225</v>
      </c>
      <c r="G2" s="46"/>
      <c r="H2" s="46" t="s">
        <v>1764</v>
      </c>
      <c r="I2" s="46"/>
      <c r="J2" s="46"/>
      <c r="K2" s="46"/>
    </row>
    <row r="3" spans="1:19" hidden="1">
      <c r="B3" s="46" t="s">
        <v>226</v>
      </c>
      <c r="C3" s="46" t="s">
        <v>227</v>
      </c>
      <c r="D3" s="46" t="s">
        <v>228</v>
      </c>
      <c r="E3" s="46" t="s">
        <v>229</v>
      </c>
      <c r="G3" s="46"/>
      <c r="H3" s="46" t="s">
        <v>230</v>
      </c>
      <c r="I3" s="46"/>
      <c r="J3" s="46"/>
      <c r="K3" s="46"/>
    </row>
    <row r="4" spans="1:19">
      <c r="A4" s="48" t="s">
        <v>40</v>
      </c>
      <c r="B4" s="49">
        <v>0</v>
      </c>
      <c r="C4" s="49">
        <v>0.2</v>
      </c>
      <c r="D4" s="49">
        <v>0.2</v>
      </c>
      <c r="E4" s="49">
        <v>0.1</v>
      </c>
      <c r="F4" s="50" t="s">
        <v>40</v>
      </c>
      <c r="G4" s="51"/>
      <c r="P4" s="49"/>
      <c r="Q4" s="49"/>
      <c r="R4" s="49"/>
      <c r="S4" s="49"/>
    </row>
    <row r="5" spans="1:19">
      <c r="A5" s="52" t="s">
        <v>41</v>
      </c>
      <c r="B5" s="49">
        <v>0.3</v>
      </c>
      <c r="C5" s="49">
        <v>0.3</v>
      </c>
      <c r="D5" s="49">
        <v>-0.2</v>
      </c>
      <c r="E5" s="49">
        <v>0.4</v>
      </c>
      <c r="F5" s="50"/>
      <c r="G5" s="51"/>
      <c r="P5" s="49"/>
      <c r="Q5" s="49"/>
      <c r="R5" s="49"/>
      <c r="S5" s="49"/>
    </row>
    <row r="6" spans="1:19">
      <c r="A6" s="48" t="s">
        <v>42</v>
      </c>
      <c r="B6" s="49">
        <v>0.7</v>
      </c>
      <c r="C6" s="49">
        <v>0.1</v>
      </c>
      <c r="D6" s="49">
        <v>-0.7</v>
      </c>
      <c r="E6" s="49">
        <v>0.8</v>
      </c>
      <c r="F6" s="50" t="s">
        <v>42</v>
      </c>
      <c r="G6" s="51"/>
      <c r="P6" s="49"/>
      <c r="Q6" s="49"/>
      <c r="R6" s="49"/>
      <c r="S6" s="49"/>
    </row>
    <row r="7" spans="1:19">
      <c r="A7" s="52" t="s">
        <v>43</v>
      </c>
      <c r="B7" s="49">
        <v>0.5</v>
      </c>
      <c r="C7" s="49">
        <v>0.3</v>
      </c>
      <c r="D7" s="49">
        <v>-0.3</v>
      </c>
      <c r="E7" s="49">
        <v>0.3</v>
      </c>
      <c r="F7" s="50"/>
      <c r="G7" s="51"/>
      <c r="P7" s="49"/>
      <c r="Q7" s="49"/>
      <c r="R7" s="49"/>
      <c r="S7" s="49"/>
    </row>
    <row r="8" spans="1:19">
      <c r="A8" s="48" t="s">
        <v>44</v>
      </c>
      <c r="B8" s="49">
        <v>1.2</v>
      </c>
      <c r="C8" s="49">
        <v>0</v>
      </c>
      <c r="D8" s="49">
        <v>-0.2</v>
      </c>
      <c r="E8" s="49">
        <v>0.4</v>
      </c>
      <c r="F8" s="50" t="s">
        <v>44</v>
      </c>
      <c r="G8" s="51"/>
      <c r="P8" s="49"/>
      <c r="Q8" s="49"/>
      <c r="R8" s="49"/>
      <c r="S8" s="49"/>
    </row>
    <row r="9" spans="1:19">
      <c r="A9" s="52" t="s">
        <v>45</v>
      </c>
      <c r="B9" s="49">
        <v>0.4</v>
      </c>
      <c r="C9" s="49">
        <v>0.1</v>
      </c>
      <c r="D9" s="49">
        <v>0</v>
      </c>
      <c r="E9" s="49">
        <v>0.3</v>
      </c>
      <c r="F9" s="50"/>
      <c r="G9" s="51"/>
      <c r="P9" s="49"/>
      <c r="Q9" s="49"/>
      <c r="R9" s="49"/>
      <c r="S9" s="49"/>
    </row>
    <row r="10" spans="1:19">
      <c r="A10" s="48" t="s">
        <v>46</v>
      </c>
      <c r="B10" s="49">
        <v>0.4</v>
      </c>
      <c r="C10" s="49">
        <v>0</v>
      </c>
      <c r="D10" s="49">
        <v>0</v>
      </c>
      <c r="E10" s="49">
        <v>0.6</v>
      </c>
      <c r="F10" s="50" t="s">
        <v>46</v>
      </c>
      <c r="G10" s="51"/>
      <c r="P10" s="49"/>
      <c r="Q10" s="49"/>
      <c r="R10" s="49"/>
      <c r="S10" s="49"/>
    </row>
    <row r="11" spans="1:19">
      <c r="A11" s="52" t="s">
        <v>47</v>
      </c>
      <c r="B11" s="49">
        <v>0</v>
      </c>
      <c r="C11" s="49">
        <v>0.1</v>
      </c>
      <c r="D11" s="49">
        <v>0.1</v>
      </c>
      <c r="E11" s="49">
        <v>0</v>
      </c>
      <c r="F11" s="50"/>
      <c r="G11" s="51"/>
      <c r="P11" s="49"/>
      <c r="Q11" s="49"/>
      <c r="R11" s="49"/>
      <c r="S11" s="49"/>
    </row>
    <row r="12" spans="1:19">
      <c r="A12" s="48" t="s">
        <v>48</v>
      </c>
      <c r="B12" s="49">
        <v>0</v>
      </c>
      <c r="C12" s="49">
        <v>0.1</v>
      </c>
      <c r="D12" s="49">
        <v>0.3</v>
      </c>
      <c r="E12" s="49">
        <v>0.1</v>
      </c>
      <c r="F12" s="50" t="s">
        <v>48</v>
      </c>
      <c r="G12" s="51"/>
      <c r="P12" s="49"/>
      <c r="Q12" s="49"/>
      <c r="R12" s="49"/>
      <c r="S12" s="49"/>
    </row>
    <row r="13" spans="1:19">
      <c r="A13" s="52" t="s">
        <v>49</v>
      </c>
      <c r="B13" s="49">
        <v>0.4</v>
      </c>
      <c r="C13" s="49">
        <v>0.1</v>
      </c>
      <c r="D13" s="49">
        <v>0.2</v>
      </c>
      <c r="E13" s="49">
        <v>0.3</v>
      </c>
      <c r="F13" s="50"/>
      <c r="G13" s="51"/>
      <c r="P13" s="49"/>
      <c r="Q13" s="49"/>
      <c r="R13" s="49"/>
      <c r="S13" s="49"/>
    </row>
    <row r="14" spans="1:19">
      <c r="A14" s="48" t="s">
        <v>50</v>
      </c>
      <c r="B14" s="49">
        <v>0.1</v>
      </c>
      <c r="C14" s="49">
        <v>0.2</v>
      </c>
      <c r="D14" s="49">
        <v>0.1</v>
      </c>
      <c r="E14" s="49">
        <v>0.4</v>
      </c>
      <c r="F14" s="50" t="s">
        <v>50</v>
      </c>
      <c r="G14" s="51"/>
      <c r="P14" s="49"/>
      <c r="Q14" s="49"/>
      <c r="R14" s="49"/>
      <c r="S14" s="49"/>
    </row>
    <row r="15" spans="1:19">
      <c r="A15" s="52" t="s">
        <v>51</v>
      </c>
      <c r="B15" s="49">
        <v>0.1</v>
      </c>
      <c r="C15" s="49">
        <v>0.1</v>
      </c>
      <c r="D15" s="49">
        <v>0.3</v>
      </c>
      <c r="E15" s="49">
        <v>0.1</v>
      </c>
      <c r="F15" s="50"/>
      <c r="G15" s="51"/>
      <c r="P15" s="49"/>
      <c r="Q15" s="49"/>
      <c r="R15" s="49"/>
      <c r="S15" s="49"/>
    </row>
    <row r="16" spans="1:19">
      <c r="A16" s="48" t="s">
        <v>52</v>
      </c>
      <c r="B16" s="49">
        <v>0</v>
      </c>
      <c r="C16" s="49">
        <v>0.2</v>
      </c>
      <c r="D16" s="49">
        <v>0</v>
      </c>
      <c r="E16" s="49">
        <v>0.2</v>
      </c>
      <c r="F16" s="50" t="s">
        <v>52</v>
      </c>
      <c r="G16" s="51"/>
      <c r="P16" s="49"/>
      <c r="Q16" s="49"/>
      <c r="R16" s="49"/>
      <c r="S16" s="49"/>
    </row>
    <row r="17" spans="1:19">
      <c r="A17" s="52" t="s">
        <v>53</v>
      </c>
      <c r="B17" s="49">
        <v>0.4</v>
      </c>
      <c r="C17" s="49">
        <v>0.1</v>
      </c>
      <c r="D17" s="49">
        <v>0.2</v>
      </c>
      <c r="E17" s="49">
        <v>0.2</v>
      </c>
      <c r="F17" s="50"/>
      <c r="G17" s="51"/>
      <c r="P17" s="49"/>
      <c r="Q17" s="49"/>
      <c r="R17" s="49"/>
      <c r="S17" s="49"/>
    </row>
    <row r="18" spans="1:19">
      <c r="A18" s="52" t="s">
        <v>54</v>
      </c>
      <c r="B18" s="49">
        <v>0</v>
      </c>
      <c r="C18" s="49">
        <v>0.1</v>
      </c>
      <c r="D18" s="49">
        <v>0.182</v>
      </c>
      <c r="E18" s="49">
        <v>0.114</v>
      </c>
      <c r="F18" s="76"/>
      <c r="G18" s="169"/>
      <c r="H18" s="43" t="str">
        <f>IF(Content!$E$1=1,H19,H20)</f>
        <v>Джерело: НБУ.</v>
      </c>
      <c r="P18" s="49"/>
      <c r="Q18" s="49"/>
      <c r="R18" s="49"/>
      <c r="S18" s="49"/>
    </row>
    <row r="19" spans="1:19">
      <c r="A19" s="48" t="s">
        <v>430</v>
      </c>
      <c r="B19" s="49">
        <v>0</v>
      </c>
      <c r="C19" s="49">
        <v>0.2</v>
      </c>
      <c r="D19" s="49">
        <v>0.2</v>
      </c>
      <c r="E19" s="49">
        <v>0.4</v>
      </c>
      <c r="F19" s="50" t="s">
        <v>430</v>
      </c>
      <c r="G19" s="51"/>
      <c r="H19" s="46" t="s">
        <v>86</v>
      </c>
      <c r="P19" s="49"/>
      <c r="Q19" s="49"/>
      <c r="R19" s="49"/>
      <c r="S19" s="49"/>
    </row>
    <row r="20" spans="1:19">
      <c r="A20" s="48"/>
      <c r="B20" s="49"/>
      <c r="C20" s="49"/>
      <c r="D20" s="49"/>
      <c r="E20" s="49"/>
      <c r="H20" s="46" t="s">
        <v>87</v>
      </c>
    </row>
    <row r="21" spans="1:19">
      <c r="A21" s="48"/>
      <c r="B21" s="49"/>
      <c r="C21" s="49"/>
      <c r="D21" s="713"/>
      <c r="E21" s="49"/>
    </row>
    <row r="22" spans="1:19">
      <c r="A22" s="48"/>
      <c r="B22" s="49"/>
      <c r="C22" s="49"/>
      <c r="D22" s="49"/>
      <c r="E22" s="49"/>
    </row>
    <row r="23" spans="1:19">
      <c r="A23" s="48"/>
      <c r="B23" s="49"/>
      <c r="C23" s="49"/>
      <c r="D23" s="49"/>
      <c r="E23" s="49"/>
    </row>
    <row r="24" spans="1:19">
      <c r="A24" s="48"/>
      <c r="B24" s="49"/>
      <c r="C24" s="49"/>
      <c r="D24" s="49"/>
      <c r="E24" s="49"/>
    </row>
    <row r="25" spans="1:19">
      <c r="A25" s="48"/>
      <c r="B25" s="49"/>
      <c r="C25" s="49"/>
      <c r="D25" s="49"/>
      <c r="E25" s="49"/>
      <c r="L25" s="49"/>
      <c r="M25" s="49"/>
      <c r="N25" s="49"/>
      <c r="O25" s="49"/>
    </row>
    <row r="26" spans="1:19">
      <c r="A26" s="28"/>
      <c r="B26" s="43"/>
      <c r="C26" s="43"/>
      <c r="D26" s="43"/>
      <c r="E26" s="43"/>
      <c r="L26" s="49"/>
      <c r="M26" s="49"/>
      <c r="N26" s="49"/>
      <c r="O26" s="49"/>
    </row>
    <row r="27" spans="1:19">
      <c r="A27" s="28"/>
      <c r="B27" s="35"/>
      <c r="C27" s="35"/>
      <c r="D27" s="35"/>
      <c r="E27" s="35"/>
      <c r="L27" s="49"/>
      <c r="M27" s="49"/>
      <c r="N27" s="49"/>
      <c r="O27" s="49"/>
    </row>
    <row r="28" spans="1:19">
      <c r="B28" s="35"/>
      <c r="C28" s="35"/>
      <c r="D28" s="35"/>
      <c r="E28" s="35"/>
      <c r="L28" s="49"/>
      <c r="M28" s="49"/>
      <c r="N28" s="49"/>
      <c r="O28" s="49"/>
    </row>
    <row r="29" spans="1:19">
      <c r="A29" s="48"/>
      <c r="B29" s="49"/>
      <c r="C29" s="49"/>
      <c r="D29" s="49"/>
      <c r="E29" s="49"/>
      <c r="L29" s="49"/>
      <c r="M29" s="49"/>
      <c r="N29" s="49"/>
      <c r="O29" s="49"/>
    </row>
    <row r="30" spans="1:19">
      <c r="A30" s="52"/>
      <c r="B30" s="49"/>
      <c r="C30" s="49"/>
      <c r="D30" s="49"/>
      <c r="E30" s="49"/>
      <c r="L30" s="49"/>
      <c r="M30" s="49"/>
      <c r="N30" s="49"/>
      <c r="O30" s="49"/>
    </row>
    <row r="31" spans="1:19">
      <c r="A31" s="48"/>
      <c r="B31" s="49"/>
      <c r="C31" s="49"/>
      <c r="D31" s="49"/>
      <c r="E31" s="49"/>
      <c r="L31" s="49"/>
      <c r="M31" s="49"/>
      <c r="N31" s="49"/>
      <c r="O31" s="49"/>
    </row>
    <row r="32" spans="1:19">
      <c r="A32" s="52"/>
      <c r="B32" s="49"/>
      <c r="C32" s="49"/>
      <c r="D32" s="49"/>
      <c r="E32" s="49"/>
      <c r="L32" s="49"/>
      <c r="M32" s="49"/>
      <c r="N32" s="49"/>
      <c r="O32" s="49"/>
    </row>
    <row r="33" spans="1:15">
      <c r="A33" s="48"/>
      <c r="B33" s="49"/>
      <c r="C33" s="49"/>
      <c r="D33" s="49"/>
      <c r="E33" s="49"/>
      <c r="L33" s="49"/>
      <c r="M33" s="49"/>
      <c r="N33" s="49"/>
      <c r="O33" s="49"/>
    </row>
    <row r="34" spans="1:15">
      <c r="A34" s="52"/>
      <c r="B34" s="49"/>
      <c r="C34" s="49"/>
      <c r="D34" s="49"/>
      <c r="E34" s="49"/>
      <c r="L34" s="49"/>
      <c r="M34" s="49"/>
      <c r="N34" s="49"/>
      <c r="O34" s="49"/>
    </row>
    <row r="35" spans="1:15">
      <c r="A35" s="48"/>
      <c r="B35" s="49"/>
      <c r="C35" s="49"/>
      <c r="D35" s="49"/>
      <c r="E35" s="49"/>
      <c r="L35" s="49"/>
      <c r="M35" s="49"/>
      <c r="N35" s="49"/>
      <c r="O35" s="49"/>
    </row>
    <row r="36" spans="1:15">
      <c r="A36" s="52"/>
      <c r="B36" s="49"/>
      <c r="C36" s="49"/>
      <c r="D36" s="49"/>
      <c r="E36" s="49"/>
      <c r="L36" s="49"/>
      <c r="M36" s="49"/>
      <c r="N36" s="49"/>
      <c r="O36" s="49"/>
    </row>
    <row r="37" spans="1:15">
      <c r="A37" s="48"/>
      <c r="B37" s="49"/>
      <c r="C37" s="49"/>
      <c r="D37" s="49"/>
      <c r="E37" s="49"/>
      <c r="L37" s="49"/>
      <c r="M37" s="49"/>
      <c r="N37" s="49"/>
      <c r="O37" s="49"/>
    </row>
    <row r="38" spans="1:15">
      <c r="A38" s="52"/>
      <c r="B38" s="49"/>
      <c r="C38" s="49"/>
      <c r="D38" s="49"/>
      <c r="E38" s="49"/>
      <c r="L38" s="49"/>
      <c r="M38" s="49"/>
      <c r="N38" s="49"/>
      <c r="O38" s="49"/>
    </row>
    <row r="39" spans="1:15">
      <c r="A39" s="48"/>
      <c r="B39" s="49"/>
      <c r="C39" s="49"/>
      <c r="D39" s="49"/>
      <c r="E39" s="49"/>
      <c r="L39" s="49"/>
      <c r="M39" s="49"/>
      <c r="N39" s="49"/>
      <c r="O39" s="49"/>
    </row>
    <row r="40" spans="1:15">
      <c r="A40" s="52"/>
      <c r="B40" s="49"/>
      <c r="C40" s="49"/>
      <c r="D40" s="49"/>
      <c r="E40" s="49"/>
      <c r="L40" s="49"/>
      <c r="M40" s="49"/>
      <c r="N40" s="49"/>
      <c r="O40" s="49"/>
    </row>
    <row r="41" spans="1:15">
      <c r="A41" s="48"/>
      <c r="B41" s="49"/>
      <c r="C41" s="49"/>
      <c r="D41" s="49"/>
      <c r="E41" s="49"/>
    </row>
    <row r="42" spans="1:15">
      <c r="A42" s="52"/>
      <c r="B42" s="49"/>
      <c r="C42" s="49"/>
      <c r="D42" s="49"/>
      <c r="E42" s="49"/>
    </row>
    <row r="43" spans="1:15">
      <c r="A43" s="52"/>
      <c r="B43" s="49"/>
      <c r="C43" s="49"/>
      <c r="D43" s="49"/>
      <c r="E43" s="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">
    <tabColor theme="3"/>
  </sheetPr>
  <dimension ref="A1:O43"/>
  <sheetViews>
    <sheetView showGridLines="0" zoomScaleNormal="100" workbookViewId="0">
      <selection activeCell="A20" sqref="A20"/>
    </sheetView>
  </sheetViews>
  <sheetFormatPr defaultRowHeight="13.2"/>
  <sheetData>
    <row r="1" spans="1:5">
      <c r="A1" s="28" t="s">
        <v>167</v>
      </c>
      <c r="B1" t="str">
        <f>IF(Content!$E$1=1,B2,B3)</f>
        <v>ECPI (12.2004=1)</v>
      </c>
      <c r="C1" t="str">
        <f>IF(Content!$E$1=1,C2,C3)</f>
        <v>ECPI (% р/р, п.ш.)</v>
      </c>
      <c r="E1" t="str">
        <f>IF(Content!$E$1=1,E2,E3)</f>
        <v xml:space="preserve">Індекс зміни світових цін на товари українського експорту (ЕСРІ) </v>
      </c>
    </row>
    <row r="2" spans="1:5" hidden="1">
      <c r="A2" s="28"/>
      <c r="B2" t="s">
        <v>479</v>
      </c>
      <c r="C2" s="1" t="s">
        <v>1695</v>
      </c>
      <c r="E2" s="1" t="s">
        <v>480</v>
      </c>
    </row>
    <row r="3" spans="1:5" hidden="1">
      <c r="B3" t="s">
        <v>479</v>
      </c>
      <c r="C3" t="s">
        <v>481</v>
      </c>
      <c r="E3" s="1" t="s">
        <v>482</v>
      </c>
    </row>
    <row r="4" spans="1:5">
      <c r="A4" s="102" t="s">
        <v>36</v>
      </c>
      <c r="B4" s="133">
        <v>1.2709999999999999</v>
      </c>
      <c r="C4" s="14">
        <v>-13.1</v>
      </c>
      <c r="D4" s="2" t="s">
        <v>36</v>
      </c>
    </row>
    <row r="5" spans="1:5">
      <c r="A5" s="102" t="s">
        <v>37</v>
      </c>
      <c r="B5" s="133">
        <v>1.2410000000000001</v>
      </c>
      <c r="C5" s="14">
        <v>-10.4</v>
      </c>
      <c r="D5" s="2"/>
    </row>
    <row r="6" spans="1:5">
      <c r="A6" s="102" t="s">
        <v>38</v>
      </c>
      <c r="B6" s="133">
        <v>1.163</v>
      </c>
      <c r="C6" s="14">
        <v>-11.9</v>
      </c>
      <c r="D6" s="2" t="s">
        <v>38</v>
      </c>
    </row>
    <row r="7" spans="1:5">
      <c r="A7" s="102" t="s">
        <v>39</v>
      </c>
      <c r="B7" s="133">
        <v>1.083</v>
      </c>
      <c r="C7" s="14">
        <v>-16.3</v>
      </c>
      <c r="D7" s="2"/>
    </row>
    <row r="8" spans="1:5">
      <c r="A8" s="102" t="s">
        <v>40</v>
      </c>
      <c r="B8" s="133">
        <v>0.98499999999999999</v>
      </c>
      <c r="C8" s="14">
        <v>-22.5</v>
      </c>
      <c r="D8" s="2" t="s">
        <v>40</v>
      </c>
    </row>
    <row r="9" spans="1:5">
      <c r="A9" s="102" t="s">
        <v>41</v>
      </c>
      <c r="B9" s="133">
        <v>0.97199999999999998</v>
      </c>
      <c r="C9" s="14">
        <v>-21.7</v>
      </c>
      <c r="D9" s="2"/>
    </row>
    <row r="10" spans="1:5">
      <c r="A10" s="102" t="s">
        <v>42</v>
      </c>
      <c r="B10" s="133">
        <v>0.89300000000000002</v>
      </c>
      <c r="C10" s="14">
        <v>-23.2</v>
      </c>
      <c r="D10" s="2" t="s">
        <v>42</v>
      </c>
    </row>
    <row r="11" spans="1:5">
      <c r="A11" s="102" t="s">
        <v>43</v>
      </c>
      <c r="B11" s="133">
        <v>0.81899999999999995</v>
      </c>
      <c r="C11" s="14">
        <v>-24.4</v>
      </c>
      <c r="D11" s="2"/>
    </row>
    <row r="12" spans="1:5">
      <c r="A12" s="102" t="s">
        <v>44</v>
      </c>
      <c r="B12" s="133">
        <v>0.80100000000000005</v>
      </c>
      <c r="C12" s="14">
        <v>-18.7</v>
      </c>
      <c r="D12" s="2" t="s">
        <v>44</v>
      </c>
    </row>
    <row r="13" spans="1:5">
      <c r="A13" s="102" t="s">
        <v>45</v>
      </c>
      <c r="B13" s="133">
        <v>0.93100000000000005</v>
      </c>
      <c r="C13" s="14">
        <v>-4.2</v>
      </c>
      <c r="D13" s="2"/>
    </row>
    <row r="14" spans="1:5">
      <c r="A14" s="102" t="s">
        <v>46</v>
      </c>
      <c r="B14" s="133">
        <v>0.84699999999999998</v>
      </c>
      <c r="C14" s="14">
        <v>-5.2</v>
      </c>
      <c r="D14" s="2" t="s">
        <v>46</v>
      </c>
    </row>
    <row r="15" spans="1:5">
      <c r="A15" s="102" t="s">
        <v>47</v>
      </c>
      <c r="B15" s="133">
        <v>0.88200000000000001</v>
      </c>
      <c r="C15" s="14">
        <v>7.7</v>
      </c>
      <c r="D15" s="2"/>
    </row>
    <row r="16" spans="1:5">
      <c r="A16" s="102" t="s">
        <v>48</v>
      </c>
      <c r="B16" s="133">
        <v>0.93799999999999994</v>
      </c>
      <c r="C16" s="14">
        <v>17</v>
      </c>
      <c r="D16" s="2" t="s">
        <v>48</v>
      </c>
    </row>
    <row r="17" spans="1:15">
      <c r="A17" s="102" t="s">
        <v>388</v>
      </c>
      <c r="B17" s="133">
        <v>0.90400000000000003</v>
      </c>
      <c r="C17" s="14">
        <v>-2.9</v>
      </c>
      <c r="D17" s="2"/>
    </row>
    <row r="18" spans="1:15">
      <c r="A18" s="102" t="s">
        <v>445</v>
      </c>
      <c r="B18" s="133">
        <v>0.96399999999999997</v>
      </c>
      <c r="C18" s="14">
        <v>13.7</v>
      </c>
      <c r="D18" s="2" t="s">
        <v>445</v>
      </c>
      <c r="E18" t="str">
        <f>IF(Content!$E$1=1,E19,E20)</f>
        <v xml:space="preserve">Джерело: розрахунки НБУ. </v>
      </c>
    </row>
    <row r="19" spans="1:15">
      <c r="A19" s="102" t="s">
        <v>51</v>
      </c>
      <c r="B19" s="133">
        <v>0.97899999999999998</v>
      </c>
      <c r="C19" s="14">
        <v>10.9</v>
      </c>
      <c r="D19" s="2"/>
      <c r="E19" s="2" t="s">
        <v>483</v>
      </c>
    </row>
    <row r="20" spans="1:15">
      <c r="A20" s="102" t="s">
        <v>52</v>
      </c>
      <c r="B20" s="133">
        <v>1.05</v>
      </c>
      <c r="C20" s="14">
        <v>12</v>
      </c>
      <c r="D20" s="2" t="s">
        <v>52</v>
      </c>
      <c r="E20" s="2" t="s">
        <v>77</v>
      </c>
      <c r="O20" s="105"/>
    </row>
    <row r="21" spans="1:15">
      <c r="A21" s="102" t="s">
        <v>256</v>
      </c>
      <c r="B21" s="133">
        <v>1.0529999999999999</v>
      </c>
      <c r="C21" s="14">
        <v>16.600000000000001</v>
      </c>
      <c r="D21" s="2"/>
    </row>
    <row r="22" spans="1:15">
      <c r="A22" s="102" t="s">
        <v>454</v>
      </c>
      <c r="B22" s="133">
        <v>1.0109999999999999</v>
      </c>
      <c r="C22" s="14">
        <v>5</v>
      </c>
      <c r="D22" s="2"/>
    </row>
    <row r="23" spans="1:15">
      <c r="A23" s="102" t="s">
        <v>430</v>
      </c>
      <c r="B23" s="133">
        <v>0.97299999999999998</v>
      </c>
      <c r="C23" s="14">
        <v>-0.6</v>
      </c>
      <c r="D23" s="2" t="s">
        <v>430</v>
      </c>
    </row>
    <row r="24" spans="1:15">
      <c r="A24" s="13"/>
      <c r="B24" s="14"/>
      <c r="C24" s="14"/>
    </row>
    <row r="25" spans="1:15">
      <c r="A25" s="13"/>
      <c r="B25" s="14"/>
      <c r="C25" s="14"/>
    </row>
    <row r="26" spans="1:15">
      <c r="A26" s="13"/>
      <c r="B26" s="14"/>
      <c r="C26" s="14"/>
    </row>
    <row r="27" spans="1:15">
      <c r="A27" s="13"/>
      <c r="B27" s="14"/>
      <c r="C27" s="14"/>
    </row>
    <row r="28" spans="1:15">
      <c r="A28" s="13"/>
      <c r="B28" s="14"/>
      <c r="C28" s="14"/>
    </row>
    <row r="29" spans="1:15">
      <c r="A29" s="13"/>
      <c r="B29" s="14"/>
      <c r="C29" s="14"/>
    </row>
    <row r="30" spans="1:15">
      <c r="A30" s="13"/>
      <c r="B30" s="14"/>
      <c r="C30" s="14"/>
    </row>
    <row r="31" spans="1:15">
      <c r="A31" s="13"/>
      <c r="B31" s="14"/>
      <c r="C31" s="14"/>
    </row>
    <row r="32" spans="1:15">
      <c r="A32" s="13"/>
      <c r="B32" s="14"/>
      <c r="C32" s="14"/>
    </row>
    <row r="33" spans="1:3">
      <c r="A33" s="13"/>
      <c r="B33" s="14"/>
      <c r="C33" s="14"/>
    </row>
    <row r="34" spans="1:3">
      <c r="A34" s="13"/>
      <c r="B34" s="14"/>
      <c r="C34" s="14"/>
    </row>
    <row r="35" spans="1:3">
      <c r="A35" s="13"/>
      <c r="B35" s="14"/>
      <c r="C35" s="14"/>
    </row>
    <row r="36" spans="1:3">
      <c r="A36" s="13"/>
      <c r="B36" s="14"/>
      <c r="C36" s="14"/>
    </row>
    <row r="37" spans="1:3">
      <c r="B37" s="14"/>
      <c r="C37" s="14"/>
    </row>
    <row r="38" spans="1:3">
      <c r="B38" s="14"/>
      <c r="C38" s="14"/>
    </row>
    <row r="39" spans="1:3">
      <c r="B39" s="14"/>
      <c r="C39" s="14"/>
    </row>
    <row r="40" spans="1:3">
      <c r="B40" s="14"/>
      <c r="C40" s="14"/>
    </row>
    <row r="41" spans="1:3">
      <c r="B41" s="14"/>
      <c r="C41" s="14"/>
    </row>
    <row r="42" spans="1:3">
      <c r="B42" s="14"/>
      <c r="C42" s="14"/>
    </row>
    <row r="43" spans="1:3">
      <c r="B43" s="14"/>
      <c r="C43" s="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2">
    <tabColor theme="7"/>
  </sheetPr>
  <dimension ref="A1:AA47"/>
  <sheetViews>
    <sheetView showGridLines="0" zoomScaleNormal="100" workbookViewId="0">
      <selection activeCell="A2" sqref="A2:XFD3"/>
    </sheetView>
  </sheetViews>
  <sheetFormatPr defaultColWidth="8.6640625" defaultRowHeight="13.2"/>
  <cols>
    <col min="1" max="1" width="8.6640625" style="47"/>
    <col min="2" max="2" width="10.109375" style="47" customWidth="1"/>
    <col min="3" max="5" width="8.6640625" style="47"/>
    <col min="6" max="6" width="8.6640625" style="46"/>
    <col min="7" max="10" width="8.6640625" style="47"/>
    <col min="11" max="11" width="18.109375" style="47" customWidth="1"/>
    <col min="12" max="16384" width="8.6640625" style="47"/>
  </cols>
  <sheetData>
    <row r="1" spans="1:17">
      <c r="A1" s="28" t="s">
        <v>167</v>
      </c>
      <c r="B1" s="43" t="str">
        <f>IF(Content!$E$1=1,B2,B3)</f>
        <v>Борговий капітал банків</v>
      </c>
      <c r="C1" s="43" t="str">
        <f>IF(Content!$E$1=1,C2,C3)</f>
        <v>Чисті торгові кредити реального сектору</v>
      </c>
      <c r="D1" s="43" t="str">
        <f>IF(Content!$E$1=1,D2,D3)</f>
        <v>Інша заборгованість реального сектору</v>
      </c>
      <c r="E1" s="43" t="str">
        <f>IF(Content!$E$1=1,E2,E3)</f>
        <v>Усього</v>
      </c>
      <c r="H1" s="43" t="str">
        <f>IF(Content!$E$1=1,H2,H3)</f>
        <v xml:space="preserve">Потоки боргового капіталу*, млрд дол. </v>
      </c>
    </row>
    <row r="2" spans="1:17" hidden="1">
      <c r="A2" s="28"/>
      <c r="B2" s="46" t="s">
        <v>898</v>
      </c>
      <c r="C2" s="46" t="s">
        <v>899</v>
      </c>
      <c r="D2" s="46" t="s">
        <v>900</v>
      </c>
      <c r="E2" s="46" t="s">
        <v>185</v>
      </c>
      <c r="G2" s="46"/>
      <c r="H2" s="46" t="s">
        <v>232</v>
      </c>
      <c r="I2" s="46"/>
      <c r="J2" s="46"/>
      <c r="K2" s="46"/>
    </row>
    <row r="3" spans="1:17" hidden="1">
      <c r="B3" s="46" t="s">
        <v>1833</v>
      </c>
      <c r="C3" s="46" t="s">
        <v>1834</v>
      </c>
      <c r="D3" s="46" t="s">
        <v>1835</v>
      </c>
      <c r="E3" s="46" t="s">
        <v>186</v>
      </c>
      <c r="G3" s="46"/>
      <c r="H3" s="46" t="s">
        <v>233</v>
      </c>
      <c r="I3" s="46"/>
      <c r="J3" s="46"/>
      <c r="K3" s="46"/>
    </row>
    <row r="4" spans="1:17">
      <c r="A4" s="48" t="s">
        <v>40</v>
      </c>
      <c r="B4" s="49">
        <v>-1.1000000000000001</v>
      </c>
      <c r="C4" s="49">
        <v>-1</v>
      </c>
      <c r="D4" s="49">
        <v>-0.3</v>
      </c>
      <c r="E4" s="49">
        <v>-2.4</v>
      </c>
      <c r="F4" s="50" t="s">
        <v>40</v>
      </c>
      <c r="G4" s="51"/>
      <c r="M4" s="49"/>
      <c r="N4" s="49"/>
      <c r="O4" s="49"/>
      <c r="P4" s="49"/>
      <c r="Q4" s="49"/>
    </row>
    <row r="5" spans="1:17">
      <c r="A5" s="52" t="s">
        <v>41</v>
      </c>
      <c r="B5" s="49">
        <v>-1</v>
      </c>
      <c r="C5" s="49">
        <v>0.1</v>
      </c>
      <c r="D5" s="49">
        <v>-0.9</v>
      </c>
      <c r="E5" s="49">
        <v>-1.9</v>
      </c>
      <c r="F5" s="50"/>
      <c r="G5" s="51"/>
      <c r="M5" s="49"/>
      <c r="N5" s="49"/>
      <c r="O5" s="49"/>
      <c r="P5" s="49"/>
      <c r="Q5" s="49"/>
    </row>
    <row r="6" spans="1:17">
      <c r="A6" s="48" t="s">
        <v>42</v>
      </c>
      <c r="B6" s="49">
        <v>-0.6</v>
      </c>
      <c r="C6" s="49">
        <v>0.9</v>
      </c>
      <c r="D6" s="49">
        <v>-1.3</v>
      </c>
      <c r="E6" s="49">
        <v>-0.9</v>
      </c>
      <c r="F6" s="50" t="s">
        <v>42</v>
      </c>
      <c r="G6" s="51"/>
      <c r="M6" s="49"/>
      <c r="N6" s="49"/>
      <c r="O6" s="49"/>
      <c r="P6" s="49"/>
      <c r="Q6" s="49"/>
    </row>
    <row r="7" spans="1:17">
      <c r="A7" s="52" t="s">
        <v>43</v>
      </c>
      <c r="B7" s="49">
        <v>-1.2</v>
      </c>
      <c r="C7" s="49">
        <v>-2.2999999999999998</v>
      </c>
      <c r="D7" s="49">
        <v>0.1</v>
      </c>
      <c r="E7" s="49">
        <v>-3.6</v>
      </c>
      <c r="F7" s="50"/>
      <c r="G7" s="51"/>
      <c r="M7" s="49"/>
      <c r="N7" s="49"/>
      <c r="O7" s="49"/>
      <c r="P7" s="49"/>
      <c r="Q7" s="49"/>
    </row>
    <row r="8" spans="1:17">
      <c r="A8" s="48" t="s">
        <v>44</v>
      </c>
      <c r="B8" s="49">
        <v>-1.1000000000000001</v>
      </c>
      <c r="C8" s="49">
        <v>0.4</v>
      </c>
      <c r="D8" s="49">
        <v>-0.2</v>
      </c>
      <c r="E8" s="49">
        <v>-0.9</v>
      </c>
      <c r="F8" s="50" t="s">
        <v>44</v>
      </c>
      <c r="G8" s="51"/>
      <c r="M8" s="49"/>
      <c r="N8" s="49"/>
      <c r="O8" s="49"/>
      <c r="P8" s="49"/>
      <c r="Q8" s="49"/>
    </row>
    <row r="9" spans="1:17">
      <c r="A9" s="52" t="s">
        <v>45</v>
      </c>
      <c r="B9" s="49">
        <v>-0.6</v>
      </c>
      <c r="C9" s="49">
        <v>0.4</v>
      </c>
      <c r="D9" s="49">
        <v>-0.10000000000000003</v>
      </c>
      <c r="E9" s="49">
        <v>-0.3</v>
      </c>
      <c r="F9" s="50"/>
      <c r="G9" s="51"/>
      <c r="M9" s="49"/>
      <c r="N9" s="49"/>
      <c r="O9" s="49"/>
      <c r="P9" s="49"/>
      <c r="Q9" s="49"/>
    </row>
    <row r="10" spans="1:17">
      <c r="A10" s="48" t="s">
        <v>46</v>
      </c>
      <c r="B10" s="49">
        <v>-0.6</v>
      </c>
      <c r="C10" s="49">
        <v>-0.1</v>
      </c>
      <c r="D10" s="49">
        <v>-9.9999999999999978E-2</v>
      </c>
      <c r="E10" s="49">
        <v>-0.8</v>
      </c>
      <c r="F10" s="50" t="s">
        <v>46</v>
      </c>
      <c r="G10" s="51"/>
      <c r="M10" s="49"/>
      <c r="N10" s="49"/>
      <c r="O10" s="49"/>
      <c r="P10" s="49"/>
      <c r="Q10" s="49"/>
    </row>
    <row r="11" spans="1:17">
      <c r="A11" s="52" t="s">
        <v>47</v>
      </c>
      <c r="B11" s="49">
        <v>0</v>
      </c>
      <c r="C11" s="49">
        <v>-0.2</v>
      </c>
      <c r="D11" s="49">
        <v>0.1</v>
      </c>
      <c r="E11" s="49">
        <v>-0.1</v>
      </c>
      <c r="F11" s="50"/>
      <c r="G11" s="51"/>
      <c r="M11" s="49"/>
      <c r="N11" s="49"/>
      <c r="O11" s="49"/>
      <c r="P11" s="49"/>
      <c r="Q11" s="49"/>
    </row>
    <row r="12" spans="1:17">
      <c r="A12" s="48" t="s">
        <v>48</v>
      </c>
      <c r="B12" s="49">
        <v>-0.5</v>
      </c>
      <c r="C12" s="49">
        <v>-0.2</v>
      </c>
      <c r="D12" s="49">
        <v>9.9999999999999978E-2</v>
      </c>
      <c r="E12" s="49">
        <v>-0.7</v>
      </c>
      <c r="F12" s="50" t="s">
        <v>48</v>
      </c>
      <c r="G12" s="51"/>
      <c r="M12" s="49"/>
      <c r="N12" s="49"/>
      <c r="O12" s="49"/>
      <c r="P12" s="49"/>
      <c r="Q12" s="49"/>
    </row>
    <row r="13" spans="1:17">
      <c r="A13" s="52" t="s">
        <v>49</v>
      </c>
      <c r="B13" s="49">
        <v>-0.2</v>
      </c>
      <c r="C13" s="49">
        <v>-0.2</v>
      </c>
      <c r="D13" s="49">
        <v>0.30000000000000004</v>
      </c>
      <c r="E13" s="49">
        <v>-0.1</v>
      </c>
      <c r="F13" s="50"/>
      <c r="G13" s="51"/>
      <c r="M13" s="49"/>
      <c r="N13" s="49"/>
      <c r="O13" s="49"/>
      <c r="P13" s="49"/>
      <c r="Q13" s="49"/>
    </row>
    <row r="14" spans="1:17">
      <c r="A14" s="48" t="s">
        <v>50</v>
      </c>
      <c r="B14" s="49">
        <v>-0.2</v>
      </c>
      <c r="C14" s="49">
        <v>1</v>
      </c>
      <c r="D14" s="49">
        <v>0.2</v>
      </c>
      <c r="E14" s="49">
        <v>1</v>
      </c>
      <c r="F14" s="50" t="s">
        <v>50</v>
      </c>
      <c r="G14" s="51"/>
      <c r="M14" s="49"/>
      <c r="N14" s="49"/>
      <c r="O14" s="49"/>
      <c r="P14" s="49"/>
      <c r="Q14" s="49"/>
    </row>
    <row r="15" spans="1:17">
      <c r="A15" s="52" t="s">
        <v>51</v>
      </c>
      <c r="B15" s="49">
        <v>0</v>
      </c>
      <c r="C15" s="49">
        <v>-0.1</v>
      </c>
      <c r="D15" s="49">
        <v>-0.3</v>
      </c>
      <c r="E15" s="49">
        <v>-0.3</v>
      </c>
      <c r="F15" s="50"/>
      <c r="G15" s="51"/>
      <c r="M15" s="49"/>
      <c r="N15" s="49"/>
      <c r="O15" s="49"/>
      <c r="P15" s="49"/>
      <c r="Q15" s="49"/>
    </row>
    <row r="16" spans="1:17">
      <c r="A16" s="48" t="s">
        <v>52</v>
      </c>
      <c r="B16" s="49">
        <v>0</v>
      </c>
      <c r="C16" s="49">
        <v>-0.9</v>
      </c>
      <c r="D16" s="49">
        <v>-9.9999999999999978E-2</v>
      </c>
      <c r="E16" s="49">
        <v>-0.9</v>
      </c>
      <c r="F16" s="50" t="s">
        <v>52</v>
      </c>
      <c r="G16" s="51"/>
      <c r="M16" s="49"/>
      <c r="N16" s="49"/>
      <c r="O16" s="49"/>
      <c r="P16" s="49"/>
      <c r="Q16" s="49"/>
    </row>
    <row r="17" spans="1:27">
      <c r="A17" s="52" t="s">
        <v>53</v>
      </c>
      <c r="B17" s="49">
        <v>0</v>
      </c>
      <c r="C17" s="49">
        <v>-0.2</v>
      </c>
      <c r="D17" s="49">
        <v>0.30000000000000004</v>
      </c>
      <c r="E17" s="49">
        <v>0.1</v>
      </c>
      <c r="F17" s="50"/>
      <c r="G17" s="51"/>
      <c r="M17" s="49"/>
      <c r="N17" s="49"/>
      <c r="O17" s="49"/>
      <c r="P17" s="49"/>
      <c r="Q17" s="49"/>
    </row>
    <row r="18" spans="1:27">
      <c r="A18" s="52" t="s">
        <v>54</v>
      </c>
      <c r="B18" s="49">
        <v>0</v>
      </c>
      <c r="C18" s="49">
        <v>0.6</v>
      </c>
      <c r="D18" s="49">
        <v>1</v>
      </c>
      <c r="E18" s="49">
        <v>1.5</v>
      </c>
      <c r="F18" s="50"/>
      <c r="G18" s="51"/>
      <c r="H18" s="43" t="str">
        <f>IF(Content!$E$1=1,H20,H22)</f>
        <v>* Додатні значення – приплив капіталу.</v>
      </c>
      <c r="M18" s="49"/>
      <c r="N18" s="49"/>
      <c r="O18" s="49"/>
      <c r="P18" s="49"/>
      <c r="Q18" s="49"/>
    </row>
    <row r="19" spans="1:27">
      <c r="A19" s="48" t="s">
        <v>430</v>
      </c>
      <c r="B19" s="49">
        <v>0</v>
      </c>
      <c r="C19" s="49">
        <v>1.6</v>
      </c>
      <c r="D19" s="49">
        <v>0.5</v>
      </c>
      <c r="E19" s="49">
        <v>2.1</v>
      </c>
      <c r="F19" s="46" t="s">
        <v>430</v>
      </c>
      <c r="G19" s="51"/>
      <c r="H19" s="43" t="str">
        <f>IF(Content!$E$1=1,H21,H23)</f>
        <v>Джерело: НБУ.</v>
      </c>
      <c r="M19" s="49"/>
      <c r="N19" s="49"/>
      <c r="O19" s="49"/>
      <c r="P19" s="49"/>
      <c r="Q19" s="49"/>
    </row>
    <row r="20" spans="1:27">
      <c r="A20" s="48"/>
      <c r="B20" s="49"/>
      <c r="C20" s="49"/>
      <c r="D20" s="49"/>
      <c r="E20" s="49"/>
      <c r="H20" s="46" t="s">
        <v>234</v>
      </c>
    </row>
    <row r="21" spans="1:27">
      <c r="A21" s="48"/>
      <c r="B21" s="49"/>
      <c r="C21" s="49"/>
      <c r="D21" s="49"/>
      <c r="E21" s="49"/>
      <c r="H21" s="46" t="s">
        <v>86</v>
      </c>
    </row>
    <row r="22" spans="1:27">
      <c r="A22" s="48"/>
      <c r="B22" s="49"/>
      <c r="C22" s="49"/>
      <c r="D22" s="49"/>
      <c r="E22" s="49"/>
      <c r="H22" s="46" t="s">
        <v>1630</v>
      </c>
    </row>
    <row r="23" spans="1:27">
      <c r="A23" s="48"/>
      <c r="B23" s="49"/>
      <c r="C23" s="713"/>
      <c r="D23" s="49"/>
      <c r="E23" s="49"/>
      <c r="H23" s="46" t="s">
        <v>87</v>
      </c>
    </row>
    <row r="24" spans="1:27">
      <c r="A24" s="48"/>
      <c r="B24" s="49"/>
      <c r="C24" s="49"/>
      <c r="D24" s="49"/>
      <c r="E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</row>
    <row r="25" spans="1:27">
      <c r="A25" s="48"/>
      <c r="B25" s="49"/>
      <c r="C25" s="49"/>
      <c r="D25" s="49"/>
      <c r="E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</row>
    <row r="26" spans="1:27">
      <c r="A26" s="48"/>
      <c r="B26" s="49"/>
      <c r="C26" s="49"/>
      <c r="D26" s="49"/>
      <c r="E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</row>
    <row r="27" spans="1:27">
      <c r="A27" s="48"/>
      <c r="B27" s="49"/>
      <c r="C27" s="49"/>
      <c r="D27" s="49"/>
      <c r="E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</row>
    <row r="28" spans="1:27">
      <c r="A28" s="48"/>
      <c r="B28" s="49"/>
      <c r="C28" s="49"/>
      <c r="D28" s="49"/>
      <c r="E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</row>
    <row r="29" spans="1:27">
      <c r="A29" s="48"/>
      <c r="B29" s="49"/>
      <c r="C29" s="49"/>
      <c r="D29" s="49"/>
      <c r="E29" s="49"/>
    </row>
    <row r="30" spans="1:27">
      <c r="A30" s="28"/>
      <c r="B30" s="43"/>
      <c r="C30" s="43"/>
      <c r="D30" s="43"/>
      <c r="E30" s="43"/>
    </row>
    <row r="31" spans="1:27">
      <c r="A31" s="28"/>
      <c r="B31" s="35"/>
      <c r="C31" s="35"/>
      <c r="D31" s="35"/>
      <c r="E31" s="35"/>
      <c r="L31" s="49"/>
      <c r="N31" s="49"/>
      <c r="O31" s="49"/>
      <c r="P31" s="49"/>
      <c r="R31" s="49"/>
    </row>
    <row r="32" spans="1:27">
      <c r="B32" s="35"/>
      <c r="C32" s="35"/>
      <c r="D32" s="35"/>
      <c r="E32" s="35"/>
      <c r="L32" s="49"/>
      <c r="N32" s="49"/>
      <c r="O32" s="49"/>
      <c r="P32" s="49"/>
      <c r="R32" s="49"/>
    </row>
    <row r="33" spans="1:16">
      <c r="A33" s="48"/>
      <c r="B33" s="49"/>
      <c r="C33" s="49"/>
      <c r="D33" s="49"/>
      <c r="E33" s="49"/>
      <c r="L33" s="49"/>
      <c r="N33" s="49"/>
      <c r="O33" s="49"/>
      <c r="P33" s="49"/>
    </row>
    <row r="34" spans="1:16">
      <c r="A34" s="52"/>
      <c r="B34" s="49"/>
      <c r="C34" s="49"/>
      <c r="D34" s="49"/>
      <c r="E34" s="49"/>
      <c r="L34" s="49"/>
      <c r="N34" s="49"/>
      <c r="O34" s="49"/>
      <c r="P34" s="49"/>
    </row>
    <row r="35" spans="1:16">
      <c r="A35" s="48"/>
      <c r="B35" s="49"/>
      <c r="C35" s="49"/>
      <c r="D35" s="49"/>
      <c r="E35" s="49"/>
      <c r="L35" s="49"/>
      <c r="N35" s="49"/>
      <c r="O35" s="49"/>
      <c r="P35" s="49"/>
    </row>
    <row r="36" spans="1:16">
      <c r="A36" s="52"/>
      <c r="B36" s="49"/>
      <c r="C36" s="49"/>
      <c r="D36" s="49"/>
      <c r="E36" s="49"/>
      <c r="L36" s="49"/>
      <c r="N36" s="49"/>
      <c r="O36" s="49"/>
      <c r="P36" s="49"/>
    </row>
    <row r="37" spans="1:16">
      <c r="A37" s="48"/>
      <c r="B37" s="49"/>
      <c r="C37" s="49"/>
      <c r="D37" s="49"/>
      <c r="E37" s="49"/>
      <c r="L37" s="49"/>
      <c r="N37" s="49"/>
      <c r="O37" s="49"/>
      <c r="P37" s="49"/>
    </row>
    <row r="38" spans="1:16">
      <c r="A38" s="52"/>
      <c r="B38" s="49"/>
      <c r="C38" s="49"/>
      <c r="D38" s="49"/>
      <c r="E38" s="49"/>
      <c r="L38" s="49"/>
      <c r="N38" s="49"/>
      <c r="O38" s="49"/>
      <c r="P38" s="49"/>
    </row>
    <row r="39" spans="1:16">
      <c r="A39" s="48"/>
      <c r="B39" s="49"/>
      <c r="C39" s="49"/>
      <c r="D39" s="49"/>
      <c r="E39" s="49"/>
      <c r="L39" s="49"/>
      <c r="N39" s="49"/>
      <c r="O39" s="49"/>
      <c r="P39" s="49"/>
    </row>
    <row r="40" spans="1:16">
      <c r="A40" s="52"/>
      <c r="B40" s="49"/>
      <c r="C40" s="49"/>
      <c r="D40" s="49"/>
      <c r="E40" s="49"/>
      <c r="L40" s="49"/>
      <c r="N40" s="49"/>
      <c r="O40" s="49"/>
      <c r="P40" s="49"/>
    </row>
    <row r="41" spans="1:16">
      <c r="A41" s="48"/>
      <c r="B41" s="49"/>
      <c r="C41" s="49"/>
      <c r="D41" s="49"/>
      <c r="E41" s="49"/>
      <c r="L41" s="49"/>
      <c r="N41" s="49"/>
      <c r="O41" s="49"/>
      <c r="P41" s="49"/>
    </row>
    <row r="42" spans="1:16">
      <c r="A42" s="52"/>
      <c r="B42" s="49"/>
      <c r="C42" s="49"/>
      <c r="D42" s="49"/>
      <c r="E42" s="49"/>
      <c r="L42" s="49"/>
      <c r="N42" s="49"/>
      <c r="O42" s="49"/>
      <c r="P42" s="49"/>
    </row>
    <row r="43" spans="1:16">
      <c r="A43" s="48"/>
      <c r="B43" s="49"/>
      <c r="C43" s="49"/>
      <c r="D43" s="49"/>
      <c r="E43" s="49"/>
      <c r="L43" s="49"/>
      <c r="N43" s="49"/>
      <c r="O43" s="49"/>
      <c r="P43" s="49"/>
    </row>
    <row r="44" spans="1:16">
      <c r="A44" s="52"/>
      <c r="B44" s="49"/>
      <c r="C44" s="49"/>
      <c r="D44" s="49"/>
      <c r="E44" s="49"/>
      <c r="L44" s="49"/>
      <c r="N44" s="49"/>
      <c r="O44" s="49"/>
      <c r="P44" s="49"/>
    </row>
    <row r="45" spans="1:16">
      <c r="A45" s="48"/>
      <c r="B45" s="49"/>
      <c r="C45" s="49"/>
      <c r="D45" s="49"/>
      <c r="E45" s="49"/>
      <c r="L45" s="49"/>
      <c r="N45" s="49"/>
      <c r="O45" s="49"/>
      <c r="P45" s="49"/>
    </row>
    <row r="46" spans="1:16">
      <c r="A46" s="52"/>
      <c r="B46" s="49"/>
      <c r="C46" s="49"/>
      <c r="D46" s="49"/>
      <c r="E46" s="49"/>
      <c r="L46" s="49"/>
      <c r="N46" s="49"/>
      <c r="O46" s="49"/>
      <c r="P46" s="49"/>
    </row>
    <row r="47" spans="1:16">
      <c r="A47" s="52"/>
      <c r="B47" s="49"/>
      <c r="C47" s="49"/>
      <c r="D47" s="49"/>
      <c r="E47" s="49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3">
    <tabColor theme="7"/>
  </sheetPr>
  <dimension ref="A1:R23"/>
  <sheetViews>
    <sheetView showGridLines="0" zoomScaleNormal="100" workbookViewId="0">
      <selection activeCell="A2" sqref="A2:XFD3"/>
    </sheetView>
  </sheetViews>
  <sheetFormatPr defaultRowHeight="13.2"/>
  <sheetData>
    <row r="1" spans="1:18">
      <c r="A1" s="28" t="s">
        <v>167</v>
      </c>
      <c r="B1" t="str">
        <f>IF(Content!$E$1=1,B2,B3)</f>
        <v>Поточний рахунок</v>
      </c>
      <c r="C1" t="str">
        <f>IF(Content!$E$1=1,C2,C3)</f>
        <v>Фінансовий рахунок (чисті зовнішні зобов'язання)</v>
      </c>
      <c r="D1" t="str">
        <f>IF(Content!$E$1=1,D2,D3)</f>
        <v>Зведений баланс</v>
      </c>
      <c r="E1" t="str">
        <f>IF(Content!$E$1=1,E2,E3)</f>
        <v>Міжнародні резерви (п. ш.)</v>
      </c>
      <c r="I1" t="str">
        <f>IF(Content!$E$1=1,I2,I3)</f>
        <v>Платіжний баланс, млрд дол.</v>
      </c>
    </row>
    <row r="2" spans="1:18" hidden="1">
      <c r="B2" s="58" t="s">
        <v>168</v>
      </c>
      <c r="C2" s="58" t="s">
        <v>901</v>
      </c>
      <c r="D2" s="58" t="s">
        <v>902</v>
      </c>
      <c r="E2" s="58" t="s">
        <v>903</v>
      </c>
      <c r="F2" s="2"/>
      <c r="G2" s="2"/>
      <c r="H2" s="2"/>
      <c r="I2" s="2" t="s">
        <v>904</v>
      </c>
      <c r="J2" s="2"/>
      <c r="K2" s="2"/>
    </row>
    <row r="3" spans="1:18" hidden="1">
      <c r="B3" s="58" t="s">
        <v>905</v>
      </c>
      <c r="C3" s="58" t="s">
        <v>906</v>
      </c>
      <c r="D3" s="58" t="s">
        <v>907</v>
      </c>
      <c r="E3" s="58" t="s">
        <v>908</v>
      </c>
      <c r="F3" s="2"/>
      <c r="G3" s="2"/>
      <c r="H3" s="2"/>
      <c r="I3" s="2" t="s">
        <v>909</v>
      </c>
      <c r="J3" s="2"/>
      <c r="K3" s="2"/>
    </row>
    <row r="4" spans="1:18">
      <c r="A4" s="303" t="s">
        <v>40</v>
      </c>
      <c r="B4" s="38">
        <v>0.2</v>
      </c>
      <c r="C4" s="38">
        <v>-2.1</v>
      </c>
      <c r="D4" s="38">
        <v>-1.9</v>
      </c>
      <c r="E4" s="38">
        <v>10</v>
      </c>
      <c r="F4" s="2" t="s">
        <v>40</v>
      </c>
      <c r="O4" s="14"/>
      <c r="P4" s="14"/>
      <c r="Q4" s="14"/>
      <c r="R4" s="14"/>
    </row>
    <row r="5" spans="1:18">
      <c r="A5" s="303" t="s">
        <v>41</v>
      </c>
      <c r="B5" s="38">
        <v>1</v>
      </c>
      <c r="C5" s="38">
        <v>-0.3</v>
      </c>
      <c r="D5" s="38">
        <v>0.6</v>
      </c>
      <c r="E5" s="38">
        <v>10.3</v>
      </c>
      <c r="F5" s="2"/>
      <c r="O5" s="14"/>
      <c r="P5" s="14"/>
      <c r="Q5" s="14"/>
      <c r="R5" s="14"/>
    </row>
    <row r="6" spans="1:18">
      <c r="A6" s="303" t="s">
        <v>42</v>
      </c>
      <c r="B6" s="38">
        <v>0.8</v>
      </c>
      <c r="C6" s="38">
        <v>0.5</v>
      </c>
      <c r="D6" s="38">
        <v>1.3</v>
      </c>
      <c r="E6" s="38">
        <v>12.8</v>
      </c>
      <c r="F6" s="58" t="s">
        <v>42</v>
      </c>
      <c r="G6" s="37"/>
      <c r="O6" s="14"/>
      <c r="P6" s="14"/>
      <c r="Q6" s="14"/>
      <c r="R6" s="14"/>
    </row>
    <row r="7" spans="1:18">
      <c r="A7" s="303" t="s">
        <v>43</v>
      </c>
      <c r="B7" s="38">
        <v>0.1</v>
      </c>
      <c r="C7" s="38">
        <v>0.7</v>
      </c>
      <c r="D7" s="38">
        <v>0.9</v>
      </c>
      <c r="E7" s="38">
        <v>13.3</v>
      </c>
      <c r="F7" s="58"/>
      <c r="G7" s="37"/>
      <c r="O7" s="14"/>
      <c r="P7" s="14"/>
      <c r="Q7" s="14"/>
      <c r="R7" s="14"/>
    </row>
    <row r="8" spans="1:18">
      <c r="A8" s="303" t="s">
        <v>44</v>
      </c>
      <c r="B8" s="38">
        <v>-1</v>
      </c>
      <c r="C8" s="38">
        <v>0.2</v>
      </c>
      <c r="D8" s="38">
        <v>-0.8</v>
      </c>
      <c r="E8" s="38">
        <v>12.7</v>
      </c>
      <c r="F8" s="58" t="s">
        <v>44</v>
      </c>
      <c r="G8" s="37"/>
      <c r="O8" s="14"/>
      <c r="P8" s="14"/>
      <c r="Q8" s="14"/>
      <c r="R8" s="14"/>
    </row>
    <row r="9" spans="1:18">
      <c r="A9" s="303" t="s">
        <v>45</v>
      </c>
      <c r="B9" s="38">
        <v>1.1000000000000001</v>
      </c>
      <c r="C9" s="38">
        <v>0.1</v>
      </c>
      <c r="D9" s="38">
        <v>1.2</v>
      </c>
      <c r="E9" s="38">
        <v>14</v>
      </c>
      <c r="F9" s="58"/>
      <c r="G9" s="37"/>
      <c r="O9" s="14"/>
      <c r="P9" s="14"/>
      <c r="Q9" s="14"/>
      <c r="R9" s="14"/>
    </row>
    <row r="10" spans="1:18">
      <c r="A10" s="303" t="s">
        <v>46</v>
      </c>
      <c r="B10" s="38">
        <v>-1.2</v>
      </c>
      <c r="C10" s="38">
        <v>1.8</v>
      </c>
      <c r="D10" s="38">
        <v>0.6</v>
      </c>
      <c r="E10" s="38">
        <v>15.6</v>
      </c>
      <c r="F10" s="2" t="s">
        <v>46</v>
      </c>
      <c r="O10" s="14"/>
      <c r="P10" s="14"/>
      <c r="Q10" s="14"/>
      <c r="R10" s="14"/>
    </row>
    <row r="11" spans="1:18">
      <c r="A11" s="303" t="s">
        <v>47</v>
      </c>
      <c r="B11" s="38">
        <v>-0.1</v>
      </c>
      <c r="C11" s="38">
        <v>0.5</v>
      </c>
      <c r="D11" s="38">
        <v>0.4</v>
      </c>
      <c r="E11" s="38">
        <v>15.5</v>
      </c>
      <c r="F11" s="2"/>
      <c r="O11" s="14"/>
      <c r="P11" s="14"/>
      <c r="Q11" s="14"/>
      <c r="R11" s="14"/>
    </row>
    <row r="12" spans="1:18">
      <c r="A12" s="303" t="s">
        <v>48</v>
      </c>
      <c r="B12" s="38">
        <v>-0.5</v>
      </c>
      <c r="C12" s="38">
        <v>-0.1</v>
      </c>
      <c r="D12" s="38">
        <v>-0.6</v>
      </c>
      <c r="E12" s="38">
        <v>15.1</v>
      </c>
      <c r="F12" s="2" t="s">
        <v>48</v>
      </c>
      <c r="O12" s="14"/>
      <c r="P12" s="14"/>
      <c r="Q12" s="14"/>
      <c r="R12" s="14"/>
    </row>
    <row r="13" spans="1:18">
      <c r="A13" s="303" t="s">
        <v>49</v>
      </c>
      <c r="B13" s="38">
        <v>0.2</v>
      </c>
      <c r="C13" s="38">
        <v>1.4</v>
      </c>
      <c r="D13" s="38">
        <v>1.6</v>
      </c>
      <c r="E13" s="38">
        <v>18</v>
      </c>
      <c r="F13" s="2"/>
      <c r="O13" s="14"/>
      <c r="P13" s="14"/>
      <c r="Q13" s="14"/>
      <c r="R13" s="14"/>
    </row>
    <row r="14" spans="1:18">
      <c r="A14" s="303" t="s">
        <v>50</v>
      </c>
      <c r="B14" s="38">
        <v>-1.2</v>
      </c>
      <c r="C14" s="38">
        <v>2.1</v>
      </c>
      <c r="D14" s="38">
        <v>0.9</v>
      </c>
      <c r="E14" s="38">
        <v>18.600000000000001</v>
      </c>
      <c r="F14" s="2" t="s">
        <v>50</v>
      </c>
      <c r="O14" s="14"/>
      <c r="P14" s="14"/>
      <c r="Q14" s="14"/>
      <c r="R14" s="14"/>
    </row>
    <row r="15" spans="1:18">
      <c r="A15" s="303" t="s">
        <v>51</v>
      </c>
      <c r="B15" s="38">
        <v>-0.9</v>
      </c>
      <c r="C15" s="38">
        <v>1.6</v>
      </c>
      <c r="D15" s="38">
        <v>0.6</v>
      </c>
      <c r="E15" s="38">
        <v>18.8</v>
      </c>
      <c r="F15" s="2"/>
      <c r="O15" s="14"/>
      <c r="P15" s="14"/>
      <c r="Q15" s="14"/>
      <c r="R15" s="14"/>
    </row>
    <row r="16" spans="1:18">
      <c r="A16" s="303" t="s">
        <v>52</v>
      </c>
      <c r="B16" s="38">
        <v>-0.6</v>
      </c>
      <c r="C16" s="38">
        <v>0.3</v>
      </c>
      <c r="D16" s="38">
        <v>-0.3</v>
      </c>
      <c r="E16" s="38">
        <v>18.2</v>
      </c>
      <c r="F16" s="2" t="s">
        <v>52</v>
      </c>
      <c r="O16" s="14"/>
      <c r="P16" s="14"/>
      <c r="Q16" s="14"/>
      <c r="R16" s="14"/>
    </row>
    <row r="17" spans="1:18">
      <c r="A17" s="303" t="s">
        <v>53</v>
      </c>
      <c r="B17" s="38">
        <v>0</v>
      </c>
      <c r="C17" s="38">
        <v>0.6</v>
      </c>
      <c r="D17" s="38">
        <v>0.6</v>
      </c>
      <c r="E17" s="38">
        <v>18</v>
      </c>
      <c r="F17" s="2"/>
      <c r="O17" s="14"/>
      <c r="P17" s="14"/>
      <c r="Q17" s="14"/>
      <c r="R17" s="14"/>
    </row>
    <row r="18" spans="1:18">
      <c r="A18" s="303" t="s">
        <v>54</v>
      </c>
      <c r="B18" s="38">
        <v>-2.7</v>
      </c>
      <c r="C18" s="38">
        <v>2</v>
      </c>
      <c r="D18" s="38">
        <v>-0.7</v>
      </c>
      <c r="E18" s="38">
        <v>16.600000000000001</v>
      </c>
      <c r="F18" s="2"/>
      <c r="O18" s="14"/>
      <c r="P18" s="14"/>
      <c r="Q18" s="14"/>
      <c r="R18" s="14"/>
    </row>
    <row r="19" spans="1:18">
      <c r="A19" s="303" t="s">
        <v>430</v>
      </c>
      <c r="B19" s="38">
        <v>-1.3</v>
      </c>
      <c r="C19" s="38">
        <v>4.5999999999999996</v>
      </c>
      <c r="D19" s="38">
        <v>3.3</v>
      </c>
      <c r="E19" s="38">
        <v>20.8</v>
      </c>
      <c r="F19" s="2" t="s">
        <v>430</v>
      </c>
      <c r="I19" t="str">
        <f>IF(Content!$E$1=1,I21,I23)</f>
        <v>Джерело: НБУ.</v>
      </c>
      <c r="O19" s="14"/>
      <c r="P19" s="14"/>
      <c r="Q19" s="14"/>
      <c r="R19" s="14"/>
    </row>
    <row r="21" spans="1:18">
      <c r="I21" s="2" t="s">
        <v>86</v>
      </c>
    </row>
    <row r="22" spans="1:18">
      <c r="I22" s="2"/>
    </row>
    <row r="23" spans="1:18">
      <c r="I23" s="2" t="s">
        <v>87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5">
    <tabColor theme="7"/>
  </sheetPr>
  <dimension ref="A1:T43"/>
  <sheetViews>
    <sheetView showGridLines="0" zoomScaleNormal="100" workbookViewId="0">
      <selection activeCell="O23" sqref="O23"/>
    </sheetView>
  </sheetViews>
  <sheetFormatPr defaultColWidth="8.6640625" defaultRowHeight="13.2"/>
  <cols>
    <col min="1" max="7" width="8.6640625" style="47"/>
    <col min="8" max="8" width="8.6640625" style="46"/>
    <col min="9" max="16384" width="8.6640625" style="47"/>
  </cols>
  <sheetData>
    <row r="1" spans="1:20">
      <c r="A1" s="28" t="s">
        <v>167</v>
      </c>
      <c r="B1" s="43" t="str">
        <f>IF(Content!$E$1=1,B2,B3)</f>
        <v>Міжнародні резерви, млрд дол.</v>
      </c>
      <c r="C1" s="43" t="str">
        <f>IF(Content!$E$1=1,C2,C3)</f>
        <v>Покриття майбутнього імпорту (3 міс., п.ш.)</v>
      </c>
      <c r="D1" s="43" t="str">
        <f>IF(Content!$E$1=1,D2,D3)</f>
        <v>Покриття 20% широкої грошової маси (п.ш.)</v>
      </c>
      <c r="E1" s="43" t="str">
        <f>IF(Content!$E$1=1,E2,E3)</f>
        <v>Покриття короткострокового боргу (п.ш.)</v>
      </c>
      <c r="F1" s="43" t="str">
        <f>IF(Content!$E$1=1,F2,F3)</f>
        <v>Композитний критерій МВФ (п.ш.)</v>
      </c>
      <c r="G1" s="43"/>
      <c r="J1" s="43" t="str">
        <f>IF(Content!$E$1=1,J2,J3)</f>
        <v xml:space="preserve">Міжнародні резерви та критерії їх адекватності, % </v>
      </c>
    </row>
    <row r="2" spans="1:20">
      <c r="A2" s="28"/>
      <c r="B2" s="46" t="s">
        <v>235</v>
      </c>
      <c r="C2" s="46" t="s">
        <v>236</v>
      </c>
      <c r="D2" s="46" t="s">
        <v>237</v>
      </c>
      <c r="E2" s="46" t="s">
        <v>238</v>
      </c>
      <c r="F2" s="46" t="s">
        <v>239</v>
      </c>
      <c r="G2" s="46"/>
      <c r="I2" s="46"/>
      <c r="J2" s="46" t="s">
        <v>240</v>
      </c>
      <c r="K2" s="46"/>
      <c r="L2" s="46"/>
      <c r="M2" s="46"/>
      <c r="N2" s="46"/>
    </row>
    <row r="3" spans="1:20">
      <c r="B3" s="46" t="s">
        <v>241</v>
      </c>
      <c r="C3" s="46" t="s">
        <v>1865</v>
      </c>
      <c r="D3" s="46" t="s">
        <v>1866</v>
      </c>
      <c r="E3" s="46" t="s">
        <v>1864</v>
      </c>
      <c r="F3" s="46" t="s">
        <v>1856</v>
      </c>
      <c r="G3" s="46"/>
      <c r="I3" s="46"/>
      <c r="J3" s="46" t="s">
        <v>242</v>
      </c>
      <c r="K3" s="46"/>
      <c r="L3" s="46"/>
      <c r="M3" s="46"/>
      <c r="N3" s="46"/>
    </row>
    <row r="4" spans="1:20">
      <c r="A4" s="48" t="s">
        <v>40</v>
      </c>
      <c r="B4" s="49">
        <v>10</v>
      </c>
      <c r="C4" s="49">
        <v>80.8</v>
      </c>
      <c r="D4" s="49">
        <v>114</v>
      </c>
      <c r="E4" s="49">
        <v>18.600000000000001</v>
      </c>
      <c r="F4" s="49">
        <v>32.200000000000003</v>
      </c>
      <c r="G4" s="2" t="s">
        <v>40</v>
      </c>
      <c r="H4" s="50" t="s">
        <v>243</v>
      </c>
      <c r="I4" s="51"/>
      <c r="P4" s="49"/>
      <c r="Q4" s="49"/>
      <c r="R4" s="49"/>
      <c r="S4" s="49"/>
      <c r="T4" s="49"/>
    </row>
    <row r="5" spans="1:20">
      <c r="A5" s="52" t="s">
        <v>41</v>
      </c>
      <c r="B5" s="49">
        <v>10.3</v>
      </c>
      <c r="C5" s="49">
        <v>83.2</v>
      </c>
      <c r="D5" s="49">
        <v>110.6</v>
      </c>
      <c r="E5" s="49">
        <v>19</v>
      </c>
      <c r="F5" s="49">
        <v>33.1</v>
      </c>
      <c r="G5" s="2"/>
      <c r="H5" s="50"/>
      <c r="I5" s="51"/>
      <c r="P5" s="49"/>
      <c r="Q5" s="49"/>
      <c r="R5" s="49"/>
      <c r="S5" s="49"/>
      <c r="T5" s="49"/>
    </row>
    <row r="6" spans="1:20">
      <c r="A6" s="48" t="s">
        <v>42</v>
      </c>
      <c r="B6" s="49">
        <v>12.8</v>
      </c>
      <c r="C6" s="49">
        <v>101</v>
      </c>
      <c r="D6" s="49">
        <v>146.80000000000001</v>
      </c>
      <c r="E6" s="49">
        <v>25.1</v>
      </c>
      <c r="F6" s="49">
        <v>42.1</v>
      </c>
      <c r="G6" s="58" t="s">
        <v>42</v>
      </c>
      <c r="H6" s="50" t="s">
        <v>244</v>
      </c>
      <c r="I6" s="51"/>
      <c r="P6" s="49"/>
      <c r="Q6" s="49"/>
      <c r="R6" s="49"/>
      <c r="S6" s="49"/>
      <c r="T6" s="49"/>
    </row>
    <row r="7" spans="1:20">
      <c r="A7" s="52" t="s">
        <v>43</v>
      </c>
      <c r="B7" s="49">
        <v>13.3</v>
      </c>
      <c r="C7" s="49">
        <v>101.4</v>
      </c>
      <c r="D7" s="49">
        <v>160.6</v>
      </c>
      <c r="E7" s="49">
        <v>26.1</v>
      </c>
      <c r="F7" s="49">
        <v>45.5</v>
      </c>
      <c r="G7" s="58"/>
      <c r="H7" s="50"/>
      <c r="I7" s="51"/>
      <c r="P7" s="49"/>
      <c r="Q7" s="49"/>
      <c r="R7" s="49"/>
      <c r="S7" s="49"/>
      <c r="T7" s="49"/>
    </row>
    <row r="8" spans="1:20">
      <c r="A8" s="48" t="s">
        <v>44</v>
      </c>
      <c r="B8" s="49">
        <v>12.7</v>
      </c>
      <c r="C8" s="49">
        <v>92.7</v>
      </c>
      <c r="D8" s="49">
        <v>165.6</v>
      </c>
      <c r="E8" s="49">
        <v>26.9</v>
      </c>
      <c r="F8" s="49">
        <v>45.1</v>
      </c>
      <c r="G8" s="58" t="s">
        <v>44</v>
      </c>
      <c r="H8" s="50" t="s">
        <v>245</v>
      </c>
      <c r="I8" s="51"/>
      <c r="P8" s="49"/>
      <c r="Q8" s="49"/>
      <c r="R8" s="49"/>
      <c r="S8" s="49"/>
      <c r="T8" s="49"/>
    </row>
    <row r="9" spans="1:20">
      <c r="A9" s="52" t="s">
        <v>45</v>
      </c>
      <c r="B9" s="49">
        <v>14</v>
      </c>
      <c r="C9" s="49">
        <v>96.9</v>
      </c>
      <c r="D9" s="49">
        <v>167.7</v>
      </c>
      <c r="E9" s="49">
        <v>30.7</v>
      </c>
      <c r="F9" s="49">
        <v>50.4</v>
      </c>
      <c r="G9" s="58"/>
      <c r="H9" s="50"/>
      <c r="I9" s="51"/>
      <c r="P9" s="49"/>
      <c r="Q9" s="49"/>
      <c r="R9" s="49"/>
      <c r="S9" s="49"/>
      <c r="T9" s="49"/>
    </row>
    <row r="10" spans="1:20">
      <c r="A10" s="48" t="s">
        <v>46</v>
      </c>
      <c r="B10" s="49">
        <v>15.6</v>
      </c>
      <c r="C10" s="49">
        <v>104</v>
      </c>
      <c r="D10" s="49">
        <v>191.6</v>
      </c>
      <c r="E10" s="49">
        <v>34.200000000000003</v>
      </c>
      <c r="F10" s="49">
        <v>56</v>
      </c>
      <c r="G10" s="2" t="s">
        <v>46</v>
      </c>
      <c r="H10" s="50" t="s">
        <v>246</v>
      </c>
      <c r="I10" s="51"/>
      <c r="P10" s="49"/>
      <c r="Q10" s="49"/>
      <c r="R10" s="49"/>
      <c r="S10" s="49"/>
      <c r="T10" s="49"/>
    </row>
    <row r="11" spans="1:20">
      <c r="A11" s="52" t="s">
        <v>47</v>
      </c>
      <c r="B11" s="49">
        <v>15.5</v>
      </c>
      <c r="C11" s="49">
        <v>99.4</v>
      </c>
      <c r="D11" s="49">
        <v>191.6</v>
      </c>
      <c r="E11" s="49">
        <v>33.200000000000003</v>
      </c>
      <c r="F11" s="49">
        <v>56.1</v>
      </c>
      <c r="G11" s="2"/>
      <c r="H11" s="50"/>
      <c r="I11" s="51"/>
      <c r="P11" s="49"/>
      <c r="Q11" s="49"/>
      <c r="R11" s="49"/>
      <c r="S11" s="49"/>
      <c r="T11" s="49"/>
    </row>
    <row r="12" spans="1:20">
      <c r="A12" s="48" t="s">
        <v>48</v>
      </c>
      <c r="B12" s="49">
        <v>15.1</v>
      </c>
      <c r="C12" s="49">
        <v>94.1</v>
      </c>
      <c r="D12" s="49">
        <v>189.8</v>
      </c>
      <c r="E12" s="49">
        <v>32.9</v>
      </c>
      <c r="F12" s="49">
        <v>54.7</v>
      </c>
      <c r="G12" s="2" t="s">
        <v>48</v>
      </c>
      <c r="H12" s="50" t="s">
        <v>247</v>
      </c>
      <c r="I12" s="51"/>
      <c r="P12" s="49"/>
      <c r="Q12" s="49"/>
      <c r="R12" s="49"/>
      <c r="S12" s="49"/>
      <c r="T12" s="49"/>
    </row>
    <row r="13" spans="1:20">
      <c r="A13" s="52" t="s">
        <v>49</v>
      </c>
      <c r="B13" s="49">
        <v>18</v>
      </c>
      <c r="C13" s="49">
        <v>108.3</v>
      </c>
      <c r="D13" s="49">
        <v>212.5</v>
      </c>
      <c r="E13" s="49">
        <v>38.6</v>
      </c>
      <c r="F13" s="49">
        <v>64</v>
      </c>
      <c r="G13" s="2"/>
      <c r="H13" s="50"/>
      <c r="I13" s="51"/>
      <c r="P13" s="49"/>
      <c r="Q13" s="49"/>
      <c r="R13" s="49"/>
      <c r="S13" s="49"/>
      <c r="T13" s="49"/>
    </row>
    <row r="14" spans="1:20">
      <c r="A14" s="48" t="s">
        <v>50</v>
      </c>
      <c r="B14" s="49">
        <v>18.600000000000001</v>
      </c>
      <c r="C14" s="49">
        <v>108.3</v>
      </c>
      <c r="D14" s="49">
        <v>219.9</v>
      </c>
      <c r="E14" s="49">
        <v>39.5</v>
      </c>
      <c r="F14" s="49">
        <v>65.2</v>
      </c>
      <c r="G14" s="2" t="s">
        <v>50</v>
      </c>
      <c r="H14" s="50" t="s">
        <v>248</v>
      </c>
      <c r="I14" s="51"/>
      <c r="P14" s="49"/>
      <c r="Q14" s="49"/>
      <c r="R14" s="49"/>
      <c r="S14" s="49"/>
      <c r="T14" s="49"/>
    </row>
    <row r="15" spans="1:20">
      <c r="A15" s="52" t="s">
        <v>51</v>
      </c>
      <c r="B15" s="49">
        <v>18.8</v>
      </c>
      <c r="C15" s="49">
        <v>106.7</v>
      </c>
      <c r="D15" s="49">
        <v>218.3</v>
      </c>
      <c r="E15" s="49">
        <v>40.6</v>
      </c>
      <c r="F15" s="49">
        <v>66.099999999999994</v>
      </c>
      <c r="G15" s="2"/>
      <c r="H15" s="50"/>
      <c r="I15" s="51"/>
      <c r="P15" s="49"/>
      <c r="Q15" s="49"/>
      <c r="R15" s="49"/>
      <c r="S15" s="49"/>
      <c r="T15" s="49"/>
    </row>
    <row r="16" spans="1:20">
      <c r="A16" s="48" t="s">
        <v>52</v>
      </c>
      <c r="B16" s="49">
        <v>18.2</v>
      </c>
      <c r="C16" s="49">
        <v>101.1</v>
      </c>
      <c r="D16" s="49">
        <v>206.6</v>
      </c>
      <c r="E16" s="49">
        <v>39.4</v>
      </c>
      <c r="F16" s="49">
        <v>63.9</v>
      </c>
      <c r="G16" s="2" t="s">
        <v>52</v>
      </c>
      <c r="H16" s="50" t="s">
        <v>212</v>
      </c>
      <c r="I16" s="51"/>
      <c r="P16" s="49"/>
      <c r="Q16" s="49"/>
      <c r="R16" s="49"/>
      <c r="S16" s="49"/>
      <c r="T16" s="49"/>
    </row>
    <row r="17" spans="1:20">
      <c r="A17" s="52" t="s">
        <v>53</v>
      </c>
      <c r="B17" s="49">
        <v>18</v>
      </c>
      <c r="C17" s="49">
        <v>98</v>
      </c>
      <c r="D17" s="49">
        <v>194.1</v>
      </c>
      <c r="E17" s="49">
        <v>38.5</v>
      </c>
      <c r="F17" s="49">
        <v>63</v>
      </c>
      <c r="G17" s="2"/>
      <c r="H17" s="50"/>
      <c r="I17" s="51"/>
      <c r="J17" s="1071" t="str">
        <f>IF(Content!$E$1=1,J21,J22)</f>
        <v>* Попередня оцінка</v>
      </c>
      <c r="P17" s="49"/>
      <c r="Q17" s="49"/>
      <c r="R17" s="49"/>
      <c r="S17" s="49"/>
      <c r="T17" s="49"/>
    </row>
    <row r="18" spans="1:20">
      <c r="A18" s="48" t="s">
        <v>54</v>
      </c>
      <c r="B18" s="49">
        <v>16.600000000000001</v>
      </c>
      <c r="C18" s="49">
        <v>90.8</v>
      </c>
      <c r="D18" s="49">
        <v>188.4</v>
      </c>
      <c r="E18" s="49">
        <v>33.700000000000003</v>
      </c>
      <c r="F18" s="49">
        <v>57.4</v>
      </c>
      <c r="G18" s="2"/>
      <c r="H18" s="50"/>
      <c r="I18" s="51"/>
      <c r="J18" s="43" t="str">
        <f>IF(Content!$E$1=1,J19,J20)</f>
        <v>Джерело: розрахунки НБУ.</v>
      </c>
      <c r="P18" s="49"/>
      <c r="Q18" s="49"/>
      <c r="R18" s="49"/>
      <c r="S18" s="49"/>
      <c r="T18" s="49"/>
    </row>
    <row r="19" spans="1:20">
      <c r="A19" s="48" t="s">
        <v>430</v>
      </c>
      <c r="B19" s="49">
        <v>20.8</v>
      </c>
      <c r="C19" s="49">
        <v>113.8</v>
      </c>
      <c r="D19" s="49">
        <v>225.9</v>
      </c>
      <c r="E19" s="49"/>
      <c r="F19" s="49">
        <v>71.5</v>
      </c>
      <c r="G19" s="2" t="s">
        <v>1084</v>
      </c>
      <c r="H19" s="46" t="s">
        <v>430</v>
      </c>
      <c r="I19" s="51"/>
      <c r="J19" s="46" t="s">
        <v>75</v>
      </c>
      <c r="P19" s="49"/>
      <c r="Q19" s="49"/>
      <c r="R19" s="49"/>
      <c r="S19" s="49"/>
      <c r="T19" s="49"/>
    </row>
    <row r="20" spans="1:20">
      <c r="A20" s="48"/>
      <c r="G20" s="49"/>
      <c r="J20" s="46" t="s">
        <v>77</v>
      </c>
    </row>
    <row r="21" spans="1:20">
      <c r="A21" s="48"/>
      <c r="G21" s="49"/>
      <c r="J21" s="46" t="s">
        <v>1671</v>
      </c>
    </row>
    <row r="22" spans="1:20">
      <c r="A22" s="48"/>
      <c r="G22" s="49"/>
      <c r="J22" s="46" t="s">
        <v>1836</v>
      </c>
    </row>
    <row r="23" spans="1:20">
      <c r="A23" s="48"/>
      <c r="G23" s="49"/>
    </row>
    <row r="24" spans="1:20">
      <c r="A24" s="48"/>
      <c r="G24" s="49"/>
    </row>
    <row r="25" spans="1:20">
      <c r="A25" s="48"/>
      <c r="G25" s="49"/>
    </row>
    <row r="26" spans="1:20">
      <c r="A26" s="48"/>
      <c r="G26" s="49"/>
    </row>
    <row r="27" spans="1:20">
      <c r="A27" s="48"/>
      <c r="G27" s="49"/>
    </row>
    <row r="28" spans="1:20">
      <c r="A28" s="48"/>
      <c r="G28" s="49"/>
    </row>
    <row r="29" spans="1:20">
      <c r="A29" s="48"/>
      <c r="G29" s="49"/>
    </row>
    <row r="30" spans="1:20">
      <c r="A30" s="48"/>
      <c r="G30" s="49"/>
    </row>
    <row r="31" spans="1:20">
      <c r="A31" s="48"/>
      <c r="G31" s="49"/>
    </row>
    <row r="32" spans="1:20">
      <c r="A32" s="48"/>
      <c r="G32" s="49"/>
    </row>
    <row r="33" spans="1:7">
      <c r="A33" s="48"/>
      <c r="G33" s="49"/>
    </row>
    <row r="34" spans="1:7">
      <c r="A34" s="48"/>
      <c r="G34" s="53"/>
    </row>
    <row r="35" spans="1:7">
      <c r="A35" s="48"/>
      <c r="G35" s="53"/>
    </row>
    <row r="36" spans="1:7">
      <c r="A36" s="48"/>
      <c r="B36" s="49"/>
      <c r="C36" s="49"/>
      <c r="D36" s="49"/>
      <c r="E36" s="49"/>
      <c r="F36" s="49"/>
      <c r="G36" s="53"/>
    </row>
    <row r="37" spans="1:7">
      <c r="B37" s="49"/>
      <c r="C37" s="49"/>
      <c r="D37" s="49"/>
      <c r="E37" s="49"/>
      <c r="F37" s="49"/>
    </row>
    <row r="38" spans="1:7">
      <c r="B38" s="49"/>
      <c r="C38" s="49"/>
      <c r="D38" s="49"/>
      <c r="E38" s="49"/>
      <c r="F38" s="49"/>
    </row>
    <row r="39" spans="1:7">
      <c r="B39" s="49"/>
      <c r="C39" s="49"/>
      <c r="D39" s="49"/>
      <c r="E39" s="49"/>
      <c r="F39" s="49"/>
    </row>
    <row r="40" spans="1:7">
      <c r="B40" s="49"/>
      <c r="C40" s="49"/>
      <c r="D40" s="49"/>
      <c r="E40" s="49"/>
      <c r="F40" s="49"/>
    </row>
    <row r="41" spans="1:7">
      <c r="B41" s="49"/>
      <c r="C41" s="49"/>
      <c r="D41" s="49"/>
      <c r="E41" s="49"/>
      <c r="F41" s="49"/>
    </row>
    <row r="42" spans="1:7">
      <c r="B42" s="49"/>
      <c r="C42" s="49"/>
      <c r="D42" s="49"/>
      <c r="E42" s="49"/>
      <c r="F42" s="49"/>
    </row>
    <row r="43" spans="1:7">
      <c r="B43" s="49"/>
      <c r="C43" s="49"/>
      <c r="D43" s="49"/>
      <c r="E43" s="49"/>
      <c r="F43" s="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4">
    <tabColor theme="7"/>
  </sheetPr>
  <dimension ref="A1:T43"/>
  <sheetViews>
    <sheetView showGridLines="0" zoomScaleNormal="100" workbookViewId="0">
      <selection activeCell="A2" sqref="A2:XFD3"/>
    </sheetView>
  </sheetViews>
  <sheetFormatPr defaultColWidth="8.6640625" defaultRowHeight="13.2"/>
  <cols>
    <col min="1" max="6" width="8.6640625" style="47"/>
    <col min="7" max="7" width="8.6640625" style="46"/>
    <col min="8" max="16384" width="8.6640625" style="47"/>
  </cols>
  <sheetData>
    <row r="1" spans="1:20">
      <c r="A1" s="28" t="s">
        <v>167</v>
      </c>
      <c r="B1" s="43" t="str">
        <f>IF(Content!$E$1=1,B2,B3)</f>
        <v>Сектор ЗДУ</v>
      </c>
      <c r="C1" s="43" t="str">
        <f>IF(Content!$E$1=1,C2,C3)</f>
        <v>Центральний банк</v>
      </c>
      <c r="D1" s="43" t="str">
        <f>IF(Content!$E$1=1,D2,D3)</f>
        <v>Банки</v>
      </c>
      <c r="E1" s="43" t="str">
        <f>IF(Content!$E$1=1,E2,E3)</f>
        <v>Реальний сектор</v>
      </c>
      <c r="F1" s="43" t="str">
        <f>IF(Content!$E$1=1,F2,F3)</f>
        <v>% до ВВП</v>
      </c>
      <c r="I1" s="43" t="str">
        <f>IF(Content!$E$1=1,I2,I3)</f>
        <v xml:space="preserve">Валовий зовнішній борг, млрд дол. </v>
      </c>
    </row>
    <row r="2" spans="1:20" hidden="1">
      <c r="A2" s="28"/>
      <c r="B2" s="46" t="s">
        <v>249</v>
      </c>
      <c r="C2" s="46" t="s">
        <v>250</v>
      </c>
      <c r="D2" s="46" t="s">
        <v>58</v>
      </c>
      <c r="E2" s="46" t="s">
        <v>231</v>
      </c>
      <c r="F2" s="46" t="s">
        <v>251</v>
      </c>
      <c r="H2" s="46"/>
      <c r="I2" s="46" t="s">
        <v>252</v>
      </c>
      <c r="J2" s="46"/>
      <c r="K2" s="46"/>
      <c r="L2" s="46"/>
    </row>
    <row r="3" spans="1:20" hidden="1">
      <c r="B3" s="46" t="s">
        <v>218</v>
      </c>
      <c r="C3" s="46" t="s">
        <v>253</v>
      </c>
      <c r="D3" s="46" t="s">
        <v>62</v>
      </c>
      <c r="E3" s="46" t="s">
        <v>63</v>
      </c>
      <c r="F3" s="46" t="s">
        <v>254</v>
      </c>
      <c r="H3" s="46"/>
      <c r="I3" s="46" t="s">
        <v>255</v>
      </c>
      <c r="J3" s="46"/>
      <c r="K3" s="46"/>
      <c r="L3" s="46"/>
      <c r="O3" s="54"/>
      <c r="P3" s="54"/>
    </row>
    <row r="4" spans="1:20">
      <c r="A4" s="304">
        <v>2010</v>
      </c>
      <c r="B4" s="49">
        <v>25</v>
      </c>
      <c r="C4" s="305">
        <v>7.5</v>
      </c>
      <c r="D4" s="49">
        <v>28.1</v>
      </c>
      <c r="E4" s="49">
        <v>50.8</v>
      </c>
      <c r="F4" s="49">
        <v>83.1</v>
      </c>
      <c r="G4" s="50"/>
      <c r="H4" s="51"/>
      <c r="P4" s="49"/>
      <c r="Q4" s="49"/>
      <c r="R4" s="49"/>
      <c r="S4" s="49"/>
      <c r="T4" s="49"/>
    </row>
    <row r="5" spans="1:20">
      <c r="A5" s="304">
        <v>2011</v>
      </c>
      <c r="B5" s="49">
        <v>25.9</v>
      </c>
      <c r="C5" s="305">
        <v>7.5</v>
      </c>
      <c r="D5" s="49">
        <v>25.2</v>
      </c>
      <c r="E5" s="49">
        <v>59.4</v>
      </c>
      <c r="F5" s="49">
        <v>74.599999999999994</v>
      </c>
      <c r="G5" s="50"/>
      <c r="H5" s="51"/>
      <c r="P5" s="49"/>
      <c r="Q5" s="49"/>
      <c r="R5" s="49"/>
      <c r="S5" s="49"/>
      <c r="T5" s="49"/>
    </row>
    <row r="6" spans="1:20">
      <c r="A6" s="304">
        <v>2012</v>
      </c>
      <c r="B6" s="49">
        <v>27.3</v>
      </c>
      <c r="C6" s="305">
        <v>4.9000000000000004</v>
      </c>
      <c r="D6" s="49">
        <v>21.5</v>
      </c>
      <c r="E6" s="49">
        <v>70.400000000000006</v>
      </c>
      <c r="F6" s="49">
        <v>73.7</v>
      </c>
      <c r="G6" s="50"/>
      <c r="H6" s="51"/>
      <c r="P6" s="49"/>
      <c r="Q6" s="49"/>
      <c r="R6" s="49"/>
      <c r="S6" s="49"/>
      <c r="T6" s="49"/>
    </row>
    <row r="7" spans="1:20">
      <c r="A7" s="304">
        <v>2013</v>
      </c>
      <c r="B7" s="49">
        <v>29.9</v>
      </c>
      <c r="C7" s="305">
        <v>1.8</v>
      </c>
      <c r="D7" s="49">
        <v>22.6</v>
      </c>
      <c r="E7" s="49">
        <v>76.599999999999994</v>
      </c>
      <c r="F7" s="49">
        <v>74.599999999999994</v>
      </c>
      <c r="G7" s="50"/>
      <c r="H7" s="51"/>
      <c r="P7" s="49"/>
      <c r="Q7" s="49"/>
      <c r="R7" s="49"/>
      <c r="S7" s="49"/>
      <c r="T7" s="49"/>
    </row>
    <row r="8" spans="1:20">
      <c r="A8" s="306">
        <v>2014</v>
      </c>
      <c r="B8" s="281">
        <v>32.9</v>
      </c>
      <c r="C8" s="305">
        <v>2.2000000000000002</v>
      </c>
      <c r="D8" s="49">
        <v>18.8</v>
      </c>
      <c r="E8" s="49">
        <v>62.2</v>
      </c>
      <c r="F8" s="49">
        <v>93.1</v>
      </c>
      <c r="G8" s="50"/>
      <c r="H8" s="51"/>
      <c r="P8" s="49"/>
      <c r="Q8" s="49"/>
      <c r="R8" s="49"/>
      <c r="S8" s="49"/>
      <c r="T8" s="49"/>
    </row>
    <row r="9" spans="1:20">
      <c r="A9" s="307">
        <v>2015</v>
      </c>
      <c r="B9" s="161">
        <v>36</v>
      </c>
      <c r="C9" s="305">
        <v>6.7</v>
      </c>
      <c r="D9" s="49">
        <v>12.8</v>
      </c>
      <c r="E9" s="49">
        <v>53.6</v>
      </c>
      <c r="F9" s="49">
        <v>129.69999999999999</v>
      </c>
      <c r="G9" s="50"/>
      <c r="H9" s="51"/>
      <c r="P9" s="49"/>
      <c r="Q9" s="49"/>
      <c r="R9" s="49"/>
      <c r="S9" s="49"/>
      <c r="T9" s="49"/>
    </row>
    <row r="10" spans="1:20">
      <c r="A10" s="307">
        <v>2016</v>
      </c>
      <c r="B10" s="49">
        <v>36.5</v>
      </c>
      <c r="C10" s="305">
        <v>6.2</v>
      </c>
      <c r="D10" s="49">
        <v>9</v>
      </c>
      <c r="E10" s="49">
        <v>52.2</v>
      </c>
      <c r="F10" s="49">
        <v>120.6</v>
      </c>
      <c r="G10" s="50"/>
      <c r="H10" s="51"/>
      <c r="P10" s="49"/>
      <c r="Q10" s="49"/>
      <c r="R10" s="49"/>
      <c r="S10" s="49"/>
      <c r="T10" s="49"/>
    </row>
    <row r="11" spans="1:20">
      <c r="A11" s="304">
        <v>2017</v>
      </c>
      <c r="B11" s="49">
        <v>38.9</v>
      </c>
      <c r="C11" s="305">
        <v>7.4</v>
      </c>
      <c r="D11" s="49">
        <v>6.2</v>
      </c>
      <c r="E11" s="49">
        <v>53.3</v>
      </c>
      <c r="F11" s="49">
        <v>102.8</v>
      </c>
      <c r="G11" s="50"/>
      <c r="H11" s="51"/>
      <c r="P11" s="49"/>
      <c r="Q11" s="49"/>
      <c r="R11" s="49"/>
      <c r="S11" s="49"/>
      <c r="T11" s="49"/>
    </row>
    <row r="12" spans="1:20">
      <c r="A12" s="304" t="s">
        <v>54</v>
      </c>
      <c r="B12" s="49">
        <v>38.299999999999997</v>
      </c>
      <c r="C12" s="305">
        <v>6.7</v>
      </c>
      <c r="D12" s="49">
        <v>5.8</v>
      </c>
      <c r="E12" s="49">
        <v>54.1</v>
      </c>
      <c r="F12" s="49">
        <v>91.1</v>
      </c>
      <c r="G12" s="50"/>
      <c r="H12" s="51"/>
      <c r="P12" s="49"/>
      <c r="Q12" s="49"/>
      <c r="R12" s="49"/>
      <c r="S12" s="49"/>
      <c r="T12" s="49"/>
    </row>
    <row r="13" spans="1:20">
      <c r="A13" s="52"/>
      <c r="B13" s="49"/>
      <c r="C13" s="49"/>
      <c r="D13" s="49"/>
      <c r="E13" s="49"/>
      <c r="F13" s="49"/>
      <c r="G13" s="50"/>
      <c r="H13" s="51"/>
    </row>
    <row r="14" spans="1:20">
      <c r="A14" s="48"/>
      <c r="B14" s="49"/>
      <c r="C14" s="49"/>
      <c r="D14" s="49"/>
      <c r="E14" s="49"/>
      <c r="F14" s="49"/>
      <c r="G14" s="50"/>
      <c r="H14" s="51"/>
    </row>
    <row r="15" spans="1:20">
      <c r="A15" s="52"/>
      <c r="B15" s="49"/>
      <c r="C15" s="49"/>
      <c r="D15" s="49"/>
      <c r="E15" s="49"/>
      <c r="F15" s="49"/>
      <c r="G15" s="50"/>
      <c r="H15" s="51"/>
    </row>
    <row r="16" spans="1:20">
      <c r="A16" s="48"/>
      <c r="B16" s="49"/>
      <c r="C16" s="49"/>
      <c r="D16" s="49"/>
      <c r="E16" s="49"/>
      <c r="F16" s="49"/>
      <c r="H16" s="51"/>
    </row>
    <row r="17" spans="1:14">
      <c r="A17" s="52"/>
      <c r="B17" s="49"/>
      <c r="C17" s="49"/>
      <c r="D17" s="49"/>
      <c r="E17" s="49"/>
      <c r="F17" s="49"/>
      <c r="G17" s="50"/>
      <c r="H17" s="51"/>
    </row>
    <row r="18" spans="1:14">
      <c r="A18" s="48"/>
      <c r="B18" s="49"/>
      <c r="C18" s="49"/>
      <c r="D18" s="49"/>
      <c r="E18" s="49"/>
      <c r="F18" s="49"/>
      <c r="G18" s="50"/>
      <c r="H18" s="51"/>
      <c r="I18" s="43" t="str">
        <f>IF(Content!$E$1=1,I19,I20)</f>
        <v>Джерело: НБУ.</v>
      </c>
    </row>
    <row r="19" spans="1:14">
      <c r="A19" s="48"/>
      <c r="B19" s="49"/>
      <c r="C19" s="49"/>
      <c r="D19" s="49"/>
      <c r="E19" s="49"/>
      <c r="F19" s="49"/>
      <c r="H19" s="51"/>
      <c r="I19" s="46" t="s">
        <v>86</v>
      </c>
    </row>
    <row r="20" spans="1:14">
      <c r="A20" s="48"/>
      <c r="B20" s="49"/>
      <c r="C20" s="49"/>
      <c r="D20" s="49"/>
      <c r="E20" s="49"/>
      <c r="F20" s="49"/>
      <c r="I20" s="46" t="s">
        <v>1631</v>
      </c>
    </row>
    <row r="21" spans="1:14">
      <c r="A21" s="48"/>
      <c r="B21" s="49"/>
      <c r="C21" s="49"/>
      <c r="D21" s="49"/>
      <c r="E21" s="49"/>
      <c r="F21" s="49"/>
    </row>
    <row r="22" spans="1:14">
      <c r="A22" s="48"/>
      <c r="B22" s="49"/>
      <c r="C22" s="49"/>
      <c r="D22" s="49"/>
    </row>
    <row r="23" spans="1:14">
      <c r="A23" s="48"/>
      <c r="B23" s="49"/>
      <c r="C23" s="49"/>
      <c r="D23" s="49"/>
      <c r="L23" s="49"/>
      <c r="M23" s="49"/>
      <c r="N23" s="308"/>
    </row>
    <row r="24" spans="1:14">
      <c r="A24" s="48"/>
      <c r="B24" s="49"/>
      <c r="C24" s="49"/>
      <c r="D24" s="49"/>
    </row>
    <row r="25" spans="1:14">
      <c r="A25" s="48"/>
      <c r="B25" s="49"/>
      <c r="C25" s="49"/>
      <c r="D25" s="49"/>
    </row>
    <row r="26" spans="1:14">
      <c r="A26" s="48"/>
      <c r="B26" s="49"/>
      <c r="C26" s="49"/>
      <c r="D26" s="49"/>
    </row>
    <row r="27" spans="1:14">
      <c r="A27" s="28"/>
      <c r="B27" s="43"/>
      <c r="C27" s="43"/>
      <c r="D27" s="43"/>
    </row>
    <row r="28" spans="1:14">
      <c r="A28" s="28"/>
      <c r="B28" s="35"/>
      <c r="C28" s="35"/>
      <c r="D28" s="35"/>
    </row>
    <row r="29" spans="1:14">
      <c r="B29" s="35"/>
      <c r="C29" s="35"/>
      <c r="D29" s="35"/>
    </row>
    <row r="30" spans="1:14">
      <c r="A30" s="48"/>
      <c r="B30" s="49"/>
      <c r="C30" s="49"/>
      <c r="D30" s="49"/>
    </row>
    <row r="31" spans="1:14">
      <c r="A31" s="52"/>
      <c r="B31" s="49"/>
      <c r="C31" s="49"/>
      <c r="D31" s="49"/>
    </row>
    <row r="32" spans="1:14">
      <c r="A32" s="48"/>
      <c r="B32" s="49"/>
      <c r="C32" s="49"/>
      <c r="D32" s="49"/>
      <c r="E32" s="49"/>
      <c r="F32" s="49"/>
    </row>
    <row r="33" spans="1:12">
      <c r="A33" s="52"/>
      <c r="B33" s="49"/>
      <c r="C33" s="49"/>
      <c r="D33" s="49"/>
      <c r="E33" s="49"/>
      <c r="F33" s="49"/>
      <c r="L33" s="304"/>
    </row>
    <row r="34" spans="1:12">
      <c r="A34" s="48"/>
      <c r="B34" s="49"/>
      <c r="C34" s="49"/>
      <c r="D34" s="49"/>
      <c r="E34" s="49"/>
      <c r="F34" s="49"/>
    </row>
    <row r="35" spans="1:12">
      <c r="A35" s="52"/>
      <c r="B35" s="49"/>
      <c r="C35" s="49"/>
      <c r="D35" s="49"/>
      <c r="E35" s="49"/>
      <c r="F35" s="49"/>
    </row>
    <row r="36" spans="1:12">
      <c r="A36" s="48"/>
      <c r="B36" s="49"/>
      <c r="C36" s="49"/>
      <c r="D36" s="49"/>
      <c r="E36" s="49"/>
      <c r="F36" s="49"/>
    </row>
    <row r="37" spans="1:12">
      <c r="A37" s="52"/>
      <c r="B37" s="49"/>
      <c r="C37" s="49"/>
      <c r="D37" s="49"/>
      <c r="E37" s="49"/>
      <c r="F37" s="49"/>
    </row>
    <row r="38" spans="1:12">
      <c r="A38" s="48"/>
      <c r="B38" s="49"/>
      <c r="C38" s="49"/>
      <c r="D38" s="49"/>
      <c r="E38" s="49"/>
      <c r="F38" s="49"/>
    </row>
    <row r="39" spans="1:12">
      <c r="A39" s="52"/>
      <c r="B39" s="49"/>
      <c r="C39" s="49"/>
      <c r="D39" s="49"/>
      <c r="E39" s="49"/>
      <c r="F39" s="49"/>
    </row>
    <row r="40" spans="1:12">
      <c r="A40" s="48"/>
      <c r="B40" s="49"/>
      <c r="C40" s="49"/>
      <c r="D40" s="49"/>
      <c r="E40" s="49"/>
      <c r="F40" s="49"/>
    </row>
    <row r="41" spans="1:12">
      <c r="A41" s="52"/>
      <c r="B41" s="49"/>
      <c r="C41" s="49"/>
      <c r="D41" s="49"/>
      <c r="E41" s="49"/>
      <c r="F41" s="49"/>
    </row>
    <row r="42" spans="1:12">
      <c r="A42" s="48"/>
      <c r="B42" s="49"/>
      <c r="C42" s="49"/>
      <c r="D42" s="49"/>
      <c r="E42" s="49"/>
      <c r="F42" s="49"/>
    </row>
    <row r="43" spans="1:12">
      <c r="A43" s="52"/>
      <c r="B43" s="49"/>
      <c r="C43" s="49"/>
      <c r="D43" s="49"/>
      <c r="E43" s="49"/>
      <c r="F43" s="4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6">
    <tabColor theme="7"/>
  </sheetPr>
  <dimension ref="A1:N42"/>
  <sheetViews>
    <sheetView showGridLines="0" zoomScaleNormal="100" workbookViewId="0"/>
  </sheetViews>
  <sheetFormatPr defaultColWidth="8.6640625" defaultRowHeight="13.2"/>
  <cols>
    <col min="1" max="1" width="8.6640625" style="47"/>
    <col min="2" max="2" width="34.44140625" style="47" customWidth="1"/>
    <col min="3" max="16384" width="8.6640625" style="47"/>
  </cols>
  <sheetData>
    <row r="1" spans="1:14" ht="13.8" thickBot="1">
      <c r="A1" s="28" t="s">
        <v>167</v>
      </c>
      <c r="B1" s="43" t="str">
        <f>IF(Content!$E$1=1,B2,B3)</f>
        <v>Показники зовнішньої стійкості й адекватності міжнародних резервів*</v>
      </c>
    </row>
    <row r="2" spans="1:14" hidden="1">
      <c r="A2" s="28"/>
      <c r="B2" s="46" t="s">
        <v>910</v>
      </c>
      <c r="C2" s="46"/>
      <c r="D2" s="46"/>
      <c r="E2" s="46"/>
      <c r="F2" s="46"/>
    </row>
    <row r="3" spans="1:14" ht="13.8" hidden="1" thickBot="1">
      <c r="B3" s="46" t="s">
        <v>911</v>
      </c>
      <c r="C3" s="46"/>
      <c r="D3" s="46"/>
      <c r="E3" s="46"/>
      <c r="F3" s="46"/>
      <c r="K3" s="55"/>
      <c r="L3" s="54"/>
    </row>
    <row r="4" spans="1:14" ht="13.8" thickBot="1">
      <c r="B4" s="309" t="s">
        <v>257</v>
      </c>
      <c r="C4" s="310" t="s">
        <v>258</v>
      </c>
      <c r="D4" s="310" t="s">
        <v>48</v>
      </c>
      <c r="E4" s="311" t="s">
        <v>49</v>
      </c>
      <c r="F4" s="310" t="s">
        <v>50</v>
      </c>
      <c r="G4" s="310" t="s">
        <v>259</v>
      </c>
      <c r="H4" s="310" t="s">
        <v>52</v>
      </c>
      <c r="I4" s="311" t="s">
        <v>53</v>
      </c>
      <c r="J4" s="310" t="s">
        <v>54</v>
      </c>
      <c r="K4" s="310" t="s">
        <v>912</v>
      </c>
      <c r="L4" s="54"/>
    </row>
    <row r="5" spans="1:14">
      <c r="B5" s="312" t="str">
        <f>IF(Content!$E$1=1,M5,N5)</f>
        <v>Зовнішній борг/ВВП</v>
      </c>
      <c r="C5" s="790">
        <v>120.6</v>
      </c>
      <c r="D5" s="790">
        <v>115.7</v>
      </c>
      <c r="E5" s="791">
        <v>112.4</v>
      </c>
      <c r="F5" s="791">
        <v>108.6</v>
      </c>
      <c r="G5" s="790">
        <v>102.8</v>
      </c>
      <c r="H5" s="791">
        <v>99.2</v>
      </c>
      <c r="I5" s="792">
        <v>93.4</v>
      </c>
      <c r="J5" s="792">
        <v>91.1</v>
      </c>
      <c r="K5" s="793" t="s">
        <v>913</v>
      </c>
      <c r="L5" s="788"/>
      <c r="M5" s="46" t="s">
        <v>260</v>
      </c>
      <c r="N5" s="46" t="s">
        <v>270</v>
      </c>
    </row>
    <row r="6" spans="1:14">
      <c r="B6" s="313" t="str">
        <f>IF(Content!$E$1=1,M6,N6)</f>
        <v>Зовнішній борг/експорт товарів і послуг</v>
      </c>
      <c r="C6" s="794">
        <v>244.6</v>
      </c>
      <c r="D6" s="794">
        <v>230.7</v>
      </c>
      <c r="E6" s="795">
        <v>225.3</v>
      </c>
      <c r="F6" s="795">
        <v>222.2</v>
      </c>
      <c r="G6" s="794">
        <v>214.3</v>
      </c>
      <c r="H6" s="795">
        <v>209.2</v>
      </c>
      <c r="I6" s="796">
        <v>200.3</v>
      </c>
      <c r="J6" s="796">
        <v>198.1</v>
      </c>
      <c r="K6" s="797" t="s">
        <v>1199</v>
      </c>
      <c r="L6" s="788"/>
      <c r="M6" s="46" t="s">
        <v>261</v>
      </c>
      <c r="N6" s="46" t="s">
        <v>271</v>
      </c>
    </row>
    <row r="7" spans="1:14">
      <c r="B7" s="312" t="str">
        <f>IF(Content!$E$1=1,M7,N7)</f>
        <v>Короткостроковий борг/валовий борг</v>
      </c>
      <c r="C7" s="790">
        <v>41.7</v>
      </c>
      <c r="D7" s="790">
        <v>40.799999999999997</v>
      </c>
      <c r="E7" s="791">
        <v>40.9</v>
      </c>
      <c r="F7" s="791">
        <v>40.6</v>
      </c>
      <c r="G7" s="790">
        <v>40.200000000000003</v>
      </c>
      <c r="H7" s="791">
        <v>40.1</v>
      </c>
      <c r="I7" s="793">
        <v>41.1</v>
      </c>
      <c r="J7" s="793">
        <v>43</v>
      </c>
      <c r="K7" s="793" t="s">
        <v>913</v>
      </c>
      <c r="L7" s="788"/>
      <c r="M7" s="46" t="s">
        <v>262</v>
      </c>
      <c r="N7" s="46" t="s">
        <v>272</v>
      </c>
    </row>
    <row r="8" spans="1:14">
      <c r="B8" s="313" t="str">
        <f>IF(Content!$E$1=1,M8,N8)</f>
        <v>Короткостроковий борг/ВВП</v>
      </c>
      <c r="C8" s="794">
        <v>50.2</v>
      </c>
      <c r="D8" s="794">
        <v>47.2</v>
      </c>
      <c r="E8" s="798">
        <v>45.9</v>
      </c>
      <c r="F8" s="798">
        <v>44.1</v>
      </c>
      <c r="G8" s="794">
        <v>41.3</v>
      </c>
      <c r="H8" s="795">
        <v>39.799999999999997</v>
      </c>
      <c r="I8" s="796">
        <v>38.4</v>
      </c>
      <c r="J8" s="799">
        <v>39.1</v>
      </c>
      <c r="K8" s="799" t="s">
        <v>913</v>
      </c>
      <c r="L8" s="788"/>
      <c r="M8" s="46" t="s">
        <v>263</v>
      </c>
      <c r="N8" s="46" t="s">
        <v>273</v>
      </c>
    </row>
    <row r="9" spans="1:14">
      <c r="B9" s="312" t="str">
        <f>IF(Content!$E$1=1,M9,N9)</f>
        <v>Короткостроковий борг/експорт товарів і послуг</v>
      </c>
      <c r="C9" s="790">
        <v>101.9</v>
      </c>
      <c r="D9" s="790">
        <v>94.2</v>
      </c>
      <c r="E9" s="791">
        <v>92.1</v>
      </c>
      <c r="F9" s="791">
        <v>90.2</v>
      </c>
      <c r="G9" s="790">
        <v>86.1</v>
      </c>
      <c r="H9" s="791">
        <v>83.9</v>
      </c>
      <c r="I9" s="792">
        <v>82.3</v>
      </c>
      <c r="J9" s="793">
        <v>85.1</v>
      </c>
      <c r="K9" s="793" t="s">
        <v>913</v>
      </c>
      <c r="L9" s="788"/>
      <c r="M9" s="46" t="s">
        <v>264</v>
      </c>
      <c r="N9" s="1105" t="s">
        <v>274</v>
      </c>
    </row>
    <row r="10" spans="1:14">
      <c r="B10" s="313" t="str">
        <f>IF(Content!$E$1=1,M10,N10)</f>
        <v>Відкритість економіки</v>
      </c>
      <c r="C10" s="794">
        <v>105.5</v>
      </c>
      <c r="D10" s="794">
        <v>106.5</v>
      </c>
      <c r="E10" s="795">
        <v>106.8</v>
      </c>
      <c r="F10" s="795">
        <v>104.9</v>
      </c>
      <c r="G10" s="794">
        <v>103.6</v>
      </c>
      <c r="H10" s="795">
        <v>102.8</v>
      </c>
      <c r="I10" s="796">
        <v>101.1</v>
      </c>
      <c r="J10" s="796">
        <v>100.6</v>
      </c>
      <c r="K10" s="799">
        <v>100.9</v>
      </c>
      <c r="L10" s="788"/>
      <c r="M10" s="46" t="s">
        <v>914</v>
      </c>
      <c r="N10" s="1105" t="s">
        <v>915</v>
      </c>
    </row>
    <row r="11" spans="1:14">
      <c r="B11" s="312" t="str">
        <f>IF(Content!$E$1=1,M11,N11)</f>
        <v>Резерви/короткостроковий борг</v>
      </c>
      <c r="C11" s="790">
        <v>33.200000000000003</v>
      </c>
      <c r="D11" s="790">
        <v>32.9</v>
      </c>
      <c r="E11" s="791">
        <v>38.6</v>
      </c>
      <c r="F11" s="791">
        <v>39.5</v>
      </c>
      <c r="G11" s="790">
        <v>40.6</v>
      </c>
      <c r="H11" s="791">
        <v>39.4</v>
      </c>
      <c r="I11" s="793">
        <v>38.5</v>
      </c>
      <c r="J11" s="793">
        <v>33.700000000000003</v>
      </c>
      <c r="K11" s="792" t="s">
        <v>913</v>
      </c>
      <c r="L11" s="788"/>
      <c r="M11" s="46" t="s">
        <v>265</v>
      </c>
      <c r="N11" s="1106" t="s">
        <v>275</v>
      </c>
    </row>
    <row r="12" spans="1:14">
      <c r="B12" s="313" t="str">
        <f>IF(Content!$E$1=1,M12,N12)</f>
        <v>Резерви, композитний критерій МВФ</v>
      </c>
      <c r="C12" s="794">
        <v>56.1</v>
      </c>
      <c r="D12" s="794">
        <v>54.7</v>
      </c>
      <c r="E12" s="795">
        <v>64</v>
      </c>
      <c r="F12" s="795">
        <v>65.2</v>
      </c>
      <c r="G12" s="794">
        <v>66.099999999999994</v>
      </c>
      <c r="H12" s="795">
        <v>63.9</v>
      </c>
      <c r="I12" s="797">
        <v>63</v>
      </c>
      <c r="J12" s="797">
        <v>57.4</v>
      </c>
      <c r="K12" s="796" t="s">
        <v>1200</v>
      </c>
      <c r="L12" s="788"/>
      <c r="M12" s="46" t="s">
        <v>266</v>
      </c>
      <c r="N12" s="1106" t="s">
        <v>1879</v>
      </c>
    </row>
    <row r="13" spans="1:14">
      <c r="B13" s="312" t="str">
        <f>IF(Content!$E$1=1,M13,N13)</f>
        <v>Покриття резервами 3 міс. майбутнього імпорту</v>
      </c>
      <c r="C13" s="790">
        <v>99.4</v>
      </c>
      <c r="D13" s="790">
        <v>94.1</v>
      </c>
      <c r="E13" s="791">
        <v>108.3</v>
      </c>
      <c r="F13" s="791">
        <v>108.3</v>
      </c>
      <c r="G13" s="790">
        <v>106.7</v>
      </c>
      <c r="H13" s="791">
        <v>101.1</v>
      </c>
      <c r="I13" s="793">
        <v>98</v>
      </c>
      <c r="J13" s="793">
        <v>90.8</v>
      </c>
      <c r="K13" s="792">
        <v>113.8</v>
      </c>
      <c r="L13" s="788"/>
      <c r="M13" s="46" t="s">
        <v>267</v>
      </c>
      <c r="N13" s="1106" t="s">
        <v>1880</v>
      </c>
    </row>
    <row r="14" spans="1:14">
      <c r="B14" s="313" t="str">
        <f>IF(Content!$E$1=1,M14,N14)</f>
        <v>Покриття резервами 20% широкої грошової маси</v>
      </c>
      <c r="C14" s="794">
        <v>191.6</v>
      </c>
      <c r="D14" s="794">
        <v>189.8</v>
      </c>
      <c r="E14" s="795">
        <v>212.5</v>
      </c>
      <c r="F14" s="795">
        <v>219.9</v>
      </c>
      <c r="G14" s="794">
        <v>218.3</v>
      </c>
      <c r="H14" s="795">
        <v>206.6</v>
      </c>
      <c r="I14" s="797">
        <v>194.1</v>
      </c>
      <c r="J14" s="797">
        <v>188.4</v>
      </c>
      <c r="K14" s="796">
        <v>225.9</v>
      </c>
      <c r="L14" s="788"/>
      <c r="M14" s="46" t="s">
        <v>268</v>
      </c>
      <c r="N14" s="1106" t="s">
        <v>1881</v>
      </c>
    </row>
    <row r="15" spans="1:14">
      <c r="A15" s="48"/>
      <c r="B15" s="312" t="str">
        <f>IF(Content!$E$1=1,M15,N15)</f>
        <v>Поточний рахунок/ВВП, плинний</v>
      </c>
      <c r="C15" s="790">
        <v>-1.4</v>
      </c>
      <c r="D15" s="790">
        <v>-0.8</v>
      </c>
      <c r="E15" s="791">
        <v>-1.7</v>
      </c>
      <c r="F15" s="791">
        <v>-1.6</v>
      </c>
      <c r="G15" s="790">
        <v>-2.2000000000000002</v>
      </c>
      <c r="H15" s="791">
        <v>-2.2000000000000002</v>
      </c>
      <c r="I15" s="793">
        <v>-2.2000000000000002</v>
      </c>
      <c r="J15" s="793">
        <v>-3.4</v>
      </c>
      <c r="K15" s="793">
        <v>-3.6</v>
      </c>
      <c r="L15" s="789"/>
      <c r="M15" s="46" t="s">
        <v>269</v>
      </c>
      <c r="N15" s="1106" t="s">
        <v>1882</v>
      </c>
    </row>
    <row r="16" spans="1:14" ht="13.8">
      <c r="A16" s="52"/>
      <c r="B16" s="314"/>
      <c r="C16" s="315"/>
      <c r="D16" s="315"/>
      <c r="E16" s="315"/>
      <c r="F16" s="315"/>
      <c r="G16" s="315"/>
      <c r="H16" s="315"/>
      <c r="I16" s="315"/>
      <c r="J16" s="315"/>
      <c r="K16" s="315"/>
      <c r="N16" s="1105"/>
    </row>
    <row r="17" spans="1:14">
      <c r="A17" s="52"/>
      <c r="B17" s="43" t="str">
        <f>IF(Content!$E$1=1,B20,B23)</f>
        <v>* Зеленим кольором виділено поліпшення показника порівняно з попереднім кварталом, червоним – погіршення.</v>
      </c>
      <c r="N17" s="1105"/>
    </row>
    <row r="18" spans="1:14">
      <c r="A18" s="48"/>
      <c r="B18" s="43" t="str">
        <f>IF(Content!$E$1=1,B21,B24)</f>
        <v>** Попередня оцінка.</v>
      </c>
    </row>
    <row r="19" spans="1:14">
      <c r="A19" s="52"/>
      <c r="B19" s="43" t="str">
        <f>IF(Content!$E$1=1,B22,B25)</f>
        <v>Джерело: розрахунки НБУ.</v>
      </c>
    </row>
    <row r="20" spans="1:14">
      <c r="A20" s="48"/>
      <c r="B20" s="46" t="s">
        <v>916</v>
      </c>
    </row>
    <row r="21" spans="1:14">
      <c r="A21" s="52"/>
      <c r="B21" s="46" t="s">
        <v>1790</v>
      </c>
      <c r="C21" s="49"/>
      <c r="D21" s="49"/>
      <c r="E21" s="49"/>
      <c r="F21" s="49"/>
      <c r="G21" s="49"/>
      <c r="H21" s="49"/>
      <c r="I21" s="49"/>
      <c r="J21" s="49"/>
      <c r="K21" s="49"/>
    </row>
    <row r="22" spans="1:14">
      <c r="A22" s="52"/>
      <c r="B22" s="46" t="s">
        <v>75</v>
      </c>
      <c r="C22" s="49"/>
      <c r="D22" s="49"/>
      <c r="E22" s="49"/>
      <c r="F22" s="49"/>
      <c r="G22" s="49"/>
      <c r="H22" s="49"/>
      <c r="I22" s="49"/>
      <c r="J22" s="49"/>
      <c r="K22" s="49"/>
    </row>
    <row r="23" spans="1:14">
      <c r="A23" s="52"/>
      <c r="B23" s="46" t="s">
        <v>917</v>
      </c>
      <c r="C23" s="49"/>
      <c r="D23" s="49"/>
      <c r="E23" s="49"/>
      <c r="F23" s="49"/>
      <c r="G23" s="49"/>
      <c r="H23" s="49"/>
      <c r="I23" s="49"/>
      <c r="J23" s="49"/>
      <c r="K23" s="49"/>
    </row>
    <row r="24" spans="1:14">
      <c r="A24" s="48"/>
      <c r="B24" s="46" t="s">
        <v>1632</v>
      </c>
      <c r="C24" s="49"/>
      <c r="D24" s="49"/>
      <c r="E24" s="49"/>
      <c r="F24" s="49"/>
      <c r="G24" s="49"/>
      <c r="H24" s="49"/>
      <c r="I24" s="49"/>
      <c r="J24" s="49"/>
      <c r="K24" s="49"/>
    </row>
    <row r="25" spans="1:14">
      <c r="A25" s="48"/>
      <c r="B25" s="46" t="s">
        <v>77</v>
      </c>
      <c r="C25" s="49"/>
      <c r="D25" s="49"/>
      <c r="E25" s="49"/>
      <c r="F25" s="49"/>
      <c r="G25" s="49"/>
      <c r="H25" s="49"/>
      <c r="I25" s="49"/>
      <c r="J25" s="49"/>
      <c r="K25" s="49"/>
    </row>
    <row r="26" spans="1:14">
      <c r="A26" s="48"/>
      <c r="C26" s="49"/>
      <c r="D26" s="49"/>
      <c r="E26" s="49"/>
      <c r="F26" s="49"/>
      <c r="G26" s="49"/>
      <c r="H26" s="49"/>
      <c r="I26" s="49"/>
      <c r="J26" s="49"/>
      <c r="K26" s="49"/>
    </row>
    <row r="27" spans="1:14">
      <c r="A27" s="48"/>
      <c r="C27" s="49"/>
      <c r="D27" s="49"/>
      <c r="E27" s="49"/>
      <c r="F27" s="49"/>
      <c r="G27" s="49"/>
      <c r="H27" s="49"/>
      <c r="I27" s="49"/>
      <c r="J27" s="49"/>
      <c r="K27" s="49"/>
    </row>
    <row r="28" spans="1:14">
      <c r="A28" s="48"/>
      <c r="C28" s="49"/>
      <c r="D28" s="49"/>
      <c r="E28" s="49"/>
      <c r="F28" s="49"/>
      <c r="G28" s="49"/>
      <c r="H28" s="49"/>
      <c r="I28" s="49"/>
      <c r="J28" s="49"/>
      <c r="K28" s="49"/>
    </row>
    <row r="29" spans="1:14">
      <c r="A29" s="48"/>
      <c r="C29" s="49"/>
      <c r="D29" s="49"/>
      <c r="E29" s="49"/>
      <c r="F29" s="49"/>
      <c r="G29" s="49"/>
      <c r="H29" s="49"/>
      <c r="I29" s="49"/>
      <c r="J29" s="49"/>
      <c r="K29" s="49"/>
    </row>
    <row r="30" spans="1:14">
      <c r="A30" s="48"/>
      <c r="C30" s="49"/>
      <c r="D30" s="49"/>
      <c r="E30" s="49"/>
      <c r="F30" s="49"/>
      <c r="G30" s="49"/>
      <c r="H30" s="49"/>
      <c r="I30" s="49"/>
      <c r="J30" s="49"/>
      <c r="K30" s="49"/>
    </row>
    <row r="31" spans="1:14">
      <c r="A31" s="48"/>
      <c r="C31" s="49"/>
      <c r="D31" s="49"/>
      <c r="E31" s="49"/>
      <c r="F31" s="49"/>
      <c r="G31" s="49"/>
      <c r="H31" s="49"/>
      <c r="I31" s="49"/>
      <c r="J31" s="49"/>
      <c r="K31" s="49"/>
    </row>
    <row r="32" spans="1:14">
      <c r="A32" s="48"/>
      <c r="C32" s="49"/>
      <c r="D32" s="49"/>
      <c r="E32" s="49"/>
      <c r="F32" s="49"/>
      <c r="G32" s="49"/>
      <c r="H32" s="49"/>
      <c r="I32" s="49"/>
      <c r="J32" s="49"/>
      <c r="K32" s="49"/>
    </row>
    <row r="33" spans="1:11">
      <c r="A33" s="48"/>
      <c r="C33" s="49"/>
      <c r="D33" s="49"/>
      <c r="E33" s="49"/>
      <c r="F33" s="49"/>
      <c r="G33" s="49"/>
      <c r="H33" s="49"/>
      <c r="I33" s="49"/>
      <c r="J33" s="49"/>
      <c r="K33" s="49"/>
    </row>
    <row r="34" spans="1:11">
      <c r="A34" s="48"/>
      <c r="C34" s="49"/>
      <c r="D34" s="49"/>
      <c r="E34" s="49"/>
      <c r="F34" s="49"/>
      <c r="G34" s="49"/>
      <c r="H34" s="49"/>
      <c r="I34" s="49"/>
      <c r="J34" s="49"/>
      <c r="K34" s="49"/>
    </row>
    <row r="35" spans="1:11">
      <c r="A35" s="48"/>
      <c r="C35" s="49"/>
      <c r="D35" s="49"/>
      <c r="E35" s="49"/>
      <c r="F35" s="49"/>
      <c r="G35" s="49"/>
      <c r="H35" s="49"/>
      <c r="I35" s="49"/>
      <c r="J35" s="49"/>
      <c r="K35" s="49"/>
    </row>
    <row r="36" spans="1:11">
      <c r="A36" s="48"/>
      <c r="C36" s="49"/>
      <c r="D36" s="49"/>
      <c r="E36" s="49"/>
      <c r="F36" s="49"/>
      <c r="G36" s="49"/>
      <c r="H36" s="49"/>
      <c r="I36" s="49"/>
      <c r="J36" s="49"/>
      <c r="K36" s="49"/>
    </row>
    <row r="37" spans="1:11">
      <c r="A37" s="48"/>
      <c r="C37" s="49"/>
      <c r="D37" s="49"/>
      <c r="E37" s="49"/>
      <c r="F37" s="49"/>
      <c r="G37" s="49"/>
      <c r="H37" s="49"/>
      <c r="I37" s="49"/>
      <c r="J37" s="49"/>
      <c r="K37" s="49"/>
    </row>
    <row r="38" spans="1:11">
      <c r="A38" s="48"/>
    </row>
    <row r="39" spans="1:11">
      <c r="A39" s="48"/>
    </row>
    <row r="40" spans="1:11">
      <c r="A40" s="48"/>
    </row>
    <row r="41" spans="1:11">
      <c r="A41" s="48"/>
    </row>
    <row r="42" spans="1:11">
      <c r="A42" s="48"/>
    </row>
  </sheetData>
  <hyperlinks>
    <hyperlink ref="A1" location="Content!A1" display="&lt;&lt;"/>
    <hyperlink ref="B10" r:id="rId1" location="II.5.18!#REF!" display="../../../Моя папка/Inflation report/2019.1/Ext_sustainability.xlsx - II.5.18!#REF!"/>
  </hyperlinks>
  <pageMargins left="0.7" right="0.7" top="0.75" bottom="0.75" header="0.3" footer="0.3"/>
  <pageSetup paperSize="9" orientation="portrait" horizontalDpi="4294967293" verticalDpi="0"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6AFE6"/>
  </sheetPr>
  <dimension ref="A1:V21"/>
  <sheetViews>
    <sheetView showGridLines="0" zoomScaleNormal="100" workbookViewId="0">
      <selection activeCell="A2" sqref="A2:XFD3"/>
    </sheetView>
  </sheetViews>
  <sheetFormatPr defaultColWidth="9.109375" defaultRowHeight="13.8"/>
  <cols>
    <col min="1" max="1" width="9.109375" style="783"/>
    <col min="2" max="4" width="9.5546875" style="783" bestFit="1" customWidth="1"/>
    <col min="5" max="5" width="9.33203125" style="783" bestFit="1" customWidth="1"/>
    <col min="6" max="16384" width="9.109375" style="783"/>
  </cols>
  <sheetData>
    <row r="1" spans="1:22">
      <c r="A1" s="28" t="s">
        <v>167</v>
      </c>
      <c r="B1" s="43" t="str">
        <f>IF(Content!$E$1=1,B2,B3)</f>
        <v xml:space="preserve"> Засоби виробництва</v>
      </c>
      <c r="C1" s="43" t="str">
        <f>IF(Content!$E$1=1,C2,C3)</f>
        <v xml:space="preserve"> Товари проміжного споживання</v>
      </c>
      <c r="D1" s="43" t="str">
        <f>IF(Content!$E$1=1,D2,D3)</f>
        <v xml:space="preserve"> Споживчі товари</v>
      </c>
      <c r="E1" s="43" t="str">
        <f>IF(Content!$E$1=1,E2,E3)</f>
        <v>Сальдо поточного рахунку, % від ВВП</v>
      </c>
      <c r="J1" s="43" t="str">
        <f>IF(Content!$E$1=1,J2,J3)</f>
        <v>Імпорт за класифікацією за широкими економічними категоріями та сальдо поточного рахунку</v>
      </c>
    </row>
    <row r="2" spans="1:22" hidden="1">
      <c r="A2" s="43"/>
      <c r="B2" s="43" t="s">
        <v>1170</v>
      </c>
      <c r="C2" s="43" t="s">
        <v>1171</v>
      </c>
      <c r="D2" s="43" t="s">
        <v>1172</v>
      </c>
      <c r="E2" s="43" t="s">
        <v>1174</v>
      </c>
      <c r="J2" s="282" t="s">
        <v>1166</v>
      </c>
    </row>
    <row r="3" spans="1:22" hidden="1">
      <c r="A3" s="43"/>
      <c r="B3" s="43" t="s">
        <v>198</v>
      </c>
      <c r="C3" s="43" t="s">
        <v>199</v>
      </c>
      <c r="D3" s="43" t="s">
        <v>200</v>
      </c>
      <c r="E3" s="43" t="s">
        <v>1173</v>
      </c>
      <c r="J3" s="282" t="s">
        <v>1197</v>
      </c>
    </row>
    <row r="4" spans="1:22">
      <c r="A4" s="43">
        <v>2008</v>
      </c>
      <c r="B4" s="281">
        <v>100</v>
      </c>
      <c r="C4" s="281">
        <v>100</v>
      </c>
      <c r="D4" s="281">
        <v>100</v>
      </c>
      <c r="E4" s="281">
        <v>-6.7</v>
      </c>
      <c r="S4" s="785"/>
      <c r="T4" s="785"/>
      <c r="U4" s="785"/>
      <c r="V4" s="785"/>
    </row>
    <row r="5" spans="1:22">
      <c r="A5" s="43">
        <v>2009</v>
      </c>
      <c r="B5" s="281">
        <v>36</v>
      </c>
      <c r="C5" s="281">
        <v>55.7</v>
      </c>
      <c r="D5" s="281">
        <v>58</v>
      </c>
      <c r="E5" s="281">
        <v>-1.4</v>
      </c>
      <c r="S5" s="785"/>
      <c r="T5" s="785"/>
      <c r="U5" s="785"/>
      <c r="V5" s="785"/>
    </row>
    <row r="6" spans="1:22">
      <c r="A6" s="43">
        <v>2010</v>
      </c>
      <c r="B6" s="281">
        <v>48.8</v>
      </c>
      <c r="C6" s="281">
        <v>72.5</v>
      </c>
      <c r="D6" s="281">
        <v>78.5</v>
      </c>
      <c r="E6" s="281">
        <v>-2.1</v>
      </c>
      <c r="S6" s="785"/>
      <c r="T6" s="785"/>
      <c r="U6" s="785"/>
      <c r="V6" s="785"/>
    </row>
    <row r="7" spans="1:22">
      <c r="A7" s="43">
        <v>2011</v>
      </c>
      <c r="B7" s="281">
        <v>80.7</v>
      </c>
      <c r="C7" s="281">
        <v>97.7</v>
      </c>
      <c r="D7" s="281">
        <v>94.9</v>
      </c>
      <c r="E7" s="281">
        <v>-6</v>
      </c>
      <c r="S7" s="785"/>
      <c r="T7" s="785"/>
      <c r="U7" s="785"/>
      <c r="V7" s="785"/>
    </row>
    <row r="8" spans="1:22">
      <c r="A8" s="43">
        <v>2012</v>
      </c>
      <c r="B8" s="281">
        <v>86.3</v>
      </c>
      <c r="C8" s="281">
        <v>96.1</v>
      </c>
      <c r="D8" s="281">
        <v>114.8</v>
      </c>
      <c r="E8" s="281">
        <v>-7.9</v>
      </c>
      <c r="S8" s="785"/>
      <c r="T8" s="785"/>
      <c r="U8" s="785"/>
      <c r="V8" s="785"/>
    </row>
    <row r="9" spans="1:22">
      <c r="A9" s="43">
        <v>2013</v>
      </c>
      <c r="B9" s="281">
        <v>71.099999999999994</v>
      </c>
      <c r="C9" s="281">
        <v>84.9</v>
      </c>
      <c r="D9" s="281">
        <v>114.2</v>
      </c>
      <c r="E9" s="281">
        <v>-8.6999999999999993</v>
      </c>
      <c r="S9" s="785"/>
      <c r="T9" s="785"/>
      <c r="U9" s="785"/>
      <c r="V9" s="785"/>
    </row>
    <row r="10" spans="1:22">
      <c r="A10" s="43">
        <v>2013</v>
      </c>
      <c r="B10" s="281">
        <v>100</v>
      </c>
      <c r="C10" s="281">
        <v>100</v>
      </c>
      <c r="D10" s="281">
        <v>100</v>
      </c>
      <c r="E10" s="281">
        <v>-8.6999999999999993</v>
      </c>
      <c r="S10" s="785"/>
      <c r="T10" s="785"/>
      <c r="U10" s="785"/>
      <c r="V10" s="785"/>
    </row>
    <row r="11" spans="1:22">
      <c r="A11" s="43">
        <v>2014</v>
      </c>
      <c r="B11" s="281">
        <v>62.9</v>
      </c>
      <c r="C11" s="281">
        <v>72.2</v>
      </c>
      <c r="D11" s="281">
        <v>67</v>
      </c>
      <c r="E11" s="281">
        <v>-3.4</v>
      </c>
      <c r="S11" s="785"/>
      <c r="T11" s="785"/>
      <c r="U11" s="785"/>
      <c r="V11" s="785"/>
    </row>
    <row r="12" spans="1:22">
      <c r="A12" s="43">
        <v>2015</v>
      </c>
      <c r="B12" s="281">
        <v>46.6</v>
      </c>
      <c r="C12" s="281">
        <v>51.5</v>
      </c>
      <c r="D12" s="281">
        <v>40</v>
      </c>
      <c r="E12" s="281">
        <v>1.8</v>
      </c>
      <c r="S12" s="785"/>
      <c r="T12" s="785"/>
      <c r="U12" s="785"/>
      <c r="V12" s="785"/>
    </row>
    <row r="13" spans="1:22">
      <c r="A13" s="43">
        <v>2016</v>
      </c>
      <c r="B13" s="281">
        <v>65.3</v>
      </c>
      <c r="C13" s="281">
        <v>48.4</v>
      </c>
      <c r="D13" s="281">
        <v>45.3</v>
      </c>
      <c r="E13" s="281">
        <v>-1.4</v>
      </c>
      <c r="S13" s="785"/>
      <c r="T13" s="785"/>
      <c r="U13" s="785"/>
      <c r="V13" s="785"/>
    </row>
    <row r="14" spans="1:22">
      <c r="A14" s="43">
        <v>2017</v>
      </c>
      <c r="B14" s="281">
        <v>86.7</v>
      </c>
      <c r="C14" s="281">
        <v>62.5</v>
      </c>
      <c r="D14" s="281">
        <v>53.2</v>
      </c>
      <c r="E14" s="281">
        <v>-2.2000000000000002</v>
      </c>
      <c r="S14" s="785"/>
      <c r="T14" s="785"/>
      <c r="U14" s="785"/>
      <c r="V14" s="785"/>
    </row>
    <row r="15" spans="1:22">
      <c r="A15" s="43">
        <v>2018</v>
      </c>
      <c r="B15" s="281">
        <v>94.2</v>
      </c>
      <c r="C15" s="281">
        <v>71.900000000000006</v>
      </c>
      <c r="D15" s="281">
        <v>60.9</v>
      </c>
      <c r="E15" s="281">
        <v>-3.6</v>
      </c>
      <c r="S15" s="785"/>
      <c r="T15" s="785"/>
      <c r="U15" s="785"/>
      <c r="V15" s="785"/>
    </row>
    <row r="19" spans="9:9">
      <c r="I19" s="43" t="str">
        <f>IF(Content!$E$1=1,I20,I21)</f>
        <v>Джерело: НБУ.</v>
      </c>
    </row>
    <row r="20" spans="9:9">
      <c r="I20" s="46" t="s">
        <v>86</v>
      </c>
    </row>
    <row r="21" spans="9:9">
      <c r="I21" s="46" t="s">
        <v>1631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6AFE6"/>
  </sheetPr>
  <dimension ref="A1:P19"/>
  <sheetViews>
    <sheetView showGridLines="0" zoomScaleNormal="100" workbookViewId="0">
      <selection activeCell="A2" sqref="A2:XFD3"/>
    </sheetView>
  </sheetViews>
  <sheetFormatPr defaultColWidth="9.109375" defaultRowHeight="13.8"/>
  <cols>
    <col min="1" max="1" width="9.109375" style="1057"/>
    <col min="2" max="4" width="9.5546875" style="1057" bestFit="1" customWidth="1"/>
    <col min="5" max="16384" width="9.109375" style="1057"/>
  </cols>
  <sheetData>
    <row r="1" spans="1:16">
      <c r="A1" s="1059" t="s">
        <v>167</v>
      </c>
      <c r="B1" s="1060" t="str">
        <f>IF(Content!$E$1=1,B2,B3)</f>
        <v>Капітальне обладнання</v>
      </c>
      <c r="C1" s="1060" t="str">
        <f>IF(Content!$E$1=1,C2,C3)</f>
        <v>Транспортне обладнання</v>
      </c>
      <c r="D1" s="1060" t="str">
        <f>IF(Content!$E$1=1,D2,D3)</f>
        <v>Легкові автомобілі</v>
      </c>
      <c r="G1" s="1060" t="str">
        <f>IF(Content!$E$1=1,G2,G3)</f>
        <v>Інвестиційний імпорт, млрд дол.</v>
      </c>
    </row>
    <row r="2" spans="1:16" hidden="1">
      <c r="A2" s="1060"/>
      <c r="B2" s="1060" t="s">
        <v>1176</v>
      </c>
      <c r="C2" s="1060" t="s">
        <v>1177</v>
      </c>
      <c r="D2" s="1060" t="s">
        <v>1175</v>
      </c>
      <c r="G2" s="1060" t="s">
        <v>1167</v>
      </c>
    </row>
    <row r="3" spans="1:16" hidden="1">
      <c r="A3" s="1060"/>
      <c r="B3" s="1060" t="s">
        <v>198</v>
      </c>
      <c r="C3" s="1060" t="s">
        <v>1189</v>
      </c>
      <c r="D3" s="1060" t="s">
        <v>1190</v>
      </c>
      <c r="G3" s="1060" t="s">
        <v>1198</v>
      </c>
    </row>
    <row r="4" spans="1:16">
      <c r="A4" s="1060">
        <v>2008</v>
      </c>
      <c r="B4" s="1061">
        <v>100</v>
      </c>
      <c r="C4" s="1061">
        <v>100</v>
      </c>
      <c r="D4" s="1061">
        <v>100</v>
      </c>
      <c r="E4" s="786" t="s">
        <v>1178</v>
      </c>
      <c r="N4" s="1058"/>
      <c r="O4" s="1058"/>
      <c r="P4" s="1058"/>
    </row>
    <row r="5" spans="1:16">
      <c r="A5" s="1060">
        <v>2009</v>
      </c>
      <c r="B5" s="1061">
        <v>44.1</v>
      </c>
      <c r="C5" s="1061">
        <v>22.4</v>
      </c>
      <c r="D5" s="1061">
        <v>16.3</v>
      </c>
      <c r="E5" s="786" t="s">
        <v>1179</v>
      </c>
      <c r="N5" s="1058"/>
      <c r="O5" s="1058"/>
      <c r="P5" s="1058"/>
    </row>
    <row r="6" spans="1:16">
      <c r="A6" s="1060">
        <v>2010</v>
      </c>
      <c r="B6" s="1061">
        <v>57.5</v>
      </c>
      <c r="C6" s="1061">
        <v>31.6</v>
      </c>
      <c r="D6" s="1061">
        <v>30.4</v>
      </c>
      <c r="E6" s="786" t="s">
        <v>1180</v>
      </c>
      <c r="N6" s="1058"/>
      <c r="O6" s="1058"/>
      <c r="P6" s="1058"/>
    </row>
    <row r="7" spans="1:16">
      <c r="A7" s="1060">
        <v>2011</v>
      </c>
      <c r="B7" s="1061">
        <v>92.3</v>
      </c>
      <c r="C7" s="1061">
        <v>61.7</v>
      </c>
      <c r="D7" s="1061">
        <v>52</v>
      </c>
      <c r="E7" s="786" t="s">
        <v>1181</v>
      </c>
      <c r="N7" s="1058"/>
      <c r="O7" s="1058"/>
      <c r="P7" s="1058"/>
    </row>
    <row r="8" spans="1:16">
      <c r="A8" s="1060">
        <v>2012</v>
      </c>
      <c r="B8" s="1061">
        <v>94.9</v>
      </c>
      <c r="C8" s="1061">
        <v>80.3</v>
      </c>
      <c r="D8" s="1061">
        <v>56.6</v>
      </c>
      <c r="E8" s="786" t="s">
        <v>1182</v>
      </c>
      <c r="N8" s="1058"/>
      <c r="O8" s="1058"/>
      <c r="P8" s="1058"/>
    </row>
    <row r="9" spans="1:16">
      <c r="A9" s="1060">
        <v>2013</v>
      </c>
      <c r="B9" s="1061">
        <v>79.2</v>
      </c>
      <c r="C9" s="1061">
        <v>56.6</v>
      </c>
      <c r="D9" s="1061">
        <v>52.2</v>
      </c>
      <c r="E9" s="786" t="s">
        <v>1183</v>
      </c>
      <c r="N9" s="1058"/>
      <c r="O9" s="1058"/>
      <c r="P9" s="1058"/>
    </row>
    <row r="10" spans="1:16">
      <c r="A10" s="1060">
        <v>2013</v>
      </c>
      <c r="B10" s="1061">
        <v>100</v>
      </c>
      <c r="C10" s="1061">
        <v>100</v>
      </c>
      <c r="D10" s="1061">
        <v>100</v>
      </c>
      <c r="E10" s="786" t="s">
        <v>1183</v>
      </c>
      <c r="N10" s="1058"/>
      <c r="O10" s="1058"/>
      <c r="P10" s="1058"/>
    </row>
    <row r="11" spans="1:16">
      <c r="A11" s="1060">
        <v>2014</v>
      </c>
      <c r="B11" s="1061">
        <v>69.400000000000006</v>
      </c>
      <c r="C11" s="1061">
        <v>46.4</v>
      </c>
      <c r="D11" s="1061">
        <v>40.4</v>
      </c>
      <c r="E11" s="786" t="s">
        <v>1184</v>
      </c>
      <c r="N11" s="1058"/>
      <c r="O11" s="1058"/>
      <c r="P11" s="1058"/>
    </row>
    <row r="12" spans="1:16">
      <c r="A12" s="1060">
        <v>2015</v>
      </c>
      <c r="B12" s="1061">
        <v>52.8</v>
      </c>
      <c r="C12" s="1061">
        <v>28.6</v>
      </c>
      <c r="D12" s="1061">
        <v>27.4</v>
      </c>
      <c r="E12" s="786" t="s">
        <v>1185</v>
      </c>
      <c r="N12" s="1058"/>
      <c r="O12" s="1058"/>
      <c r="P12" s="1058"/>
    </row>
    <row r="13" spans="1:16">
      <c r="A13" s="1060">
        <v>2016</v>
      </c>
      <c r="B13" s="1061">
        <v>71.2</v>
      </c>
      <c r="C13" s="1061">
        <v>47.5</v>
      </c>
      <c r="D13" s="1061">
        <v>48.1</v>
      </c>
      <c r="E13" s="786" t="s">
        <v>1186</v>
      </c>
      <c r="N13" s="1058"/>
      <c r="O13" s="1058"/>
      <c r="P13" s="1058"/>
    </row>
    <row r="14" spans="1:16">
      <c r="A14" s="1060">
        <v>2017</v>
      </c>
      <c r="B14" s="1061">
        <v>91.7</v>
      </c>
      <c r="C14" s="1061">
        <v>74.099999999999994</v>
      </c>
      <c r="D14" s="1061">
        <v>69.400000000000006</v>
      </c>
      <c r="E14" s="786" t="s">
        <v>1187</v>
      </c>
      <c r="N14" s="1058"/>
      <c r="O14" s="1058"/>
      <c r="P14" s="1058"/>
    </row>
    <row r="15" spans="1:16">
      <c r="A15" s="1060">
        <v>2018</v>
      </c>
      <c r="B15" s="1061">
        <v>99.5</v>
      </c>
      <c r="C15" s="1061">
        <v>84.7</v>
      </c>
      <c r="D15" s="1061">
        <v>71.400000000000006</v>
      </c>
      <c r="E15" s="786" t="s">
        <v>1188</v>
      </c>
      <c r="N15" s="1058"/>
      <c r="O15" s="1058"/>
      <c r="P15" s="1058"/>
    </row>
    <row r="17" spans="7:7">
      <c r="G17" s="1060" t="str">
        <f>IF(Content!$E$1=1,G18,G19)</f>
        <v>Джерело: НБУ.</v>
      </c>
    </row>
    <row r="18" spans="7:7">
      <c r="G18" s="1062" t="s">
        <v>86</v>
      </c>
    </row>
    <row r="19" spans="7:7">
      <c r="G19" s="1062" t="s">
        <v>1631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6AFE6"/>
  </sheetPr>
  <dimension ref="A1:N28"/>
  <sheetViews>
    <sheetView showGridLines="0" zoomScaleNormal="100" workbookViewId="0">
      <selection activeCell="A2" sqref="A2:XFD3"/>
    </sheetView>
  </sheetViews>
  <sheetFormatPr defaultColWidth="9.109375" defaultRowHeight="13.8"/>
  <cols>
    <col min="1" max="16384" width="9.109375" style="783"/>
  </cols>
  <sheetData>
    <row r="1" spans="1:14">
      <c r="A1" s="28" t="s">
        <v>167</v>
      </c>
      <c r="B1" s="43" t="str">
        <f>IF(Content!$E$1=1,B2,B3)</f>
        <v>Інвестиції, 2005=100</v>
      </c>
      <c r="C1" s="43" t="str">
        <f>IF(Content!$E$1=1,C2,C3)</f>
        <v>Ступінь зносу ОЗ (п. ш.)</v>
      </c>
      <c r="G1" s="43" t="str">
        <f>IF(Content!$E$1=1,G2,G3)</f>
        <v>Інвестиції та ступінь зносу основних засобів</v>
      </c>
    </row>
    <row r="2" spans="1:14" hidden="1">
      <c r="A2" s="43"/>
      <c r="B2" s="43" t="s">
        <v>1628</v>
      </c>
      <c r="C2" s="43" t="s">
        <v>1629</v>
      </c>
      <c r="G2" s="43" t="s">
        <v>1168</v>
      </c>
    </row>
    <row r="3" spans="1:14" hidden="1">
      <c r="A3" s="43"/>
      <c r="B3" s="43" t="s">
        <v>749</v>
      </c>
      <c r="C3" s="43" t="s">
        <v>1191</v>
      </c>
      <c r="G3" s="43" t="s">
        <v>1837</v>
      </c>
    </row>
    <row r="4" spans="1:14">
      <c r="A4" s="43">
        <v>2005</v>
      </c>
      <c r="B4" s="281">
        <v>100</v>
      </c>
      <c r="C4" s="281">
        <v>49</v>
      </c>
      <c r="M4" s="785"/>
      <c r="N4" s="785"/>
    </row>
    <row r="5" spans="1:14">
      <c r="A5" s="43">
        <v>2006</v>
      </c>
      <c r="B5" s="281">
        <v>121.1</v>
      </c>
      <c r="C5" s="281">
        <v>51.5</v>
      </c>
      <c r="M5" s="785"/>
      <c r="N5" s="785"/>
    </row>
    <row r="6" spans="1:14">
      <c r="A6" s="43">
        <v>2007</v>
      </c>
      <c r="B6" s="281">
        <v>149.6</v>
      </c>
      <c r="C6" s="281">
        <v>52.6</v>
      </c>
      <c r="M6" s="785"/>
      <c r="N6" s="785"/>
    </row>
    <row r="7" spans="1:14">
      <c r="A7" s="43">
        <v>2008</v>
      </c>
      <c r="B7" s="281">
        <v>147.80000000000001</v>
      </c>
      <c r="C7" s="281">
        <v>61.2</v>
      </c>
      <c r="M7" s="785"/>
      <c r="N7" s="785"/>
    </row>
    <row r="8" spans="1:14">
      <c r="A8" s="43">
        <v>2009</v>
      </c>
      <c r="B8" s="281">
        <v>74.3</v>
      </c>
      <c r="C8" s="281">
        <v>60</v>
      </c>
      <c r="M8" s="785"/>
      <c r="N8" s="785"/>
    </row>
    <row r="9" spans="1:14">
      <c r="A9" s="43">
        <v>2010</v>
      </c>
      <c r="B9" s="281">
        <v>76.7</v>
      </c>
      <c r="C9" s="281">
        <v>74.900000000000006</v>
      </c>
      <c r="M9" s="785"/>
      <c r="N9" s="785"/>
    </row>
    <row r="10" spans="1:14">
      <c r="A10" s="43">
        <v>2011</v>
      </c>
      <c r="B10" s="281">
        <v>83.2</v>
      </c>
      <c r="C10" s="281">
        <v>75.900000000000006</v>
      </c>
      <c r="M10" s="785"/>
      <c r="N10" s="785"/>
    </row>
    <row r="11" spans="1:14">
      <c r="A11" s="43">
        <v>2012</v>
      </c>
      <c r="B11" s="281">
        <v>87.4</v>
      </c>
      <c r="C11" s="281">
        <v>76.7</v>
      </c>
      <c r="M11" s="785"/>
      <c r="N11" s="785"/>
    </row>
    <row r="12" spans="1:14">
      <c r="A12" s="43">
        <v>2013</v>
      </c>
      <c r="B12" s="281">
        <v>80</v>
      </c>
      <c r="C12" s="281">
        <v>77.3</v>
      </c>
      <c r="M12" s="785"/>
      <c r="N12" s="785"/>
    </row>
    <row r="13" spans="1:14">
      <c r="A13" s="43">
        <v>2014</v>
      </c>
      <c r="B13" s="281">
        <v>60.8</v>
      </c>
      <c r="C13" s="281">
        <v>83.5</v>
      </c>
      <c r="M13" s="785"/>
      <c r="N13" s="785"/>
    </row>
    <row r="14" spans="1:14">
      <c r="A14" s="43">
        <v>2015</v>
      </c>
      <c r="B14" s="281">
        <v>55.2</v>
      </c>
      <c r="C14" s="281">
        <v>60.1</v>
      </c>
      <c r="M14" s="785"/>
      <c r="N14" s="785"/>
    </row>
    <row r="15" spans="1:14">
      <c r="A15" s="43">
        <v>2016</v>
      </c>
      <c r="B15" s="281">
        <v>66.5</v>
      </c>
      <c r="C15" s="281">
        <v>58.1</v>
      </c>
      <c r="M15" s="785"/>
      <c r="N15" s="785"/>
    </row>
    <row r="16" spans="1:14">
      <c r="A16" s="43">
        <v>2017</v>
      </c>
      <c r="B16" s="281">
        <v>78.599999999999994</v>
      </c>
      <c r="C16" s="281">
        <v>55.1</v>
      </c>
      <c r="M16" s="785"/>
      <c r="N16" s="785"/>
    </row>
    <row r="17" spans="5:7">
      <c r="G17" s="43" t="str">
        <f>IF(Content!$E$1=1,G18,G19)</f>
        <v>Джерело: НБУ, ДССУ.</v>
      </c>
    </row>
    <row r="18" spans="5:7">
      <c r="G18" s="46" t="s">
        <v>1633</v>
      </c>
    </row>
    <row r="19" spans="5:7">
      <c r="G19" s="46" t="s">
        <v>1634</v>
      </c>
    </row>
    <row r="28" spans="5:7">
      <c r="E28" s="78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6AFE6"/>
  </sheetPr>
  <dimension ref="A1:G79"/>
  <sheetViews>
    <sheetView showGridLines="0" zoomScaleNormal="100" workbookViewId="0">
      <selection activeCell="A2" sqref="A2:XFD3"/>
    </sheetView>
  </sheetViews>
  <sheetFormatPr defaultColWidth="9.109375" defaultRowHeight="13.8"/>
  <cols>
    <col min="1" max="16384" width="9.109375" style="783"/>
  </cols>
  <sheetData>
    <row r="1" spans="1:7">
      <c r="A1" s="28" t="s">
        <v>167</v>
      </c>
      <c r="B1" s="43" t="str">
        <f>IF(Content!$E$1=1,B2,B3)</f>
        <v>Інший інвестиційний імпорт</v>
      </c>
      <c r="C1" s="43" t="str">
        <f>IF(Content!$E$1=1,C2,C3)</f>
        <v>Обладнання для альтернативної енергетики</v>
      </c>
      <c r="G1" s="43" t="str">
        <f>IF(Content!$E$1=1,G2,G3)</f>
        <v>Внески в річну зміну інвестиційного імпорту, в. п.</v>
      </c>
    </row>
    <row r="2" spans="1:7" hidden="1">
      <c r="A2" s="43"/>
      <c r="B2" s="43" t="s">
        <v>1194</v>
      </c>
      <c r="C2" s="43" t="s">
        <v>1193</v>
      </c>
      <c r="D2" s="43"/>
      <c r="G2" s="43" t="s">
        <v>1169</v>
      </c>
    </row>
    <row r="3" spans="1:7" hidden="1">
      <c r="A3" s="43"/>
      <c r="B3" s="43" t="s">
        <v>1196</v>
      </c>
      <c r="C3" s="43" t="s">
        <v>1195</v>
      </c>
      <c r="D3" s="43"/>
      <c r="G3" s="43" t="s">
        <v>1838</v>
      </c>
    </row>
    <row r="4" spans="1:7">
      <c r="A4" s="43" t="s">
        <v>52</v>
      </c>
      <c r="B4" s="281">
        <v>6.1</v>
      </c>
      <c r="C4" s="281">
        <v>0.3</v>
      </c>
    </row>
    <row r="5" spans="1:7">
      <c r="A5" s="43" t="s">
        <v>53</v>
      </c>
      <c r="B5" s="281">
        <v>6.5</v>
      </c>
      <c r="C5" s="281">
        <v>-0.5</v>
      </c>
    </row>
    <row r="6" spans="1:7">
      <c r="A6" s="43" t="s">
        <v>54</v>
      </c>
      <c r="B6" s="281">
        <v>10.6</v>
      </c>
      <c r="C6" s="281">
        <v>1</v>
      </c>
    </row>
    <row r="7" spans="1:7">
      <c r="A7" s="43" t="s">
        <v>1192</v>
      </c>
      <c r="B7" s="281">
        <v>15.6</v>
      </c>
      <c r="C7" s="281">
        <v>6.7</v>
      </c>
    </row>
    <row r="16" spans="1:7">
      <c r="G16" s="43" t="str">
        <f>IF(Content!$E$1=1,G17,G18)</f>
        <v>Джерело: НБУ, ДФСУ.</v>
      </c>
    </row>
    <row r="17" spans="7:7">
      <c r="G17" s="46" t="s">
        <v>1245</v>
      </c>
    </row>
    <row r="18" spans="7:7">
      <c r="G18" s="46" t="s">
        <v>1246</v>
      </c>
    </row>
    <row r="77" spans="2:5">
      <c r="E77" s="787"/>
    </row>
    <row r="78" spans="2:5">
      <c r="B78" s="785"/>
      <c r="C78" s="785"/>
      <c r="D78" s="785"/>
      <c r="E78" s="785"/>
    </row>
    <row r="79" spans="2:5">
      <c r="B79" s="785"/>
      <c r="C79" s="785"/>
      <c r="D79" s="785"/>
      <c r="E79" s="78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40"/>
  <sheetViews>
    <sheetView showGridLines="0" topLeftCell="B1" zoomScaleNormal="100" workbookViewId="0">
      <selection activeCell="B2" sqref="A2:XFD3"/>
    </sheetView>
  </sheetViews>
  <sheetFormatPr defaultColWidth="9.109375" defaultRowHeight="13.2"/>
  <cols>
    <col min="1" max="1" width="9.109375" style="66"/>
    <col min="2" max="4" width="9.109375" style="66" customWidth="1"/>
    <col min="5" max="16384" width="9.109375" style="66"/>
  </cols>
  <sheetData>
    <row r="1" spans="1:17">
      <c r="A1" s="28" t="s">
        <v>167</v>
      </c>
      <c r="B1" s="43" t="str">
        <f>IF(Content!$E$1=1,B2,B3)</f>
        <v>Номінальна*</v>
      </c>
      <c r="C1" s="43" t="str">
        <f>IF(Content!$E$1=1,C2,C3)</f>
        <v>У реальному вимірі ex ante**</v>
      </c>
      <c r="D1" s="43" t="str">
        <f>IF(Content!$E$1=1,D2,D3)</f>
        <v>У реальному вимірі ex post#</v>
      </c>
      <c r="E1" s="43"/>
      <c r="F1" s="43" t="str">
        <f>IF(Content!$E$1=1,F2,F3)</f>
        <v>Ключова ставка НБУ та її реальні виміри, % річних</v>
      </c>
      <c r="G1" s="65"/>
      <c r="H1" s="65"/>
    </row>
    <row r="2" spans="1:17" hidden="1">
      <c r="A2" s="62"/>
      <c r="B2" s="1036" t="s">
        <v>319</v>
      </c>
      <c r="C2" s="1036" t="s">
        <v>320</v>
      </c>
      <c r="D2" s="1036" t="s">
        <v>321</v>
      </c>
      <c r="E2" s="63"/>
      <c r="F2" s="1037" t="s">
        <v>322</v>
      </c>
      <c r="G2" s="65"/>
      <c r="H2" s="65"/>
    </row>
    <row r="3" spans="1:17" hidden="1">
      <c r="A3" s="62"/>
      <c r="B3" s="1036" t="s">
        <v>323</v>
      </c>
      <c r="C3" s="1036" t="s">
        <v>324</v>
      </c>
      <c r="D3" s="1036" t="s">
        <v>325</v>
      </c>
      <c r="E3" s="63"/>
      <c r="F3" s="1037" t="s">
        <v>326</v>
      </c>
      <c r="G3" s="64"/>
      <c r="H3" s="64"/>
      <c r="I3" s="64"/>
      <c r="J3" s="64"/>
    </row>
    <row r="4" spans="1:17">
      <c r="A4" s="170">
        <v>42400</v>
      </c>
      <c r="B4" s="68">
        <v>20</v>
      </c>
      <c r="C4" s="68">
        <v>6.7</v>
      </c>
      <c r="D4" s="68"/>
      <c r="E4" s="837">
        <f>A4</f>
        <v>42400</v>
      </c>
      <c r="F4" s="65"/>
      <c r="G4" s="65"/>
      <c r="H4" s="65"/>
      <c r="O4" s="79"/>
      <c r="P4" s="79"/>
      <c r="Q4" s="79"/>
    </row>
    <row r="5" spans="1:17">
      <c r="A5" s="170">
        <v>42428</v>
      </c>
      <c r="B5" s="68">
        <v>20</v>
      </c>
      <c r="C5" s="68">
        <v>8.1</v>
      </c>
      <c r="D5" s="68"/>
      <c r="E5" s="837"/>
      <c r="F5" s="65"/>
      <c r="G5" s="65"/>
      <c r="H5" s="65"/>
      <c r="O5" s="79"/>
      <c r="P5" s="79"/>
      <c r="Q5" s="79"/>
    </row>
    <row r="6" spans="1:17">
      <c r="A6" s="170">
        <v>42460</v>
      </c>
      <c r="B6" s="68">
        <v>20</v>
      </c>
      <c r="C6" s="68">
        <v>5.9</v>
      </c>
      <c r="D6" s="68"/>
      <c r="E6" s="837"/>
      <c r="F6" s="65"/>
      <c r="G6" s="65"/>
      <c r="H6" s="65"/>
      <c r="O6" s="79"/>
      <c r="P6" s="79"/>
      <c r="Q6" s="79"/>
    </row>
    <row r="7" spans="1:17">
      <c r="A7" s="170">
        <v>42490</v>
      </c>
      <c r="B7" s="68">
        <v>19.7</v>
      </c>
      <c r="C7" s="68">
        <v>7.3</v>
      </c>
      <c r="D7" s="68">
        <v>9.1</v>
      </c>
      <c r="E7" s="837"/>
      <c r="F7" s="65"/>
      <c r="G7" s="65"/>
      <c r="H7" s="65"/>
      <c r="O7" s="79"/>
      <c r="P7" s="79"/>
      <c r="Q7" s="79"/>
    </row>
    <row r="8" spans="1:17">
      <c r="A8" s="170">
        <v>42521</v>
      </c>
      <c r="B8" s="68">
        <v>18.8</v>
      </c>
      <c r="C8" s="68">
        <v>6.8</v>
      </c>
      <c r="D8" s="68">
        <v>10</v>
      </c>
      <c r="E8" s="837"/>
      <c r="F8" s="65"/>
      <c r="G8" s="65"/>
      <c r="H8" s="65"/>
      <c r="O8" s="79"/>
      <c r="P8" s="79"/>
      <c r="Q8" s="79"/>
    </row>
    <row r="9" spans="1:17">
      <c r="A9" s="170">
        <v>42551</v>
      </c>
      <c r="B9" s="68">
        <v>17.7</v>
      </c>
      <c r="C9" s="68">
        <v>5.9</v>
      </c>
      <c r="D9" s="68">
        <v>9.4</v>
      </c>
      <c r="E9" s="837"/>
      <c r="F9" s="65"/>
      <c r="G9" s="65"/>
      <c r="H9" s="65"/>
      <c r="O9" s="79"/>
      <c r="P9" s="79"/>
      <c r="Q9" s="79"/>
    </row>
    <row r="10" spans="1:17">
      <c r="A10" s="170">
        <v>42582</v>
      </c>
      <c r="B10" s="68">
        <v>16.399999999999999</v>
      </c>
      <c r="C10" s="68">
        <v>5.7</v>
      </c>
      <c r="D10" s="68">
        <v>8.5</v>
      </c>
      <c r="E10" s="837">
        <f>A10</f>
        <v>42582</v>
      </c>
      <c r="F10" s="65"/>
      <c r="G10" s="65"/>
      <c r="H10" s="65"/>
      <c r="O10" s="79"/>
      <c r="P10" s="79"/>
      <c r="Q10" s="79"/>
    </row>
    <row r="11" spans="1:17">
      <c r="A11" s="170">
        <v>42613</v>
      </c>
      <c r="B11" s="68">
        <v>15.5</v>
      </c>
      <c r="C11" s="68">
        <v>4.7</v>
      </c>
      <c r="D11" s="68">
        <v>8.1</v>
      </c>
      <c r="E11" s="837"/>
      <c r="F11" s="65"/>
      <c r="G11" s="65"/>
      <c r="H11" s="65"/>
      <c r="O11" s="79"/>
      <c r="P11" s="79"/>
      <c r="Q11" s="79"/>
    </row>
    <row r="12" spans="1:17">
      <c r="A12" s="170">
        <v>42643</v>
      </c>
      <c r="B12" s="68">
        <v>15.3</v>
      </c>
      <c r="C12" s="68">
        <v>5.0999999999999996</v>
      </c>
      <c r="D12" s="68">
        <v>9</v>
      </c>
      <c r="E12" s="837"/>
      <c r="F12" s="65"/>
      <c r="G12" s="65"/>
      <c r="H12" s="65"/>
      <c r="O12" s="79"/>
      <c r="P12" s="79"/>
      <c r="Q12" s="79"/>
    </row>
    <row r="13" spans="1:17">
      <c r="A13" s="170">
        <v>42674</v>
      </c>
      <c r="B13" s="68">
        <v>14.9</v>
      </c>
      <c r="C13" s="68">
        <v>6</v>
      </c>
      <c r="D13" s="68">
        <v>8.4</v>
      </c>
      <c r="E13" s="837"/>
      <c r="F13" s="65"/>
      <c r="G13" s="65"/>
      <c r="H13" s="65"/>
      <c r="O13" s="79"/>
      <c r="P13" s="79"/>
      <c r="Q13" s="79"/>
    </row>
    <row r="14" spans="1:17">
      <c r="A14" s="170">
        <v>42704</v>
      </c>
      <c r="B14" s="68">
        <v>14</v>
      </c>
      <c r="C14" s="68">
        <v>4.9000000000000004</v>
      </c>
      <c r="D14" s="68">
        <v>7.8</v>
      </c>
      <c r="E14" s="837"/>
      <c r="F14" s="65"/>
      <c r="G14" s="65"/>
      <c r="H14" s="65"/>
      <c r="O14" s="79"/>
      <c r="P14" s="79"/>
      <c r="Q14" s="79"/>
    </row>
    <row r="15" spans="1:17">
      <c r="A15" s="170">
        <v>42735</v>
      </c>
      <c r="B15" s="68">
        <v>14</v>
      </c>
      <c r="C15" s="68">
        <v>4.8</v>
      </c>
      <c r="D15" s="68">
        <v>8.1999999999999993</v>
      </c>
      <c r="E15" s="837"/>
      <c r="F15" s="65"/>
      <c r="G15" s="65"/>
      <c r="H15" s="65"/>
      <c r="O15" s="79"/>
      <c r="P15" s="79"/>
      <c r="Q15" s="79"/>
    </row>
    <row r="16" spans="1:17">
      <c r="A16" s="170">
        <v>42766</v>
      </c>
      <c r="B16" s="68">
        <v>14</v>
      </c>
      <c r="C16" s="68">
        <v>5.2</v>
      </c>
      <c r="D16" s="68">
        <v>7.8</v>
      </c>
      <c r="E16" s="837">
        <f>A16</f>
        <v>42766</v>
      </c>
      <c r="F16" s="65"/>
      <c r="G16" s="65"/>
      <c r="H16" s="65"/>
      <c r="O16" s="79"/>
      <c r="P16" s="79"/>
      <c r="Q16" s="79"/>
    </row>
    <row r="17" spans="1:17">
      <c r="A17" s="170">
        <v>42794</v>
      </c>
      <c r="B17" s="68">
        <v>14</v>
      </c>
      <c r="C17" s="68">
        <v>5.0999999999999996</v>
      </c>
      <c r="D17" s="68">
        <v>7.6</v>
      </c>
      <c r="E17" s="837"/>
      <c r="F17" s="65"/>
      <c r="G17" s="65"/>
      <c r="H17" s="65"/>
      <c r="O17" s="79"/>
      <c r="P17" s="79"/>
      <c r="Q17" s="79"/>
    </row>
    <row r="18" spans="1:17">
      <c r="A18" s="170">
        <v>42825</v>
      </c>
      <c r="B18" s="68">
        <v>14</v>
      </c>
      <c r="C18" s="68">
        <v>5.0999999999999996</v>
      </c>
      <c r="D18" s="68">
        <v>7.7</v>
      </c>
      <c r="E18" s="837"/>
      <c r="G18" s="65"/>
      <c r="H18" s="65"/>
      <c r="I18" s="65"/>
      <c r="O18" s="79"/>
      <c r="P18" s="79"/>
      <c r="Q18" s="79"/>
    </row>
    <row r="19" spans="1:17">
      <c r="A19" s="170">
        <v>42855</v>
      </c>
      <c r="B19" s="68">
        <v>13.4</v>
      </c>
      <c r="C19" s="68">
        <v>3.7</v>
      </c>
      <c r="D19" s="68">
        <v>7.1</v>
      </c>
      <c r="E19" s="837"/>
      <c r="I19" s="65"/>
      <c r="J19" s="65"/>
      <c r="O19" s="79"/>
      <c r="P19" s="79"/>
      <c r="Q19" s="79"/>
    </row>
    <row r="20" spans="1:17">
      <c r="A20" s="170">
        <v>42886</v>
      </c>
      <c r="B20" s="68">
        <v>12.9</v>
      </c>
      <c r="C20" s="68">
        <v>4.0999999999999996</v>
      </c>
      <c r="D20" s="68">
        <v>6.4</v>
      </c>
      <c r="E20" s="837"/>
      <c r="J20" s="65"/>
      <c r="O20" s="79"/>
      <c r="P20" s="79"/>
      <c r="Q20" s="79"/>
    </row>
    <row r="21" spans="1:17">
      <c r="A21" s="170">
        <v>42916</v>
      </c>
      <c r="B21" s="68">
        <v>12.5</v>
      </c>
      <c r="C21" s="68">
        <v>3.6</v>
      </c>
      <c r="D21" s="68">
        <v>5.7</v>
      </c>
      <c r="E21" s="837"/>
      <c r="F21" s="43" t="str">
        <f>IF(Content!$E$1=1,F26,F30)</f>
        <v>* Середньомісячна ставка за ДС до 14 днів.</v>
      </c>
      <c r="O21" s="79"/>
      <c r="P21" s="79"/>
      <c r="Q21" s="79"/>
    </row>
    <row r="22" spans="1:17">
      <c r="A22" s="170">
        <v>42947</v>
      </c>
      <c r="B22" s="68">
        <v>12.5</v>
      </c>
      <c r="C22" s="68">
        <v>3.4</v>
      </c>
      <c r="D22" s="68">
        <v>5.2</v>
      </c>
      <c r="E22" s="837">
        <f>A22</f>
        <v>42947</v>
      </c>
      <c r="F22" s="43" t="str">
        <f>IF(Content!$E$1=1,F27,F31)</f>
        <v>** Дефльована на очікування фінансових аналітиків щодо інфляції через 12 місяців.</v>
      </c>
      <c r="G22" s="65"/>
      <c r="H22" s="65"/>
      <c r="O22" s="79"/>
      <c r="P22" s="79"/>
      <c r="Q22" s="79"/>
    </row>
    <row r="23" spans="1:17">
      <c r="A23" s="170">
        <v>42978</v>
      </c>
      <c r="B23" s="68">
        <v>12.5</v>
      </c>
      <c r="C23" s="68">
        <v>5.3</v>
      </c>
      <c r="D23" s="68">
        <v>4.7</v>
      </c>
      <c r="E23" s="837"/>
      <c r="F23" s="43" t="str">
        <f>IF(Content!$E$1=1,F28,F32)</f>
        <v># Дефльована на фактичну річну базову інфляцію.</v>
      </c>
      <c r="H23" s="65"/>
      <c r="O23" s="79"/>
      <c r="P23" s="79"/>
      <c r="Q23" s="79"/>
    </row>
    <row r="24" spans="1:17">
      <c r="A24" s="170">
        <v>43008</v>
      </c>
      <c r="B24" s="68">
        <v>12.5</v>
      </c>
      <c r="C24" s="68">
        <v>4.9000000000000004</v>
      </c>
      <c r="D24" s="68">
        <v>4.8</v>
      </c>
      <c r="E24" s="837"/>
      <c r="F24" s="43" t="str">
        <f>IF(Content!$E$1=1,F34,F35)</f>
        <v>Джерело: розрахунки НБУ.</v>
      </c>
      <c r="G24" s="65"/>
      <c r="H24" s="65"/>
      <c r="O24" s="79"/>
      <c r="P24" s="79"/>
      <c r="Q24" s="79"/>
    </row>
    <row r="25" spans="1:17">
      <c r="A25" s="170">
        <v>43039</v>
      </c>
      <c r="B25" s="68">
        <v>12.7</v>
      </c>
      <c r="C25" s="68">
        <v>4.0999999999999996</v>
      </c>
      <c r="D25" s="68">
        <v>4.5999999999999996</v>
      </c>
      <c r="E25" s="837"/>
      <c r="O25" s="79"/>
      <c r="P25" s="79"/>
      <c r="Q25" s="79"/>
    </row>
    <row r="26" spans="1:17">
      <c r="A26" s="170">
        <v>43069</v>
      </c>
      <c r="B26" s="68">
        <v>13.5</v>
      </c>
      <c r="C26" s="68">
        <v>5.2</v>
      </c>
      <c r="D26" s="68">
        <v>4.9000000000000004</v>
      </c>
      <c r="E26" s="837"/>
      <c r="F26" s="171" t="s">
        <v>327</v>
      </c>
      <c r="H26" s="65"/>
      <c r="O26" s="79"/>
      <c r="P26" s="79"/>
      <c r="Q26" s="79"/>
    </row>
    <row r="27" spans="1:17">
      <c r="A27" s="170">
        <v>43100</v>
      </c>
      <c r="B27" s="68">
        <v>14.1</v>
      </c>
      <c r="C27" s="68">
        <v>5.3</v>
      </c>
      <c r="D27" s="68">
        <v>4.5999999999999996</v>
      </c>
      <c r="E27" s="837"/>
      <c r="F27" s="171" t="s">
        <v>328</v>
      </c>
      <c r="G27" s="65"/>
      <c r="H27" s="65"/>
      <c r="O27" s="79"/>
      <c r="P27" s="79"/>
      <c r="Q27" s="79"/>
    </row>
    <row r="28" spans="1:17">
      <c r="A28" s="170">
        <v>43131</v>
      </c>
      <c r="B28" s="68">
        <v>14.8</v>
      </c>
      <c r="C28" s="68">
        <v>6.1</v>
      </c>
      <c r="D28" s="68">
        <v>5</v>
      </c>
      <c r="E28" s="837">
        <f>A28</f>
        <v>43131</v>
      </c>
      <c r="F28" s="171" t="s">
        <v>329</v>
      </c>
      <c r="G28" s="65"/>
      <c r="H28" s="65"/>
      <c r="O28" s="79"/>
      <c r="P28" s="79"/>
      <c r="Q28" s="79"/>
    </row>
    <row r="29" spans="1:17">
      <c r="A29" s="170">
        <v>43159</v>
      </c>
      <c r="B29" s="68">
        <v>16</v>
      </c>
      <c r="C29" s="68">
        <v>6.5</v>
      </c>
      <c r="D29" s="68">
        <v>6.3</v>
      </c>
      <c r="E29" s="837"/>
      <c r="F29" s="171"/>
      <c r="G29" s="65"/>
      <c r="H29" s="65"/>
      <c r="O29" s="79"/>
      <c r="P29" s="79"/>
      <c r="Q29" s="79"/>
    </row>
    <row r="30" spans="1:17">
      <c r="A30" s="170">
        <v>43190</v>
      </c>
      <c r="B30" s="68">
        <v>17</v>
      </c>
      <c r="C30" s="68">
        <v>7.8</v>
      </c>
      <c r="D30" s="68">
        <v>7.6</v>
      </c>
      <c r="E30" s="837"/>
      <c r="F30" s="171" t="s">
        <v>330</v>
      </c>
      <c r="G30" s="65"/>
      <c r="H30" s="65"/>
      <c r="O30" s="79"/>
      <c r="P30" s="79"/>
      <c r="Q30" s="79"/>
    </row>
    <row r="31" spans="1:17">
      <c r="A31" s="170">
        <v>43220</v>
      </c>
      <c r="B31" s="68">
        <v>17</v>
      </c>
      <c r="C31" s="68">
        <v>8.6</v>
      </c>
      <c r="D31" s="68">
        <v>7.6</v>
      </c>
      <c r="E31" s="837"/>
      <c r="F31" s="171" t="s">
        <v>331</v>
      </c>
      <c r="O31" s="79"/>
      <c r="P31" s="79"/>
      <c r="Q31" s="79"/>
    </row>
    <row r="32" spans="1:17">
      <c r="A32" s="170">
        <v>43251</v>
      </c>
      <c r="B32" s="68">
        <v>17</v>
      </c>
      <c r="C32" s="68">
        <v>8.4</v>
      </c>
      <c r="D32" s="68">
        <v>7.7</v>
      </c>
      <c r="E32" s="837"/>
      <c r="F32" s="171" t="s">
        <v>332</v>
      </c>
      <c r="G32" s="65"/>
      <c r="H32" s="65"/>
      <c r="O32" s="79"/>
      <c r="P32" s="79"/>
      <c r="Q32" s="79"/>
    </row>
    <row r="33" spans="1:17">
      <c r="A33" s="170">
        <v>43281</v>
      </c>
      <c r="B33" s="68">
        <v>17</v>
      </c>
      <c r="C33" s="68">
        <v>8.6999999999999993</v>
      </c>
      <c r="D33" s="68">
        <v>8</v>
      </c>
      <c r="E33" s="837"/>
      <c r="F33" s="171"/>
      <c r="H33" s="65"/>
      <c r="O33" s="79"/>
      <c r="P33" s="79"/>
      <c r="Q33" s="79"/>
    </row>
    <row r="34" spans="1:17">
      <c r="A34" s="170">
        <v>43312</v>
      </c>
      <c r="B34" s="68">
        <v>17.3</v>
      </c>
      <c r="C34" s="68">
        <v>8.6</v>
      </c>
      <c r="D34" s="68">
        <v>8.5</v>
      </c>
      <c r="E34" s="837">
        <f>A34</f>
        <v>43312</v>
      </c>
      <c r="F34" s="171" t="s">
        <v>75</v>
      </c>
      <c r="H34" s="65"/>
      <c r="O34" s="79"/>
      <c r="P34" s="79"/>
      <c r="Q34" s="79"/>
    </row>
    <row r="35" spans="1:17">
      <c r="A35" s="170">
        <v>43343</v>
      </c>
      <c r="B35" s="68">
        <v>17.5</v>
      </c>
      <c r="C35" s="68">
        <v>9.3000000000000007</v>
      </c>
      <c r="D35" s="68">
        <v>8.8000000000000007</v>
      </c>
      <c r="E35" s="837"/>
      <c r="F35" s="171" t="s">
        <v>1839</v>
      </c>
      <c r="G35" s="65"/>
      <c r="H35" s="65"/>
      <c r="O35" s="79"/>
      <c r="P35" s="79"/>
      <c r="Q35" s="79"/>
    </row>
    <row r="36" spans="1:17">
      <c r="A36" s="170">
        <v>43373</v>
      </c>
      <c r="B36" s="68">
        <v>17.899999999999999</v>
      </c>
      <c r="C36" s="68">
        <v>9.4</v>
      </c>
      <c r="D36" s="68">
        <v>9.1999999999999993</v>
      </c>
      <c r="E36" s="837"/>
      <c r="G36" s="65"/>
      <c r="H36" s="65"/>
      <c r="O36" s="79"/>
      <c r="P36" s="79"/>
      <c r="Q36" s="79"/>
    </row>
    <row r="37" spans="1:17">
      <c r="A37" s="170">
        <v>43404</v>
      </c>
      <c r="B37" s="68">
        <v>18</v>
      </c>
      <c r="C37" s="68">
        <v>10.1</v>
      </c>
      <c r="D37" s="68">
        <v>9.1999999999999993</v>
      </c>
      <c r="E37" s="837"/>
      <c r="O37" s="79"/>
      <c r="P37" s="79"/>
      <c r="Q37" s="79"/>
    </row>
    <row r="38" spans="1:17">
      <c r="A38" s="170">
        <v>43434</v>
      </c>
      <c r="B38" s="68">
        <v>18</v>
      </c>
      <c r="C38" s="68">
        <v>9.9</v>
      </c>
      <c r="D38" s="68">
        <v>9.1</v>
      </c>
      <c r="E38" s="837"/>
      <c r="O38" s="79"/>
      <c r="P38" s="79"/>
      <c r="Q38" s="79"/>
    </row>
    <row r="39" spans="1:17">
      <c r="A39" s="170">
        <v>43463</v>
      </c>
      <c r="B39" s="68">
        <v>18</v>
      </c>
      <c r="C39" s="68">
        <v>10.1</v>
      </c>
      <c r="D39" s="68">
        <v>9.3000000000000007</v>
      </c>
      <c r="E39" s="837">
        <f>A39</f>
        <v>43463</v>
      </c>
      <c r="O39" s="79"/>
      <c r="P39" s="79"/>
      <c r="Q39" s="79"/>
    </row>
    <row r="40" spans="1:17">
      <c r="A40" s="17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">
    <tabColor theme="3"/>
  </sheetPr>
  <dimension ref="A1:L736"/>
  <sheetViews>
    <sheetView showGridLines="0" zoomScaleNormal="100" workbookViewId="0">
      <selection activeCell="K20" sqref="K20"/>
    </sheetView>
  </sheetViews>
  <sheetFormatPr defaultColWidth="9.109375" defaultRowHeight="13.2"/>
  <cols>
    <col min="1" max="1" width="13.6640625" style="160" customWidth="1"/>
    <col min="2" max="16384" width="9.109375" style="160"/>
  </cols>
  <sheetData>
    <row r="1" spans="1:12">
      <c r="A1" s="28" t="s">
        <v>167</v>
      </c>
      <c r="D1" s="160" t="str">
        <f>IF(Content!$E$1=1,B2,B3)</f>
        <v>Ціни Китаю та України на окремі сталеві напівфабрикати, дол./т</v>
      </c>
    </row>
    <row r="2" spans="1:12" hidden="1">
      <c r="A2" s="28"/>
      <c r="B2" s="206" t="s">
        <v>484</v>
      </c>
    </row>
    <row r="3" spans="1:12" hidden="1">
      <c r="B3" s="206" t="s">
        <v>485</v>
      </c>
    </row>
    <row r="4" spans="1:12">
      <c r="A4" s="108"/>
      <c r="J4" s="155"/>
      <c r="K4" s="155"/>
      <c r="L4" s="155"/>
    </row>
    <row r="5" spans="1:12">
      <c r="A5" s="108"/>
      <c r="B5" s="266" t="str">
        <f>IF(Content!$E$1=1,B6,B7)</f>
        <v>немає дозволу</v>
      </c>
      <c r="J5" s="155"/>
      <c r="K5" s="155"/>
      <c r="L5" s="155"/>
    </row>
    <row r="6" spans="1:12">
      <c r="A6" s="108"/>
      <c r="B6" s="210" t="s">
        <v>809</v>
      </c>
      <c r="J6" s="155"/>
      <c r="K6" s="155"/>
      <c r="L6" s="155"/>
    </row>
    <row r="7" spans="1:12">
      <c r="A7" s="108"/>
      <c r="B7" s="210" t="s">
        <v>810</v>
      </c>
      <c r="J7" s="155"/>
      <c r="K7" s="155"/>
      <c r="L7" s="155"/>
    </row>
    <row r="8" spans="1:12">
      <c r="A8" s="108"/>
      <c r="J8" s="155"/>
      <c r="K8" s="155"/>
      <c r="L8" s="155"/>
    </row>
    <row r="9" spans="1:12">
      <c r="A9" s="108"/>
      <c r="J9" s="155"/>
      <c r="K9" s="155"/>
      <c r="L9" s="155"/>
    </row>
    <row r="10" spans="1:12">
      <c r="A10" s="108"/>
      <c r="J10" s="155"/>
      <c r="K10" s="155"/>
      <c r="L10" s="155"/>
    </row>
    <row r="11" spans="1:12">
      <c r="A11" s="108"/>
      <c r="J11" s="155"/>
      <c r="K11" s="155"/>
      <c r="L11" s="155"/>
    </row>
    <row r="12" spans="1:12">
      <c r="A12" s="108"/>
      <c r="J12" s="155"/>
      <c r="K12" s="155"/>
      <c r="L12" s="155"/>
    </row>
    <row r="13" spans="1:12">
      <c r="A13" s="108"/>
      <c r="J13" s="155"/>
      <c r="K13" s="155"/>
      <c r="L13" s="155"/>
    </row>
    <row r="14" spans="1:12">
      <c r="A14" s="108"/>
      <c r="J14" s="155"/>
      <c r="K14" s="155"/>
      <c r="L14" s="155"/>
    </row>
    <row r="15" spans="1:12">
      <c r="A15" s="108"/>
      <c r="J15" s="155"/>
      <c r="K15" s="155"/>
      <c r="L15" s="155"/>
    </row>
    <row r="16" spans="1:12">
      <c r="A16" s="108"/>
      <c r="J16" s="155"/>
      <c r="K16" s="155"/>
      <c r="L16" s="155"/>
    </row>
    <row r="17" spans="1:12">
      <c r="A17" s="108"/>
      <c r="J17" s="155"/>
      <c r="K17" s="155"/>
      <c r="L17" s="155"/>
    </row>
    <row r="18" spans="1:12">
      <c r="A18" s="108"/>
      <c r="J18" s="155"/>
      <c r="K18" s="155"/>
      <c r="L18" s="155"/>
    </row>
    <row r="19" spans="1:12">
      <c r="A19" s="108"/>
      <c r="B19" s="210"/>
      <c r="D19" t="str">
        <f>IF(Content!$E$1=1,D20,D21)</f>
        <v>Джерело: Thomson Reuters.</v>
      </c>
      <c r="J19" s="155"/>
      <c r="K19" s="155"/>
      <c r="L19" s="155"/>
    </row>
    <row r="20" spans="1:12">
      <c r="A20" s="108"/>
      <c r="B20" s="210"/>
      <c r="D20" s="2" t="s">
        <v>1234</v>
      </c>
      <c r="J20" s="155"/>
      <c r="K20" s="155"/>
      <c r="L20" s="155"/>
    </row>
    <row r="21" spans="1:12">
      <c r="A21" s="108"/>
      <c r="D21" s="2" t="s">
        <v>1235</v>
      </c>
      <c r="J21" s="155"/>
      <c r="K21" s="155"/>
      <c r="L21" s="155"/>
    </row>
    <row r="22" spans="1:12">
      <c r="A22" s="108"/>
      <c r="J22" s="155"/>
      <c r="K22" s="155"/>
      <c r="L22" s="155"/>
    </row>
    <row r="23" spans="1:12">
      <c r="A23" s="108"/>
      <c r="J23" s="155"/>
      <c r="K23" s="155"/>
      <c r="L23" s="155"/>
    </row>
    <row r="24" spans="1:12">
      <c r="A24" s="108"/>
      <c r="J24" s="155"/>
      <c r="K24" s="155"/>
      <c r="L24" s="155"/>
    </row>
    <row r="25" spans="1:12">
      <c r="A25" s="108"/>
      <c r="J25" s="155"/>
      <c r="K25" s="155"/>
      <c r="L25" s="155"/>
    </row>
    <row r="26" spans="1:12">
      <c r="A26" s="108"/>
      <c r="J26" s="155"/>
      <c r="K26" s="155"/>
      <c r="L26" s="155"/>
    </row>
    <row r="27" spans="1:12">
      <c r="A27" s="108"/>
      <c r="J27" s="155"/>
      <c r="K27" s="155"/>
      <c r="L27" s="155"/>
    </row>
    <row r="28" spans="1:12">
      <c r="A28" s="108"/>
      <c r="J28" s="155"/>
      <c r="K28" s="155"/>
      <c r="L28" s="155"/>
    </row>
    <row r="29" spans="1:12">
      <c r="A29" s="108"/>
      <c r="J29" s="155"/>
      <c r="K29" s="155"/>
      <c r="L29" s="155"/>
    </row>
    <row r="30" spans="1:12">
      <c r="A30" s="108"/>
      <c r="J30" s="155"/>
      <c r="K30" s="155"/>
      <c r="L30" s="155"/>
    </row>
    <row r="31" spans="1:12">
      <c r="A31" s="108"/>
      <c r="J31" s="155"/>
      <c r="K31" s="155"/>
      <c r="L31" s="155"/>
    </row>
    <row r="32" spans="1:12">
      <c r="A32" s="108"/>
      <c r="J32" s="155"/>
      <c r="K32" s="155"/>
      <c r="L32" s="155"/>
    </row>
    <row r="33" spans="1:12">
      <c r="A33" s="108"/>
      <c r="J33" s="155"/>
      <c r="K33" s="155"/>
      <c r="L33" s="155"/>
    </row>
    <row r="34" spans="1:12">
      <c r="A34" s="108"/>
      <c r="J34" s="155"/>
      <c r="K34" s="155"/>
      <c r="L34" s="155"/>
    </row>
    <row r="35" spans="1:12">
      <c r="A35" s="108"/>
      <c r="J35" s="155"/>
      <c r="K35" s="155"/>
      <c r="L35" s="155"/>
    </row>
    <row r="36" spans="1:12">
      <c r="A36" s="108"/>
      <c r="J36" s="155"/>
      <c r="K36" s="155"/>
      <c r="L36" s="155"/>
    </row>
    <row r="37" spans="1:12">
      <c r="A37" s="108"/>
      <c r="J37" s="155"/>
      <c r="K37" s="155"/>
      <c r="L37" s="155"/>
    </row>
    <row r="38" spans="1:12">
      <c r="A38" s="108"/>
      <c r="J38" s="155"/>
      <c r="K38" s="155"/>
      <c r="L38" s="155"/>
    </row>
    <row r="39" spans="1:12">
      <c r="A39" s="108"/>
      <c r="J39" s="155"/>
      <c r="K39" s="155"/>
      <c r="L39" s="155"/>
    </row>
    <row r="40" spans="1:12">
      <c r="A40" s="108"/>
      <c r="J40" s="155"/>
      <c r="K40" s="155"/>
      <c r="L40" s="155"/>
    </row>
    <row r="41" spans="1:12">
      <c r="A41" s="108"/>
      <c r="J41" s="155"/>
      <c r="K41" s="155"/>
      <c r="L41" s="155"/>
    </row>
    <row r="42" spans="1:12">
      <c r="A42" s="108"/>
      <c r="J42" s="155"/>
      <c r="K42" s="155"/>
      <c r="L42" s="155"/>
    </row>
    <row r="43" spans="1:12">
      <c r="A43" s="108"/>
      <c r="J43" s="155"/>
      <c r="K43" s="155"/>
      <c r="L43" s="155"/>
    </row>
    <row r="44" spans="1:12">
      <c r="A44" s="108"/>
      <c r="J44" s="155"/>
      <c r="K44" s="155"/>
      <c r="L44" s="155"/>
    </row>
    <row r="45" spans="1:12">
      <c r="A45" s="108"/>
      <c r="J45" s="155"/>
      <c r="K45" s="155"/>
      <c r="L45" s="155"/>
    </row>
    <row r="46" spans="1:12">
      <c r="A46" s="108"/>
      <c r="J46" s="155"/>
      <c r="K46" s="155"/>
      <c r="L46" s="155"/>
    </row>
    <row r="47" spans="1:12">
      <c r="A47" s="108"/>
      <c r="J47" s="155"/>
      <c r="K47" s="155"/>
      <c r="L47" s="155"/>
    </row>
    <row r="48" spans="1:12">
      <c r="A48" s="108"/>
      <c r="J48" s="155"/>
      <c r="K48" s="155"/>
      <c r="L48" s="155"/>
    </row>
    <row r="49" spans="1:12">
      <c r="A49" s="108"/>
      <c r="J49" s="155"/>
      <c r="K49" s="155"/>
      <c r="L49" s="155"/>
    </row>
    <row r="50" spans="1:12">
      <c r="A50" s="108"/>
      <c r="J50" s="155"/>
      <c r="K50" s="155"/>
      <c r="L50" s="155"/>
    </row>
    <row r="51" spans="1:12">
      <c r="A51" s="108"/>
      <c r="J51" s="155"/>
      <c r="K51" s="155"/>
      <c r="L51" s="155"/>
    </row>
    <row r="52" spans="1:12">
      <c r="A52" s="108"/>
      <c r="J52" s="155"/>
      <c r="K52" s="155"/>
      <c r="L52" s="155"/>
    </row>
    <row r="53" spans="1:12">
      <c r="A53" s="108"/>
      <c r="J53" s="155"/>
      <c r="K53" s="155"/>
      <c r="L53" s="155"/>
    </row>
    <row r="54" spans="1:12">
      <c r="A54" s="108"/>
      <c r="J54" s="155"/>
      <c r="K54" s="155"/>
      <c r="L54" s="155"/>
    </row>
    <row r="55" spans="1:12">
      <c r="A55" s="108"/>
      <c r="J55" s="155"/>
      <c r="K55" s="155"/>
      <c r="L55" s="155"/>
    </row>
    <row r="56" spans="1:12">
      <c r="A56" s="108"/>
      <c r="J56" s="155"/>
      <c r="K56" s="155"/>
      <c r="L56" s="155"/>
    </row>
    <row r="57" spans="1:12">
      <c r="A57" s="108"/>
      <c r="J57" s="155"/>
      <c r="K57" s="155"/>
      <c r="L57" s="155"/>
    </row>
    <row r="58" spans="1:12">
      <c r="A58" s="108"/>
      <c r="J58" s="155"/>
      <c r="K58" s="155"/>
      <c r="L58" s="155"/>
    </row>
    <row r="59" spans="1:12">
      <c r="A59" s="108"/>
      <c r="J59" s="155"/>
      <c r="K59" s="155"/>
      <c r="L59" s="155"/>
    </row>
    <row r="60" spans="1:12">
      <c r="A60" s="108"/>
      <c r="J60" s="155"/>
      <c r="K60" s="155"/>
      <c r="L60" s="155"/>
    </row>
    <row r="61" spans="1:12">
      <c r="A61" s="108"/>
      <c r="J61" s="155"/>
      <c r="K61" s="155"/>
      <c r="L61" s="155"/>
    </row>
    <row r="62" spans="1:12">
      <c r="A62" s="108"/>
      <c r="J62" s="155"/>
      <c r="K62" s="155"/>
      <c r="L62" s="155"/>
    </row>
    <row r="63" spans="1:12">
      <c r="A63" s="108"/>
      <c r="J63" s="155"/>
      <c r="K63" s="155"/>
      <c r="L63" s="155"/>
    </row>
    <row r="64" spans="1:12">
      <c r="A64" s="108"/>
      <c r="J64" s="155"/>
      <c r="K64" s="155"/>
      <c r="L64" s="155"/>
    </row>
    <row r="65" spans="1:12">
      <c r="A65" s="108"/>
      <c r="J65" s="155"/>
      <c r="K65" s="155"/>
      <c r="L65" s="155"/>
    </row>
    <row r="66" spans="1:12">
      <c r="A66" s="108"/>
      <c r="J66" s="155"/>
      <c r="K66" s="155"/>
      <c r="L66" s="155"/>
    </row>
    <row r="67" spans="1:12">
      <c r="A67" s="108"/>
      <c r="J67" s="155"/>
      <c r="K67" s="155"/>
      <c r="L67" s="155"/>
    </row>
    <row r="68" spans="1:12">
      <c r="A68" s="108"/>
      <c r="J68" s="155"/>
      <c r="K68" s="155"/>
      <c r="L68" s="155"/>
    </row>
    <row r="69" spans="1:12">
      <c r="A69" s="108"/>
      <c r="J69" s="155"/>
      <c r="K69" s="155"/>
      <c r="L69" s="155"/>
    </row>
    <row r="70" spans="1:12">
      <c r="A70" s="108"/>
      <c r="J70" s="155"/>
      <c r="K70" s="155"/>
      <c r="L70" s="155"/>
    </row>
    <row r="71" spans="1:12">
      <c r="A71" s="108"/>
      <c r="J71" s="155"/>
      <c r="K71" s="155"/>
      <c r="L71" s="155"/>
    </row>
    <row r="72" spans="1:12">
      <c r="A72" s="108"/>
      <c r="J72" s="155"/>
      <c r="K72" s="155"/>
      <c r="L72" s="155"/>
    </row>
    <row r="73" spans="1:12">
      <c r="A73" s="108"/>
      <c r="J73" s="155"/>
      <c r="K73" s="155"/>
      <c r="L73" s="155"/>
    </row>
    <row r="74" spans="1:12">
      <c r="A74" s="108"/>
      <c r="J74" s="155"/>
      <c r="K74" s="155"/>
      <c r="L74" s="155"/>
    </row>
    <row r="75" spans="1:12">
      <c r="A75" s="108"/>
      <c r="J75" s="155"/>
      <c r="K75" s="155"/>
      <c r="L75" s="155"/>
    </row>
    <row r="76" spans="1:12">
      <c r="A76" s="108"/>
      <c r="J76" s="155"/>
      <c r="K76" s="155"/>
      <c r="L76" s="155"/>
    </row>
    <row r="77" spans="1:12">
      <c r="A77" s="108"/>
      <c r="J77" s="155"/>
      <c r="K77" s="155"/>
      <c r="L77" s="155"/>
    </row>
    <row r="78" spans="1:12">
      <c r="A78" s="108"/>
      <c r="J78" s="155"/>
      <c r="K78" s="155"/>
      <c r="L78" s="155"/>
    </row>
    <row r="79" spans="1:12">
      <c r="A79" s="108"/>
      <c r="J79" s="155"/>
      <c r="K79" s="155"/>
      <c r="L79" s="155"/>
    </row>
    <row r="80" spans="1:12">
      <c r="A80" s="108"/>
      <c r="J80" s="155"/>
      <c r="K80" s="155"/>
      <c r="L80" s="155"/>
    </row>
    <row r="81" spans="1:12">
      <c r="A81" s="108"/>
      <c r="J81" s="155"/>
      <c r="K81" s="155"/>
      <c r="L81" s="155"/>
    </row>
    <row r="82" spans="1:12">
      <c r="A82" s="108"/>
      <c r="J82" s="155"/>
      <c r="K82" s="155"/>
      <c r="L82" s="155"/>
    </row>
    <row r="83" spans="1:12">
      <c r="A83" s="108"/>
      <c r="J83" s="155"/>
      <c r="K83" s="155"/>
      <c r="L83" s="155"/>
    </row>
    <row r="84" spans="1:12">
      <c r="A84" s="108"/>
      <c r="J84" s="155"/>
      <c r="K84" s="155"/>
      <c r="L84" s="155"/>
    </row>
    <row r="85" spans="1:12">
      <c r="A85" s="108"/>
      <c r="J85" s="155"/>
      <c r="K85" s="155"/>
      <c r="L85" s="155"/>
    </row>
    <row r="86" spans="1:12">
      <c r="A86" s="108"/>
      <c r="J86" s="155"/>
      <c r="K86" s="155"/>
      <c r="L86" s="155"/>
    </row>
    <row r="87" spans="1:12">
      <c r="A87" s="108"/>
      <c r="J87" s="155"/>
      <c r="K87" s="155"/>
      <c r="L87" s="155"/>
    </row>
    <row r="88" spans="1:12">
      <c r="A88" s="108"/>
      <c r="J88" s="155"/>
      <c r="K88" s="155"/>
      <c r="L88" s="155"/>
    </row>
    <row r="89" spans="1:12">
      <c r="A89" s="108"/>
      <c r="J89" s="155"/>
      <c r="K89" s="155"/>
      <c r="L89" s="155"/>
    </row>
    <row r="90" spans="1:12">
      <c r="A90" s="108"/>
      <c r="J90" s="155"/>
      <c r="K90" s="155"/>
      <c r="L90" s="155"/>
    </row>
    <row r="91" spans="1:12">
      <c r="A91" s="108"/>
      <c r="J91" s="155"/>
      <c r="K91" s="155"/>
      <c r="L91" s="155"/>
    </row>
    <row r="92" spans="1:12">
      <c r="A92" s="108"/>
      <c r="J92" s="155"/>
      <c r="K92" s="155"/>
      <c r="L92" s="155"/>
    </row>
    <row r="93" spans="1:12">
      <c r="A93" s="108"/>
      <c r="J93" s="155"/>
      <c r="K93" s="155"/>
      <c r="L93" s="155"/>
    </row>
    <row r="94" spans="1:12">
      <c r="A94" s="108"/>
      <c r="J94" s="155"/>
      <c r="K94" s="155"/>
      <c r="L94" s="155"/>
    </row>
    <row r="95" spans="1:12">
      <c r="A95" s="108"/>
      <c r="J95" s="155"/>
      <c r="K95" s="155"/>
      <c r="L95" s="155"/>
    </row>
    <row r="96" spans="1:12">
      <c r="A96" s="108"/>
      <c r="J96" s="155"/>
      <c r="K96" s="155"/>
      <c r="L96" s="155"/>
    </row>
    <row r="97" spans="1:12">
      <c r="A97" s="108"/>
      <c r="J97" s="155"/>
      <c r="K97" s="155"/>
      <c r="L97" s="155"/>
    </row>
    <row r="98" spans="1:12">
      <c r="A98" s="108"/>
      <c r="J98" s="155"/>
      <c r="K98" s="155"/>
      <c r="L98" s="155"/>
    </row>
    <row r="99" spans="1:12">
      <c r="A99" s="108"/>
      <c r="J99" s="155"/>
      <c r="K99" s="155"/>
      <c r="L99" s="155"/>
    </row>
    <row r="100" spans="1:12">
      <c r="A100" s="108"/>
      <c r="J100" s="155"/>
      <c r="K100" s="155"/>
      <c r="L100" s="155"/>
    </row>
    <row r="101" spans="1:12">
      <c r="A101" s="108"/>
      <c r="J101" s="155"/>
      <c r="K101" s="155"/>
      <c r="L101" s="155"/>
    </row>
    <row r="102" spans="1:12">
      <c r="A102" s="108"/>
      <c r="J102" s="155"/>
      <c r="K102" s="155"/>
      <c r="L102" s="155"/>
    </row>
    <row r="103" spans="1:12">
      <c r="A103" s="108"/>
      <c r="J103" s="155"/>
      <c r="K103" s="155"/>
      <c r="L103" s="155"/>
    </row>
    <row r="104" spans="1:12">
      <c r="A104" s="108"/>
      <c r="J104" s="155"/>
      <c r="K104" s="155"/>
      <c r="L104" s="155"/>
    </row>
    <row r="105" spans="1:12">
      <c r="A105" s="108"/>
      <c r="J105" s="155"/>
      <c r="K105" s="155"/>
      <c r="L105" s="155"/>
    </row>
    <row r="106" spans="1:12">
      <c r="A106" s="108"/>
      <c r="J106" s="155"/>
      <c r="K106" s="155"/>
      <c r="L106" s="155"/>
    </row>
    <row r="107" spans="1:12">
      <c r="A107" s="108"/>
      <c r="J107" s="155"/>
      <c r="K107" s="155"/>
      <c r="L107" s="155"/>
    </row>
    <row r="108" spans="1:12">
      <c r="A108" s="108"/>
      <c r="J108" s="155"/>
      <c r="K108" s="155"/>
      <c r="L108" s="155"/>
    </row>
    <row r="109" spans="1:12">
      <c r="A109" s="108"/>
      <c r="J109" s="155"/>
      <c r="K109" s="155"/>
      <c r="L109" s="155"/>
    </row>
    <row r="110" spans="1:12">
      <c r="A110" s="108"/>
      <c r="J110" s="155"/>
      <c r="K110" s="155"/>
      <c r="L110" s="155"/>
    </row>
    <row r="111" spans="1:12">
      <c r="A111" s="108"/>
      <c r="J111" s="155"/>
      <c r="K111" s="155"/>
      <c r="L111" s="155"/>
    </row>
    <row r="112" spans="1:12">
      <c r="A112" s="108"/>
      <c r="J112" s="155"/>
      <c r="K112" s="155"/>
      <c r="L112" s="155"/>
    </row>
    <row r="113" spans="1:12">
      <c r="A113" s="108"/>
      <c r="J113" s="155"/>
      <c r="K113" s="155"/>
      <c r="L113" s="155"/>
    </row>
    <row r="114" spans="1:12">
      <c r="A114" s="108"/>
      <c r="J114" s="155"/>
      <c r="K114" s="155"/>
      <c r="L114" s="155"/>
    </row>
    <row r="115" spans="1:12">
      <c r="A115" s="108"/>
      <c r="J115" s="155"/>
      <c r="K115" s="155"/>
      <c r="L115" s="155"/>
    </row>
    <row r="116" spans="1:12">
      <c r="A116" s="108"/>
      <c r="J116" s="155"/>
      <c r="K116" s="155"/>
      <c r="L116" s="155"/>
    </row>
    <row r="117" spans="1:12">
      <c r="A117" s="108"/>
      <c r="J117" s="155"/>
      <c r="K117" s="155"/>
      <c r="L117" s="155"/>
    </row>
    <row r="118" spans="1:12">
      <c r="A118" s="108"/>
      <c r="J118" s="155"/>
      <c r="K118" s="155"/>
      <c r="L118" s="155"/>
    </row>
    <row r="119" spans="1:12">
      <c r="A119" s="108"/>
      <c r="J119" s="155"/>
      <c r="K119" s="155"/>
      <c r="L119" s="155"/>
    </row>
    <row r="120" spans="1:12">
      <c r="A120" s="108"/>
      <c r="J120" s="155"/>
      <c r="K120" s="155"/>
      <c r="L120" s="155"/>
    </row>
    <row r="121" spans="1:12">
      <c r="A121" s="108"/>
      <c r="J121" s="155"/>
      <c r="K121" s="155"/>
      <c r="L121" s="155"/>
    </row>
    <row r="122" spans="1:12">
      <c r="A122" s="108"/>
      <c r="J122" s="155"/>
      <c r="K122" s="155"/>
      <c r="L122" s="155"/>
    </row>
    <row r="123" spans="1:12">
      <c r="A123" s="108"/>
      <c r="J123" s="155"/>
      <c r="K123" s="155"/>
      <c r="L123" s="155"/>
    </row>
    <row r="124" spans="1:12">
      <c r="A124" s="108"/>
      <c r="J124" s="155"/>
      <c r="K124" s="155"/>
      <c r="L124" s="155"/>
    </row>
    <row r="125" spans="1:12">
      <c r="A125" s="108"/>
      <c r="J125" s="155"/>
      <c r="K125" s="155"/>
      <c r="L125" s="155"/>
    </row>
    <row r="126" spans="1:12">
      <c r="A126" s="108"/>
      <c r="J126" s="155"/>
      <c r="K126" s="155"/>
      <c r="L126" s="155"/>
    </row>
    <row r="127" spans="1:12">
      <c r="A127" s="108"/>
      <c r="J127" s="155"/>
      <c r="K127" s="155"/>
      <c r="L127" s="155"/>
    </row>
    <row r="128" spans="1:12">
      <c r="A128" s="108"/>
      <c r="J128" s="155"/>
      <c r="K128" s="155"/>
      <c r="L128" s="155"/>
    </row>
    <row r="129" spans="1:12">
      <c r="A129" s="108"/>
      <c r="J129" s="155"/>
      <c r="K129" s="155"/>
      <c r="L129" s="155"/>
    </row>
    <row r="130" spans="1:12">
      <c r="A130" s="108"/>
      <c r="J130" s="155"/>
      <c r="K130" s="155"/>
      <c r="L130" s="155"/>
    </row>
    <row r="131" spans="1:12">
      <c r="A131" s="108"/>
      <c r="J131" s="155"/>
      <c r="K131" s="155"/>
      <c r="L131" s="155"/>
    </row>
    <row r="132" spans="1:12">
      <c r="A132" s="108"/>
      <c r="J132" s="155"/>
      <c r="K132" s="155"/>
      <c r="L132" s="155"/>
    </row>
    <row r="133" spans="1:12">
      <c r="A133" s="108"/>
      <c r="J133" s="155"/>
      <c r="K133" s="155"/>
      <c r="L133" s="155"/>
    </row>
    <row r="134" spans="1:12">
      <c r="A134" s="108"/>
      <c r="J134" s="155"/>
      <c r="K134" s="155"/>
      <c r="L134" s="155"/>
    </row>
    <row r="135" spans="1:12">
      <c r="A135" s="108"/>
      <c r="J135" s="155"/>
      <c r="K135" s="155"/>
      <c r="L135" s="155"/>
    </row>
    <row r="136" spans="1:12">
      <c r="A136" s="108"/>
      <c r="J136" s="155"/>
      <c r="K136" s="155"/>
      <c r="L136" s="155"/>
    </row>
    <row r="137" spans="1:12">
      <c r="A137" s="108"/>
      <c r="J137" s="155"/>
      <c r="K137" s="155"/>
      <c r="L137" s="155"/>
    </row>
    <row r="138" spans="1:12">
      <c r="A138" s="108"/>
      <c r="J138" s="155"/>
      <c r="K138" s="155"/>
      <c r="L138" s="155"/>
    </row>
    <row r="139" spans="1:12">
      <c r="A139" s="108"/>
      <c r="J139" s="155"/>
      <c r="K139" s="155"/>
      <c r="L139" s="155"/>
    </row>
    <row r="140" spans="1:12">
      <c r="A140" s="108"/>
      <c r="J140" s="155"/>
      <c r="K140" s="155"/>
      <c r="L140" s="155"/>
    </row>
    <row r="141" spans="1:12">
      <c r="A141" s="108"/>
      <c r="J141" s="155"/>
      <c r="K141" s="155"/>
      <c r="L141" s="155"/>
    </row>
    <row r="142" spans="1:12">
      <c r="A142" s="108"/>
      <c r="J142" s="155"/>
      <c r="K142" s="155"/>
      <c r="L142" s="155"/>
    </row>
    <row r="143" spans="1:12">
      <c r="A143" s="108"/>
      <c r="J143" s="155"/>
      <c r="K143" s="155"/>
      <c r="L143" s="155"/>
    </row>
    <row r="144" spans="1:12">
      <c r="A144" s="108"/>
      <c r="J144" s="155"/>
      <c r="K144" s="155"/>
      <c r="L144" s="155"/>
    </row>
    <row r="145" spans="1:12">
      <c r="A145" s="108"/>
      <c r="J145" s="155"/>
      <c r="K145" s="155"/>
      <c r="L145" s="155"/>
    </row>
    <row r="146" spans="1:12">
      <c r="A146" s="108"/>
      <c r="J146" s="155"/>
      <c r="K146" s="155"/>
      <c r="L146" s="155"/>
    </row>
    <row r="147" spans="1:12">
      <c r="A147" s="108"/>
      <c r="J147" s="155"/>
      <c r="K147" s="155"/>
      <c r="L147" s="155"/>
    </row>
    <row r="148" spans="1:12">
      <c r="A148" s="108"/>
      <c r="J148" s="155"/>
      <c r="K148" s="155"/>
      <c r="L148" s="155"/>
    </row>
    <row r="149" spans="1:12">
      <c r="A149" s="108"/>
      <c r="J149" s="155"/>
      <c r="K149" s="155"/>
      <c r="L149" s="155"/>
    </row>
    <row r="150" spans="1:12">
      <c r="A150" s="108"/>
      <c r="J150" s="155"/>
      <c r="K150" s="155"/>
      <c r="L150" s="155"/>
    </row>
    <row r="151" spans="1:12">
      <c r="A151" s="108"/>
      <c r="J151" s="155"/>
      <c r="K151" s="155"/>
      <c r="L151" s="155"/>
    </row>
    <row r="152" spans="1:12">
      <c r="A152" s="108"/>
      <c r="J152" s="155"/>
      <c r="K152" s="155"/>
      <c r="L152" s="155"/>
    </row>
    <row r="153" spans="1:12">
      <c r="A153" s="108"/>
      <c r="J153" s="155"/>
      <c r="K153" s="155"/>
      <c r="L153" s="155"/>
    </row>
    <row r="154" spans="1:12">
      <c r="A154" s="108"/>
      <c r="J154" s="155"/>
      <c r="K154" s="155"/>
      <c r="L154" s="155"/>
    </row>
    <row r="155" spans="1:12">
      <c r="A155" s="108"/>
      <c r="J155" s="155"/>
      <c r="K155" s="155"/>
      <c r="L155" s="155"/>
    </row>
    <row r="156" spans="1:12">
      <c r="A156" s="108"/>
      <c r="J156" s="155"/>
      <c r="K156" s="155"/>
      <c r="L156" s="155"/>
    </row>
    <row r="157" spans="1:12">
      <c r="A157" s="108"/>
      <c r="J157" s="155"/>
      <c r="K157" s="155"/>
      <c r="L157" s="155"/>
    </row>
    <row r="158" spans="1:12">
      <c r="A158" s="108"/>
      <c r="J158" s="155"/>
      <c r="K158" s="155"/>
      <c r="L158" s="155"/>
    </row>
    <row r="159" spans="1:12">
      <c r="A159" s="108"/>
      <c r="J159" s="155"/>
      <c r="K159" s="155"/>
      <c r="L159" s="155"/>
    </row>
    <row r="160" spans="1:12">
      <c r="A160" s="108"/>
      <c r="J160" s="155"/>
      <c r="K160" s="155"/>
      <c r="L160" s="155"/>
    </row>
    <row r="161" spans="1:12">
      <c r="A161" s="108"/>
      <c r="J161" s="155"/>
      <c r="K161" s="155"/>
      <c r="L161" s="155"/>
    </row>
    <row r="162" spans="1:12">
      <c r="A162" s="108"/>
      <c r="J162" s="155"/>
      <c r="K162" s="155"/>
      <c r="L162" s="155"/>
    </row>
    <row r="163" spans="1:12">
      <c r="A163" s="108"/>
      <c r="J163" s="155"/>
      <c r="K163" s="155"/>
      <c r="L163" s="155"/>
    </row>
    <row r="164" spans="1:12">
      <c r="A164" s="108"/>
      <c r="J164" s="155"/>
      <c r="K164" s="155"/>
      <c r="L164" s="155"/>
    </row>
    <row r="165" spans="1:12">
      <c r="A165" s="108"/>
      <c r="J165" s="155"/>
      <c r="K165" s="155"/>
      <c r="L165" s="155"/>
    </row>
    <row r="166" spans="1:12">
      <c r="A166" s="108"/>
      <c r="J166" s="155"/>
      <c r="K166" s="155"/>
      <c r="L166" s="155"/>
    </row>
    <row r="167" spans="1:12">
      <c r="A167" s="108"/>
      <c r="J167" s="155"/>
      <c r="K167" s="155"/>
      <c r="L167" s="155"/>
    </row>
    <row r="168" spans="1:12">
      <c r="A168" s="108"/>
      <c r="J168" s="155"/>
      <c r="K168" s="155"/>
      <c r="L168" s="155"/>
    </row>
    <row r="169" spans="1:12">
      <c r="A169" s="108"/>
      <c r="J169" s="155"/>
      <c r="K169" s="155"/>
      <c r="L169" s="155"/>
    </row>
    <row r="170" spans="1:12">
      <c r="A170" s="108"/>
      <c r="J170" s="155"/>
      <c r="K170" s="155"/>
      <c r="L170" s="155"/>
    </row>
    <row r="171" spans="1:12">
      <c r="A171" s="108"/>
      <c r="J171" s="155"/>
      <c r="K171" s="155"/>
      <c r="L171" s="155"/>
    </row>
    <row r="172" spans="1:12">
      <c r="A172" s="108"/>
      <c r="J172" s="155"/>
      <c r="K172" s="155"/>
      <c r="L172" s="155"/>
    </row>
    <row r="173" spans="1:12">
      <c r="A173" s="108"/>
      <c r="J173" s="155"/>
      <c r="K173" s="155"/>
      <c r="L173" s="155"/>
    </row>
    <row r="174" spans="1:12">
      <c r="A174" s="108"/>
      <c r="J174" s="155"/>
      <c r="K174" s="155"/>
      <c r="L174" s="155"/>
    </row>
    <row r="175" spans="1:12">
      <c r="A175" s="108"/>
      <c r="J175" s="155"/>
      <c r="K175" s="155"/>
      <c r="L175" s="155"/>
    </row>
    <row r="176" spans="1:12">
      <c r="A176" s="108"/>
      <c r="J176" s="155"/>
      <c r="K176" s="155"/>
      <c r="L176" s="155"/>
    </row>
    <row r="177" spans="1:12">
      <c r="A177" s="108"/>
      <c r="J177" s="155"/>
      <c r="K177" s="155"/>
      <c r="L177" s="155"/>
    </row>
    <row r="178" spans="1:12">
      <c r="A178" s="108"/>
      <c r="J178" s="155"/>
      <c r="K178" s="155"/>
      <c r="L178" s="155"/>
    </row>
    <row r="179" spans="1:12">
      <c r="A179" s="108"/>
      <c r="J179" s="155"/>
      <c r="K179" s="155"/>
      <c r="L179" s="155"/>
    </row>
    <row r="180" spans="1:12">
      <c r="A180" s="108"/>
      <c r="J180" s="155"/>
      <c r="K180" s="155"/>
      <c r="L180" s="155"/>
    </row>
    <row r="181" spans="1:12">
      <c r="A181" s="108"/>
      <c r="J181" s="155"/>
      <c r="K181" s="155"/>
      <c r="L181" s="155"/>
    </row>
    <row r="182" spans="1:12">
      <c r="A182" s="108"/>
      <c r="J182" s="155"/>
      <c r="K182" s="155"/>
      <c r="L182" s="155"/>
    </row>
    <row r="183" spans="1:12">
      <c r="A183" s="108"/>
      <c r="J183" s="155"/>
      <c r="K183" s="155"/>
      <c r="L183" s="155"/>
    </row>
    <row r="184" spans="1:12">
      <c r="A184" s="108"/>
      <c r="J184" s="155"/>
      <c r="K184" s="155"/>
      <c r="L184" s="155"/>
    </row>
    <row r="185" spans="1:12">
      <c r="A185" s="108"/>
      <c r="J185" s="155"/>
      <c r="K185" s="155"/>
      <c r="L185" s="155"/>
    </row>
    <row r="186" spans="1:12">
      <c r="A186" s="108"/>
      <c r="J186" s="155"/>
      <c r="K186" s="155"/>
      <c r="L186" s="155"/>
    </row>
    <row r="187" spans="1:12">
      <c r="A187" s="108"/>
      <c r="J187" s="155"/>
      <c r="K187" s="155"/>
      <c r="L187" s="155"/>
    </row>
    <row r="188" spans="1:12">
      <c r="A188" s="108"/>
      <c r="J188" s="155"/>
      <c r="K188" s="155"/>
      <c r="L188" s="155"/>
    </row>
    <row r="189" spans="1:12">
      <c r="A189" s="108"/>
      <c r="J189" s="155"/>
      <c r="K189" s="155"/>
      <c r="L189" s="155"/>
    </row>
    <row r="190" spans="1:12">
      <c r="A190" s="108"/>
      <c r="J190" s="155"/>
      <c r="K190" s="155"/>
      <c r="L190" s="155"/>
    </row>
    <row r="191" spans="1:12">
      <c r="A191" s="108"/>
      <c r="J191" s="155"/>
      <c r="K191" s="155"/>
      <c r="L191" s="155"/>
    </row>
    <row r="192" spans="1:12">
      <c r="A192" s="108"/>
      <c r="J192" s="155"/>
      <c r="K192" s="155"/>
      <c r="L192" s="155"/>
    </row>
    <row r="193" spans="1:12">
      <c r="A193" s="108"/>
      <c r="J193" s="155"/>
      <c r="K193" s="155"/>
      <c r="L193" s="155"/>
    </row>
    <row r="194" spans="1:12">
      <c r="A194" s="108"/>
      <c r="J194" s="155"/>
      <c r="K194" s="155"/>
      <c r="L194" s="155"/>
    </row>
    <row r="195" spans="1:12">
      <c r="A195" s="108"/>
      <c r="J195" s="155"/>
      <c r="K195" s="155"/>
      <c r="L195" s="155"/>
    </row>
    <row r="196" spans="1:12">
      <c r="A196" s="108"/>
      <c r="J196" s="155"/>
      <c r="K196" s="155"/>
      <c r="L196" s="155"/>
    </row>
    <row r="197" spans="1:12">
      <c r="A197" s="108"/>
      <c r="J197" s="155"/>
      <c r="K197" s="155"/>
      <c r="L197" s="155"/>
    </row>
    <row r="198" spans="1:12">
      <c r="A198" s="108"/>
      <c r="J198" s="155"/>
      <c r="K198" s="155"/>
      <c r="L198" s="155"/>
    </row>
    <row r="199" spans="1:12">
      <c r="A199" s="108"/>
      <c r="J199" s="155"/>
      <c r="K199" s="155"/>
      <c r="L199" s="155"/>
    </row>
    <row r="200" spans="1:12">
      <c r="A200" s="108"/>
      <c r="J200" s="155"/>
      <c r="K200" s="155"/>
      <c r="L200" s="155"/>
    </row>
    <row r="201" spans="1:12">
      <c r="A201" s="108"/>
      <c r="J201" s="155"/>
      <c r="K201" s="155"/>
      <c r="L201" s="155"/>
    </row>
    <row r="202" spans="1:12">
      <c r="A202" s="108"/>
      <c r="J202" s="155"/>
      <c r="K202" s="155"/>
      <c r="L202" s="155"/>
    </row>
    <row r="203" spans="1:12">
      <c r="A203" s="108"/>
      <c r="J203" s="155"/>
      <c r="K203" s="155"/>
      <c r="L203" s="155"/>
    </row>
    <row r="204" spans="1:12">
      <c r="A204" s="108"/>
      <c r="J204" s="155"/>
      <c r="K204" s="155"/>
      <c r="L204" s="155"/>
    </row>
    <row r="205" spans="1:12">
      <c r="A205" s="108"/>
      <c r="J205" s="155"/>
      <c r="K205" s="155"/>
      <c r="L205" s="155"/>
    </row>
    <row r="206" spans="1:12">
      <c r="A206" s="108"/>
      <c r="J206" s="155"/>
      <c r="K206" s="155"/>
      <c r="L206" s="155"/>
    </row>
    <row r="207" spans="1:12">
      <c r="A207" s="108"/>
      <c r="J207" s="155"/>
      <c r="K207" s="155"/>
      <c r="L207" s="155"/>
    </row>
    <row r="208" spans="1:12">
      <c r="A208" s="108"/>
      <c r="J208" s="155"/>
      <c r="K208" s="155"/>
      <c r="L208" s="155"/>
    </row>
    <row r="209" spans="1:12">
      <c r="A209" s="108"/>
      <c r="J209" s="155"/>
      <c r="K209" s="155"/>
      <c r="L209" s="155"/>
    </row>
    <row r="210" spans="1:12">
      <c r="A210" s="108"/>
      <c r="J210" s="155"/>
      <c r="K210" s="155"/>
      <c r="L210" s="155"/>
    </row>
    <row r="211" spans="1:12">
      <c r="A211" s="108"/>
      <c r="J211" s="155"/>
      <c r="K211" s="155"/>
      <c r="L211" s="155"/>
    </row>
    <row r="212" spans="1:12">
      <c r="A212" s="108"/>
      <c r="J212" s="155"/>
      <c r="K212" s="155"/>
      <c r="L212" s="155"/>
    </row>
    <row r="213" spans="1:12">
      <c r="A213" s="108"/>
      <c r="J213" s="155"/>
      <c r="K213" s="155"/>
      <c r="L213" s="155"/>
    </row>
    <row r="214" spans="1:12">
      <c r="A214" s="108"/>
      <c r="J214" s="155"/>
      <c r="K214" s="155"/>
      <c r="L214" s="155"/>
    </row>
    <row r="215" spans="1:12">
      <c r="A215" s="108"/>
      <c r="J215" s="155"/>
      <c r="K215" s="155"/>
      <c r="L215" s="155"/>
    </row>
    <row r="216" spans="1:12">
      <c r="A216" s="108"/>
      <c r="J216" s="155"/>
      <c r="K216" s="155"/>
      <c r="L216" s="155"/>
    </row>
    <row r="217" spans="1:12">
      <c r="A217" s="108"/>
      <c r="J217" s="155"/>
      <c r="K217" s="155"/>
      <c r="L217" s="155"/>
    </row>
    <row r="218" spans="1:12">
      <c r="A218" s="108"/>
      <c r="J218" s="155"/>
      <c r="K218" s="155"/>
      <c r="L218" s="155"/>
    </row>
    <row r="219" spans="1:12">
      <c r="A219" s="108"/>
      <c r="J219" s="155"/>
      <c r="K219" s="155"/>
      <c r="L219" s="155"/>
    </row>
    <row r="220" spans="1:12">
      <c r="A220" s="108"/>
      <c r="J220" s="155"/>
      <c r="K220" s="155"/>
      <c r="L220" s="155"/>
    </row>
    <row r="221" spans="1:12">
      <c r="A221" s="108"/>
      <c r="J221" s="155"/>
      <c r="K221" s="155"/>
      <c r="L221" s="155"/>
    </row>
    <row r="222" spans="1:12">
      <c r="A222" s="108"/>
      <c r="J222" s="155"/>
      <c r="K222" s="155"/>
      <c r="L222" s="155"/>
    </row>
    <row r="223" spans="1:12">
      <c r="A223" s="108"/>
      <c r="J223" s="155"/>
      <c r="K223" s="155"/>
      <c r="L223" s="155"/>
    </row>
    <row r="224" spans="1:12">
      <c r="A224" s="108"/>
      <c r="J224" s="155"/>
      <c r="K224" s="155"/>
      <c r="L224" s="155"/>
    </row>
    <row r="225" spans="1:12">
      <c r="A225" s="108"/>
      <c r="J225" s="155"/>
      <c r="K225" s="155"/>
      <c r="L225" s="155"/>
    </row>
    <row r="226" spans="1:12">
      <c r="A226" s="108"/>
      <c r="J226" s="155"/>
      <c r="K226" s="155"/>
      <c r="L226" s="155"/>
    </row>
    <row r="227" spans="1:12">
      <c r="A227" s="108"/>
      <c r="J227" s="155"/>
      <c r="K227" s="155"/>
      <c r="L227" s="155"/>
    </row>
    <row r="228" spans="1:12">
      <c r="A228" s="108"/>
      <c r="J228" s="155"/>
      <c r="K228" s="155"/>
      <c r="L228" s="155"/>
    </row>
    <row r="229" spans="1:12">
      <c r="A229" s="108"/>
      <c r="J229" s="155"/>
      <c r="K229" s="155"/>
      <c r="L229" s="155"/>
    </row>
    <row r="230" spans="1:12">
      <c r="A230" s="108"/>
      <c r="J230" s="155"/>
      <c r="K230" s="155"/>
      <c r="L230" s="155"/>
    </row>
    <row r="231" spans="1:12">
      <c r="A231" s="108"/>
      <c r="J231" s="155"/>
      <c r="K231" s="155"/>
      <c r="L231" s="155"/>
    </row>
    <row r="232" spans="1:12">
      <c r="A232" s="108"/>
      <c r="J232" s="155"/>
      <c r="K232" s="155"/>
      <c r="L232" s="155"/>
    </row>
    <row r="233" spans="1:12">
      <c r="A233" s="108"/>
      <c r="J233" s="155"/>
      <c r="K233" s="155"/>
      <c r="L233" s="155"/>
    </row>
    <row r="234" spans="1:12">
      <c r="A234" s="108"/>
      <c r="J234" s="155"/>
      <c r="K234" s="155"/>
      <c r="L234" s="155"/>
    </row>
    <row r="235" spans="1:12">
      <c r="A235" s="108"/>
      <c r="J235" s="155"/>
      <c r="K235" s="155"/>
      <c r="L235" s="155"/>
    </row>
    <row r="236" spans="1:12">
      <c r="A236" s="108"/>
      <c r="J236" s="155"/>
      <c r="K236" s="155"/>
      <c r="L236" s="155"/>
    </row>
    <row r="237" spans="1:12">
      <c r="A237" s="108"/>
      <c r="J237" s="155"/>
      <c r="K237" s="155"/>
      <c r="L237" s="155"/>
    </row>
    <row r="238" spans="1:12">
      <c r="A238" s="108"/>
      <c r="J238" s="155"/>
      <c r="K238" s="155"/>
      <c r="L238" s="155"/>
    </row>
    <row r="239" spans="1:12">
      <c r="A239" s="108"/>
      <c r="J239" s="155"/>
      <c r="K239" s="155"/>
      <c r="L239" s="155"/>
    </row>
    <row r="240" spans="1:12">
      <c r="A240" s="108"/>
      <c r="J240" s="155"/>
      <c r="K240" s="155"/>
      <c r="L240" s="155"/>
    </row>
    <row r="241" spans="1:12">
      <c r="A241" s="108"/>
      <c r="J241" s="155"/>
      <c r="K241" s="155"/>
      <c r="L241" s="155"/>
    </row>
    <row r="242" spans="1:12">
      <c r="A242" s="108"/>
      <c r="J242" s="155"/>
      <c r="K242" s="155"/>
      <c r="L242" s="155"/>
    </row>
    <row r="243" spans="1:12">
      <c r="A243" s="108"/>
      <c r="J243" s="155"/>
      <c r="K243" s="155"/>
      <c r="L243" s="155"/>
    </row>
    <row r="244" spans="1:12">
      <c r="A244" s="108"/>
      <c r="J244" s="155"/>
      <c r="K244" s="155"/>
      <c r="L244" s="155"/>
    </row>
    <row r="245" spans="1:12">
      <c r="A245" s="108"/>
      <c r="J245" s="155"/>
      <c r="K245" s="155"/>
      <c r="L245" s="155"/>
    </row>
    <row r="246" spans="1:12">
      <c r="A246" s="108"/>
      <c r="J246" s="155"/>
      <c r="K246" s="155"/>
      <c r="L246" s="155"/>
    </row>
    <row r="247" spans="1:12">
      <c r="A247" s="108"/>
      <c r="J247" s="155"/>
      <c r="K247" s="155"/>
      <c r="L247" s="155"/>
    </row>
    <row r="248" spans="1:12">
      <c r="A248" s="108"/>
      <c r="J248" s="155"/>
      <c r="K248" s="155"/>
      <c r="L248" s="155"/>
    </row>
    <row r="249" spans="1:12">
      <c r="A249" s="108"/>
      <c r="J249" s="155"/>
      <c r="K249" s="155"/>
      <c r="L249" s="155"/>
    </row>
    <row r="250" spans="1:12">
      <c r="A250" s="108"/>
      <c r="J250" s="155"/>
      <c r="K250" s="155"/>
      <c r="L250" s="155"/>
    </row>
    <row r="251" spans="1:12">
      <c r="A251" s="108"/>
      <c r="J251" s="155"/>
      <c r="K251" s="155"/>
      <c r="L251" s="155"/>
    </row>
    <row r="252" spans="1:12">
      <c r="A252" s="108"/>
      <c r="J252" s="155"/>
      <c r="K252" s="155"/>
      <c r="L252" s="155"/>
    </row>
    <row r="253" spans="1:12">
      <c r="A253" s="108"/>
      <c r="J253" s="155"/>
      <c r="K253" s="155"/>
      <c r="L253" s="155"/>
    </row>
    <row r="254" spans="1:12">
      <c r="A254" s="108"/>
      <c r="J254" s="155"/>
      <c r="K254" s="155"/>
      <c r="L254" s="155"/>
    </row>
    <row r="255" spans="1:12">
      <c r="A255" s="108"/>
      <c r="J255" s="155"/>
      <c r="K255" s="155"/>
      <c r="L255" s="155"/>
    </row>
    <row r="256" spans="1:12">
      <c r="A256" s="108"/>
      <c r="J256" s="155"/>
      <c r="K256" s="155"/>
      <c r="L256" s="155"/>
    </row>
    <row r="257" spans="1:12">
      <c r="A257" s="108"/>
      <c r="J257" s="155"/>
      <c r="K257" s="155"/>
      <c r="L257" s="155"/>
    </row>
    <row r="258" spans="1:12">
      <c r="A258" s="108"/>
      <c r="J258" s="155"/>
      <c r="K258" s="155"/>
      <c r="L258" s="155"/>
    </row>
    <row r="259" spans="1:12">
      <c r="A259" s="108"/>
      <c r="J259" s="155"/>
      <c r="K259" s="155"/>
      <c r="L259" s="155"/>
    </row>
    <row r="260" spans="1:12">
      <c r="A260" s="108"/>
      <c r="J260" s="155"/>
      <c r="K260" s="155"/>
      <c r="L260" s="155"/>
    </row>
    <row r="261" spans="1:12">
      <c r="A261" s="108"/>
      <c r="J261" s="155"/>
      <c r="K261" s="155"/>
      <c r="L261" s="155"/>
    </row>
    <row r="262" spans="1:12">
      <c r="A262" s="108"/>
      <c r="J262" s="155"/>
      <c r="K262" s="155"/>
      <c r="L262" s="155"/>
    </row>
    <row r="263" spans="1:12">
      <c r="A263" s="108"/>
      <c r="J263" s="155"/>
      <c r="K263" s="155"/>
      <c r="L263" s="155"/>
    </row>
    <row r="264" spans="1:12">
      <c r="A264" s="108"/>
      <c r="J264" s="155"/>
      <c r="K264" s="155"/>
      <c r="L264" s="155"/>
    </row>
    <row r="265" spans="1:12">
      <c r="A265" s="108"/>
      <c r="J265" s="155"/>
      <c r="K265" s="155"/>
      <c r="L265" s="155"/>
    </row>
    <row r="266" spans="1:12">
      <c r="A266" s="108"/>
      <c r="J266" s="155"/>
      <c r="K266" s="155"/>
      <c r="L266" s="155"/>
    </row>
    <row r="267" spans="1:12">
      <c r="A267" s="108"/>
      <c r="J267" s="155"/>
      <c r="K267" s="155"/>
      <c r="L267" s="155"/>
    </row>
    <row r="268" spans="1:12">
      <c r="A268" s="108"/>
      <c r="J268" s="155"/>
      <c r="K268" s="155"/>
      <c r="L268" s="155"/>
    </row>
    <row r="269" spans="1:12">
      <c r="A269" s="108"/>
      <c r="J269" s="155"/>
      <c r="K269" s="155"/>
      <c r="L269" s="155"/>
    </row>
    <row r="270" spans="1:12">
      <c r="A270" s="108"/>
      <c r="J270" s="155"/>
      <c r="K270" s="155"/>
      <c r="L270" s="155"/>
    </row>
    <row r="271" spans="1:12">
      <c r="A271" s="108"/>
      <c r="J271" s="155"/>
      <c r="K271" s="155"/>
      <c r="L271" s="155"/>
    </row>
    <row r="272" spans="1:12">
      <c r="A272" s="108"/>
      <c r="J272" s="155"/>
      <c r="K272" s="155"/>
      <c r="L272" s="155"/>
    </row>
    <row r="273" spans="1:12">
      <c r="A273" s="108"/>
      <c r="J273" s="155"/>
      <c r="K273" s="155"/>
      <c r="L273" s="155"/>
    </row>
    <row r="274" spans="1:12">
      <c r="A274" s="108"/>
      <c r="J274" s="155"/>
      <c r="K274" s="155"/>
      <c r="L274" s="155"/>
    </row>
    <row r="275" spans="1:12">
      <c r="A275" s="108"/>
      <c r="J275" s="155"/>
      <c r="K275" s="155"/>
      <c r="L275" s="155"/>
    </row>
    <row r="276" spans="1:12">
      <c r="A276" s="108"/>
      <c r="J276" s="155"/>
      <c r="K276" s="155"/>
      <c r="L276" s="155"/>
    </row>
    <row r="277" spans="1:12">
      <c r="A277" s="108"/>
      <c r="J277" s="155"/>
      <c r="K277" s="155"/>
      <c r="L277" s="155"/>
    </row>
    <row r="278" spans="1:12">
      <c r="A278" s="108"/>
      <c r="J278" s="155"/>
      <c r="K278" s="155"/>
      <c r="L278" s="155"/>
    </row>
    <row r="279" spans="1:12">
      <c r="A279" s="108"/>
      <c r="J279" s="155"/>
      <c r="K279" s="155"/>
      <c r="L279" s="155"/>
    </row>
    <row r="280" spans="1:12">
      <c r="A280" s="108"/>
      <c r="J280" s="155"/>
      <c r="K280" s="155"/>
      <c r="L280" s="155"/>
    </row>
    <row r="281" spans="1:12">
      <c r="A281" s="108"/>
      <c r="J281" s="155"/>
      <c r="K281" s="155"/>
      <c r="L281" s="155"/>
    </row>
    <row r="282" spans="1:12">
      <c r="A282" s="108"/>
      <c r="J282" s="155"/>
      <c r="K282" s="155"/>
      <c r="L282" s="155"/>
    </row>
    <row r="283" spans="1:12">
      <c r="A283" s="108"/>
      <c r="J283" s="155"/>
      <c r="K283" s="155"/>
      <c r="L283" s="155"/>
    </row>
    <row r="284" spans="1:12">
      <c r="A284" s="108"/>
      <c r="J284" s="155"/>
      <c r="K284" s="155"/>
      <c r="L284" s="155"/>
    </row>
    <row r="285" spans="1:12">
      <c r="A285" s="108"/>
      <c r="J285" s="155"/>
      <c r="K285" s="155"/>
      <c r="L285" s="155"/>
    </row>
    <row r="286" spans="1:12">
      <c r="A286" s="108"/>
      <c r="J286" s="155"/>
      <c r="K286" s="155"/>
      <c r="L286" s="155"/>
    </row>
    <row r="287" spans="1:12">
      <c r="A287" s="108"/>
      <c r="J287" s="155"/>
      <c r="K287" s="155"/>
      <c r="L287" s="155"/>
    </row>
    <row r="288" spans="1:12">
      <c r="A288" s="108"/>
      <c r="J288" s="155"/>
      <c r="K288" s="155"/>
      <c r="L288" s="155"/>
    </row>
    <row r="289" spans="1:12">
      <c r="A289" s="108"/>
      <c r="J289" s="155"/>
      <c r="K289" s="155"/>
      <c r="L289" s="155"/>
    </row>
    <row r="290" spans="1:12">
      <c r="A290" s="108"/>
      <c r="J290" s="155"/>
      <c r="K290" s="155"/>
      <c r="L290" s="155"/>
    </row>
    <row r="291" spans="1:12">
      <c r="A291" s="108"/>
      <c r="J291" s="155"/>
      <c r="K291" s="155"/>
      <c r="L291" s="155"/>
    </row>
    <row r="292" spans="1:12">
      <c r="A292" s="108"/>
      <c r="J292" s="155"/>
      <c r="K292" s="155"/>
      <c r="L292" s="155"/>
    </row>
    <row r="293" spans="1:12">
      <c r="A293" s="108"/>
      <c r="J293" s="155"/>
      <c r="K293" s="155"/>
      <c r="L293" s="155"/>
    </row>
    <row r="294" spans="1:12">
      <c r="A294" s="108"/>
      <c r="J294" s="155"/>
      <c r="K294" s="155"/>
      <c r="L294" s="155"/>
    </row>
    <row r="295" spans="1:12">
      <c r="A295" s="108"/>
      <c r="J295" s="155"/>
      <c r="K295" s="155"/>
      <c r="L295" s="155"/>
    </row>
    <row r="296" spans="1:12">
      <c r="A296" s="108"/>
      <c r="J296" s="155"/>
      <c r="K296" s="155"/>
      <c r="L296" s="155"/>
    </row>
    <row r="297" spans="1:12">
      <c r="A297" s="108"/>
      <c r="J297" s="155"/>
      <c r="K297" s="155"/>
      <c r="L297" s="155"/>
    </row>
    <row r="298" spans="1:12">
      <c r="A298" s="108"/>
      <c r="J298" s="155"/>
      <c r="K298" s="155"/>
      <c r="L298" s="155"/>
    </row>
    <row r="299" spans="1:12">
      <c r="A299" s="108"/>
      <c r="J299" s="155"/>
      <c r="K299" s="155"/>
      <c r="L299" s="155"/>
    </row>
    <row r="300" spans="1:12">
      <c r="A300" s="108"/>
      <c r="J300" s="155"/>
      <c r="K300" s="155"/>
      <c r="L300" s="155"/>
    </row>
    <row r="301" spans="1:12">
      <c r="A301" s="108"/>
      <c r="J301" s="155"/>
      <c r="K301" s="155"/>
      <c r="L301" s="155"/>
    </row>
    <row r="302" spans="1:12">
      <c r="A302" s="108"/>
      <c r="J302" s="155"/>
      <c r="K302" s="155"/>
      <c r="L302" s="155"/>
    </row>
    <row r="303" spans="1:12">
      <c r="A303" s="108"/>
      <c r="J303" s="155"/>
      <c r="K303" s="155"/>
      <c r="L303" s="155"/>
    </row>
    <row r="304" spans="1:12">
      <c r="A304" s="108"/>
      <c r="J304" s="155"/>
      <c r="K304" s="155"/>
      <c r="L304" s="155"/>
    </row>
    <row r="305" spans="1:12">
      <c r="A305" s="108"/>
      <c r="J305" s="155"/>
      <c r="K305" s="155"/>
      <c r="L305" s="155"/>
    </row>
    <row r="306" spans="1:12">
      <c r="A306" s="108"/>
      <c r="J306" s="155"/>
      <c r="K306" s="155"/>
      <c r="L306" s="155"/>
    </row>
    <row r="307" spans="1:12">
      <c r="A307" s="108"/>
      <c r="J307" s="155"/>
      <c r="K307" s="155"/>
      <c r="L307" s="155"/>
    </row>
    <row r="308" spans="1:12">
      <c r="A308" s="108"/>
      <c r="J308" s="155"/>
      <c r="K308" s="155"/>
      <c r="L308" s="155"/>
    </row>
    <row r="309" spans="1:12">
      <c r="A309" s="108"/>
      <c r="J309" s="155"/>
      <c r="K309" s="155"/>
      <c r="L309" s="155"/>
    </row>
    <row r="310" spans="1:12">
      <c r="A310" s="108"/>
      <c r="J310" s="155"/>
      <c r="K310" s="155"/>
      <c r="L310" s="155"/>
    </row>
    <row r="311" spans="1:12">
      <c r="A311" s="108"/>
      <c r="J311" s="155"/>
      <c r="K311" s="155"/>
      <c r="L311" s="155"/>
    </row>
    <row r="312" spans="1:12">
      <c r="A312" s="108"/>
      <c r="J312" s="155"/>
      <c r="K312" s="155"/>
      <c r="L312" s="155"/>
    </row>
    <row r="313" spans="1:12">
      <c r="A313" s="108"/>
      <c r="J313" s="155"/>
      <c r="K313" s="155"/>
      <c r="L313" s="155"/>
    </row>
    <row r="314" spans="1:12">
      <c r="A314" s="108"/>
      <c r="J314" s="155"/>
      <c r="K314" s="155"/>
      <c r="L314" s="155"/>
    </row>
    <row r="315" spans="1:12">
      <c r="A315" s="108"/>
      <c r="J315" s="155"/>
      <c r="K315" s="155"/>
      <c r="L315" s="155"/>
    </row>
    <row r="316" spans="1:12">
      <c r="A316" s="108"/>
      <c r="J316" s="155"/>
      <c r="K316" s="155"/>
      <c r="L316" s="155"/>
    </row>
    <row r="317" spans="1:12">
      <c r="A317" s="108"/>
      <c r="J317" s="155"/>
      <c r="K317" s="155"/>
      <c r="L317" s="155"/>
    </row>
    <row r="318" spans="1:12">
      <c r="A318" s="108"/>
      <c r="J318" s="155"/>
      <c r="K318" s="155"/>
      <c r="L318" s="155"/>
    </row>
    <row r="319" spans="1:12">
      <c r="A319" s="108"/>
      <c r="J319" s="155"/>
      <c r="K319" s="155"/>
      <c r="L319" s="155"/>
    </row>
    <row r="320" spans="1:12">
      <c r="A320" s="108"/>
      <c r="J320" s="155"/>
      <c r="K320" s="155"/>
      <c r="L320" s="155"/>
    </row>
    <row r="321" spans="1:12">
      <c r="A321" s="108"/>
      <c r="J321" s="155"/>
      <c r="K321" s="155"/>
      <c r="L321" s="155"/>
    </row>
    <row r="322" spans="1:12">
      <c r="A322" s="108"/>
      <c r="J322" s="155"/>
      <c r="K322" s="155"/>
      <c r="L322" s="155"/>
    </row>
    <row r="323" spans="1:12">
      <c r="A323" s="108"/>
      <c r="J323" s="155"/>
      <c r="K323" s="155"/>
      <c r="L323" s="155"/>
    </row>
    <row r="324" spans="1:12">
      <c r="A324" s="108"/>
      <c r="J324" s="155"/>
      <c r="K324" s="155"/>
      <c r="L324" s="155"/>
    </row>
    <row r="325" spans="1:12">
      <c r="A325" s="108"/>
      <c r="J325" s="155"/>
      <c r="K325" s="155"/>
      <c r="L325" s="155"/>
    </row>
    <row r="326" spans="1:12">
      <c r="A326" s="108"/>
      <c r="J326" s="155"/>
      <c r="K326" s="155"/>
      <c r="L326" s="155"/>
    </row>
    <row r="327" spans="1:12">
      <c r="A327" s="108"/>
      <c r="J327" s="155"/>
      <c r="K327" s="155"/>
      <c r="L327" s="155"/>
    </row>
    <row r="328" spans="1:12">
      <c r="A328" s="108"/>
      <c r="J328" s="155"/>
      <c r="K328" s="155"/>
      <c r="L328" s="155"/>
    </row>
    <row r="329" spans="1:12">
      <c r="A329" s="108"/>
      <c r="J329" s="155"/>
      <c r="K329" s="155"/>
      <c r="L329" s="155"/>
    </row>
    <row r="330" spans="1:12">
      <c r="A330" s="108"/>
      <c r="J330" s="155"/>
      <c r="K330" s="155"/>
      <c r="L330" s="155"/>
    </row>
    <row r="331" spans="1:12">
      <c r="A331" s="108"/>
      <c r="J331" s="155"/>
      <c r="K331" s="155"/>
      <c r="L331" s="155"/>
    </row>
    <row r="332" spans="1:12">
      <c r="A332" s="108"/>
      <c r="J332" s="155"/>
      <c r="K332" s="155"/>
      <c r="L332" s="155"/>
    </row>
    <row r="333" spans="1:12">
      <c r="A333" s="108"/>
      <c r="J333" s="155"/>
      <c r="K333" s="155"/>
      <c r="L333" s="155"/>
    </row>
    <row r="334" spans="1:12">
      <c r="A334" s="108"/>
      <c r="J334" s="155"/>
      <c r="K334" s="155"/>
      <c r="L334" s="155"/>
    </row>
    <row r="335" spans="1:12">
      <c r="A335" s="108"/>
      <c r="J335" s="155"/>
      <c r="K335" s="155"/>
      <c r="L335" s="155"/>
    </row>
    <row r="336" spans="1:12">
      <c r="A336" s="108"/>
      <c r="J336" s="155"/>
      <c r="K336" s="155"/>
      <c r="L336" s="155"/>
    </row>
    <row r="337" spans="1:12">
      <c r="A337" s="108"/>
      <c r="J337" s="155"/>
      <c r="K337" s="155"/>
      <c r="L337" s="155"/>
    </row>
    <row r="338" spans="1:12">
      <c r="A338" s="108"/>
      <c r="J338" s="155"/>
      <c r="K338" s="155"/>
      <c r="L338" s="155"/>
    </row>
    <row r="339" spans="1:12">
      <c r="A339" s="108"/>
      <c r="J339" s="155"/>
      <c r="K339" s="155"/>
      <c r="L339" s="155"/>
    </row>
    <row r="340" spans="1:12">
      <c r="A340" s="108"/>
      <c r="J340" s="155"/>
      <c r="K340" s="155"/>
      <c r="L340" s="155"/>
    </row>
    <row r="341" spans="1:12">
      <c r="A341" s="108"/>
      <c r="J341" s="155"/>
      <c r="K341" s="155"/>
      <c r="L341" s="155"/>
    </row>
    <row r="342" spans="1:12">
      <c r="A342" s="108"/>
      <c r="J342" s="155"/>
      <c r="K342" s="155"/>
      <c r="L342" s="155"/>
    </row>
    <row r="343" spans="1:12">
      <c r="A343" s="108"/>
      <c r="J343" s="155"/>
      <c r="K343" s="155"/>
      <c r="L343" s="155"/>
    </row>
    <row r="344" spans="1:12">
      <c r="A344" s="108"/>
      <c r="J344" s="155"/>
      <c r="K344" s="155"/>
      <c r="L344" s="155"/>
    </row>
    <row r="345" spans="1:12">
      <c r="A345" s="108"/>
      <c r="J345" s="155"/>
      <c r="K345" s="155"/>
      <c r="L345" s="155"/>
    </row>
    <row r="346" spans="1:12">
      <c r="A346" s="108"/>
      <c r="J346" s="155"/>
      <c r="K346" s="155"/>
      <c r="L346" s="155"/>
    </row>
    <row r="347" spans="1:12">
      <c r="A347" s="108"/>
      <c r="J347" s="155"/>
      <c r="K347" s="155"/>
      <c r="L347" s="155"/>
    </row>
    <row r="348" spans="1:12">
      <c r="A348" s="108"/>
      <c r="J348" s="155"/>
      <c r="K348" s="155"/>
      <c r="L348" s="155"/>
    </row>
    <row r="349" spans="1:12">
      <c r="A349" s="108"/>
      <c r="J349" s="155"/>
      <c r="K349" s="155"/>
      <c r="L349" s="155"/>
    </row>
    <row r="350" spans="1:12">
      <c r="A350" s="108"/>
      <c r="J350" s="155"/>
      <c r="K350" s="155"/>
      <c r="L350" s="155"/>
    </row>
    <row r="351" spans="1:12">
      <c r="A351" s="108"/>
      <c r="J351" s="155"/>
      <c r="K351" s="155"/>
      <c r="L351" s="155"/>
    </row>
    <row r="352" spans="1:12">
      <c r="A352" s="108"/>
      <c r="J352" s="155"/>
      <c r="K352" s="155"/>
      <c r="L352" s="155"/>
    </row>
    <row r="353" spans="1:12">
      <c r="A353" s="108"/>
      <c r="J353" s="155"/>
      <c r="K353" s="155"/>
      <c r="L353" s="155"/>
    </row>
    <row r="354" spans="1:12">
      <c r="A354" s="108"/>
      <c r="J354" s="155"/>
      <c r="K354" s="155"/>
      <c r="L354" s="155"/>
    </row>
    <row r="355" spans="1:12">
      <c r="A355" s="108"/>
      <c r="J355" s="155"/>
      <c r="K355" s="155"/>
      <c r="L355" s="155"/>
    </row>
    <row r="356" spans="1:12">
      <c r="A356" s="108"/>
      <c r="J356" s="155"/>
      <c r="K356" s="155"/>
      <c r="L356" s="155"/>
    </row>
    <row r="357" spans="1:12">
      <c r="A357" s="108"/>
      <c r="J357" s="155"/>
      <c r="K357" s="155"/>
      <c r="L357" s="155"/>
    </row>
    <row r="358" spans="1:12">
      <c r="A358" s="108"/>
      <c r="J358" s="155"/>
      <c r="K358" s="155"/>
      <c r="L358" s="155"/>
    </row>
    <row r="359" spans="1:12">
      <c r="A359" s="108"/>
      <c r="J359" s="155"/>
      <c r="K359" s="155"/>
      <c r="L359" s="155"/>
    </row>
    <row r="360" spans="1:12">
      <c r="A360" s="108"/>
      <c r="J360" s="155"/>
      <c r="K360" s="155"/>
      <c r="L360" s="155"/>
    </row>
    <row r="361" spans="1:12">
      <c r="A361" s="108"/>
      <c r="J361" s="155"/>
      <c r="K361" s="155"/>
      <c r="L361" s="155"/>
    </row>
    <row r="362" spans="1:12">
      <c r="A362" s="108"/>
      <c r="J362" s="155"/>
      <c r="K362" s="155"/>
      <c r="L362" s="155"/>
    </row>
    <row r="363" spans="1:12">
      <c r="A363" s="108"/>
      <c r="J363" s="155"/>
      <c r="K363" s="155"/>
      <c r="L363" s="155"/>
    </row>
    <row r="364" spans="1:12">
      <c r="A364" s="108"/>
      <c r="J364" s="155"/>
      <c r="K364" s="155"/>
      <c r="L364" s="155"/>
    </row>
    <row r="365" spans="1:12">
      <c r="A365" s="108"/>
      <c r="J365" s="155"/>
      <c r="K365" s="155"/>
      <c r="L365" s="155"/>
    </row>
    <row r="366" spans="1:12">
      <c r="A366" s="108"/>
      <c r="J366" s="155"/>
      <c r="K366" s="155"/>
      <c r="L366" s="155"/>
    </row>
    <row r="367" spans="1:12">
      <c r="A367" s="108"/>
      <c r="J367" s="155"/>
      <c r="K367" s="155"/>
      <c r="L367" s="155"/>
    </row>
    <row r="368" spans="1:12">
      <c r="A368" s="108"/>
      <c r="J368" s="155"/>
      <c r="K368" s="155"/>
      <c r="L368" s="155"/>
    </row>
    <row r="369" spans="1:12">
      <c r="A369" s="108"/>
      <c r="J369" s="155"/>
      <c r="K369" s="155"/>
      <c r="L369" s="155"/>
    </row>
    <row r="370" spans="1:12">
      <c r="A370" s="108"/>
      <c r="J370" s="155"/>
      <c r="K370" s="155"/>
      <c r="L370" s="155"/>
    </row>
    <row r="371" spans="1:12">
      <c r="A371" s="108"/>
      <c r="J371" s="155"/>
      <c r="K371" s="155"/>
      <c r="L371" s="155"/>
    </row>
    <row r="372" spans="1:12">
      <c r="A372" s="108"/>
      <c r="J372" s="155"/>
      <c r="K372" s="155"/>
      <c r="L372" s="155"/>
    </row>
    <row r="373" spans="1:12">
      <c r="A373" s="108"/>
      <c r="J373" s="155"/>
      <c r="K373" s="155"/>
      <c r="L373" s="155"/>
    </row>
    <row r="374" spans="1:12">
      <c r="A374" s="108"/>
      <c r="J374" s="155"/>
      <c r="K374" s="155"/>
      <c r="L374" s="155"/>
    </row>
    <row r="375" spans="1:12">
      <c r="A375" s="108"/>
      <c r="J375" s="155"/>
      <c r="K375" s="155"/>
      <c r="L375" s="155"/>
    </row>
    <row r="376" spans="1:12">
      <c r="A376" s="108"/>
      <c r="J376" s="155"/>
      <c r="K376" s="155"/>
      <c r="L376" s="155"/>
    </row>
    <row r="377" spans="1:12">
      <c r="A377" s="108"/>
      <c r="J377" s="155"/>
      <c r="K377" s="155"/>
      <c r="L377" s="155"/>
    </row>
    <row r="378" spans="1:12">
      <c r="A378" s="108"/>
      <c r="J378" s="155"/>
      <c r="K378" s="155"/>
      <c r="L378" s="155"/>
    </row>
    <row r="379" spans="1:12">
      <c r="A379" s="108"/>
      <c r="J379" s="155"/>
      <c r="K379" s="155"/>
      <c r="L379" s="155"/>
    </row>
    <row r="380" spans="1:12">
      <c r="A380" s="108"/>
      <c r="J380" s="155"/>
      <c r="K380" s="155"/>
      <c r="L380" s="155"/>
    </row>
    <row r="381" spans="1:12">
      <c r="A381" s="108"/>
      <c r="J381" s="155"/>
      <c r="K381" s="155"/>
      <c r="L381" s="155"/>
    </row>
    <row r="382" spans="1:12">
      <c r="A382" s="108"/>
      <c r="J382" s="155"/>
      <c r="K382" s="155"/>
      <c r="L382" s="155"/>
    </row>
    <row r="383" spans="1:12">
      <c r="A383" s="108"/>
      <c r="J383" s="155"/>
      <c r="K383" s="155"/>
      <c r="L383" s="155"/>
    </row>
    <row r="384" spans="1:12">
      <c r="A384" s="108"/>
      <c r="J384" s="155"/>
      <c r="K384" s="155"/>
      <c r="L384" s="155"/>
    </row>
    <row r="385" spans="1:12">
      <c r="A385" s="108"/>
      <c r="J385" s="155"/>
      <c r="K385" s="155"/>
      <c r="L385" s="155"/>
    </row>
    <row r="386" spans="1:12">
      <c r="A386" s="108"/>
      <c r="J386" s="155"/>
      <c r="K386" s="155"/>
      <c r="L386" s="155"/>
    </row>
    <row r="387" spans="1:12">
      <c r="A387" s="108"/>
      <c r="J387" s="155"/>
      <c r="K387" s="155"/>
      <c r="L387" s="155"/>
    </row>
    <row r="388" spans="1:12">
      <c r="A388" s="108"/>
      <c r="J388" s="155"/>
      <c r="K388" s="155"/>
      <c r="L388" s="155"/>
    </row>
    <row r="389" spans="1:12">
      <c r="A389" s="108"/>
      <c r="J389" s="155"/>
      <c r="K389" s="155"/>
      <c r="L389" s="155"/>
    </row>
    <row r="390" spans="1:12">
      <c r="A390" s="108"/>
      <c r="J390" s="155"/>
      <c r="K390" s="155"/>
      <c r="L390" s="155"/>
    </row>
    <row r="391" spans="1:12">
      <c r="A391" s="108"/>
      <c r="J391" s="155"/>
      <c r="K391" s="155"/>
      <c r="L391" s="155"/>
    </row>
    <row r="392" spans="1:12">
      <c r="A392" s="108"/>
      <c r="J392" s="155"/>
      <c r="K392" s="155"/>
      <c r="L392" s="155"/>
    </row>
    <row r="393" spans="1:12">
      <c r="A393" s="108"/>
      <c r="J393" s="155"/>
      <c r="K393" s="155"/>
      <c r="L393" s="155"/>
    </row>
    <row r="394" spans="1:12">
      <c r="A394" s="108"/>
      <c r="J394" s="155"/>
      <c r="K394" s="155"/>
      <c r="L394" s="155"/>
    </row>
    <row r="395" spans="1:12">
      <c r="A395" s="108"/>
      <c r="J395" s="155"/>
      <c r="K395" s="155"/>
      <c r="L395" s="155"/>
    </row>
    <row r="396" spans="1:12">
      <c r="A396" s="108"/>
      <c r="J396" s="155"/>
      <c r="K396" s="155"/>
      <c r="L396" s="155"/>
    </row>
    <row r="397" spans="1:12">
      <c r="A397" s="108"/>
      <c r="J397" s="155"/>
      <c r="K397" s="155"/>
      <c r="L397" s="155"/>
    </row>
    <row r="398" spans="1:12">
      <c r="A398" s="108"/>
      <c r="J398" s="155"/>
      <c r="K398" s="155"/>
      <c r="L398" s="155"/>
    </row>
    <row r="399" spans="1:12">
      <c r="A399" s="108"/>
      <c r="J399" s="155"/>
      <c r="K399" s="155"/>
      <c r="L399" s="155"/>
    </row>
    <row r="400" spans="1:12">
      <c r="A400" s="108"/>
      <c r="J400" s="155"/>
      <c r="K400" s="155"/>
      <c r="L400" s="155"/>
    </row>
    <row r="401" spans="1:12">
      <c r="A401" s="108"/>
      <c r="J401" s="155"/>
      <c r="K401" s="155"/>
      <c r="L401" s="155"/>
    </row>
    <row r="402" spans="1:12">
      <c r="A402" s="108"/>
      <c r="J402" s="155"/>
      <c r="K402" s="155"/>
      <c r="L402" s="155"/>
    </row>
    <row r="403" spans="1:12">
      <c r="A403" s="108"/>
      <c r="J403" s="155"/>
      <c r="K403" s="155"/>
      <c r="L403" s="155"/>
    </row>
    <row r="404" spans="1:12">
      <c r="A404" s="108"/>
      <c r="J404" s="155"/>
      <c r="K404" s="155"/>
      <c r="L404" s="155"/>
    </row>
    <row r="405" spans="1:12">
      <c r="A405" s="108"/>
      <c r="J405" s="155"/>
      <c r="K405" s="155"/>
      <c r="L405" s="155"/>
    </row>
    <row r="406" spans="1:12">
      <c r="A406" s="108"/>
      <c r="J406" s="155"/>
      <c r="K406" s="155"/>
      <c r="L406" s="155"/>
    </row>
    <row r="407" spans="1:12">
      <c r="A407" s="108"/>
      <c r="J407" s="155"/>
      <c r="K407" s="155"/>
      <c r="L407" s="155"/>
    </row>
    <row r="408" spans="1:12">
      <c r="A408" s="108"/>
      <c r="J408" s="155"/>
      <c r="K408" s="155"/>
      <c r="L408" s="155"/>
    </row>
    <row r="409" spans="1:12">
      <c r="A409" s="108"/>
      <c r="J409" s="155"/>
      <c r="K409" s="155"/>
      <c r="L409" s="155"/>
    </row>
    <row r="410" spans="1:12">
      <c r="A410" s="108"/>
      <c r="J410" s="155"/>
      <c r="K410" s="155"/>
      <c r="L410" s="155"/>
    </row>
    <row r="411" spans="1:12">
      <c r="A411" s="108"/>
      <c r="J411" s="155"/>
      <c r="K411" s="155"/>
      <c r="L411" s="155"/>
    </row>
    <row r="412" spans="1:12">
      <c r="A412" s="108"/>
      <c r="J412" s="155"/>
      <c r="K412" s="155"/>
      <c r="L412" s="155"/>
    </row>
    <row r="413" spans="1:12">
      <c r="A413" s="108"/>
      <c r="J413" s="155"/>
      <c r="K413" s="155"/>
      <c r="L413" s="155"/>
    </row>
    <row r="414" spans="1:12">
      <c r="A414" s="108"/>
      <c r="J414" s="155"/>
      <c r="K414" s="155"/>
      <c r="L414" s="155"/>
    </row>
    <row r="415" spans="1:12">
      <c r="A415" s="108"/>
      <c r="J415" s="155"/>
      <c r="K415" s="155"/>
      <c r="L415" s="155"/>
    </row>
    <row r="416" spans="1:12">
      <c r="A416" s="108"/>
      <c r="J416" s="155"/>
      <c r="K416" s="155"/>
      <c r="L416" s="155"/>
    </row>
    <row r="417" spans="1:12">
      <c r="A417" s="108"/>
      <c r="J417" s="155"/>
      <c r="K417" s="155"/>
      <c r="L417" s="155"/>
    </row>
    <row r="418" spans="1:12">
      <c r="A418" s="108"/>
      <c r="J418" s="155"/>
      <c r="K418" s="155"/>
      <c r="L418" s="155"/>
    </row>
    <row r="419" spans="1:12">
      <c r="A419" s="108"/>
      <c r="J419" s="155"/>
      <c r="K419" s="155"/>
      <c r="L419" s="155"/>
    </row>
    <row r="420" spans="1:12">
      <c r="A420" s="108"/>
      <c r="J420" s="155"/>
      <c r="K420" s="155"/>
      <c r="L420" s="155"/>
    </row>
    <row r="421" spans="1:12">
      <c r="A421" s="108"/>
      <c r="J421" s="155"/>
      <c r="K421" s="155"/>
      <c r="L421" s="155"/>
    </row>
    <row r="422" spans="1:12">
      <c r="A422" s="108"/>
      <c r="J422" s="155"/>
      <c r="K422" s="155"/>
      <c r="L422" s="155"/>
    </row>
    <row r="423" spans="1:12">
      <c r="A423" s="108"/>
      <c r="J423" s="155"/>
      <c r="K423" s="155"/>
      <c r="L423" s="155"/>
    </row>
    <row r="424" spans="1:12">
      <c r="A424" s="108"/>
      <c r="J424" s="155"/>
      <c r="K424" s="155"/>
      <c r="L424" s="155"/>
    </row>
    <row r="425" spans="1:12">
      <c r="A425" s="108"/>
      <c r="J425" s="155"/>
      <c r="K425" s="155"/>
      <c r="L425" s="155"/>
    </row>
    <row r="426" spans="1:12">
      <c r="A426" s="108"/>
      <c r="J426" s="155"/>
      <c r="K426" s="155"/>
      <c r="L426" s="155"/>
    </row>
    <row r="427" spans="1:12">
      <c r="A427" s="108"/>
      <c r="J427" s="155"/>
      <c r="K427" s="155"/>
      <c r="L427" s="155"/>
    </row>
    <row r="428" spans="1:12">
      <c r="A428" s="108"/>
      <c r="J428" s="155"/>
      <c r="K428" s="155"/>
      <c r="L428" s="155"/>
    </row>
    <row r="429" spans="1:12">
      <c r="A429" s="108"/>
      <c r="J429" s="155"/>
      <c r="K429" s="155"/>
      <c r="L429" s="155"/>
    </row>
    <row r="430" spans="1:12">
      <c r="A430" s="108"/>
      <c r="J430" s="155"/>
      <c r="K430" s="155"/>
      <c r="L430" s="155"/>
    </row>
    <row r="431" spans="1:12">
      <c r="A431" s="108"/>
      <c r="J431" s="155"/>
      <c r="K431" s="155"/>
      <c r="L431" s="155"/>
    </row>
    <row r="432" spans="1:12">
      <c r="A432" s="108"/>
      <c r="J432" s="155"/>
      <c r="K432" s="155"/>
      <c r="L432" s="155"/>
    </row>
    <row r="433" spans="1:12">
      <c r="A433" s="108"/>
      <c r="J433" s="155"/>
      <c r="K433" s="155"/>
      <c r="L433" s="155"/>
    </row>
    <row r="434" spans="1:12">
      <c r="A434" s="108"/>
      <c r="J434" s="155"/>
      <c r="K434" s="155"/>
      <c r="L434" s="155"/>
    </row>
    <row r="435" spans="1:12">
      <c r="A435" s="108"/>
      <c r="J435" s="155"/>
      <c r="K435" s="155"/>
      <c r="L435" s="155"/>
    </row>
    <row r="436" spans="1:12">
      <c r="A436" s="108"/>
      <c r="J436" s="155"/>
      <c r="K436" s="155"/>
      <c r="L436" s="155"/>
    </row>
    <row r="437" spans="1:12">
      <c r="A437" s="108"/>
      <c r="J437" s="155"/>
      <c r="K437" s="155"/>
      <c r="L437" s="155"/>
    </row>
    <row r="438" spans="1:12">
      <c r="A438" s="108"/>
      <c r="J438" s="155"/>
      <c r="K438" s="155"/>
      <c r="L438" s="155"/>
    </row>
    <row r="439" spans="1:12">
      <c r="A439" s="108"/>
      <c r="J439" s="155"/>
      <c r="K439" s="155"/>
      <c r="L439" s="155"/>
    </row>
    <row r="440" spans="1:12">
      <c r="A440" s="108"/>
      <c r="J440" s="155"/>
      <c r="K440" s="155"/>
      <c r="L440" s="155"/>
    </row>
    <row r="441" spans="1:12">
      <c r="A441" s="108"/>
      <c r="J441" s="155"/>
      <c r="K441" s="155"/>
      <c r="L441" s="155"/>
    </row>
    <row r="442" spans="1:12">
      <c r="A442" s="108"/>
      <c r="J442" s="155"/>
      <c r="K442" s="155"/>
      <c r="L442" s="155"/>
    </row>
    <row r="443" spans="1:12">
      <c r="A443" s="108"/>
      <c r="J443" s="155"/>
      <c r="K443" s="155"/>
      <c r="L443" s="155"/>
    </row>
    <row r="444" spans="1:12">
      <c r="A444" s="108"/>
      <c r="J444" s="155"/>
      <c r="K444" s="155"/>
      <c r="L444" s="155"/>
    </row>
    <row r="445" spans="1:12">
      <c r="A445" s="108"/>
      <c r="J445" s="155"/>
      <c r="K445" s="155"/>
      <c r="L445" s="155"/>
    </row>
    <row r="446" spans="1:12">
      <c r="A446" s="108"/>
      <c r="J446" s="155"/>
      <c r="K446" s="155"/>
      <c r="L446" s="155"/>
    </row>
    <row r="447" spans="1:12">
      <c r="A447" s="108"/>
      <c r="J447" s="155"/>
      <c r="K447" s="155"/>
      <c r="L447" s="155"/>
    </row>
    <row r="448" spans="1:12">
      <c r="A448" s="108"/>
      <c r="J448" s="155"/>
      <c r="K448" s="155"/>
      <c r="L448" s="155"/>
    </row>
    <row r="449" spans="1:12">
      <c r="A449" s="108"/>
      <c r="J449" s="155"/>
      <c r="K449" s="155"/>
      <c r="L449" s="155"/>
    </row>
    <row r="450" spans="1:12">
      <c r="A450" s="108"/>
      <c r="J450" s="155"/>
      <c r="K450" s="155"/>
      <c r="L450" s="155"/>
    </row>
    <row r="451" spans="1:12">
      <c r="A451" s="108"/>
      <c r="J451" s="155"/>
      <c r="K451" s="155"/>
      <c r="L451" s="155"/>
    </row>
    <row r="452" spans="1:12">
      <c r="A452" s="108"/>
      <c r="J452" s="155"/>
      <c r="K452" s="155"/>
      <c r="L452" s="155"/>
    </row>
    <row r="453" spans="1:12">
      <c r="A453" s="108"/>
      <c r="J453" s="155"/>
      <c r="K453" s="155"/>
      <c r="L453" s="155"/>
    </row>
    <row r="454" spans="1:12">
      <c r="A454" s="108"/>
      <c r="J454" s="155"/>
      <c r="K454" s="155"/>
      <c r="L454" s="155"/>
    </row>
    <row r="455" spans="1:12">
      <c r="A455" s="108"/>
      <c r="J455" s="155"/>
      <c r="K455" s="155"/>
      <c r="L455" s="155"/>
    </row>
    <row r="456" spans="1:12">
      <c r="A456" s="108"/>
      <c r="J456" s="155"/>
      <c r="K456" s="155"/>
      <c r="L456" s="155"/>
    </row>
    <row r="457" spans="1:12">
      <c r="A457" s="108"/>
      <c r="J457" s="155"/>
      <c r="K457" s="155"/>
      <c r="L457" s="155"/>
    </row>
    <row r="458" spans="1:12">
      <c r="A458" s="108"/>
      <c r="J458" s="155"/>
      <c r="K458" s="155"/>
      <c r="L458" s="155"/>
    </row>
    <row r="459" spans="1:12">
      <c r="A459" s="108"/>
      <c r="J459" s="155"/>
      <c r="K459" s="155"/>
      <c r="L459" s="155"/>
    </row>
    <row r="460" spans="1:12">
      <c r="A460" s="108"/>
      <c r="J460" s="155"/>
      <c r="K460" s="155"/>
      <c r="L460" s="155"/>
    </row>
    <row r="461" spans="1:12">
      <c r="A461" s="108"/>
      <c r="J461" s="155"/>
      <c r="K461" s="155"/>
      <c r="L461" s="155"/>
    </row>
    <row r="462" spans="1:12">
      <c r="A462" s="108"/>
      <c r="J462" s="155"/>
      <c r="K462" s="155"/>
      <c r="L462" s="155"/>
    </row>
    <row r="463" spans="1:12">
      <c r="A463" s="108"/>
      <c r="J463" s="155"/>
      <c r="K463" s="155"/>
      <c r="L463" s="155"/>
    </row>
    <row r="464" spans="1:12">
      <c r="A464" s="108"/>
      <c r="J464" s="155"/>
      <c r="K464" s="155"/>
      <c r="L464" s="155"/>
    </row>
    <row r="465" spans="1:12">
      <c r="A465" s="108"/>
      <c r="J465" s="155"/>
      <c r="K465" s="155"/>
      <c r="L465" s="155"/>
    </row>
    <row r="466" spans="1:12">
      <c r="A466" s="108"/>
      <c r="J466" s="155"/>
      <c r="K466" s="155"/>
      <c r="L466" s="155"/>
    </row>
    <row r="467" spans="1:12">
      <c r="A467" s="108"/>
      <c r="J467" s="155"/>
      <c r="K467" s="155"/>
      <c r="L467" s="155"/>
    </row>
    <row r="468" spans="1:12">
      <c r="A468" s="108"/>
      <c r="J468" s="155"/>
      <c r="K468" s="155"/>
      <c r="L468" s="155"/>
    </row>
    <row r="469" spans="1:12">
      <c r="A469" s="108"/>
      <c r="J469" s="155"/>
      <c r="K469" s="155"/>
      <c r="L469" s="155"/>
    </row>
    <row r="470" spans="1:12">
      <c r="A470" s="108"/>
      <c r="J470" s="155"/>
      <c r="K470" s="155"/>
      <c r="L470" s="155"/>
    </row>
    <row r="471" spans="1:12">
      <c r="A471" s="108"/>
      <c r="J471" s="155"/>
      <c r="K471" s="155"/>
      <c r="L471" s="155"/>
    </row>
    <row r="472" spans="1:12">
      <c r="A472" s="108"/>
      <c r="J472" s="155"/>
      <c r="K472" s="155"/>
      <c r="L472" s="155"/>
    </row>
    <row r="473" spans="1:12">
      <c r="A473" s="108"/>
      <c r="J473" s="155"/>
      <c r="K473" s="155"/>
      <c r="L473" s="155"/>
    </row>
    <row r="474" spans="1:12">
      <c r="A474" s="108"/>
      <c r="J474" s="155"/>
      <c r="K474" s="155"/>
      <c r="L474" s="155"/>
    </row>
    <row r="475" spans="1:12">
      <c r="A475" s="108"/>
      <c r="J475" s="155"/>
      <c r="K475" s="155"/>
      <c r="L475" s="155"/>
    </row>
    <row r="476" spans="1:12">
      <c r="A476" s="108"/>
      <c r="J476" s="155"/>
      <c r="K476" s="155"/>
      <c r="L476" s="155"/>
    </row>
    <row r="477" spans="1:12">
      <c r="A477" s="108"/>
      <c r="J477" s="155"/>
      <c r="K477" s="155"/>
      <c r="L477" s="155"/>
    </row>
    <row r="478" spans="1:12">
      <c r="A478" s="108"/>
      <c r="J478" s="155"/>
      <c r="K478" s="155"/>
      <c r="L478" s="155"/>
    </row>
    <row r="479" spans="1:12">
      <c r="A479" s="108"/>
      <c r="J479" s="155"/>
      <c r="K479" s="155"/>
      <c r="L479" s="155"/>
    </row>
    <row r="480" spans="1:12">
      <c r="A480" s="108"/>
      <c r="J480" s="155"/>
      <c r="K480" s="155"/>
      <c r="L480" s="155"/>
    </row>
    <row r="481" spans="1:12">
      <c r="A481" s="108"/>
      <c r="J481" s="155"/>
      <c r="K481" s="155"/>
      <c r="L481" s="155"/>
    </row>
    <row r="482" spans="1:12">
      <c r="A482" s="108"/>
      <c r="J482" s="155"/>
      <c r="K482" s="155"/>
      <c r="L482" s="155"/>
    </row>
    <row r="483" spans="1:12">
      <c r="A483" s="108"/>
      <c r="J483" s="155"/>
      <c r="K483" s="155"/>
      <c r="L483" s="155"/>
    </row>
    <row r="484" spans="1:12">
      <c r="A484" s="108"/>
      <c r="J484" s="155"/>
      <c r="K484" s="155"/>
      <c r="L484" s="155"/>
    </row>
    <row r="485" spans="1:12">
      <c r="A485" s="108"/>
      <c r="J485" s="155"/>
      <c r="K485" s="155"/>
      <c r="L485" s="155"/>
    </row>
    <row r="486" spans="1:12">
      <c r="A486" s="108"/>
      <c r="J486" s="155"/>
      <c r="K486" s="155"/>
      <c r="L486" s="155"/>
    </row>
    <row r="487" spans="1:12">
      <c r="A487" s="108"/>
      <c r="J487" s="155"/>
      <c r="K487" s="155"/>
      <c r="L487" s="155"/>
    </row>
    <row r="488" spans="1:12">
      <c r="A488" s="108"/>
      <c r="J488" s="155"/>
      <c r="K488" s="155"/>
      <c r="L488" s="155"/>
    </row>
    <row r="489" spans="1:12">
      <c r="A489" s="108"/>
      <c r="J489" s="155"/>
      <c r="K489" s="155"/>
      <c r="L489" s="155"/>
    </row>
    <row r="490" spans="1:12">
      <c r="A490" s="108"/>
      <c r="J490" s="155"/>
      <c r="K490" s="155"/>
      <c r="L490" s="155"/>
    </row>
    <row r="491" spans="1:12">
      <c r="A491" s="108"/>
      <c r="J491" s="155"/>
      <c r="K491" s="155"/>
      <c r="L491" s="155"/>
    </row>
    <row r="492" spans="1:12">
      <c r="A492" s="108"/>
      <c r="J492" s="155"/>
      <c r="K492" s="155"/>
      <c r="L492" s="155"/>
    </row>
    <row r="493" spans="1:12">
      <c r="A493" s="108"/>
      <c r="J493" s="155"/>
      <c r="K493" s="155"/>
      <c r="L493" s="155"/>
    </row>
    <row r="494" spans="1:12">
      <c r="A494" s="108"/>
      <c r="J494" s="155"/>
      <c r="K494" s="155"/>
      <c r="L494" s="155"/>
    </row>
    <row r="495" spans="1:12">
      <c r="A495" s="108"/>
      <c r="J495" s="155"/>
      <c r="K495" s="155"/>
      <c r="L495" s="155"/>
    </row>
    <row r="496" spans="1:12">
      <c r="A496" s="108"/>
      <c r="J496" s="155"/>
      <c r="K496" s="155"/>
      <c r="L496" s="155"/>
    </row>
    <row r="497" spans="1:12">
      <c r="A497" s="108"/>
      <c r="J497" s="155"/>
      <c r="K497" s="155"/>
      <c r="L497" s="155"/>
    </row>
    <row r="498" spans="1:12">
      <c r="A498" s="108"/>
      <c r="J498" s="155"/>
      <c r="K498" s="155"/>
      <c r="L498" s="155"/>
    </row>
    <row r="499" spans="1:12">
      <c r="A499" s="108"/>
      <c r="J499" s="155"/>
      <c r="K499" s="155"/>
      <c r="L499" s="155"/>
    </row>
    <row r="500" spans="1:12">
      <c r="A500" s="108"/>
      <c r="J500" s="155"/>
      <c r="K500" s="155"/>
      <c r="L500" s="155"/>
    </row>
    <row r="501" spans="1:12">
      <c r="A501" s="108"/>
      <c r="J501" s="155"/>
      <c r="K501" s="155"/>
      <c r="L501" s="155"/>
    </row>
    <row r="502" spans="1:12">
      <c r="A502" s="108"/>
      <c r="J502" s="155"/>
      <c r="K502" s="155"/>
      <c r="L502" s="155"/>
    </row>
    <row r="503" spans="1:12">
      <c r="A503" s="108"/>
      <c r="J503" s="155"/>
      <c r="K503" s="155"/>
      <c r="L503" s="155"/>
    </row>
    <row r="504" spans="1:12">
      <c r="A504" s="108"/>
      <c r="J504" s="155"/>
      <c r="K504" s="155"/>
      <c r="L504" s="155"/>
    </row>
    <row r="505" spans="1:12">
      <c r="A505" s="108"/>
      <c r="J505" s="155"/>
      <c r="K505" s="155"/>
      <c r="L505" s="155"/>
    </row>
    <row r="506" spans="1:12">
      <c r="A506" s="108"/>
      <c r="J506" s="155"/>
      <c r="K506" s="155"/>
      <c r="L506" s="155"/>
    </row>
    <row r="507" spans="1:12">
      <c r="A507" s="108"/>
      <c r="J507" s="155"/>
      <c r="K507" s="155"/>
      <c r="L507" s="155"/>
    </row>
    <row r="508" spans="1:12">
      <c r="A508" s="108"/>
      <c r="J508" s="155"/>
      <c r="K508" s="155"/>
      <c r="L508" s="155"/>
    </row>
    <row r="509" spans="1:12">
      <c r="A509" s="108"/>
      <c r="J509" s="155"/>
      <c r="K509" s="155"/>
      <c r="L509" s="155"/>
    </row>
    <row r="510" spans="1:12">
      <c r="A510" s="108"/>
      <c r="J510" s="155"/>
      <c r="K510" s="155"/>
      <c r="L510" s="155"/>
    </row>
    <row r="511" spans="1:12">
      <c r="A511" s="108"/>
      <c r="J511" s="155"/>
      <c r="K511" s="155"/>
      <c r="L511" s="155"/>
    </row>
    <row r="512" spans="1:12">
      <c r="A512" s="108"/>
      <c r="J512" s="155"/>
      <c r="K512" s="155"/>
      <c r="L512" s="155"/>
    </row>
    <row r="513" spans="1:12">
      <c r="A513" s="108"/>
      <c r="J513" s="155"/>
      <c r="K513" s="155"/>
      <c r="L513" s="155"/>
    </row>
    <row r="514" spans="1:12">
      <c r="A514" s="108"/>
      <c r="J514" s="155"/>
      <c r="K514" s="155"/>
      <c r="L514" s="155"/>
    </row>
    <row r="515" spans="1:12">
      <c r="A515" s="108"/>
      <c r="J515" s="155"/>
      <c r="K515" s="155"/>
      <c r="L515" s="155"/>
    </row>
    <row r="516" spans="1:12">
      <c r="A516" s="108"/>
      <c r="J516" s="155"/>
      <c r="K516" s="155"/>
      <c r="L516" s="155"/>
    </row>
    <row r="517" spans="1:12">
      <c r="A517" s="108"/>
      <c r="J517" s="155"/>
      <c r="K517" s="155"/>
      <c r="L517" s="155"/>
    </row>
    <row r="518" spans="1:12">
      <c r="A518" s="108"/>
      <c r="J518" s="155"/>
      <c r="K518" s="155"/>
      <c r="L518" s="155"/>
    </row>
    <row r="519" spans="1:12">
      <c r="A519" s="108"/>
      <c r="J519" s="155"/>
      <c r="K519" s="155"/>
      <c r="L519" s="155"/>
    </row>
    <row r="520" spans="1:12">
      <c r="A520" s="108"/>
      <c r="J520" s="155"/>
      <c r="K520" s="155"/>
      <c r="L520" s="155"/>
    </row>
    <row r="521" spans="1:12">
      <c r="A521" s="108"/>
      <c r="J521" s="155"/>
      <c r="K521" s="155"/>
      <c r="L521" s="155"/>
    </row>
    <row r="522" spans="1:12">
      <c r="A522" s="108"/>
      <c r="J522" s="155"/>
      <c r="K522" s="155"/>
      <c r="L522" s="155"/>
    </row>
    <row r="523" spans="1:12">
      <c r="A523" s="108"/>
      <c r="J523" s="155"/>
      <c r="K523" s="155"/>
      <c r="L523" s="155"/>
    </row>
    <row r="524" spans="1:12">
      <c r="A524" s="108"/>
      <c r="J524" s="155"/>
      <c r="K524" s="155"/>
      <c r="L524" s="155"/>
    </row>
    <row r="525" spans="1:12">
      <c r="A525" s="108"/>
      <c r="J525" s="155"/>
      <c r="K525" s="155"/>
      <c r="L525" s="155"/>
    </row>
    <row r="526" spans="1:12">
      <c r="A526" s="108"/>
      <c r="J526" s="155"/>
      <c r="K526" s="155"/>
      <c r="L526" s="155"/>
    </row>
    <row r="527" spans="1:12">
      <c r="A527" s="108"/>
      <c r="J527" s="155"/>
      <c r="K527" s="155"/>
      <c r="L527" s="155"/>
    </row>
    <row r="528" spans="1:12">
      <c r="A528" s="108"/>
      <c r="J528" s="155"/>
      <c r="K528" s="155"/>
      <c r="L528" s="155"/>
    </row>
    <row r="529" spans="1:12">
      <c r="A529" s="108"/>
      <c r="J529" s="155"/>
      <c r="K529" s="155"/>
      <c r="L529" s="155"/>
    </row>
    <row r="530" spans="1:12">
      <c r="A530" s="108"/>
      <c r="J530" s="155"/>
      <c r="K530" s="155"/>
      <c r="L530" s="155"/>
    </row>
    <row r="531" spans="1:12">
      <c r="A531" s="108"/>
      <c r="J531" s="155"/>
      <c r="K531" s="155"/>
      <c r="L531" s="155"/>
    </row>
    <row r="532" spans="1:12">
      <c r="A532" s="108"/>
      <c r="J532" s="155"/>
      <c r="K532" s="155"/>
      <c r="L532" s="155"/>
    </row>
    <row r="533" spans="1:12">
      <c r="A533" s="108"/>
      <c r="J533" s="155"/>
      <c r="K533" s="155"/>
      <c r="L533" s="155"/>
    </row>
    <row r="534" spans="1:12">
      <c r="A534" s="108"/>
      <c r="J534" s="155"/>
      <c r="K534" s="155"/>
      <c r="L534" s="155"/>
    </row>
    <row r="535" spans="1:12">
      <c r="A535" s="108"/>
      <c r="J535" s="155"/>
      <c r="K535" s="155"/>
      <c r="L535" s="155"/>
    </row>
    <row r="536" spans="1:12">
      <c r="A536" s="108"/>
      <c r="J536" s="155"/>
      <c r="K536" s="155"/>
      <c r="L536" s="155"/>
    </row>
    <row r="537" spans="1:12">
      <c r="A537" s="108"/>
      <c r="J537" s="155"/>
      <c r="K537" s="155"/>
      <c r="L537" s="155"/>
    </row>
    <row r="538" spans="1:12">
      <c r="A538" s="108"/>
      <c r="J538" s="155"/>
      <c r="K538" s="155"/>
      <c r="L538" s="155"/>
    </row>
    <row r="539" spans="1:12">
      <c r="A539" s="108"/>
      <c r="J539" s="155"/>
      <c r="K539" s="155"/>
      <c r="L539" s="155"/>
    </row>
    <row r="540" spans="1:12">
      <c r="A540" s="108"/>
      <c r="J540" s="155"/>
      <c r="K540" s="155"/>
      <c r="L540" s="155"/>
    </row>
    <row r="541" spans="1:12">
      <c r="A541" s="108"/>
      <c r="J541" s="155"/>
      <c r="K541" s="155"/>
      <c r="L541" s="155"/>
    </row>
    <row r="542" spans="1:12">
      <c r="A542" s="108"/>
      <c r="J542" s="155"/>
      <c r="K542" s="155"/>
      <c r="L542" s="155"/>
    </row>
    <row r="543" spans="1:12">
      <c r="A543" s="108"/>
      <c r="J543" s="155"/>
      <c r="K543" s="155"/>
      <c r="L543" s="155"/>
    </row>
    <row r="544" spans="1:12">
      <c r="A544" s="108"/>
      <c r="J544" s="155"/>
      <c r="K544" s="155"/>
      <c r="L544" s="155"/>
    </row>
    <row r="545" spans="1:12">
      <c r="A545" s="108"/>
      <c r="J545" s="155"/>
      <c r="K545" s="155"/>
      <c r="L545" s="155"/>
    </row>
    <row r="546" spans="1:12">
      <c r="A546" s="108"/>
      <c r="J546" s="155"/>
      <c r="K546" s="155"/>
      <c r="L546" s="155"/>
    </row>
    <row r="547" spans="1:12">
      <c r="A547" s="108"/>
      <c r="J547" s="155"/>
      <c r="K547" s="155"/>
      <c r="L547" s="155"/>
    </row>
    <row r="548" spans="1:12">
      <c r="A548" s="108"/>
      <c r="J548" s="155"/>
      <c r="K548" s="155"/>
      <c r="L548" s="155"/>
    </row>
    <row r="549" spans="1:12">
      <c r="A549" s="108"/>
      <c r="J549" s="155"/>
      <c r="K549" s="155"/>
      <c r="L549" s="155"/>
    </row>
    <row r="550" spans="1:12">
      <c r="A550" s="108"/>
      <c r="J550" s="155"/>
      <c r="K550" s="155"/>
      <c r="L550" s="155"/>
    </row>
    <row r="551" spans="1:12">
      <c r="A551" s="108"/>
      <c r="J551" s="155"/>
      <c r="K551" s="155"/>
      <c r="L551" s="155"/>
    </row>
    <row r="552" spans="1:12">
      <c r="A552" s="108"/>
      <c r="J552" s="155"/>
      <c r="K552" s="155"/>
      <c r="L552" s="155"/>
    </row>
    <row r="553" spans="1:12">
      <c r="A553" s="108"/>
      <c r="J553" s="155"/>
      <c r="K553" s="155"/>
      <c r="L553" s="155"/>
    </row>
    <row r="554" spans="1:12">
      <c r="A554" s="108"/>
      <c r="J554" s="155"/>
      <c r="K554" s="155"/>
      <c r="L554" s="155"/>
    </row>
    <row r="555" spans="1:12">
      <c r="A555" s="108"/>
      <c r="J555" s="155"/>
      <c r="K555" s="155"/>
      <c r="L555" s="155"/>
    </row>
    <row r="556" spans="1:12">
      <c r="A556" s="108"/>
      <c r="J556" s="155"/>
      <c r="K556" s="155"/>
      <c r="L556" s="155"/>
    </row>
    <row r="557" spans="1:12">
      <c r="A557" s="108"/>
      <c r="J557" s="155"/>
      <c r="K557" s="155"/>
      <c r="L557" s="155"/>
    </row>
    <row r="558" spans="1:12">
      <c r="A558" s="108"/>
      <c r="J558" s="155"/>
      <c r="K558" s="155"/>
      <c r="L558" s="155"/>
    </row>
    <row r="559" spans="1:12">
      <c r="A559" s="108"/>
      <c r="J559" s="155"/>
      <c r="K559" s="155"/>
      <c r="L559" s="155"/>
    </row>
    <row r="560" spans="1:12">
      <c r="A560" s="108"/>
      <c r="J560" s="155"/>
      <c r="K560" s="155"/>
      <c r="L560" s="155"/>
    </row>
    <row r="561" spans="1:12">
      <c r="A561" s="108"/>
      <c r="J561" s="155"/>
      <c r="K561" s="155"/>
      <c r="L561" s="155"/>
    </row>
    <row r="562" spans="1:12">
      <c r="A562" s="108"/>
      <c r="J562" s="155"/>
      <c r="K562" s="155"/>
      <c r="L562" s="155"/>
    </row>
    <row r="563" spans="1:12">
      <c r="A563" s="108"/>
      <c r="J563" s="155"/>
      <c r="K563" s="155"/>
      <c r="L563" s="155"/>
    </row>
    <row r="564" spans="1:12">
      <c r="A564" s="108"/>
      <c r="J564" s="155"/>
      <c r="K564" s="155"/>
      <c r="L564" s="155"/>
    </row>
    <row r="565" spans="1:12">
      <c r="A565" s="108"/>
      <c r="J565" s="155"/>
      <c r="K565" s="155"/>
      <c r="L565" s="155"/>
    </row>
    <row r="566" spans="1:12">
      <c r="A566" s="108"/>
      <c r="J566" s="155"/>
      <c r="K566" s="155"/>
      <c r="L566" s="155"/>
    </row>
    <row r="567" spans="1:12">
      <c r="A567" s="108"/>
      <c r="J567" s="155"/>
      <c r="K567" s="155"/>
      <c r="L567" s="155"/>
    </row>
    <row r="568" spans="1:12">
      <c r="A568" s="108"/>
      <c r="J568" s="155"/>
      <c r="K568" s="155"/>
      <c r="L568" s="155"/>
    </row>
    <row r="569" spans="1:12">
      <c r="A569" s="108"/>
      <c r="J569" s="155"/>
      <c r="K569" s="155"/>
      <c r="L569" s="155"/>
    </row>
    <row r="570" spans="1:12">
      <c r="A570" s="108"/>
      <c r="J570" s="155"/>
      <c r="K570" s="155"/>
      <c r="L570" s="155"/>
    </row>
    <row r="571" spans="1:12">
      <c r="A571" s="108"/>
      <c r="J571" s="155"/>
      <c r="K571" s="155"/>
      <c r="L571" s="155"/>
    </row>
    <row r="572" spans="1:12">
      <c r="A572" s="108"/>
      <c r="J572" s="155"/>
      <c r="K572" s="155"/>
      <c r="L572" s="155"/>
    </row>
    <row r="573" spans="1:12">
      <c r="A573" s="108"/>
      <c r="J573" s="155"/>
      <c r="K573" s="155"/>
      <c r="L573" s="155"/>
    </row>
    <row r="574" spans="1:12">
      <c r="A574" s="108"/>
      <c r="J574" s="155"/>
      <c r="K574" s="155"/>
      <c r="L574" s="155"/>
    </row>
    <row r="575" spans="1:12">
      <c r="A575" s="108"/>
      <c r="J575" s="155"/>
      <c r="K575" s="155"/>
      <c r="L575" s="155"/>
    </row>
    <row r="576" spans="1:12">
      <c r="A576" s="108"/>
      <c r="J576" s="155"/>
      <c r="K576" s="155"/>
      <c r="L576" s="155"/>
    </row>
    <row r="577" spans="1:12">
      <c r="A577" s="108"/>
      <c r="J577" s="155"/>
      <c r="K577" s="155"/>
      <c r="L577" s="155"/>
    </row>
    <row r="578" spans="1:12">
      <c r="A578" s="108"/>
      <c r="J578" s="155"/>
      <c r="K578" s="155"/>
      <c r="L578" s="155"/>
    </row>
    <row r="579" spans="1:12">
      <c r="A579" s="108"/>
      <c r="J579" s="155"/>
      <c r="K579" s="155"/>
      <c r="L579" s="155"/>
    </row>
    <row r="580" spans="1:12">
      <c r="A580" s="108"/>
      <c r="J580" s="155"/>
      <c r="K580" s="155"/>
      <c r="L580" s="155"/>
    </row>
    <row r="581" spans="1:12">
      <c r="A581" s="108"/>
      <c r="J581" s="155"/>
      <c r="K581" s="155"/>
      <c r="L581" s="155"/>
    </row>
    <row r="582" spans="1:12">
      <c r="A582" s="108"/>
      <c r="J582" s="155"/>
      <c r="K582" s="155"/>
      <c r="L582" s="155"/>
    </row>
    <row r="583" spans="1:12">
      <c r="A583" s="108"/>
      <c r="J583" s="155"/>
      <c r="K583" s="155"/>
      <c r="L583" s="155"/>
    </row>
    <row r="584" spans="1:12">
      <c r="A584" s="108"/>
      <c r="J584" s="155"/>
      <c r="K584" s="155"/>
      <c r="L584" s="155"/>
    </row>
    <row r="585" spans="1:12">
      <c r="A585" s="108"/>
      <c r="J585" s="155"/>
      <c r="K585" s="155"/>
      <c r="L585" s="155"/>
    </row>
    <row r="586" spans="1:12">
      <c r="A586" s="108"/>
      <c r="J586" s="155"/>
      <c r="K586" s="155"/>
      <c r="L586" s="155"/>
    </row>
    <row r="587" spans="1:12">
      <c r="A587" s="108"/>
      <c r="J587" s="155"/>
      <c r="K587" s="155"/>
      <c r="L587" s="155"/>
    </row>
    <row r="588" spans="1:12">
      <c r="A588" s="108"/>
      <c r="J588" s="155"/>
      <c r="K588" s="155"/>
      <c r="L588" s="155"/>
    </row>
    <row r="589" spans="1:12">
      <c r="A589" s="108"/>
      <c r="J589" s="155"/>
      <c r="K589" s="155"/>
      <c r="L589" s="155"/>
    </row>
    <row r="590" spans="1:12">
      <c r="A590" s="108"/>
      <c r="J590" s="155"/>
      <c r="K590" s="155"/>
      <c r="L590" s="155"/>
    </row>
    <row r="591" spans="1:12">
      <c r="A591" s="108"/>
      <c r="J591" s="155"/>
      <c r="K591" s="155"/>
      <c r="L591" s="155"/>
    </row>
    <row r="592" spans="1:12">
      <c r="A592" s="108"/>
      <c r="J592" s="155"/>
      <c r="K592" s="155"/>
      <c r="L592" s="155"/>
    </row>
    <row r="593" spans="1:12">
      <c r="A593" s="108"/>
      <c r="J593" s="155"/>
      <c r="K593" s="155"/>
      <c r="L593" s="155"/>
    </row>
    <row r="594" spans="1:12">
      <c r="A594" s="108"/>
      <c r="J594" s="155"/>
      <c r="K594" s="155"/>
      <c r="L594" s="155"/>
    </row>
    <row r="595" spans="1:12">
      <c r="A595" s="108"/>
      <c r="J595" s="155"/>
      <c r="K595" s="155"/>
      <c r="L595" s="155"/>
    </row>
    <row r="596" spans="1:12">
      <c r="A596" s="108"/>
      <c r="J596" s="155"/>
      <c r="K596" s="155"/>
      <c r="L596" s="155"/>
    </row>
    <row r="597" spans="1:12">
      <c r="A597" s="108"/>
      <c r="J597" s="155"/>
      <c r="K597" s="155"/>
      <c r="L597" s="155"/>
    </row>
    <row r="598" spans="1:12">
      <c r="A598" s="108"/>
      <c r="J598" s="155"/>
      <c r="K598" s="155"/>
      <c r="L598" s="155"/>
    </row>
    <row r="599" spans="1:12">
      <c r="A599" s="108"/>
      <c r="J599" s="155"/>
      <c r="K599" s="155"/>
      <c r="L599" s="155"/>
    </row>
    <row r="600" spans="1:12">
      <c r="A600" s="108"/>
      <c r="J600" s="155"/>
      <c r="K600" s="155"/>
      <c r="L600" s="155"/>
    </row>
    <row r="601" spans="1:12">
      <c r="A601" s="108"/>
      <c r="J601" s="155"/>
      <c r="K601" s="155"/>
      <c r="L601" s="155"/>
    </row>
    <row r="602" spans="1:12">
      <c r="A602" s="108"/>
      <c r="J602" s="155"/>
      <c r="K602" s="155"/>
      <c r="L602" s="155"/>
    </row>
    <row r="603" spans="1:12">
      <c r="A603" s="108"/>
      <c r="J603" s="155"/>
      <c r="K603" s="155"/>
      <c r="L603" s="155"/>
    </row>
    <row r="604" spans="1:12">
      <c r="A604" s="108"/>
      <c r="J604" s="155"/>
      <c r="K604" s="155"/>
      <c r="L604" s="155"/>
    </row>
    <row r="605" spans="1:12">
      <c r="A605" s="108"/>
      <c r="J605" s="155"/>
      <c r="K605" s="155"/>
      <c r="L605" s="155"/>
    </row>
    <row r="606" spans="1:12">
      <c r="A606" s="108"/>
      <c r="J606" s="155"/>
      <c r="K606" s="155"/>
      <c r="L606" s="155"/>
    </row>
    <row r="607" spans="1:12">
      <c r="A607" s="108"/>
      <c r="J607" s="155"/>
      <c r="K607" s="155"/>
      <c r="L607" s="155"/>
    </row>
    <row r="608" spans="1:12">
      <c r="A608" s="108"/>
      <c r="J608" s="155"/>
      <c r="K608" s="155"/>
      <c r="L608" s="155"/>
    </row>
    <row r="609" spans="1:12">
      <c r="A609" s="108"/>
      <c r="J609" s="155"/>
      <c r="K609" s="155"/>
      <c r="L609" s="155"/>
    </row>
    <row r="610" spans="1:12">
      <c r="A610" s="108"/>
      <c r="J610" s="155"/>
      <c r="K610" s="155"/>
      <c r="L610" s="155"/>
    </row>
    <row r="611" spans="1:12">
      <c r="A611" s="108"/>
      <c r="J611" s="155"/>
      <c r="K611" s="155"/>
      <c r="L611" s="155"/>
    </row>
    <row r="612" spans="1:12">
      <c r="A612" s="108"/>
      <c r="J612" s="155"/>
      <c r="K612" s="155"/>
      <c r="L612" s="155"/>
    </row>
    <row r="613" spans="1:12">
      <c r="A613" s="108"/>
      <c r="J613" s="155"/>
      <c r="K613" s="155"/>
      <c r="L613" s="155"/>
    </row>
    <row r="614" spans="1:12">
      <c r="A614" s="108"/>
      <c r="J614" s="155"/>
      <c r="K614" s="155"/>
      <c r="L614" s="155"/>
    </row>
    <row r="615" spans="1:12">
      <c r="A615" s="108"/>
      <c r="J615" s="155"/>
      <c r="K615" s="155"/>
      <c r="L615" s="155"/>
    </row>
    <row r="616" spans="1:12">
      <c r="A616" s="108"/>
      <c r="J616" s="155"/>
      <c r="K616" s="155"/>
      <c r="L616" s="155"/>
    </row>
    <row r="617" spans="1:12">
      <c r="A617" s="108"/>
      <c r="J617" s="155"/>
      <c r="K617" s="155"/>
      <c r="L617" s="155"/>
    </row>
    <row r="618" spans="1:12">
      <c r="A618" s="108"/>
      <c r="J618" s="155"/>
      <c r="K618" s="155"/>
      <c r="L618" s="155"/>
    </row>
    <row r="619" spans="1:12">
      <c r="A619" s="108"/>
      <c r="J619" s="155"/>
      <c r="K619" s="155"/>
      <c r="L619" s="155"/>
    </row>
    <row r="620" spans="1:12">
      <c r="A620" s="108"/>
      <c r="J620" s="155"/>
      <c r="K620" s="155"/>
      <c r="L620" s="155"/>
    </row>
    <row r="621" spans="1:12">
      <c r="A621" s="108"/>
      <c r="J621" s="155"/>
      <c r="K621" s="155"/>
      <c r="L621" s="155"/>
    </row>
    <row r="622" spans="1:12">
      <c r="A622" s="108"/>
      <c r="J622" s="155"/>
      <c r="K622" s="155"/>
      <c r="L622" s="155"/>
    </row>
    <row r="623" spans="1:12">
      <c r="A623" s="108"/>
      <c r="J623" s="155"/>
      <c r="K623" s="155"/>
      <c r="L623" s="155"/>
    </row>
    <row r="624" spans="1:12">
      <c r="A624" s="108"/>
      <c r="J624" s="155"/>
      <c r="K624" s="155"/>
      <c r="L624" s="155"/>
    </row>
    <row r="625" spans="1:12">
      <c r="A625" s="108"/>
      <c r="J625" s="155"/>
      <c r="K625" s="155"/>
      <c r="L625" s="155"/>
    </row>
    <row r="626" spans="1:12">
      <c r="A626" s="108"/>
      <c r="J626" s="155"/>
      <c r="K626" s="155"/>
      <c r="L626" s="155"/>
    </row>
    <row r="627" spans="1:12">
      <c r="A627" s="108"/>
      <c r="J627" s="155"/>
      <c r="K627" s="155"/>
      <c r="L627" s="155"/>
    </row>
    <row r="628" spans="1:12">
      <c r="A628" s="108"/>
      <c r="J628" s="155"/>
      <c r="K628" s="155"/>
      <c r="L628" s="155"/>
    </row>
    <row r="629" spans="1:12">
      <c r="A629" s="108"/>
      <c r="J629" s="155"/>
      <c r="K629" s="155"/>
      <c r="L629" s="155"/>
    </row>
    <row r="630" spans="1:12">
      <c r="A630" s="108"/>
      <c r="J630" s="155"/>
      <c r="K630" s="155"/>
      <c r="L630" s="155"/>
    </row>
    <row r="631" spans="1:12">
      <c r="A631" s="108"/>
      <c r="J631" s="155"/>
      <c r="K631" s="155"/>
      <c r="L631" s="155"/>
    </row>
    <row r="632" spans="1:12">
      <c r="A632" s="108"/>
      <c r="J632" s="155"/>
      <c r="K632" s="155"/>
      <c r="L632" s="155"/>
    </row>
    <row r="633" spans="1:12">
      <c r="A633" s="108"/>
      <c r="J633" s="155"/>
      <c r="K633" s="155"/>
      <c r="L633" s="155"/>
    </row>
    <row r="634" spans="1:12">
      <c r="A634" s="108"/>
      <c r="J634" s="155"/>
      <c r="K634" s="155"/>
      <c r="L634" s="155"/>
    </row>
    <row r="635" spans="1:12">
      <c r="A635" s="108"/>
      <c r="J635" s="155"/>
      <c r="K635" s="155"/>
      <c r="L635" s="155"/>
    </row>
    <row r="636" spans="1:12">
      <c r="A636" s="108"/>
      <c r="J636" s="155"/>
      <c r="K636" s="155"/>
      <c r="L636" s="155"/>
    </row>
    <row r="637" spans="1:12">
      <c r="A637" s="108"/>
      <c r="J637" s="155"/>
      <c r="K637" s="155"/>
      <c r="L637" s="155"/>
    </row>
    <row r="638" spans="1:12">
      <c r="A638" s="108"/>
      <c r="J638" s="155"/>
      <c r="K638" s="155"/>
      <c r="L638" s="155"/>
    </row>
    <row r="639" spans="1:12">
      <c r="A639" s="108"/>
      <c r="J639" s="155"/>
      <c r="K639" s="155"/>
      <c r="L639" s="155"/>
    </row>
    <row r="640" spans="1:12">
      <c r="A640" s="108"/>
      <c r="J640" s="155"/>
      <c r="K640" s="155"/>
      <c r="L640" s="155"/>
    </row>
    <row r="641" spans="1:12">
      <c r="A641" s="108"/>
      <c r="J641" s="155"/>
      <c r="K641" s="155"/>
      <c r="L641" s="155"/>
    </row>
    <row r="642" spans="1:12">
      <c r="A642" s="108"/>
      <c r="J642" s="155"/>
      <c r="K642" s="155"/>
      <c r="L642" s="155"/>
    </row>
    <row r="643" spans="1:12">
      <c r="A643" s="108"/>
      <c r="J643" s="155"/>
      <c r="K643" s="155"/>
      <c r="L643" s="155"/>
    </row>
    <row r="644" spans="1:12">
      <c r="A644" s="108"/>
      <c r="J644" s="155"/>
      <c r="K644" s="155"/>
      <c r="L644" s="155"/>
    </row>
    <row r="645" spans="1:12">
      <c r="A645" s="108"/>
      <c r="J645" s="155"/>
      <c r="K645" s="155"/>
      <c r="L645" s="155"/>
    </row>
    <row r="646" spans="1:12">
      <c r="A646" s="108"/>
      <c r="J646" s="155"/>
      <c r="K646" s="155"/>
      <c r="L646" s="155"/>
    </row>
    <row r="647" spans="1:12">
      <c r="A647" s="108"/>
      <c r="J647" s="155"/>
      <c r="K647" s="155"/>
      <c r="L647" s="155"/>
    </row>
    <row r="648" spans="1:12">
      <c r="A648" s="108"/>
      <c r="J648" s="155"/>
      <c r="K648" s="155"/>
      <c r="L648" s="155"/>
    </row>
    <row r="649" spans="1:12">
      <c r="A649" s="108"/>
      <c r="J649" s="155"/>
      <c r="K649" s="155"/>
      <c r="L649" s="155"/>
    </row>
    <row r="650" spans="1:12">
      <c r="A650" s="108"/>
      <c r="J650" s="155"/>
      <c r="K650" s="155"/>
      <c r="L650" s="155"/>
    </row>
    <row r="651" spans="1:12">
      <c r="A651" s="108"/>
      <c r="J651" s="155"/>
      <c r="K651" s="155"/>
      <c r="L651" s="155"/>
    </row>
    <row r="652" spans="1:12">
      <c r="A652" s="108"/>
      <c r="J652" s="155"/>
      <c r="K652" s="155"/>
      <c r="L652" s="155"/>
    </row>
    <row r="653" spans="1:12">
      <c r="A653" s="108"/>
      <c r="J653" s="155"/>
      <c r="K653" s="155"/>
      <c r="L653" s="155"/>
    </row>
    <row r="654" spans="1:12">
      <c r="A654" s="108"/>
      <c r="J654" s="155"/>
      <c r="K654" s="155"/>
      <c r="L654" s="155"/>
    </row>
    <row r="655" spans="1:12">
      <c r="A655" s="108"/>
      <c r="J655" s="155"/>
      <c r="K655" s="155"/>
      <c r="L655" s="155"/>
    </row>
    <row r="656" spans="1:12">
      <c r="A656" s="108"/>
      <c r="J656" s="155"/>
      <c r="K656" s="155"/>
      <c r="L656" s="155"/>
    </row>
    <row r="657" spans="1:12">
      <c r="A657" s="108"/>
      <c r="J657" s="155"/>
      <c r="K657" s="155"/>
      <c r="L657" s="155"/>
    </row>
    <row r="658" spans="1:12">
      <c r="A658" s="108"/>
      <c r="J658" s="155"/>
      <c r="K658" s="155"/>
      <c r="L658" s="155"/>
    </row>
    <row r="659" spans="1:12">
      <c r="A659" s="108"/>
      <c r="J659" s="155"/>
      <c r="K659" s="155"/>
      <c r="L659" s="155"/>
    </row>
    <row r="660" spans="1:12">
      <c r="A660" s="108"/>
      <c r="J660" s="155"/>
      <c r="K660" s="155"/>
      <c r="L660" s="155"/>
    </row>
    <row r="661" spans="1:12">
      <c r="A661" s="108"/>
      <c r="J661" s="155"/>
      <c r="K661" s="155"/>
      <c r="L661" s="155"/>
    </row>
    <row r="662" spans="1:12">
      <c r="A662" s="108"/>
      <c r="J662" s="155"/>
      <c r="K662" s="155"/>
      <c r="L662" s="155"/>
    </row>
    <row r="663" spans="1:12">
      <c r="A663" s="108"/>
      <c r="J663" s="155"/>
      <c r="K663" s="155"/>
      <c r="L663" s="155"/>
    </row>
    <row r="664" spans="1:12">
      <c r="A664" s="108"/>
      <c r="J664" s="155"/>
      <c r="K664" s="155"/>
      <c r="L664" s="155"/>
    </row>
    <row r="665" spans="1:12">
      <c r="A665" s="108"/>
      <c r="J665" s="155"/>
      <c r="K665" s="155"/>
      <c r="L665" s="155"/>
    </row>
    <row r="666" spans="1:12">
      <c r="A666" s="108"/>
      <c r="J666" s="155"/>
      <c r="K666" s="155"/>
      <c r="L666" s="155"/>
    </row>
    <row r="667" spans="1:12">
      <c r="A667" s="108"/>
      <c r="J667" s="155"/>
      <c r="K667" s="155"/>
      <c r="L667" s="155"/>
    </row>
    <row r="668" spans="1:12">
      <c r="A668" s="108"/>
      <c r="J668" s="155"/>
      <c r="K668" s="155"/>
      <c r="L668" s="155"/>
    </row>
    <row r="669" spans="1:12">
      <c r="A669" s="108"/>
      <c r="J669" s="155"/>
      <c r="K669" s="155"/>
      <c r="L669" s="155"/>
    </row>
    <row r="670" spans="1:12">
      <c r="A670" s="108"/>
      <c r="J670" s="155"/>
      <c r="K670" s="155"/>
      <c r="L670" s="155"/>
    </row>
    <row r="671" spans="1:12">
      <c r="A671" s="108"/>
      <c r="J671" s="155"/>
      <c r="K671" s="155"/>
      <c r="L671" s="155"/>
    </row>
    <row r="672" spans="1:12">
      <c r="A672" s="108"/>
      <c r="J672" s="155"/>
      <c r="K672" s="155"/>
      <c r="L672" s="155"/>
    </row>
    <row r="673" spans="1:12">
      <c r="A673" s="108"/>
      <c r="J673" s="155"/>
      <c r="K673" s="155"/>
      <c r="L673" s="155"/>
    </row>
    <row r="674" spans="1:12">
      <c r="A674" s="108"/>
      <c r="J674" s="155"/>
      <c r="K674" s="155"/>
      <c r="L674" s="155"/>
    </row>
    <row r="675" spans="1:12">
      <c r="A675" s="108"/>
      <c r="J675" s="155"/>
      <c r="K675" s="155"/>
      <c r="L675" s="155"/>
    </row>
    <row r="676" spans="1:12">
      <c r="A676" s="108"/>
      <c r="J676" s="155"/>
      <c r="K676" s="155"/>
      <c r="L676" s="155"/>
    </row>
    <row r="677" spans="1:12">
      <c r="A677" s="108"/>
      <c r="J677" s="155"/>
      <c r="K677" s="155"/>
      <c r="L677" s="155"/>
    </row>
    <row r="678" spans="1:12">
      <c r="A678" s="108"/>
      <c r="J678" s="155"/>
      <c r="K678" s="155"/>
      <c r="L678" s="155"/>
    </row>
    <row r="679" spans="1:12">
      <c r="A679" s="108"/>
      <c r="J679" s="155"/>
      <c r="K679" s="155"/>
      <c r="L679" s="155"/>
    </row>
    <row r="680" spans="1:12">
      <c r="A680" s="108"/>
      <c r="J680" s="155"/>
      <c r="K680" s="155"/>
      <c r="L680" s="155"/>
    </row>
    <row r="681" spans="1:12">
      <c r="A681" s="108"/>
      <c r="J681" s="155"/>
      <c r="K681" s="155"/>
      <c r="L681" s="155"/>
    </row>
    <row r="682" spans="1:12">
      <c r="A682" s="108"/>
      <c r="J682" s="155"/>
      <c r="K682" s="155"/>
      <c r="L682" s="155"/>
    </row>
    <row r="683" spans="1:12">
      <c r="A683" s="108"/>
      <c r="J683" s="155"/>
      <c r="K683" s="155"/>
      <c r="L683" s="155"/>
    </row>
    <row r="684" spans="1:12">
      <c r="A684" s="108"/>
      <c r="J684" s="155"/>
      <c r="K684" s="155"/>
      <c r="L684" s="155"/>
    </row>
    <row r="685" spans="1:12">
      <c r="A685" s="108"/>
      <c r="J685" s="155"/>
      <c r="K685" s="155"/>
      <c r="L685" s="155"/>
    </row>
    <row r="686" spans="1:12">
      <c r="A686" s="108"/>
      <c r="J686" s="155"/>
      <c r="K686" s="155"/>
      <c r="L686" s="155"/>
    </row>
    <row r="687" spans="1:12">
      <c r="A687" s="108"/>
      <c r="J687" s="155"/>
      <c r="K687" s="155"/>
      <c r="L687" s="155"/>
    </row>
    <row r="688" spans="1:12">
      <c r="A688" s="108"/>
      <c r="J688" s="155"/>
      <c r="K688" s="155"/>
      <c r="L688" s="155"/>
    </row>
    <row r="689" spans="1:12">
      <c r="A689" s="108"/>
      <c r="J689" s="155"/>
      <c r="K689" s="155"/>
      <c r="L689" s="155"/>
    </row>
    <row r="690" spans="1:12">
      <c r="A690" s="108"/>
      <c r="J690" s="155"/>
      <c r="K690" s="155"/>
      <c r="L690" s="155"/>
    </row>
    <row r="691" spans="1:12">
      <c r="A691" s="108"/>
      <c r="J691" s="155"/>
      <c r="K691" s="155"/>
      <c r="L691" s="155"/>
    </row>
    <row r="692" spans="1:12">
      <c r="A692" s="108"/>
      <c r="J692" s="155"/>
      <c r="K692" s="155"/>
      <c r="L692" s="155"/>
    </row>
    <row r="693" spans="1:12">
      <c r="A693" s="108"/>
      <c r="J693" s="155"/>
      <c r="K693" s="155"/>
      <c r="L693" s="155"/>
    </row>
    <row r="694" spans="1:12">
      <c r="A694" s="108"/>
      <c r="J694" s="155"/>
      <c r="K694" s="155"/>
      <c r="L694" s="155"/>
    </row>
    <row r="695" spans="1:12">
      <c r="A695" s="108"/>
      <c r="J695" s="155"/>
      <c r="K695" s="155"/>
      <c r="L695" s="155"/>
    </row>
    <row r="696" spans="1:12">
      <c r="A696" s="108"/>
      <c r="J696" s="155"/>
      <c r="K696" s="155"/>
      <c r="L696" s="155"/>
    </row>
    <row r="697" spans="1:12">
      <c r="A697" s="108"/>
      <c r="J697" s="155"/>
      <c r="K697" s="155"/>
      <c r="L697" s="155"/>
    </row>
    <row r="698" spans="1:12">
      <c r="A698" s="108"/>
      <c r="J698" s="155"/>
      <c r="K698" s="155"/>
      <c r="L698" s="155"/>
    </row>
    <row r="699" spans="1:12">
      <c r="A699" s="108"/>
      <c r="J699" s="155"/>
      <c r="K699" s="155"/>
      <c r="L699" s="155"/>
    </row>
    <row r="700" spans="1:12">
      <c r="A700" s="108"/>
      <c r="J700" s="155"/>
      <c r="K700" s="155"/>
      <c r="L700" s="155"/>
    </row>
    <row r="701" spans="1:12">
      <c r="A701" s="108"/>
      <c r="J701" s="155"/>
      <c r="K701" s="155"/>
      <c r="L701" s="155"/>
    </row>
    <row r="702" spans="1:12">
      <c r="A702" s="108"/>
      <c r="J702" s="155"/>
      <c r="K702" s="155"/>
      <c r="L702" s="155"/>
    </row>
    <row r="703" spans="1:12">
      <c r="A703" s="108"/>
      <c r="J703" s="155"/>
      <c r="K703" s="155"/>
      <c r="L703" s="155"/>
    </row>
    <row r="704" spans="1:12">
      <c r="A704" s="108"/>
      <c r="J704" s="155"/>
      <c r="K704" s="155"/>
      <c r="L704" s="155"/>
    </row>
    <row r="705" spans="1:12">
      <c r="A705" s="108"/>
      <c r="J705" s="155"/>
      <c r="K705" s="155"/>
      <c r="L705" s="155"/>
    </row>
    <row r="706" spans="1:12">
      <c r="A706" s="108"/>
      <c r="J706" s="155"/>
      <c r="K706" s="155"/>
      <c r="L706" s="155"/>
    </row>
    <row r="707" spans="1:12">
      <c r="A707" s="108"/>
      <c r="J707" s="155"/>
      <c r="K707" s="155"/>
      <c r="L707" s="155"/>
    </row>
    <row r="708" spans="1:12">
      <c r="A708" s="108"/>
      <c r="J708" s="155"/>
      <c r="K708" s="155"/>
      <c r="L708" s="155"/>
    </row>
    <row r="709" spans="1:12">
      <c r="A709" s="108"/>
      <c r="J709" s="155"/>
      <c r="K709" s="155"/>
      <c r="L709" s="155"/>
    </row>
    <row r="710" spans="1:12">
      <c r="A710" s="108"/>
      <c r="J710" s="155"/>
      <c r="K710" s="155"/>
      <c r="L710" s="155"/>
    </row>
    <row r="711" spans="1:12">
      <c r="A711" s="108"/>
      <c r="J711" s="155"/>
      <c r="K711" s="155"/>
      <c r="L711" s="155"/>
    </row>
    <row r="712" spans="1:12">
      <c r="A712" s="108"/>
      <c r="J712" s="155"/>
      <c r="K712" s="155"/>
      <c r="L712" s="155"/>
    </row>
    <row r="713" spans="1:12">
      <c r="A713" s="108"/>
      <c r="J713" s="155"/>
      <c r="K713" s="155"/>
      <c r="L713" s="155"/>
    </row>
    <row r="714" spans="1:12">
      <c r="A714" s="108"/>
      <c r="J714" s="155"/>
      <c r="K714" s="155"/>
      <c r="L714" s="155"/>
    </row>
    <row r="715" spans="1:12">
      <c r="A715" s="108"/>
      <c r="J715" s="155"/>
      <c r="K715" s="155"/>
      <c r="L715" s="155"/>
    </row>
    <row r="716" spans="1:12">
      <c r="A716" s="108"/>
      <c r="J716" s="155"/>
      <c r="K716" s="155"/>
      <c r="L716" s="155"/>
    </row>
    <row r="717" spans="1:12">
      <c r="A717" s="108"/>
      <c r="J717" s="155"/>
      <c r="K717" s="155"/>
      <c r="L717" s="155"/>
    </row>
    <row r="718" spans="1:12">
      <c r="A718" s="108"/>
      <c r="J718" s="155"/>
      <c r="K718" s="155"/>
      <c r="L718" s="155"/>
    </row>
    <row r="719" spans="1:12">
      <c r="A719" s="108"/>
      <c r="J719" s="155"/>
      <c r="K719" s="155"/>
      <c r="L719" s="155"/>
    </row>
    <row r="720" spans="1:12">
      <c r="A720" s="108"/>
      <c r="J720" s="155"/>
      <c r="K720" s="155"/>
      <c r="L720" s="155"/>
    </row>
    <row r="721" spans="1:12">
      <c r="A721" s="108"/>
      <c r="J721" s="155"/>
      <c r="K721" s="155"/>
      <c r="L721" s="155"/>
    </row>
    <row r="722" spans="1:12">
      <c r="A722" s="108"/>
      <c r="J722" s="155"/>
      <c r="K722" s="155"/>
      <c r="L722" s="155"/>
    </row>
    <row r="723" spans="1:12">
      <c r="A723" s="108"/>
      <c r="J723" s="155"/>
      <c r="K723" s="155"/>
      <c r="L723" s="155"/>
    </row>
    <row r="724" spans="1:12">
      <c r="A724" s="108"/>
      <c r="J724" s="155"/>
      <c r="K724" s="155"/>
      <c r="L724" s="155"/>
    </row>
    <row r="725" spans="1:12">
      <c r="A725" s="108"/>
      <c r="J725" s="155"/>
      <c r="K725" s="155"/>
      <c r="L725" s="155"/>
    </row>
    <row r="726" spans="1:12">
      <c r="A726" s="108"/>
      <c r="J726" s="155"/>
      <c r="K726" s="155"/>
      <c r="L726" s="155"/>
    </row>
    <row r="727" spans="1:12">
      <c r="A727" s="108"/>
      <c r="J727" s="155"/>
      <c r="K727" s="155"/>
      <c r="L727" s="155"/>
    </row>
    <row r="728" spans="1:12">
      <c r="A728" s="108"/>
      <c r="J728" s="155"/>
      <c r="K728" s="155"/>
      <c r="L728" s="155"/>
    </row>
    <row r="729" spans="1:12">
      <c r="A729" s="108"/>
      <c r="J729" s="155"/>
      <c r="K729" s="155"/>
      <c r="L729" s="155"/>
    </row>
    <row r="730" spans="1:12">
      <c r="A730" s="108"/>
      <c r="J730" s="155"/>
      <c r="K730" s="155"/>
      <c r="L730" s="155"/>
    </row>
    <row r="731" spans="1:12">
      <c r="A731" s="108"/>
      <c r="J731" s="155"/>
      <c r="K731" s="155"/>
      <c r="L731" s="155"/>
    </row>
    <row r="732" spans="1:12">
      <c r="A732" s="108"/>
      <c r="J732" s="155"/>
      <c r="K732" s="155"/>
      <c r="L732" s="155"/>
    </row>
    <row r="733" spans="1:12">
      <c r="A733" s="108"/>
      <c r="J733" s="155"/>
      <c r="K733" s="155"/>
      <c r="L733" s="155"/>
    </row>
    <row r="734" spans="1:12">
      <c r="A734" s="108"/>
      <c r="J734" s="155"/>
      <c r="K734" s="155"/>
      <c r="L734" s="155"/>
    </row>
    <row r="735" spans="1:12">
      <c r="A735" s="108"/>
      <c r="J735" s="155"/>
      <c r="K735" s="155"/>
      <c r="L735" s="155"/>
    </row>
    <row r="736" spans="1:12">
      <c r="A736" s="108"/>
      <c r="J736" s="155"/>
      <c r="K736" s="155"/>
      <c r="L736" s="15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U75"/>
  <sheetViews>
    <sheetView showGridLines="0" zoomScaleNormal="100" workbookViewId="0">
      <selection activeCell="A2" sqref="A2:XFD3"/>
    </sheetView>
  </sheetViews>
  <sheetFormatPr defaultColWidth="9.109375" defaultRowHeight="13.2"/>
  <cols>
    <col min="1" max="1" width="10.44140625" style="845" customWidth="1"/>
    <col min="2" max="2" width="10.44140625" style="845" hidden="1" customWidth="1"/>
    <col min="3" max="3" width="9.109375" style="845" hidden="1" customWidth="1"/>
    <col min="4" max="4" width="12.5546875" style="845" customWidth="1"/>
    <col min="5" max="5" width="14.33203125" style="845" customWidth="1"/>
    <col min="6" max="16384" width="9.109375" style="845"/>
  </cols>
  <sheetData>
    <row r="1" spans="1:21">
      <c r="A1" s="162" t="s">
        <v>167</v>
      </c>
      <c r="B1" s="172"/>
      <c r="C1" s="172"/>
      <c r="D1" s="843" t="str">
        <f>IF(Content!$E$1=1,D2,D3)</f>
        <v>Жовтень 2018 року</v>
      </c>
      <c r="E1" s="843" t="str">
        <f>IF(Content!$E$1=1,E2,E3)</f>
        <v>Грудень 2018 року</v>
      </c>
      <c r="F1" s="844"/>
      <c r="G1" s="172" t="str">
        <f>IF(Content!$E$1=1,G2,G3)</f>
        <v>Дохідність за ДЦП окремих країн, ринки яких розвиваються, у реальному вимірі*, % річних</v>
      </c>
    </row>
    <row r="2" spans="1:21" hidden="1">
      <c r="D2" s="1041" t="s">
        <v>657</v>
      </c>
      <c r="E2" s="708" t="s">
        <v>1335</v>
      </c>
      <c r="F2" s="1042"/>
      <c r="G2" s="852" t="s">
        <v>1772</v>
      </c>
      <c r="H2" s="852"/>
    </row>
    <row r="3" spans="1:21" hidden="1">
      <c r="D3" s="1041" t="s">
        <v>1336</v>
      </c>
      <c r="E3" s="708" t="s">
        <v>1337</v>
      </c>
      <c r="F3" s="1042"/>
      <c r="G3" s="852" t="s">
        <v>742</v>
      </c>
      <c r="H3" s="852"/>
    </row>
    <row r="4" spans="1:21">
      <c r="A4" s="172" t="str">
        <f>IF(Content!$E$1=1,B4,C4)</f>
        <v>Україна</v>
      </c>
      <c r="B4" s="846" t="s">
        <v>344</v>
      </c>
      <c r="C4" s="847" t="s">
        <v>345</v>
      </c>
      <c r="D4" s="848">
        <v>12.6</v>
      </c>
      <c r="E4" s="848">
        <v>12.2</v>
      </c>
      <c r="F4" s="849"/>
      <c r="P4" s="850"/>
      <c r="Q4" s="850"/>
      <c r="T4" s="850"/>
      <c r="U4" s="850"/>
    </row>
    <row r="5" spans="1:21" ht="13.5" customHeight="1">
      <c r="A5" s="172" t="str">
        <f>IF(Content!$E$1=1,B5,C5)</f>
        <v>Туреччина</v>
      </c>
      <c r="B5" s="846" t="s">
        <v>346</v>
      </c>
      <c r="C5" s="847" t="s">
        <v>347</v>
      </c>
      <c r="D5" s="848">
        <v>6.8</v>
      </c>
      <c r="E5" s="851">
        <v>7</v>
      </c>
      <c r="P5" s="850"/>
      <c r="Q5" s="850"/>
      <c r="T5" s="850"/>
      <c r="U5" s="850"/>
    </row>
    <row r="6" spans="1:21">
      <c r="A6" s="172" t="str">
        <f>IF(Content!$E$1=1,B6,C6)</f>
        <v>Півд. Африка</v>
      </c>
      <c r="B6" s="846" t="s">
        <v>348</v>
      </c>
      <c r="C6" s="847" t="s">
        <v>349</v>
      </c>
      <c r="D6" s="848">
        <v>2.9</v>
      </c>
      <c r="E6" s="848">
        <v>3.1</v>
      </c>
      <c r="P6" s="850"/>
      <c r="Q6" s="850"/>
      <c r="T6" s="850"/>
      <c r="U6" s="850"/>
    </row>
    <row r="7" spans="1:21" ht="15.75" customHeight="1">
      <c r="A7" s="172" t="str">
        <f>IF(Content!$E$1=1,B7,C7)</f>
        <v>Індонезія</v>
      </c>
      <c r="B7" s="846" t="s">
        <v>352</v>
      </c>
      <c r="C7" s="847" t="s">
        <v>353</v>
      </c>
      <c r="D7" s="851">
        <v>3.3</v>
      </c>
      <c r="E7" s="848">
        <v>2.5</v>
      </c>
      <c r="P7" s="850"/>
      <c r="Q7" s="850"/>
      <c r="T7" s="850"/>
      <c r="U7" s="850"/>
    </row>
    <row r="8" spans="1:21">
      <c r="A8" s="172" t="str">
        <f>IF(Content!$E$1=1,B8,C8)</f>
        <v>Бразилія</v>
      </c>
      <c r="B8" s="846" t="s">
        <v>354</v>
      </c>
      <c r="C8" s="847" t="s">
        <v>355</v>
      </c>
      <c r="D8" s="851">
        <v>3</v>
      </c>
      <c r="E8" s="851">
        <v>2.2999999999999998</v>
      </c>
      <c r="P8" s="850"/>
      <c r="Q8" s="850"/>
      <c r="T8" s="850"/>
      <c r="U8" s="850"/>
    </row>
    <row r="9" spans="1:21">
      <c r="A9" s="172" t="str">
        <f>IF(Content!$E$1=1,B9,C9)</f>
        <v>Росія</v>
      </c>
      <c r="B9" s="846" t="s">
        <v>215</v>
      </c>
      <c r="C9" s="847" t="s">
        <v>194</v>
      </c>
      <c r="D9" s="851">
        <v>2.7</v>
      </c>
      <c r="E9" s="848">
        <v>2.1</v>
      </c>
      <c r="P9" s="850"/>
      <c r="Q9" s="850"/>
      <c r="T9" s="850"/>
      <c r="U9" s="850"/>
    </row>
    <row r="10" spans="1:21">
      <c r="A10" s="172" t="str">
        <f>IF(Content!$E$1=1,B10,C10)</f>
        <v>Індія</v>
      </c>
      <c r="B10" s="846" t="s">
        <v>356</v>
      </c>
      <c r="C10" s="847" t="s">
        <v>357</v>
      </c>
      <c r="D10" s="851">
        <v>6.9</v>
      </c>
      <c r="E10" s="848">
        <v>2</v>
      </c>
      <c r="P10" s="850"/>
      <c r="Q10" s="850"/>
      <c r="T10" s="850"/>
      <c r="U10" s="850"/>
    </row>
    <row r="11" spans="1:21">
      <c r="A11" s="172" t="str">
        <f>IF(Content!$E$1=1,B11,C11)</f>
        <v>Китай</v>
      </c>
      <c r="B11" s="846" t="s">
        <v>358</v>
      </c>
      <c r="C11" s="847" t="s">
        <v>359</v>
      </c>
      <c r="D11" s="851">
        <v>0.5</v>
      </c>
      <c r="E11" s="851">
        <v>0.2</v>
      </c>
      <c r="P11" s="850"/>
      <c r="Q11" s="850"/>
      <c r="T11" s="850"/>
      <c r="U11" s="850"/>
    </row>
    <row r="12" spans="1:21">
      <c r="A12" s="172" t="str">
        <f>IF(Content!$E$1=1,B12,C12)</f>
        <v>Чилі</v>
      </c>
      <c r="B12" s="846" t="s">
        <v>360</v>
      </c>
      <c r="C12" s="847" t="s">
        <v>361</v>
      </c>
      <c r="D12" s="851">
        <v>0.3</v>
      </c>
      <c r="E12" s="848">
        <v>0.2</v>
      </c>
      <c r="P12" s="850"/>
      <c r="Q12" s="850"/>
      <c r="T12" s="850"/>
      <c r="U12" s="850"/>
    </row>
    <row r="13" spans="1:21">
      <c r="A13" s="172" t="str">
        <f>IF(Content!$E$1=1,B13,C13)</f>
        <v>Румунія</v>
      </c>
      <c r="B13" s="846" t="s">
        <v>362</v>
      </c>
      <c r="C13" s="847" t="s">
        <v>363</v>
      </c>
      <c r="D13" s="851">
        <v>0</v>
      </c>
      <c r="E13" s="848">
        <v>0.1</v>
      </c>
      <c r="P13" s="850"/>
      <c r="Q13" s="850"/>
      <c r="T13" s="850"/>
      <c r="U13" s="850"/>
    </row>
    <row r="14" spans="1:21">
      <c r="A14" s="172" t="str">
        <f>IF(Content!$E$1=1,B14,C14)</f>
        <v>Таїланд</v>
      </c>
      <c r="B14" s="846" t="s">
        <v>364</v>
      </c>
      <c r="C14" s="847" t="s">
        <v>365</v>
      </c>
      <c r="D14" s="851">
        <v>0</v>
      </c>
      <c r="E14" s="851">
        <v>-0.1</v>
      </c>
      <c r="P14" s="850"/>
      <c r="Q14" s="850"/>
      <c r="T14" s="850"/>
      <c r="U14" s="850"/>
    </row>
    <row r="15" spans="1:21">
      <c r="A15" s="172" t="str">
        <f>IF(Content!$E$1=1,B15,C15)</f>
        <v>Польща</v>
      </c>
      <c r="B15" s="846" t="s">
        <v>214</v>
      </c>
      <c r="C15" s="847" t="s">
        <v>213</v>
      </c>
      <c r="D15" s="851">
        <v>-1.1000000000000001</v>
      </c>
      <c r="E15" s="851">
        <v>-1.2</v>
      </c>
      <c r="P15" s="850"/>
      <c r="Q15" s="850"/>
      <c r="T15" s="850"/>
      <c r="U15" s="850"/>
    </row>
    <row r="16" spans="1:21">
      <c r="A16" s="172" t="str">
        <f>IF(Content!$E$1=1,B16,C16)</f>
        <v>Угорщина</v>
      </c>
      <c r="B16" s="846" t="s">
        <v>366</v>
      </c>
      <c r="C16" s="847" t="s">
        <v>367</v>
      </c>
      <c r="D16" s="851">
        <v>-2.8</v>
      </c>
      <c r="E16" s="851">
        <v>-2.8</v>
      </c>
      <c r="P16" s="850"/>
      <c r="Q16" s="850"/>
      <c r="T16" s="850"/>
      <c r="U16" s="850"/>
    </row>
    <row r="17" spans="1:21" ht="12.75" customHeight="1">
      <c r="A17" s="172" t="str">
        <f>IF(Content!$E$1=1,B17,C17)</f>
        <v>Аргентина</v>
      </c>
      <c r="B17" s="846" t="s">
        <v>350</v>
      </c>
      <c r="C17" s="847" t="s">
        <v>351</v>
      </c>
      <c r="D17" s="851">
        <v>-6.2</v>
      </c>
      <c r="E17" s="851">
        <v>-8.6999999999999993</v>
      </c>
      <c r="P17" s="850"/>
      <c r="Q17" s="850"/>
      <c r="T17" s="850"/>
      <c r="U17" s="850"/>
    </row>
    <row r="18" spans="1:21">
      <c r="A18" s="846"/>
      <c r="B18" s="846"/>
      <c r="C18" s="846"/>
      <c r="T18" s="850"/>
    </row>
    <row r="19" spans="1:21">
      <c r="A19" s="846"/>
      <c r="B19" s="846"/>
      <c r="C19" s="846"/>
      <c r="D19" s="850"/>
      <c r="E19" s="850"/>
      <c r="T19" s="850"/>
    </row>
    <row r="20" spans="1:21">
      <c r="A20" s="846"/>
      <c r="B20" s="846"/>
      <c r="D20" s="850"/>
      <c r="E20" s="850"/>
    </row>
    <row r="21" spans="1:21">
      <c r="A21" s="846"/>
      <c r="B21" s="846"/>
      <c r="C21" s="846"/>
      <c r="D21" s="850"/>
      <c r="E21" s="850"/>
      <c r="G21" s="172" t="str">
        <f>IF(Content!$E$1=1,G24,G25)</f>
        <v>* Різниця середньомісячної дохідності однорічних облігацій уряду на первинному ринку та прогнозу з інфляції на кінець 2019 року.</v>
      </c>
    </row>
    <row r="22" spans="1:21">
      <c r="A22" s="846"/>
      <c r="B22" s="846"/>
      <c r="C22" s="846"/>
      <c r="D22" s="850"/>
      <c r="E22" s="850"/>
      <c r="G22" s="172" t="str">
        <f>IF(Content!$E$1=1,G26,G27)</f>
        <v>Джерело: DekaBank, Consensus Economics, Thomson Reuters, прогноз та розрахунки НБУ.</v>
      </c>
    </row>
    <row r="23" spans="1:21">
      <c r="A23" s="846"/>
      <c r="B23" s="846"/>
      <c r="C23" s="846"/>
      <c r="D23" s="850"/>
      <c r="E23" s="850"/>
    </row>
    <row r="24" spans="1:21">
      <c r="A24" s="846"/>
      <c r="B24" s="846"/>
      <c r="C24" s="846"/>
      <c r="D24" s="850"/>
      <c r="E24" s="850"/>
      <c r="G24" s="852" t="s">
        <v>1338</v>
      </c>
    </row>
    <row r="25" spans="1:21">
      <c r="A25" s="846"/>
      <c r="B25" s="846"/>
      <c r="C25" s="846"/>
      <c r="D25" s="850"/>
      <c r="E25" s="850"/>
      <c r="G25" s="852" t="s">
        <v>1339</v>
      </c>
    </row>
    <row r="26" spans="1:21">
      <c r="A26" s="846"/>
      <c r="B26" s="846"/>
      <c r="C26" s="846"/>
      <c r="D26" s="850"/>
      <c r="E26" s="850"/>
      <c r="G26" s="852" t="s">
        <v>1781</v>
      </c>
    </row>
    <row r="27" spans="1:21">
      <c r="A27" s="846"/>
      <c r="B27" s="846"/>
      <c r="C27" s="846"/>
      <c r="D27" s="850"/>
      <c r="E27" s="850"/>
      <c r="G27" s="852" t="s">
        <v>1782</v>
      </c>
    </row>
    <row r="28" spans="1:21">
      <c r="A28" s="846"/>
      <c r="B28" s="846"/>
      <c r="C28" s="846"/>
      <c r="D28" s="850"/>
      <c r="E28" s="850"/>
    </row>
    <row r="29" spans="1:21">
      <c r="A29" s="846"/>
      <c r="B29" s="846"/>
      <c r="C29" s="846"/>
      <c r="D29" s="850"/>
      <c r="E29" s="850"/>
    </row>
    <row r="30" spans="1:21">
      <c r="A30" s="846"/>
      <c r="B30" s="846"/>
      <c r="C30" s="846"/>
      <c r="D30" s="850"/>
      <c r="E30" s="850"/>
    </row>
    <row r="31" spans="1:21">
      <c r="A31" s="846"/>
      <c r="B31" s="846"/>
      <c r="C31" s="846"/>
      <c r="D31" s="850"/>
      <c r="E31" s="850"/>
    </row>
    <row r="32" spans="1:21">
      <c r="A32" s="846"/>
      <c r="B32" s="846"/>
      <c r="C32" s="846"/>
      <c r="D32" s="850"/>
      <c r="E32" s="850"/>
    </row>
    <row r="33" spans="1:17">
      <c r="A33" s="846"/>
      <c r="B33" s="846"/>
      <c r="C33" s="846"/>
      <c r="D33" s="850"/>
      <c r="E33" s="850"/>
    </row>
    <row r="34" spans="1:17">
      <c r="A34" s="846"/>
      <c r="B34" s="846"/>
      <c r="C34" s="846"/>
    </row>
    <row r="35" spans="1:17">
      <c r="A35" s="846"/>
      <c r="B35" s="846"/>
      <c r="C35" s="846"/>
      <c r="D35" s="851"/>
      <c r="E35" s="851"/>
      <c r="F35" s="850"/>
      <c r="G35" s="850"/>
      <c r="H35" s="850"/>
      <c r="I35" s="850"/>
      <c r="J35" s="850"/>
      <c r="K35" s="850"/>
      <c r="L35" s="850"/>
      <c r="M35" s="850"/>
      <c r="N35" s="850"/>
      <c r="O35" s="850"/>
      <c r="P35" s="850"/>
      <c r="Q35" s="850"/>
    </row>
    <row r="36" spans="1:17">
      <c r="A36" s="846"/>
      <c r="B36" s="846"/>
      <c r="C36" s="846"/>
      <c r="D36" s="851"/>
      <c r="E36" s="851"/>
      <c r="F36" s="850"/>
      <c r="G36" s="850"/>
      <c r="H36" s="850"/>
      <c r="I36" s="850"/>
      <c r="J36" s="850"/>
      <c r="K36" s="850"/>
      <c r="L36" s="850"/>
      <c r="M36" s="850"/>
      <c r="N36" s="850"/>
      <c r="O36" s="850"/>
      <c r="P36" s="850"/>
      <c r="Q36" s="850"/>
    </row>
    <row r="37" spans="1:17">
      <c r="A37" s="846"/>
      <c r="B37" s="846"/>
      <c r="C37" s="846"/>
    </row>
    <row r="38" spans="1:17">
      <c r="A38" s="853"/>
      <c r="B38" s="853"/>
      <c r="C38" s="853"/>
      <c r="D38" s="853"/>
      <c r="E38" s="853"/>
      <c r="F38" s="853"/>
    </row>
    <row r="39" spans="1:17">
      <c r="A39" s="853"/>
      <c r="B39" s="853"/>
      <c r="C39" s="853"/>
      <c r="D39" s="853"/>
      <c r="E39" s="853"/>
      <c r="F39" s="853"/>
    </row>
    <row r="40" spans="1:17">
      <c r="A40" s="853"/>
      <c r="B40" s="853"/>
      <c r="C40" s="853"/>
      <c r="D40" s="853"/>
      <c r="E40" s="853"/>
      <c r="F40" s="853"/>
    </row>
    <row r="41" spans="1:17">
      <c r="A41" s="853"/>
      <c r="B41" s="853"/>
      <c r="C41" s="853"/>
      <c r="D41" s="853"/>
      <c r="E41" s="853"/>
      <c r="F41" s="853"/>
    </row>
    <row r="42" spans="1:17">
      <c r="A42" s="853"/>
      <c r="B42" s="853"/>
      <c r="C42" s="853"/>
      <c r="D42" s="853"/>
      <c r="E42" s="853"/>
      <c r="F42" s="853"/>
    </row>
    <row r="43" spans="1:17">
      <c r="A43" s="853"/>
      <c r="B43" s="853"/>
      <c r="C43" s="853"/>
      <c r="D43" s="853"/>
      <c r="E43" s="853"/>
      <c r="F43" s="853"/>
    </row>
    <row r="44" spans="1:17">
      <c r="A44" s="853"/>
      <c r="B44" s="853"/>
      <c r="C44" s="853"/>
      <c r="D44" s="853"/>
      <c r="E44" s="853"/>
      <c r="F44" s="853"/>
    </row>
    <row r="45" spans="1:17">
      <c r="A45" s="853"/>
      <c r="B45" s="853"/>
      <c r="C45" s="853"/>
      <c r="D45" s="853"/>
      <c r="E45" s="853"/>
      <c r="F45" s="853"/>
    </row>
    <row r="46" spans="1:17">
      <c r="A46" s="853"/>
      <c r="B46" s="853"/>
      <c r="C46" s="853"/>
      <c r="D46" s="853"/>
      <c r="E46" s="853"/>
      <c r="F46" s="853"/>
    </row>
    <row r="47" spans="1:17">
      <c r="A47" s="853"/>
      <c r="B47" s="853"/>
      <c r="C47" s="853"/>
      <c r="D47" s="853"/>
      <c r="E47" s="853"/>
      <c r="F47" s="853"/>
    </row>
    <row r="48" spans="1:17">
      <c r="A48" s="853"/>
      <c r="B48" s="853"/>
      <c r="C48" s="853"/>
      <c r="D48" s="853"/>
      <c r="E48" s="853"/>
      <c r="F48" s="853"/>
    </row>
    <row r="49" spans="1:6">
      <c r="A49" s="853"/>
      <c r="B49" s="853"/>
      <c r="C49" s="853"/>
      <c r="D49" s="853"/>
      <c r="E49" s="853"/>
      <c r="F49" s="853"/>
    </row>
    <row r="50" spans="1:6">
      <c r="A50" s="853"/>
      <c r="B50" s="853"/>
      <c r="C50" s="853"/>
      <c r="D50" s="853"/>
      <c r="E50" s="853"/>
      <c r="F50" s="853"/>
    </row>
    <row r="51" spans="1:6">
      <c r="A51" s="853"/>
      <c r="B51" s="853"/>
      <c r="C51" s="853"/>
      <c r="D51" s="853"/>
      <c r="E51" s="853"/>
      <c r="F51" s="853"/>
    </row>
    <row r="52" spans="1:6">
      <c r="A52" s="853"/>
      <c r="B52" s="853"/>
      <c r="C52" s="853"/>
      <c r="D52" s="853"/>
      <c r="E52" s="853"/>
      <c r="F52" s="853"/>
    </row>
    <row r="53" spans="1:6">
      <c r="A53" s="853"/>
      <c r="B53" s="853"/>
      <c r="C53" s="853"/>
      <c r="D53" s="853"/>
      <c r="E53" s="853"/>
      <c r="F53" s="853"/>
    </row>
    <row r="54" spans="1:6">
      <c r="A54" s="853"/>
      <c r="B54" s="853"/>
      <c r="C54" s="853"/>
      <c r="D54" s="853"/>
      <c r="E54" s="853"/>
      <c r="F54" s="853"/>
    </row>
    <row r="55" spans="1:6">
      <c r="A55" s="853"/>
      <c r="B55" s="853"/>
      <c r="C55" s="853"/>
      <c r="D55" s="853"/>
      <c r="E55" s="853"/>
      <c r="F55" s="853"/>
    </row>
    <row r="56" spans="1:6">
      <c r="A56" s="853"/>
      <c r="B56" s="853"/>
      <c r="C56" s="853"/>
      <c r="D56" s="853"/>
      <c r="E56" s="853"/>
      <c r="F56" s="853"/>
    </row>
    <row r="57" spans="1:6">
      <c r="A57" s="853"/>
      <c r="B57" s="853"/>
      <c r="C57" s="853"/>
      <c r="D57" s="853"/>
      <c r="E57" s="853"/>
      <c r="F57" s="853"/>
    </row>
    <row r="58" spans="1:6">
      <c r="A58" s="853"/>
      <c r="B58" s="853"/>
      <c r="C58" s="853"/>
      <c r="D58" s="853"/>
      <c r="E58" s="853"/>
      <c r="F58" s="853"/>
    </row>
    <row r="59" spans="1:6">
      <c r="A59" s="853"/>
      <c r="B59" s="853"/>
      <c r="C59" s="853"/>
      <c r="D59" s="853"/>
      <c r="E59" s="853"/>
      <c r="F59" s="853"/>
    </row>
    <row r="60" spans="1:6">
      <c r="A60" s="853"/>
      <c r="B60" s="853"/>
      <c r="C60" s="853"/>
      <c r="D60" s="853"/>
      <c r="E60" s="853"/>
      <c r="F60" s="853"/>
    </row>
    <row r="61" spans="1:6">
      <c r="A61" s="853"/>
      <c r="B61" s="853"/>
      <c r="C61" s="853"/>
      <c r="D61" s="853"/>
      <c r="E61" s="853"/>
      <c r="F61" s="853"/>
    </row>
    <row r="62" spans="1:6">
      <c r="A62" s="853"/>
      <c r="B62" s="853"/>
      <c r="C62" s="853"/>
      <c r="D62" s="853"/>
      <c r="E62" s="853"/>
      <c r="F62" s="853"/>
    </row>
    <row r="63" spans="1:6">
      <c r="A63" s="853"/>
      <c r="B63" s="853"/>
      <c r="C63" s="853"/>
      <c r="D63" s="853"/>
      <c r="E63" s="853"/>
      <c r="F63" s="853"/>
    </row>
    <row r="64" spans="1:6">
      <c r="A64" s="853"/>
      <c r="B64" s="853"/>
      <c r="C64" s="853"/>
      <c r="D64" s="853"/>
      <c r="E64" s="853"/>
      <c r="F64" s="853"/>
    </row>
    <row r="65" spans="1:6">
      <c r="A65" s="853"/>
      <c r="B65" s="853"/>
      <c r="C65" s="853"/>
      <c r="D65" s="853"/>
      <c r="E65" s="853"/>
      <c r="F65" s="853"/>
    </row>
    <row r="66" spans="1:6">
      <c r="A66" s="853"/>
      <c r="B66" s="853"/>
      <c r="C66" s="853"/>
      <c r="D66" s="853"/>
      <c r="E66" s="853"/>
      <c r="F66" s="853"/>
    </row>
    <row r="67" spans="1:6">
      <c r="A67" s="853"/>
      <c r="B67" s="853"/>
      <c r="C67" s="853"/>
      <c r="D67" s="853"/>
      <c r="E67" s="853"/>
      <c r="F67" s="853"/>
    </row>
    <row r="68" spans="1:6">
      <c r="A68" s="853"/>
      <c r="B68" s="853"/>
      <c r="C68" s="853"/>
      <c r="D68" s="853"/>
      <c r="E68" s="853"/>
      <c r="F68" s="853"/>
    </row>
    <row r="69" spans="1:6">
      <c r="A69" s="853"/>
      <c r="B69" s="853"/>
      <c r="C69" s="853"/>
      <c r="D69" s="853"/>
      <c r="E69" s="853"/>
      <c r="F69" s="853"/>
    </row>
    <row r="70" spans="1:6">
      <c r="A70" s="853"/>
      <c r="B70" s="853"/>
      <c r="C70" s="853"/>
      <c r="D70" s="853"/>
      <c r="E70" s="853"/>
      <c r="F70" s="853"/>
    </row>
    <row r="71" spans="1:6">
      <c r="A71" s="853"/>
      <c r="B71" s="853"/>
      <c r="C71" s="853"/>
      <c r="D71" s="853"/>
      <c r="E71" s="853"/>
      <c r="F71" s="853"/>
    </row>
    <row r="72" spans="1:6">
      <c r="A72" s="853"/>
      <c r="B72" s="853"/>
      <c r="C72" s="853"/>
      <c r="D72" s="853"/>
      <c r="E72" s="853"/>
      <c r="F72" s="853"/>
    </row>
    <row r="73" spans="1:6">
      <c r="A73" s="853"/>
      <c r="B73" s="853"/>
      <c r="C73" s="853"/>
      <c r="D73" s="853"/>
      <c r="E73" s="853"/>
      <c r="F73" s="853"/>
    </row>
    <row r="74" spans="1:6">
      <c r="A74" s="853"/>
      <c r="B74" s="853"/>
      <c r="C74" s="853"/>
      <c r="D74" s="853"/>
      <c r="E74" s="853"/>
      <c r="F74" s="853"/>
    </row>
    <row r="75" spans="1:6">
      <c r="A75" s="853"/>
      <c r="B75" s="853"/>
      <c r="C75" s="853"/>
      <c r="D75" s="853"/>
      <c r="E75" s="853"/>
      <c r="F75" s="85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45"/>
  <sheetViews>
    <sheetView showGridLines="0" zoomScaleNormal="100" workbookViewId="0">
      <selection activeCell="A2" sqref="A2:XFD3"/>
    </sheetView>
  </sheetViews>
  <sheetFormatPr defaultColWidth="9.109375" defaultRowHeight="13.2"/>
  <cols>
    <col min="1" max="1" width="9.109375" style="66"/>
    <col min="2" max="2" width="11.88671875" style="66" customWidth="1"/>
    <col min="3" max="3" width="10.44140625" style="66" customWidth="1"/>
    <col min="4" max="4" width="11" style="66" customWidth="1"/>
    <col min="5" max="16384" width="9.109375" style="66"/>
  </cols>
  <sheetData>
    <row r="1" spans="1:19">
      <c r="A1" s="162" t="s">
        <v>167</v>
      </c>
      <c r="B1" s="172" t="str">
        <f>IF(Content!$E$1=1,B2,B3)</f>
        <v xml:space="preserve">Кредити НФК </v>
      </c>
      <c r="C1" s="172" t="str">
        <f>IF(Content!$E$1=1,C2,C3)</f>
        <v xml:space="preserve">Кредити ДГ </v>
      </c>
      <c r="D1" s="172" t="str">
        <f>IF(Content!$E$1=1,D2,D3)</f>
        <v xml:space="preserve">Депозити НФК </v>
      </c>
      <c r="E1" s="172" t="str">
        <f>IF(Content!$E$1=1,E2,E3)</f>
        <v xml:space="preserve">Строкові депозити ДГ </v>
      </c>
      <c r="F1" s="172"/>
      <c r="G1" s="172" t="str">
        <f>IF(Content!$E$1=1,G2,G3)</f>
        <v>Середньозважені процентні ставки в НВ за новими кредитами (без овердрафту) і депозитами, % річних</v>
      </c>
      <c r="H1" s="65"/>
      <c r="I1" s="65"/>
    </row>
    <row r="2" spans="1:19" hidden="1">
      <c r="A2" s="67"/>
      <c r="B2" s="1043" t="s">
        <v>368</v>
      </c>
      <c r="C2" s="1043" t="s">
        <v>369</v>
      </c>
      <c r="D2" s="1043" t="s">
        <v>370</v>
      </c>
      <c r="E2" s="1043" t="s">
        <v>371</v>
      </c>
      <c r="F2" s="1044"/>
      <c r="G2" s="171" t="s">
        <v>1773</v>
      </c>
      <c r="H2" s="65"/>
      <c r="I2" s="65"/>
    </row>
    <row r="3" spans="1:19" hidden="1">
      <c r="A3" s="67"/>
      <c r="B3" s="1043" t="s">
        <v>372</v>
      </c>
      <c r="C3" s="1043" t="s">
        <v>373</v>
      </c>
      <c r="D3" s="1043" t="s">
        <v>374</v>
      </c>
      <c r="E3" s="1043" t="s">
        <v>375</v>
      </c>
      <c r="F3" s="1045"/>
      <c r="G3" s="171" t="s">
        <v>376</v>
      </c>
      <c r="H3" s="65"/>
      <c r="I3" s="65"/>
      <c r="J3" s="65"/>
      <c r="K3" s="65"/>
      <c r="L3" s="65"/>
      <c r="M3" s="65"/>
      <c r="N3" s="65"/>
      <c r="O3" s="65"/>
    </row>
    <row r="4" spans="1:19">
      <c r="A4" s="170" t="s">
        <v>400</v>
      </c>
      <c r="B4" s="68">
        <v>17.100000000000001</v>
      </c>
      <c r="C4" s="68">
        <v>27.9</v>
      </c>
      <c r="D4" s="68">
        <v>10</v>
      </c>
      <c r="E4" s="1092">
        <v>18.8</v>
      </c>
      <c r="F4" s="179" t="str">
        <f>A4</f>
        <v>І.14</v>
      </c>
      <c r="G4" s="65"/>
      <c r="H4" s="65"/>
      <c r="I4" s="65"/>
      <c r="J4" s="65"/>
      <c r="K4" s="65"/>
      <c r="L4" s="65"/>
      <c r="M4" s="220"/>
      <c r="N4" s="220"/>
      <c r="O4" s="220"/>
      <c r="P4" s="220"/>
      <c r="Q4" s="220"/>
      <c r="R4" s="220"/>
      <c r="S4" s="220"/>
    </row>
    <row r="5" spans="1:19">
      <c r="A5" s="170" t="s">
        <v>1340</v>
      </c>
      <c r="B5" s="68">
        <v>16.899999999999999</v>
      </c>
      <c r="C5" s="68">
        <v>24.2</v>
      </c>
      <c r="D5" s="68">
        <v>9.8000000000000007</v>
      </c>
      <c r="E5" s="1092">
        <v>20.100000000000001</v>
      </c>
      <c r="F5" s="179"/>
      <c r="G5" s="65"/>
      <c r="H5" s="65"/>
      <c r="I5" s="65"/>
      <c r="M5" s="220"/>
      <c r="N5" s="220"/>
      <c r="O5" s="220"/>
      <c r="P5" s="220"/>
      <c r="Q5" s="220"/>
      <c r="R5" s="220"/>
      <c r="S5" s="220"/>
    </row>
    <row r="6" spans="1:19">
      <c r="A6" s="170" t="s">
        <v>1341</v>
      </c>
      <c r="B6" s="68">
        <v>15.4</v>
      </c>
      <c r="C6" s="68">
        <v>26</v>
      </c>
      <c r="D6" s="68">
        <v>8.6</v>
      </c>
      <c r="E6" s="1092">
        <v>19.5</v>
      </c>
      <c r="F6" s="179" t="str">
        <f t="shared" ref="F6" si="0">A6</f>
        <v>ІІІ.14</v>
      </c>
      <c r="G6" s="65"/>
      <c r="H6" s="65"/>
      <c r="I6" s="65"/>
      <c r="M6" s="220"/>
      <c r="N6" s="220"/>
      <c r="O6" s="220"/>
      <c r="P6" s="220"/>
      <c r="Q6" s="220"/>
      <c r="R6" s="220"/>
      <c r="S6" s="220"/>
    </row>
    <row r="7" spans="1:19">
      <c r="A7" s="170" t="s">
        <v>1342</v>
      </c>
      <c r="B7" s="68">
        <v>16.100000000000001</v>
      </c>
      <c r="C7" s="68">
        <v>28.8</v>
      </c>
      <c r="D7" s="68">
        <v>8.1999999999999993</v>
      </c>
      <c r="E7" s="1092">
        <v>19.7</v>
      </c>
      <c r="F7" s="179"/>
      <c r="G7" s="65"/>
      <c r="H7" s="65"/>
      <c r="I7" s="65"/>
      <c r="M7" s="220"/>
      <c r="N7" s="220"/>
      <c r="O7" s="220"/>
      <c r="P7" s="220"/>
      <c r="Q7" s="220"/>
      <c r="R7" s="220"/>
      <c r="S7" s="220"/>
    </row>
    <row r="8" spans="1:19">
      <c r="A8" s="170" t="s">
        <v>243</v>
      </c>
      <c r="B8" s="68">
        <v>19.7</v>
      </c>
      <c r="C8" s="68">
        <v>25.7</v>
      </c>
      <c r="D8" s="68">
        <v>8.4</v>
      </c>
      <c r="E8" s="1092">
        <v>19.600000000000001</v>
      </c>
      <c r="F8" s="179" t="str">
        <f t="shared" ref="F8" si="1">A8</f>
        <v>І.15</v>
      </c>
      <c r="G8" s="65"/>
      <c r="H8" s="65"/>
      <c r="I8" s="65"/>
      <c r="M8" s="220"/>
      <c r="N8" s="220"/>
      <c r="O8" s="220"/>
      <c r="P8" s="220"/>
      <c r="Q8" s="220"/>
      <c r="R8" s="220"/>
      <c r="S8" s="220"/>
    </row>
    <row r="9" spans="1:19">
      <c r="A9" s="170" t="s">
        <v>1343</v>
      </c>
      <c r="B9" s="68">
        <v>22.9</v>
      </c>
      <c r="C9" s="68">
        <v>26.7</v>
      </c>
      <c r="D9" s="68">
        <v>14.3</v>
      </c>
      <c r="E9" s="1092">
        <v>22.2</v>
      </c>
      <c r="F9" s="179"/>
      <c r="G9" s="65"/>
      <c r="H9" s="65"/>
      <c r="I9" s="65"/>
      <c r="M9" s="220"/>
      <c r="N9" s="220"/>
      <c r="O9" s="220"/>
      <c r="P9" s="220"/>
      <c r="Q9" s="220"/>
      <c r="R9" s="220"/>
      <c r="S9" s="220"/>
    </row>
    <row r="10" spans="1:19">
      <c r="A10" s="170" t="s">
        <v>1344</v>
      </c>
      <c r="B10" s="68">
        <v>20.8</v>
      </c>
      <c r="C10" s="68">
        <v>28.1</v>
      </c>
      <c r="D10" s="68">
        <v>13.2</v>
      </c>
      <c r="E10" s="1092">
        <v>20.6</v>
      </c>
      <c r="F10" s="179" t="str">
        <f t="shared" ref="F10:F18" si="2">A10</f>
        <v>ІІІ.15</v>
      </c>
      <c r="G10" s="65"/>
      <c r="H10" s="65"/>
      <c r="I10" s="65"/>
      <c r="M10" s="220"/>
      <c r="N10" s="220"/>
      <c r="O10" s="220"/>
      <c r="P10" s="220"/>
      <c r="Q10" s="220"/>
      <c r="R10" s="220"/>
      <c r="S10" s="220"/>
    </row>
    <row r="11" spans="1:19">
      <c r="A11" s="170" t="s">
        <v>1345</v>
      </c>
      <c r="B11" s="68">
        <v>20.100000000000001</v>
      </c>
      <c r="C11" s="68">
        <v>28</v>
      </c>
      <c r="D11" s="68">
        <v>11.5</v>
      </c>
      <c r="E11" s="1092">
        <v>20.399999999999999</v>
      </c>
      <c r="F11" s="179"/>
      <c r="G11" s="65"/>
      <c r="H11" s="65"/>
      <c r="I11" s="65"/>
      <c r="M11" s="220"/>
      <c r="N11" s="220"/>
      <c r="O11" s="220"/>
      <c r="P11" s="220"/>
      <c r="Q11" s="220"/>
      <c r="R11" s="220"/>
      <c r="S11" s="220"/>
    </row>
    <row r="12" spans="1:19">
      <c r="A12" s="170" t="s">
        <v>245</v>
      </c>
      <c r="B12" s="68">
        <v>19.399999999999999</v>
      </c>
      <c r="C12" s="68">
        <v>29.6</v>
      </c>
      <c r="D12" s="68">
        <v>11</v>
      </c>
      <c r="E12" s="1092">
        <v>19.5</v>
      </c>
      <c r="F12" s="179" t="str">
        <f t="shared" ref="F12" si="3">A12</f>
        <v>І.16</v>
      </c>
      <c r="G12" s="65"/>
      <c r="H12" s="65"/>
      <c r="I12" s="65"/>
      <c r="M12" s="220"/>
      <c r="N12" s="220"/>
      <c r="O12" s="220"/>
      <c r="P12" s="220"/>
      <c r="Q12" s="220"/>
      <c r="R12" s="220"/>
      <c r="S12" s="220"/>
    </row>
    <row r="13" spans="1:19">
      <c r="A13" s="170" t="s">
        <v>45</v>
      </c>
      <c r="B13" s="68">
        <v>20.100000000000001</v>
      </c>
      <c r="C13" s="68">
        <v>31.6</v>
      </c>
      <c r="D13" s="68">
        <v>12.8</v>
      </c>
      <c r="E13" s="1092">
        <v>18.2</v>
      </c>
      <c r="F13" s="179"/>
      <c r="G13" s="65"/>
      <c r="H13" s="65"/>
      <c r="I13" s="65"/>
      <c r="M13" s="220"/>
      <c r="N13" s="220"/>
      <c r="O13" s="220"/>
      <c r="P13" s="220"/>
      <c r="Q13" s="220"/>
      <c r="R13" s="220"/>
      <c r="S13" s="220"/>
    </row>
    <row r="14" spans="1:19">
      <c r="A14" s="170" t="s">
        <v>46</v>
      </c>
      <c r="B14" s="68">
        <v>16.3</v>
      </c>
      <c r="C14" s="68">
        <v>31.2</v>
      </c>
      <c r="D14" s="68">
        <v>10.3</v>
      </c>
      <c r="E14" s="1092">
        <v>17</v>
      </c>
      <c r="F14" s="179" t="str">
        <f t="shared" si="2"/>
        <v>III.16</v>
      </c>
      <c r="G14" s="65"/>
      <c r="H14" s="65"/>
      <c r="I14" s="65"/>
      <c r="M14" s="220"/>
      <c r="N14" s="220"/>
      <c r="O14" s="220"/>
      <c r="P14" s="220"/>
      <c r="Q14" s="220"/>
      <c r="R14" s="220"/>
      <c r="S14" s="220"/>
    </row>
    <row r="15" spans="1:19">
      <c r="A15" s="170" t="s">
        <v>47</v>
      </c>
      <c r="B15" s="68">
        <v>13.8</v>
      </c>
      <c r="C15" s="68">
        <v>30.4</v>
      </c>
      <c r="D15" s="68">
        <v>9.6</v>
      </c>
      <c r="E15" s="1092">
        <v>16.8</v>
      </c>
      <c r="F15" s="179"/>
      <c r="G15" s="65"/>
      <c r="H15" s="65"/>
      <c r="I15" s="65"/>
      <c r="M15" s="220"/>
      <c r="N15" s="220"/>
      <c r="O15" s="220"/>
      <c r="P15" s="220"/>
      <c r="Q15" s="220"/>
      <c r="R15" s="220"/>
      <c r="S15" s="220"/>
    </row>
    <row r="16" spans="1:19">
      <c r="A16" s="170" t="s">
        <v>48</v>
      </c>
      <c r="B16" s="68">
        <v>14.7</v>
      </c>
      <c r="C16" s="68">
        <v>29.6</v>
      </c>
      <c r="D16" s="68">
        <v>9</v>
      </c>
      <c r="E16" s="1092">
        <v>16</v>
      </c>
      <c r="F16" s="179" t="str">
        <f t="shared" ref="F16" si="4">A16</f>
        <v>I.17</v>
      </c>
      <c r="G16" s="65"/>
      <c r="H16" s="65"/>
      <c r="I16" s="65"/>
      <c r="M16" s="220"/>
      <c r="N16" s="220"/>
      <c r="O16" s="220"/>
      <c r="P16" s="220"/>
      <c r="Q16" s="220"/>
      <c r="R16" s="220"/>
      <c r="S16" s="220"/>
    </row>
    <row r="17" spans="1:19">
      <c r="A17" s="170" t="s">
        <v>49</v>
      </c>
      <c r="B17" s="68">
        <v>13.9</v>
      </c>
      <c r="C17" s="68">
        <v>29.6</v>
      </c>
      <c r="D17" s="68">
        <v>8.6</v>
      </c>
      <c r="E17" s="1092">
        <v>14.8</v>
      </c>
      <c r="F17" s="179"/>
      <c r="G17" s="65"/>
      <c r="H17" s="65"/>
      <c r="I17" s="65"/>
      <c r="M17" s="220"/>
      <c r="N17" s="220"/>
      <c r="O17" s="220"/>
      <c r="P17" s="220"/>
      <c r="Q17" s="220"/>
      <c r="R17" s="220"/>
      <c r="S17" s="220"/>
    </row>
    <row r="18" spans="1:19">
      <c r="A18" s="170" t="s">
        <v>50</v>
      </c>
      <c r="B18" s="68">
        <v>13.3</v>
      </c>
      <c r="C18" s="68">
        <v>28</v>
      </c>
      <c r="D18" s="68">
        <v>8.1</v>
      </c>
      <c r="E18" s="1092">
        <v>13.9</v>
      </c>
      <c r="F18" s="179" t="str">
        <f t="shared" si="2"/>
        <v>III.17</v>
      </c>
      <c r="H18" s="6"/>
      <c r="I18" s="65"/>
      <c r="J18" s="65"/>
      <c r="M18" s="220"/>
      <c r="N18" s="220"/>
      <c r="O18" s="220"/>
      <c r="P18" s="220"/>
      <c r="Q18" s="220"/>
      <c r="R18" s="220"/>
      <c r="S18" s="220"/>
    </row>
    <row r="19" spans="1:19">
      <c r="A19" s="170" t="s">
        <v>51</v>
      </c>
      <c r="B19" s="68">
        <v>15</v>
      </c>
      <c r="C19" s="68">
        <v>29</v>
      </c>
      <c r="D19" s="68">
        <v>8.6999999999999993</v>
      </c>
      <c r="E19" s="1092">
        <v>13.5</v>
      </c>
      <c r="F19" s="179"/>
      <c r="G19" s="10"/>
      <c r="H19" s="6"/>
      <c r="I19" s="65"/>
      <c r="M19" s="220"/>
      <c r="N19" s="220"/>
      <c r="O19" s="220"/>
      <c r="P19" s="220"/>
      <c r="Q19" s="220"/>
      <c r="R19" s="220"/>
      <c r="S19" s="220"/>
    </row>
    <row r="20" spans="1:19">
      <c r="A20" s="170" t="s">
        <v>52</v>
      </c>
      <c r="B20" s="68">
        <v>16</v>
      </c>
      <c r="C20" s="68">
        <v>30.9</v>
      </c>
      <c r="D20" s="68">
        <v>10.3</v>
      </c>
      <c r="E20" s="1092">
        <v>13.5</v>
      </c>
      <c r="F20" s="179" t="str">
        <f t="shared" ref="F20" si="5">A20</f>
        <v>I.18</v>
      </c>
      <c r="J20" s="65"/>
      <c r="K20" s="65"/>
      <c r="M20" s="220"/>
      <c r="N20" s="220"/>
      <c r="O20" s="220"/>
      <c r="P20" s="220"/>
      <c r="Q20" s="220"/>
      <c r="R20" s="220"/>
      <c r="S20" s="220"/>
    </row>
    <row r="21" spans="1:19">
      <c r="A21" s="170" t="s">
        <v>53</v>
      </c>
      <c r="B21" s="68">
        <v>16.8</v>
      </c>
      <c r="C21" s="68">
        <v>31.5</v>
      </c>
      <c r="D21" s="68">
        <v>11.5</v>
      </c>
      <c r="E21" s="1092">
        <v>13.5</v>
      </c>
      <c r="F21" s="179"/>
      <c r="G21" s="172" t="str">
        <f>IF(Content!$E$1=1,G23,G22)</f>
        <v>Джерело: НБУ.</v>
      </c>
      <c r="K21" s="65"/>
      <c r="M21" s="220"/>
      <c r="N21" s="220"/>
      <c r="O21" s="220"/>
      <c r="P21" s="220"/>
      <c r="Q21" s="220"/>
      <c r="R21" s="220"/>
      <c r="S21" s="220"/>
    </row>
    <row r="22" spans="1:19">
      <c r="A22" s="170" t="s">
        <v>402</v>
      </c>
      <c r="B22" s="68">
        <v>18.100000000000001</v>
      </c>
      <c r="C22" s="68">
        <v>32</v>
      </c>
      <c r="D22" s="68">
        <v>12.4</v>
      </c>
      <c r="E22" s="1092">
        <v>13.6</v>
      </c>
      <c r="F22" s="179"/>
      <c r="G22" s="10" t="s">
        <v>87</v>
      </c>
      <c r="I22" s="65"/>
      <c r="M22" s="220"/>
      <c r="N22" s="220"/>
      <c r="O22" s="220"/>
      <c r="P22" s="220"/>
      <c r="Q22" s="220"/>
      <c r="R22" s="220"/>
      <c r="S22" s="220"/>
    </row>
    <row r="23" spans="1:19">
      <c r="A23" s="170" t="s">
        <v>430</v>
      </c>
      <c r="B23" s="68">
        <v>20</v>
      </c>
      <c r="C23" s="68">
        <v>33</v>
      </c>
      <c r="D23" s="68">
        <v>14.1</v>
      </c>
      <c r="E23" s="1092">
        <v>14.5</v>
      </c>
      <c r="F23" s="179" t="str">
        <f>A23</f>
        <v>IV.18</v>
      </c>
      <c r="G23" s="10" t="s">
        <v>86</v>
      </c>
      <c r="H23" s="6"/>
      <c r="I23" s="65"/>
      <c r="M23" s="220"/>
      <c r="N23" s="220"/>
      <c r="O23" s="220"/>
      <c r="P23" s="220"/>
      <c r="Q23" s="220"/>
      <c r="R23" s="220"/>
      <c r="S23" s="220"/>
    </row>
    <row r="24" spans="1:19">
      <c r="A24" s="170"/>
      <c r="B24" s="68"/>
      <c r="C24" s="68"/>
      <c r="D24" s="68"/>
      <c r="E24" s="68"/>
      <c r="F24" s="69"/>
      <c r="G24" s="10"/>
      <c r="I24" s="65"/>
      <c r="M24" s="220"/>
      <c r="N24" s="220"/>
      <c r="O24" s="220"/>
      <c r="P24" s="220"/>
    </row>
    <row r="25" spans="1:19">
      <c r="A25" s="170"/>
      <c r="B25" s="68"/>
      <c r="C25" s="68"/>
      <c r="D25" s="68"/>
      <c r="E25" s="68"/>
      <c r="F25" s="69"/>
      <c r="G25" s="65"/>
      <c r="H25" s="65"/>
      <c r="I25" s="65"/>
      <c r="M25" s="220"/>
      <c r="N25" s="220"/>
      <c r="O25" s="220"/>
      <c r="P25" s="220"/>
    </row>
    <row r="26" spans="1:19">
      <c r="A26" s="170"/>
      <c r="B26" s="68"/>
      <c r="C26" s="68"/>
      <c r="D26" s="68"/>
      <c r="E26" s="68"/>
      <c r="F26" s="69"/>
      <c r="G26" s="65"/>
      <c r="H26" s="65"/>
      <c r="I26" s="65"/>
      <c r="M26" s="220"/>
      <c r="N26" s="220"/>
      <c r="O26" s="220"/>
      <c r="P26" s="220"/>
    </row>
    <row r="27" spans="1:19">
      <c r="A27" s="170"/>
      <c r="B27" s="68"/>
      <c r="C27" s="68"/>
      <c r="D27" s="68"/>
      <c r="E27" s="1092"/>
      <c r="F27" s="69"/>
      <c r="G27" s="65"/>
      <c r="H27" s="65"/>
      <c r="I27" s="65"/>
      <c r="M27" s="220"/>
      <c r="N27" s="220"/>
      <c r="O27" s="220"/>
      <c r="P27" s="220"/>
    </row>
    <row r="28" spans="1:19">
      <c r="A28" s="170"/>
      <c r="B28" s="68"/>
      <c r="C28" s="68"/>
      <c r="D28" s="68"/>
      <c r="E28" s="1092"/>
      <c r="F28" s="69"/>
      <c r="M28" s="220"/>
      <c r="N28" s="220"/>
      <c r="O28" s="220"/>
      <c r="P28" s="220"/>
    </row>
    <row r="29" spans="1:19">
      <c r="A29" s="170"/>
      <c r="B29" s="68"/>
      <c r="C29" s="68"/>
      <c r="D29" s="68"/>
      <c r="E29" s="1092"/>
      <c r="F29" s="69"/>
      <c r="G29" s="65"/>
      <c r="H29" s="65"/>
      <c r="I29" s="65"/>
      <c r="M29" s="220"/>
      <c r="N29" s="220"/>
      <c r="O29" s="220"/>
      <c r="P29" s="220"/>
    </row>
    <row r="30" spans="1:19">
      <c r="A30" s="170"/>
      <c r="B30" s="68"/>
      <c r="C30" s="68"/>
      <c r="D30" s="68"/>
      <c r="E30" s="1092"/>
      <c r="F30" s="69"/>
      <c r="I30" s="65"/>
      <c r="M30" s="220"/>
      <c r="N30" s="220"/>
      <c r="O30" s="220"/>
      <c r="P30" s="220"/>
    </row>
    <row r="31" spans="1:19">
      <c r="A31" s="170"/>
      <c r="B31" s="68"/>
      <c r="C31" s="68"/>
      <c r="D31" s="68"/>
      <c r="E31" s="1092"/>
      <c r="F31" s="69"/>
      <c r="I31" s="65"/>
      <c r="M31" s="220"/>
      <c r="N31" s="220"/>
      <c r="O31" s="220"/>
      <c r="P31" s="220"/>
    </row>
    <row r="32" spans="1:19">
      <c r="A32" s="170"/>
      <c r="B32" s="68"/>
      <c r="C32" s="68"/>
      <c r="D32" s="68"/>
      <c r="E32" s="1092"/>
      <c r="F32" s="69"/>
      <c r="G32" s="65"/>
      <c r="H32" s="65"/>
      <c r="I32" s="65"/>
      <c r="M32" s="220"/>
      <c r="N32" s="220"/>
      <c r="O32" s="220"/>
      <c r="P32" s="220"/>
    </row>
    <row r="33" spans="1:16">
      <c r="A33" s="170"/>
      <c r="B33" s="68"/>
      <c r="C33" s="68"/>
      <c r="D33" s="68"/>
      <c r="E33" s="1092"/>
      <c r="F33" s="69"/>
      <c r="G33" s="65"/>
      <c r="H33" s="65"/>
      <c r="I33" s="65"/>
      <c r="M33" s="220"/>
      <c r="N33" s="220"/>
      <c r="O33" s="220"/>
      <c r="P33" s="220"/>
    </row>
    <row r="34" spans="1:16">
      <c r="A34" s="170"/>
      <c r="B34" s="68"/>
      <c r="C34" s="68"/>
      <c r="D34" s="68"/>
      <c r="E34" s="1092"/>
      <c r="F34" s="69"/>
      <c r="G34" s="65"/>
      <c r="H34" s="65"/>
      <c r="I34" s="65"/>
      <c r="M34" s="220"/>
      <c r="N34" s="220"/>
      <c r="O34" s="220"/>
      <c r="P34" s="220"/>
    </row>
    <row r="35" spans="1:16">
      <c r="A35" s="170"/>
      <c r="B35" s="68"/>
      <c r="C35" s="68"/>
      <c r="D35" s="68"/>
      <c r="E35" s="1092"/>
      <c r="F35" s="69"/>
      <c r="G35" s="65"/>
      <c r="H35" s="65"/>
      <c r="I35" s="65"/>
      <c r="M35" s="220"/>
      <c r="N35" s="220"/>
      <c r="O35" s="220"/>
      <c r="P35" s="220"/>
    </row>
    <row r="36" spans="1:16">
      <c r="A36" s="170"/>
      <c r="B36" s="68"/>
      <c r="C36" s="68"/>
      <c r="D36" s="68"/>
      <c r="E36" s="1092"/>
      <c r="F36" s="69"/>
      <c r="G36" s="65"/>
      <c r="H36" s="65"/>
      <c r="I36" s="65"/>
      <c r="M36" s="220"/>
      <c r="N36" s="220"/>
      <c r="O36" s="220"/>
      <c r="P36" s="220"/>
    </row>
    <row r="37" spans="1:16">
      <c r="E37" s="1092"/>
    </row>
    <row r="38" spans="1:16">
      <c r="E38" s="1092"/>
    </row>
    <row r="39" spans="1:16">
      <c r="E39" s="1092"/>
    </row>
    <row r="40" spans="1:16">
      <c r="E40" s="1092"/>
    </row>
    <row r="41" spans="1:16">
      <c r="E41" s="1092"/>
    </row>
    <row r="42" spans="1:16">
      <c r="E42" s="1092"/>
    </row>
    <row r="43" spans="1:16">
      <c r="E43" s="1092"/>
    </row>
    <row r="44" spans="1:16">
      <c r="E44" s="1092"/>
    </row>
    <row r="45" spans="1:16">
      <c r="E45" s="109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P26"/>
  <sheetViews>
    <sheetView showGridLines="0" zoomScaleNormal="100" workbookViewId="0">
      <selection activeCell="A2" sqref="A2:XFD3"/>
    </sheetView>
  </sheetViews>
  <sheetFormatPr defaultColWidth="10.109375" defaultRowHeight="13.2"/>
  <cols>
    <col min="1" max="2" width="9.109375" style="80" customWidth="1"/>
    <col min="3" max="16384" width="10.109375" style="80"/>
  </cols>
  <sheetData>
    <row r="1" spans="1:16">
      <c r="A1" s="162" t="s">
        <v>167</v>
      </c>
      <c r="B1" s="43" t="str">
        <f>IF(Content!$E$1=1,B2,B3)</f>
        <v>Чиста експортна виручка</v>
      </c>
      <c r="D1" s="172" t="str">
        <f>IF(Content!$E$1=1,D2,D3)</f>
        <v>Чиста експортна виручка*, млн дол. США</v>
      </c>
    </row>
    <row r="2" spans="1:16" ht="14.25" hidden="1" customHeight="1">
      <c r="B2" s="1043" t="s">
        <v>1346</v>
      </c>
      <c r="C2" s="180"/>
      <c r="D2" s="1043" t="s">
        <v>1347</v>
      </c>
    </row>
    <row r="3" spans="1:16" ht="14.25" hidden="1" customHeight="1">
      <c r="B3" s="1043" t="s">
        <v>1348</v>
      </c>
      <c r="C3" s="180"/>
      <c r="D3" s="1043" t="s">
        <v>1840</v>
      </c>
    </row>
    <row r="4" spans="1:16" ht="14.25" customHeight="1">
      <c r="A4" s="81" t="s">
        <v>245</v>
      </c>
      <c r="B4" s="82">
        <v>966.9</v>
      </c>
      <c r="C4" s="854">
        <v>2016</v>
      </c>
      <c r="D4" s="855"/>
      <c r="K4" s="99"/>
    </row>
    <row r="5" spans="1:16" ht="14.25" customHeight="1">
      <c r="A5" s="81" t="s">
        <v>387</v>
      </c>
      <c r="B5" s="82">
        <v>1721.1</v>
      </c>
      <c r="C5" s="854">
        <v>2017</v>
      </c>
      <c r="D5" s="855"/>
      <c r="K5" s="99"/>
    </row>
    <row r="6" spans="1:16" ht="14.25" customHeight="1">
      <c r="A6" s="81" t="s">
        <v>46</v>
      </c>
      <c r="B6" s="82">
        <v>217.6</v>
      </c>
      <c r="C6" s="854">
        <v>2018</v>
      </c>
      <c r="D6" s="855"/>
      <c r="K6" s="99"/>
    </row>
    <row r="7" spans="1:16" ht="14.25" customHeight="1">
      <c r="A7" s="81" t="s">
        <v>47</v>
      </c>
      <c r="B7" s="82">
        <v>238.2</v>
      </c>
      <c r="C7" s="83"/>
      <c r="D7" s="855"/>
      <c r="K7" s="99"/>
    </row>
    <row r="8" spans="1:16">
      <c r="A8" s="81" t="s">
        <v>247</v>
      </c>
      <c r="B8" s="82">
        <v>1158.5999999999999</v>
      </c>
      <c r="C8" s="83"/>
      <c r="J8" s="99"/>
      <c r="K8" s="99"/>
      <c r="L8" s="99"/>
      <c r="M8" s="99"/>
      <c r="N8" s="99"/>
      <c r="O8" s="99"/>
      <c r="P8" s="99"/>
    </row>
    <row r="9" spans="1:16">
      <c r="A9" s="81" t="s">
        <v>388</v>
      </c>
      <c r="B9" s="82">
        <v>1039.5999999999999</v>
      </c>
      <c r="C9" s="83"/>
      <c r="J9" s="99"/>
      <c r="K9" s="99"/>
      <c r="L9" s="99"/>
      <c r="M9" s="99"/>
      <c r="N9" s="99"/>
      <c r="O9" s="99"/>
      <c r="P9" s="99"/>
    </row>
    <row r="10" spans="1:16">
      <c r="A10" s="81" t="s">
        <v>50</v>
      </c>
      <c r="B10" s="82">
        <v>197.9</v>
      </c>
      <c r="C10" s="83"/>
      <c r="J10" s="99"/>
      <c r="K10" s="99"/>
      <c r="L10" s="99"/>
      <c r="M10" s="99"/>
      <c r="N10" s="99"/>
      <c r="O10" s="99"/>
      <c r="P10" s="99"/>
    </row>
    <row r="11" spans="1:16">
      <c r="A11" s="81" t="s">
        <v>51</v>
      </c>
      <c r="B11" s="82">
        <v>-252.8</v>
      </c>
      <c r="C11" s="83"/>
      <c r="J11" s="99"/>
      <c r="K11" s="99"/>
      <c r="L11" s="99"/>
      <c r="M11" s="99"/>
      <c r="N11" s="99"/>
      <c r="O11" s="99"/>
      <c r="P11" s="99"/>
    </row>
    <row r="12" spans="1:16">
      <c r="A12" s="81" t="s">
        <v>212</v>
      </c>
      <c r="B12" s="82">
        <v>791.6</v>
      </c>
      <c r="C12" s="856" t="str">
        <f>IF(Content!$E$1=1,D23,E23)</f>
        <v>I кв.</v>
      </c>
      <c r="J12" s="99"/>
      <c r="K12" s="99"/>
      <c r="L12" s="99"/>
      <c r="M12" s="99"/>
      <c r="N12" s="99"/>
      <c r="O12" s="99"/>
      <c r="P12" s="99"/>
    </row>
    <row r="13" spans="1:16">
      <c r="A13" s="81" t="s">
        <v>256</v>
      </c>
      <c r="B13" s="82">
        <v>592.79999999999995</v>
      </c>
      <c r="C13" s="856" t="str">
        <f>IF(Content!$E$1=1,D24,E24)</f>
        <v>ІI кв.</v>
      </c>
      <c r="J13" s="99"/>
      <c r="K13" s="99"/>
      <c r="L13" s="99"/>
      <c r="M13" s="99"/>
      <c r="N13" s="99"/>
      <c r="O13" s="99"/>
      <c r="P13" s="99"/>
    </row>
    <row r="14" spans="1:16">
      <c r="A14" s="81" t="s">
        <v>54</v>
      </c>
      <c r="B14" s="82">
        <v>-272.60000000000002</v>
      </c>
      <c r="C14" s="856" t="str">
        <f>IF(Content!$E$1=1,D25,E25)</f>
        <v>ІІІ кв.</v>
      </c>
      <c r="J14" s="99"/>
      <c r="K14" s="99"/>
      <c r="L14" s="99"/>
      <c r="M14" s="99"/>
      <c r="N14" s="99"/>
      <c r="O14" s="99"/>
      <c r="P14" s="99"/>
    </row>
    <row r="15" spans="1:16">
      <c r="A15" s="81" t="s">
        <v>430</v>
      </c>
      <c r="B15" s="82">
        <v>315.2</v>
      </c>
      <c r="C15" s="856" t="str">
        <f>IF(Content!$E$1=1,D26,E26)</f>
        <v>IV кв.</v>
      </c>
      <c r="J15" s="99"/>
      <c r="K15" s="99"/>
      <c r="L15" s="99"/>
      <c r="M15" s="99"/>
      <c r="N15" s="99"/>
      <c r="O15" s="99"/>
      <c r="P15" s="99"/>
    </row>
    <row r="16" spans="1:16">
      <c r="A16" s="81"/>
      <c r="B16" s="82"/>
      <c r="C16" s="83"/>
      <c r="J16" s="99"/>
      <c r="K16" s="99"/>
      <c r="L16" s="99"/>
      <c r="M16" s="99"/>
      <c r="N16" s="99"/>
      <c r="O16" s="99"/>
      <c r="P16" s="99"/>
    </row>
    <row r="17" spans="2:11" ht="15.6">
      <c r="B17" s="99"/>
      <c r="D17" s="172" t="str">
        <f>IF(Content!$E$1=1,D19,D20)</f>
        <v>* Перевищення надходжень за експортом товарів та послуг над переказами за імпорт товарів та послуг.</v>
      </c>
      <c r="E17" s="84"/>
      <c r="F17" s="84"/>
      <c r="G17" s="84"/>
      <c r="H17" s="84"/>
      <c r="I17" s="84"/>
      <c r="J17" s="84"/>
      <c r="K17" s="84"/>
    </row>
    <row r="18" spans="2:11" ht="15.6">
      <c r="B18" s="99"/>
      <c r="D18" s="172" t="str">
        <f>IF(Content!$E$1=1,D21,D22)</f>
        <v xml:space="preserve">Джерело: НБУ. </v>
      </c>
      <c r="E18" s="84"/>
      <c r="F18" s="84"/>
      <c r="G18" s="84"/>
      <c r="H18" s="84"/>
      <c r="I18" s="84"/>
      <c r="J18" s="84"/>
      <c r="K18" s="84"/>
    </row>
    <row r="19" spans="2:11">
      <c r="D19" s="180" t="s">
        <v>1349</v>
      </c>
    </row>
    <row r="20" spans="2:11" s="180" customFormat="1">
      <c r="D20" s="180" t="s">
        <v>1841</v>
      </c>
    </row>
    <row r="21" spans="2:11">
      <c r="D21" s="181" t="s">
        <v>389</v>
      </c>
    </row>
    <row r="22" spans="2:11">
      <c r="D22" s="181" t="s">
        <v>87</v>
      </c>
    </row>
    <row r="23" spans="2:11">
      <c r="B23" s="99"/>
      <c r="D23" s="83" t="s">
        <v>1350</v>
      </c>
      <c r="E23" s="857" t="s">
        <v>1351</v>
      </c>
    </row>
    <row r="24" spans="2:11">
      <c r="B24" s="99"/>
      <c r="D24" s="83" t="s">
        <v>1352</v>
      </c>
      <c r="E24" s="857" t="s">
        <v>1353</v>
      </c>
    </row>
    <row r="25" spans="2:11">
      <c r="D25" s="83" t="s">
        <v>1354</v>
      </c>
      <c r="E25" s="857" t="s">
        <v>1355</v>
      </c>
    </row>
    <row r="26" spans="2:11">
      <c r="D26" s="83" t="s">
        <v>1356</v>
      </c>
      <c r="E26" s="857" t="s">
        <v>1357</v>
      </c>
    </row>
  </sheetData>
  <hyperlinks>
    <hyperlink ref="A1" location="Content!A1" display="&lt;&lt;"/>
  </hyperlinks>
  <printOptions horizontalCentered="1"/>
  <pageMargins left="0" right="0" top="0" bottom="0" header="0.31496062992125984" footer="0.31496062992125984"/>
  <pageSetup paperSize="9" scale="41" orientation="portrait" horizontalDpi="4294967294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R39"/>
  <sheetViews>
    <sheetView showGridLines="0" zoomScaleNormal="100" workbookViewId="0">
      <selection activeCell="A2" sqref="A2:XFD3"/>
    </sheetView>
  </sheetViews>
  <sheetFormatPr defaultColWidth="9.109375" defaultRowHeight="13.2"/>
  <cols>
    <col min="1" max="1" width="10.109375" style="66" bestFit="1" customWidth="1"/>
    <col min="2" max="5" width="7.44140625" style="78" customWidth="1"/>
    <col min="6" max="16384" width="9.109375" style="66"/>
  </cols>
  <sheetData>
    <row r="1" spans="1:18">
      <c r="A1" s="162" t="s">
        <v>167</v>
      </c>
      <c r="B1" s="172" t="str">
        <f>IF(Content!$E$1=1,B2,B3)</f>
        <v>РЕОК</v>
      </c>
      <c r="C1" s="172" t="str">
        <f>IF(Content!$E$1=1,C2,C3)</f>
        <v>НЕОК</v>
      </c>
      <c r="D1" s="172" t="str">
        <f>IF(Content!$E$1=1,D2,D3)</f>
        <v>РЕОК (середній за квартал)</v>
      </c>
      <c r="E1" s="172" t="str">
        <f>IF(Content!$E$1=1,E2,E3)</f>
        <v>НЕОК (середній за квартал)</v>
      </c>
      <c r="F1" s="858" t="str">
        <f>IF(Content!$E$1=1,F2,F3)</f>
        <v>зміцнення</v>
      </c>
      <c r="G1" s="172" t="str">
        <f>IF(Content!$E$1=1,G2,G3)</f>
        <v>Індекс РЕОК та НЕОК гривні, 12.2015=1</v>
      </c>
    </row>
    <row r="2" spans="1:18" hidden="1">
      <c r="B2" s="1046" t="s">
        <v>377</v>
      </c>
      <c r="C2" s="1046" t="s">
        <v>378</v>
      </c>
      <c r="D2" s="1046" t="s">
        <v>379</v>
      </c>
      <c r="E2" s="1046" t="s">
        <v>380</v>
      </c>
      <c r="F2" s="858" t="s">
        <v>1358</v>
      </c>
      <c r="G2" s="171" t="s">
        <v>1359</v>
      </c>
    </row>
    <row r="3" spans="1:18" hidden="1">
      <c r="B3" s="1046" t="s">
        <v>381</v>
      </c>
      <c r="C3" s="1046" t="s">
        <v>382</v>
      </c>
      <c r="D3" s="1046" t="s">
        <v>383</v>
      </c>
      <c r="E3" s="1046" t="s">
        <v>384</v>
      </c>
      <c r="F3" s="858" t="s">
        <v>1360</v>
      </c>
      <c r="G3" s="171" t="s">
        <v>1361</v>
      </c>
      <c r="H3" s="65"/>
      <c r="I3" s="65"/>
      <c r="J3" s="65"/>
      <c r="K3" s="65"/>
      <c r="L3" s="65"/>
      <c r="M3" s="65"/>
      <c r="N3" s="65"/>
      <c r="O3" s="65"/>
    </row>
    <row r="4" spans="1:18">
      <c r="A4" s="170">
        <v>42400</v>
      </c>
      <c r="B4" s="221">
        <v>1.01</v>
      </c>
      <c r="C4" s="221">
        <v>1</v>
      </c>
      <c r="D4" s="221">
        <v>0.94</v>
      </c>
      <c r="E4" s="221">
        <v>0.94</v>
      </c>
      <c r="F4" s="859">
        <f>A4</f>
        <v>42400</v>
      </c>
      <c r="G4" s="65"/>
      <c r="H4" s="65"/>
      <c r="I4" s="65"/>
      <c r="J4" s="65"/>
      <c r="K4" s="65"/>
      <c r="L4" s="65"/>
      <c r="M4" s="220"/>
      <c r="N4" s="220"/>
      <c r="O4" s="220"/>
      <c r="P4" s="220"/>
      <c r="Q4" s="220"/>
      <c r="R4" s="220"/>
    </row>
    <row r="5" spans="1:18">
      <c r="A5" s="170">
        <v>42429</v>
      </c>
      <c r="B5" s="221">
        <v>0.91</v>
      </c>
      <c r="C5" s="221">
        <v>0.92</v>
      </c>
      <c r="D5" s="221">
        <v>0.94</v>
      </c>
      <c r="E5" s="221">
        <v>0.94</v>
      </c>
      <c r="F5" s="171"/>
      <c r="M5" s="220"/>
      <c r="N5" s="220"/>
      <c r="O5" s="220"/>
      <c r="P5" s="220"/>
      <c r="Q5" s="220"/>
      <c r="R5" s="220"/>
    </row>
    <row r="6" spans="1:18">
      <c r="A6" s="170">
        <v>42460</v>
      </c>
      <c r="B6" s="221">
        <v>0.9</v>
      </c>
      <c r="C6" s="221">
        <v>0.9</v>
      </c>
      <c r="D6" s="221">
        <v>0.94</v>
      </c>
      <c r="E6" s="221">
        <v>0.94</v>
      </c>
      <c r="F6" s="171"/>
      <c r="M6" s="220"/>
      <c r="N6" s="220"/>
      <c r="O6" s="220"/>
      <c r="P6" s="220"/>
      <c r="Q6" s="220"/>
      <c r="R6" s="220"/>
    </row>
    <row r="7" spans="1:18">
      <c r="A7" s="170">
        <v>42490</v>
      </c>
      <c r="B7" s="221">
        <v>0.93</v>
      </c>
      <c r="C7" s="221">
        <v>0.9</v>
      </c>
      <c r="D7" s="221">
        <v>0.94</v>
      </c>
      <c r="E7" s="221">
        <v>0.91</v>
      </c>
      <c r="F7" s="171"/>
      <c r="M7" s="220"/>
      <c r="N7" s="220"/>
      <c r="O7" s="220"/>
      <c r="P7" s="220"/>
      <c r="Q7" s="220"/>
      <c r="R7" s="220"/>
    </row>
    <row r="8" spans="1:18">
      <c r="A8" s="170">
        <v>42521</v>
      </c>
      <c r="B8" s="221">
        <v>0.94</v>
      </c>
      <c r="C8" s="221">
        <v>0.91</v>
      </c>
      <c r="D8" s="221">
        <v>0.94</v>
      </c>
      <c r="E8" s="221">
        <v>0.91</v>
      </c>
      <c r="F8" s="171"/>
      <c r="M8" s="220"/>
      <c r="N8" s="220"/>
      <c r="O8" s="220"/>
      <c r="P8" s="220"/>
      <c r="Q8" s="220"/>
      <c r="R8" s="220"/>
    </row>
    <row r="9" spans="1:18">
      <c r="A9" s="170">
        <v>42551</v>
      </c>
      <c r="B9" s="221">
        <v>0.95</v>
      </c>
      <c r="C9" s="221">
        <v>0.92</v>
      </c>
      <c r="D9" s="221">
        <v>0.94</v>
      </c>
      <c r="E9" s="221">
        <v>0.91</v>
      </c>
      <c r="F9" s="171"/>
      <c r="M9" s="220"/>
      <c r="N9" s="220"/>
      <c r="O9" s="220"/>
      <c r="P9" s="220"/>
      <c r="Q9" s="220"/>
      <c r="R9" s="220"/>
    </row>
    <row r="10" spans="1:18">
      <c r="A10" s="170">
        <v>42582</v>
      </c>
      <c r="B10" s="221">
        <v>0.96</v>
      </c>
      <c r="C10" s="221">
        <v>0.93</v>
      </c>
      <c r="D10" s="221">
        <v>0.93</v>
      </c>
      <c r="E10" s="221">
        <v>0.91</v>
      </c>
      <c r="F10" s="859">
        <f>A10</f>
        <v>42582</v>
      </c>
      <c r="M10" s="220"/>
      <c r="N10" s="220"/>
      <c r="O10" s="220"/>
      <c r="P10" s="220"/>
      <c r="Q10" s="220"/>
      <c r="R10" s="220"/>
    </row>
    <row r="11" spans="1:18">
      <c r="A11" s="170">
        <v>42613</v>
      </c>
      <c r="B11" s="221">
        <v>0.94</v>
      </c>
      <c r="C11" s="221">
        <v>0.92</v>
      </c>
      <c r="D11" s="221">
        <v>0.93</v>
      </c>
      <c r="E11" s="221">
        <v>0.91</v>
      </c>
      <c r="F11" s="171"/>
      <c r="M11" s="220"/>
      <c r="N11" s="220"/>
      <c r="O11" s="220"/>
      <c r="P11" s="220"/>
      <c r="Q11" s="220"/>
      <c r="R11" s="220"/>
    </row>
    <row r="12" spans="1:18">
      <c r="A12" s="170">
        <v>42643</v>
      </c>
      <c r="B12" s="221">
        <v>0.91</v>
      </c>
      <c r="C12" s="221">
        <v>0.88</v>
      </c>
      <c r="D12" s="221">
        <v>0.93</v>
      </c>
      <c r="E12" s="221">
        <v>0.91</v>
      </c>
      <c r="F12" s="171"/>
      <c r="M12" s="220"/>
      <c r="N12" s="220"/>
      <c r="O12" s="220"/>
      <c r="P12" s="220"/>
      <c r="Q12" s="220"/>
      <c r="R12" s="220"/>
    </row>
    <row r="13" spans="1:18">
      <c r="A13" s="170">
        <v>42674</v>
      </c>
      <c r="B13" s="221">
        <v>0.95</v>
      </c>
      <c r="C13" s="221">
        <v>0.9</v>
      </c>
      <c r="D13" s="221">
        <v>0.98</v>
      </c>
      <c r="E13" s="221">
        <v>0.92</v>
      </c>
      <c r="F13" s="171"/>
      <c r="M13" s="220"/>
      <c r="N13" s="220"/>
      <c r="O13" s="220"/>
      <c r="P13" s="220"/>
      <c r="Q13" s="220"/>
      <c r="R13" s="220"/>
    </row>
    <row r="14" spans="1:18">
      <c r="A14" s="170">
        <v>42704</v>
      </c>
      <c r="B14" s="221">
        <v>1</v>
      </c>
      <c r="C14" s="221">
        <v>0.93</v>
      </c>
      <c r="D14" s="221">
        <v>0.98</v>
      </c>
      <c r="E14" s="221">
        <v>0.92</v>
      </c>
      <c r="F14" s="171"/>
      <c r="M14" s="220"/>
      <c r="N14" s="220"/>
      <c r="O14" s="220"/>
      <c r="P14" s="220"/>
      <c r="Q14" s="220"/>
      <c r="R14" s="220"/>
    </row>
    <row r="15" spans="1:18">
      <c r="A15" s="170">
        <v>42734</v>
      </c>
      <c r="B15" s="221">
        <v>1</v>
      </c>
      <c r="C15" s="221">
        <v>0.92</v>
      </c>
      <c r="D15" s="221">
        <v>0.98</v>
      </c>
      <c r="E15" s="221">
        <v>0.92</v>
      </c>
      <c r="F15" s="171"/>
      <c r="M15" s="220"/>
      <c r="N15" s="220"/>
      <c r="O15" s="220"/>
      <c r="P15" s="220"/>
      <c r="Q15" s="220"/>
      <c r="R15" s="220"/>
    </row>
    <row r="16" spans="1:18">
      <c r="A16" s="170">
        <v>42765</v>
      </c>
      <c r="B16" s="221">
        <v>0.96</v>
      </c>
      <c r="C16" s="221">
        <v>0.88</v>
      </c>
      <c r="D16" s="221">
        <v>0.96</v>
      </c>
      <c r="E16" s="221">
        <v>0.88</v>
      </c>
      <c r="F16" s="859">
        <f>A16</f>
        <v>42765</v>
      </c>
      <c r="M16" s="220"/>
      <c r="N16" s="220"/>
      <c r="O16" s="220"/>
      <c r="P16" s="220"/>
      <c r="Q16" s="220"/>
      <c r="R16" s="220"/>
    </row>
    <row r="17" spans="1:18">
      <c r="A17" s="170">
        <v>42794</v>
      </c>
      <c r="B17" s="221">
        <v>0.96</v>
      </c>
      <c r="C17" s="221">
        <v>0.87</v>
      </c>
      <c r="D17" s="221">
        <v>0.96</v>
      </c>
      <c r="E17" s="221">
        <v>0.88</v>
      </c>
      <c r="F17" s="171"/>
      <c r="M17" s="220"/>
      <c r="N17" s="220"/>
      <c r="O17" s="220"/>
      <c r="P17" s="220"/>
      <c r="Q17" s="220"/>
      <c r="R17" s="220"/>
    </row>
    <row r="18" spans="1:18">
      <c r="A18" s="170">
        <v>42824</v>
      </c>
      <c r="B18" s="221">
        <v>0.97</v>
      </c>
      <c r="C18" s="221">
        <v>0.87</v>
      </c>
      <c r="D18" s="221">
        <v>0.96</v>
      </c>
      <c r="E18" s="221">
        <v>0.88</v>
      </c>
      <c r="F18" s="171"/>
      <c r="H18" s="65"/>
      <c r="I18" s="65"/>
      <c r="M18" s="220"/>
      <c r="N18" s="220"/>
      <c r="O18" s="220"/>
      <c r="P18" s="220"/>
      <c r="Q18" s="220"/>
      <c r="R18" s="220"/>
    </row>
    <row r="19" spans="1:18">
      <c r="A19" s="170">
        <v>42855</v>
      </c>
      <c r="B19" s="221">
        <v>0.97</v>
      </c>
      <c r="C19" s="221">
        <v>0.87</v>
      </c>
      <c r="D19" s="221">
        <v>0.99</v>
      </c>
      <c r="E19" s="221">
        <v>0.87</v>
      </c>
      <c r="F19" s="171"/>
      <c r="H19" s="65"/>
      <c r="I19" s="65"/>
      <c r="M19" s="220"/>
      <c r="N19" s="220"/>
      <c r="O19" s="220"/>
      <c r="P19" s="220"/>
      <c r="Q19" s="220"/>
      <c r="R19" s="220"/>
    </row>
    <row r="20" spans="1:18">
      <c r="A20" s="170">
        <v>42885</v>
      </c>
      <c r="B20" s="221">
        <v>0.98</v>
      </c>
      <c r="C20" s="221">
        <v>0.87</v>
      </c>
      <c r="D20" s="221">
        <v>0.99</v>
      </c>
      <c r="E20" s="221">
        <v>0.87</v>
      </c>
      <c r="F20" s="171"/>
      <c r="G20" s="172" t="str">
        <f>IF(Content!$E$1=1,G21,G22)</f>
        <v>Джерело: розрахунки НБУ.</v>
      </c>
      <c r="M20" s="220"/>
      <c r="N20" s="220"/>
      <c r="O20" s="220"/>
      <c r="P20" s="220"/>
      <c r="Q20" s="220"/>
      <c r="R20" s="220"/>
    </row>
    <row r="21" spans="1:18">
      <c r="A21" s="170">
        <v>42916</v>
      </c>
      <c r="B21" s="221">
        <v>1.01</v>
      </c>
      <c r="C21" s="221">
        <v>0.88</v>
      </c>
      <c r="D21" s="221">
        <v>0.99</v>
      </c>
      <c r="E21" s="221">
        <v>0.87</v>
      </c>
      <c r="F21" s="171"/>
      <c r="G21" s="171" t="s">
        <v>75</v>
      </c>
      <c r="M21" s="220"/>
      <c r="N21" s="220"/>
      <c r="O21" s="220"/>
      <c r="P21" s="220"/>
      <c r="Q21" s="220"/>
      <c r="R21" s="220"/>
    </row>
    <row r="22" spans="1:18">
      <c r="A22" s="170">
        <v>42946</v>
      </c>
      <c r="B22" s="221">
        <v>1.01</v>
      </c>
      <c r="C22" s="221">
        <v>0.88</v>
      </c>
      <c r="D22" s="221">
        <v>1</v>
      </c>
      <c r="E22" s="221">
        <v>0.87</v>
      </c>
      <c r="F22" s="859">
        <f>A22</f>
        <v>42946</v>
      </c>
      <c r="G22" s="171" t="s">
        <v>333</v>
      </c>
      <c r="M22" s="220"/>
      <c r="N22" s="220"/>
      <c r="O22" s="220"/>
      <c r="P22" s="220"/>
      <c r="Q22" s="220"/>
      <c r="R22" s="220"/>
    </row>
    <row r="23" spans="1:18">
      <c r="A23" s="170">
        <v>42978</v>
      </c>
      <c r="B23" s="221">
        <v>1.01</v>
      </c>
      <c r="C23" s="221">
        <v>0.88</v>
      </c>
      <c r="D23" s="221">
        <v>1</v>
      </c>
      <c r="E23" s="221">
        <v>0.87</v>
      </c>
      <c r="F23" s="171"/>
      <c r="M23" s="220"/>
      <c r="N23" s="220"/>
      <c r="O23" s="220"/>
      <c r="P23" s="220"/>
      <c r="Q23" s="220"/>
      <c r="R23" s="220"/>
    </row>
    <row r="24" spans="1:18">
      <c r="A24" s="170">
        <v>43008</v>
      </c>
      <c r="B24" s="221">
        <v>0.99</v>
      </c>
      <c r="C24" s="221">
        <v>0.85</v>
      </c>
      <c r="D24" s="221">
        <v>1</v>
      </c>
      <c r="E24" s="221">
        <v>0.87</v>
      </c>
      <c r="F24" s="171"/>
      <c r="M24" s="220"/>
      <c r="N24" s="220"/>
      <c r="O24" s="220"/>
      <c r="P24" s="220"/>
      <c r="Q24" s="220"/>
      <c r="R24" s="220"/>
    </row>
    <row r="25" spans="1:18">
      <c r="A25" s="170">
        <v>43038</v>
      </c>
      <c r="B25" s="221">
        <v>0.99</v>
      </c>
      <c r="C25" s="221">
        <v>0.84</v>
      </c>
      <c r="D25" s="221">
        <v>0.99</v>
      </c>
      <c r="E25" s="221">
        <v>0.84</v>
      </c>
      <c r="F25" s="171"/>
      <c r="M25" s="220"/>
      <c r="N25" s="220"/>
      <c r="O25" s="220"/>
      <c r="P25" s="220"/>
      <c r="Q25" s="220"/>
      <c r="R25" s="220"/>
    </row>
    <row r="26" spans="1:18">
      <c r="A26" s="170">
        <v>43069</v>
      </c>
      <c r="B26" s="221">
        <v>1</v>
      </c>
      <c r="C26" s="221">
        <v>0.85</v>
      </c>
      <c r="D26" s="221">
        <v>0.99</v>
      </c>
      <c r="E26" s="221">
        <v>0.84</v>
      </c>
      <c r="F26" s="171"/>
      <c r="M26" s="220"/>
      <c r="N26" s="220"/>
      <c r="O26" s="220"/>
      <c r="P26" s="220"/>
      <c r="Q26" s="220"/>
      <c r="R26" s="220"/>
    </row>
    <row r="27" spans="1:18">
      <c r="A27" s="170">
        <v>43098</v>
      </c>
      <c r="B27" s="221">
        <v>0.97</v>
      </c>
      <c r="C27" s="221">
        <v>0.82</v>
      </c>
      <c r="D27" s="221">
        <v>0.99</v>
      </c>
      <c r="E27" s="221">
        <v>0.84</v>
      </c>
      <c r="F27" s="171"/>
      <c r="M27" s="220"/>
      <c r="N27" s="220"/>
      <c r="O27" s="220"/>
      <c r="P27" s="220"/>
      <c r="Q27" s="220"/>
      <c r="R27" s="220"/>
    </row>
    <row r="28" spans="1:18">
      <c r="A28" s="170">
        <v>43130</v>
      </c>
      <c r="B28" s="221">
        <v>0.93</v>
      </c>
      <c r="C28" s="221">
        <v>0.77</v>
      </c>
      <c r="D28" s="221">
        <v>0.97</v>
      </c>
      <c r="E28" s="221">
        <v>0.8</v>
      </c>
      <c r="F28" s="859">
        <f>A28</f>
        <v>43130</v>
      </c>
      <c r="M28" s="220"/>
      <c r="N28" s="220"/>
      <c r="O28" s="220"/>
      <c r="P28" s="220"/>
      <c r="Q28" s="220"/>
      <c r="R28" s="220"/>
    </row>
    <row r="29" spans="1:18">
      <c r="A29" s="170">
        <v>43159</v>
      </c>
      <c r="B29" s="221">
        <v>0.97</v>
      </c>
      <c r="C29" s="221">
        <v>0.81</v>
      </c>
      <c r="D29" s="221">
        <v>0.97</v>
      </c>
      <c r="E29" s="221">
        <v>0.8</v>
      </c>
      <c r="F29" s="171"/>
      <c r="M29" s="220"/>
      <c r="N29" s="220"/>
      <c r="O29" s="220"/>
      <c r="P29" s="220"/>
      <c r="Q29" s="220"/>
      <c r="R29" s="220"/>
    </row>
    <row r="30" spans="1:18">
      <c r="A30" s="170">
        <v>43189</v>
      </c>
      <c r="B30" s="221">
        <v>1.02</v>
      </c>
      <c r="C30" s="221">
        <v>0.83</v>
      </c>
      <c r="D30" s="221">
        <v>0.97</v>
      </c>
      <c r="E30" s="221">
        <v>0.8</v>
      </c>
      <c r="F30" s="171"/>
      <c r="M30" s="220"/>
      <c r="N30" s="220"/>
      <c r="O30" s="220"/>
      <c r="P30" s="220"/>
      <c r="Q30" s="220"/>
      <c r="R30" s="220"/>
    </row>
    <row r="31" spans="1:18">
      <c r="A31" s="170">
        <v>43220</v>
      </c>
      <c r="B31" s="221">
        <v>1.04</v>
      </c>
      <c r="C31" s="221">
        <v>0.85</v>
      </c>
      <c r="D31" s="221">
        <v>1.06</v>
      </c>
      <c r="E31" s="221">
        <v>0.87</v>
      </c>
      <c r="F31" s="171"/>
      <c r="M31" s="220"/>
      <c r="N31" s="220"/>
      <c r="O31" s="220"/>
      <c r="P31" s="220"/>
      <c r="Q31" s="220"/>
      <c r="R31" s="220"/>
    </row>
    <row r="32" spans="1:18">
      <c r="A32" s="170">
        <v>43250</v>
      </c>
      <c r="B32" s="221">
        <v>1.07</v>
      </c>
      <c r="C32" s="221">
        <v>0.88</v>
      </c>
      <c r="D32" s="221">
        <v>1.06</v>
      </c>
      <c r="E32" s="221">
        <v>0.87</v>
      </c>
      <c r="F32" s="171"/>
      <c r="M32" s="220"/>
      <c r="N32" s="220"/>
      <c r="O32" s="220"/>
      <c r="P32" s="220"/>
      <c r="Q32" s="220"/>
      <c r="R32" s="220"/>
    </row>
    <row r="33" spans="1:18">
      <c r="A33" s="170">
        <v>43281</v>
      </c>
      <c r="B33" s="221">
        <v>1.08</v>
      </c>
      <c r="C33" s="221">
        <v>0.89</v>
      </c>
      <c r="D33" s="221">
        <v>1.06</v>
      </c>
      <c r="E33" s="221">
        <v>0.87</v>
      </c>
      <c r="F33" s="171"/>
      <c r="M33" s="220"/>
      <c r="N33" s="220"/>
      <c r="O33" s="220"/>
      <c r="P33" s="220"/>
      <c r="Q33" s="220"/>
      <c r="R33" s="220"/>
    </row>
    <row r="34" spans="1:18">
      <c r="A34" s="170">
        <v>43311</v>
      </c>
      <c r="B34" s="221">
        <v>1.07</v>
      </c>
      <c r="C34" s="221">
        <v>0.88</v>
      </c>
      <c r="D34" s="221">
        <v>1.05</v>
      </c>
      <c r="E34" s="221">
        <v>0.87</v>
      </c>
      <c r="F34" s="859">
        <f>A34</f>
        <v>43311</v>
      </c>
      <c r="M34" s="220"/>
      <c r="N34" s="220"/>
      <c r="O34" s="220"/>
      <c r="P34" s="220"/>
      <c r="Q34" s="220"/>
      <c r="R34" s="220"/>
    </row>
    <row r="35" spans="1:18">
      <c r="A35" s="170">
        <v>43342</v>
      </c>
      <c r="B35" s="221">
        <v>1.05</v>
      </c>
      <c r="C35" s="221">
        <v>0.87</v>
      </c>
      <c r="D35" s="221">
        <v>1.05</v>
      </c>
      <c r="E35" s="221">
        <v>0.87</v>
      </c>
      <c r="F35" s="171"/>
      <c r="M35" s="220"/>
      <c r="N35" s="220"/>
      <c r="O35" s="220"/>
      <c r="P35" s="220"/>
      <c r="Q35" s="220"/>
      <c r="R35" s="220"/>
    </row>
    <row r="36" spans="1:18">
      <c r="A36" s="170">
        <v>43373</v>
      </c>
      <c r="B36" s="221">
        <v>1.05</v>
      </c>
      <c r="C36" s="221">
        <v>0.86</v>
      </c>
      <c r="D36" s="221">
        <v>1.05</v>
      </c>
      <c r="E36" s="221">
        <v>0.87</v>
      </c>
      <c r="F36" s="171"/>
      <c r="M36" s="220"/>
      <c r="N36" s="220"/>
      <c r="O36" s="220"/>
      <c r="P36" s="220"/>
      <c r="Q36" s="220"/>
      <c r="R36" s="220"/>
    </row>
    <row r="37" spans="1:18">
      <c r="A37" s="170">
        <v>43403</v>
      </c>
      <c r="B37" s="221">
        <v>1.06</v>
      </c>
      <c r="C37" s="221">
        <v>0.86</v>
      </c>
      <c r="D37" s="221">
        <v>1.08</v>
      </c>
      <c r="E37" s="221">
        <v>0.87</v>
      </c>
      <c r="F37" s="171"/>
      <c r="O37" s="220"/>
      <c r="P37" s="220"/>
      <c r="Q37" s="220"/>
      <c r="R37" s="220"/>
    </row>
    <row r="38" spans="1:18">
      <c r="A38" s="170">
        <v>43434</v>
      </c>
      <c r="B38" s="221">
        <v>1.0900000000000001</v>
      </c>
      <c r="C38" s="221">
        <v>0.87</v>
      </c>
      <c r="D38" s="221">
        <v>1.08</v>
      </c>
      <c r="E38" s="221">
        <v>0.87</v>
      </c>
      <c r="F38" s="171"/>
      <c r="O38" s="220"/>
      <c r="P38" s="220"/>
      <c r="Q38" s="220"/>
      <c r="R38" s="220"/>
    </row>
    <row r="39" spans="1:18">
      <c r="A39" s="170">
        <v>43463</v>
      </c>
      <c r="B39" s="221">
        <v>1.1000000000000001</v>
      </c>
      <c r="C39" s="221">
        <v>0.88</v>
      </c>
      <c r="D39" s="221">
        <v>1.08</v>
      </c>
      <c r="E39" s="221">
        <v>0.87</v>
      </c>
      <c r="F39" s="859">
        <f>A39</f>
        <v>43463</v>
      </c>
      <c r="O39" s="220"/>
      <c r="P39" s="220"/>
      <c r="Q39" s="220"/>
      <c r="R39" s="22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Z31"/>
  <sheetViews>
    <sheetView showGridLines="0" zoomScaleNormal="100" workbookViewId="0"/>
  </sheetViews>
  <sheetFormatPr defaultColWidth="10.109375" defaultRowHeight="13.2"/>
  <cols>
    <col min="1" max="10" width="9.109375" style="80" customWidth="1"/>
    <col min="11" max="16384" width="10.109375" style="80"/>
  </cols>
  <sheetData>
    <row r="1" spans="1:26">
      <c r="A1" s="162" t="s">
        <v>167</v>
      </c>
      <c r="B1" s="43" t="str">
        <f>IF(Content!$E$1=1,B2,B3)</f>
        <v>Зростання готівки в обігу</v>
      </c>
      <c r="C1" s="43" t="str">
        <f>IF(Content!$E$1=1,C2,C3)</f>
        <v>Зміна коррахунків банків</v>
      </c>
      <c r="D1" s="43" t="str">
        <f>IF(Content!$E$1=1,D2,D3)</f>
        <v>Валютні інтервенції НБУ</v>
      </c>
      <c r="E1" s="43" t="str">
        <f>IF(Content!$E$1=1,E2,E3)</f>
        <v>ДЦП у портфелі НБУ*</v>
      </c>
      <c r="F1" s="43" t="str">
        <f>IF(Content!$E$1=1,F2,F3)</f>
        <v>Перахування прибутку</v>
      </c>
      <c r="G1" s="43" t="str">
        <f>IF(Content!$E$1=1,G2,G3)</f>
        <v>Конвертація валюти</v>
      </c>
      <c r="H1" s="43" t="str">
        <f>IF(Content!$E$1=1,H2,H3)</f>
        <v>Стабілізаційні кредити</v>
      </c>
      <c r="I1" s="43" t="str">
        <f>IF(Content!$E$1=1,I2,I3)</f>
        <v>Інші статті</v>
      </c>
      <c r="J1" s="43" t="str">
        <f>IF(Content!$E$1=1,J2,J3)</f>
        <v xml:space="preserve">Сальдо інструментів з регулювання ліквідності** </v>
      </c>
      <c r="L1" s="172" t="str">
        <f>IF(Content!$E$1=1,L2,L3)</f>
        <v xml:space="preserve">Фактори впливу на ліквідність банківської системи, млрд грн
</v>
      </c>
    </row>
    <row r="2" spans="1:26" ht="14.25" hidden="1" customHeight="1">
      <c r="B2" s="1043" t="s">
        <v>1390</v>
      </c>
      <c r="C2" s="1043" t="s">
        <v>1391</v>
      </c>
      <c r="D2" s="1043" t="s">
        <v>1392</v>
      </c>
      <c r="E2" s="1043" t="s">
        <v>1621</v>
      </c>
      <c r="F2" s="1043" t="s">
        <v>1393</v>
      </c>
      <c r="G2" s="1043" t="s">
        <v>1394</v>
      </c>
      <c r="H2" s="1043" t="s">
        <v>1395</v>
      </c>
      <c r="I2" s="1043" t="s">
        <v>1396</v>
      </c>
      <c r="J2" s="1043" t="s">
        <v>1619</v>
      </c>
      <c r="K2" s="180"/>
      <c r="L2" s="882" t="s">
        <v>1397</v>
      </c>
      <c r="M2" s="172"/>
      <c r="N2" s="172"/>
      <c r="O2" s="172"/>
      <c r="P2" s="172"/>
    </row>
    <row r="3" spans="1:26" ht="14.25" hidden="1" customHeight="1">
      <c r="B3" s="1043" t="s">
        <v>1398</v>
      </c>
      <c r="C3" s="1043" t="s">
        <v>1399</v>
      </c>
      <c r="D3" s="1043" t="s">
        <v>385</v>
      </c>
      <c r="E3" s="1043" t="s">
        <v>1622</v>
      </c>
      <c r="F3" s="1043" t="s">
        <v>1400</v>
      </c>
      <c r="G3" s="1043" t="s">
        <v>1842</v>
      </c>
      <c r="H3" s="1043" t="s">
        <v>1401</v>
      </c>
      <c r="I3" s="1043" t="s">
        <v>128</v>
      </c>
      <c r="J3" s="1043" t="s">
        <v>1620</v>
      </c>
      <c r="K3" s="180"/>
      <c r="L3" s="1047" t="s">
        <v>1626</v>
      </c>
    </row>
    <row r="4" spans="1:26" ht="14.25" customHeight="1">
      <c r="A4" s="81" t="s">
        <v>243</v>
      </c>
      <c r="B4" s="82">
        <v>0.3</v>
      </c>
      <c r="C4" s="82">
        <v>0.6</v>
      </c>
      <c r="D4" s="82">
        <v>-14</v>
      </c>
      <c r="E4" s="82">
        <v>16.2</v>
      </c>
      <c r="F4" s="82">
        <v>5.5</v>
      </c>
      <c r="G4" s="82">
        <v>0</v>
      </c>
      <c r="H4" s="82">
        <v>10.8</v>
      </c>
      <c r="I4" s="82">
        <v>-17.2</v>
      </c>
      <c r="J4" s="82">
        <v>8.8000000000000007</v>
      </c>
      <c r="K4" s="83" t="s">
        <v>243</v>
      </c>
      <c r="L4" s="855"/>
      <c r="R4" s="99"/>
      <c r="S4" s="99"/>
      <c r="T4" s="99"/>
      <c r="U4" s="99"/>
      <c r="V4" s="99"/>
      <c r="W4" s="99"/>
      <c r="X4" s="99"/>
      <c r="Y4" s="99"/>
      <c r="Z4" s="99"/>
    </row>
    <row r="5" spans="1:26" ht="14.25" customHeight="1">
      <c r="A5" s="81" t="s">
        <v>386</v>
      </c>
      <c r="B5" s="82">
        <v>-2.8</v>
      </c>
      <c r="C5" s="82">
        <v>4.3</v>
      </c>
      <c r="D5" s="82">
        <v>3.7</v>
      </c>
      <c r="E5" s="82">
        <v>2.8</v>
      </c>
      <c r="F5" s="82">
        <v>19.7</v>
      </c>
      <c r="G5" s="82">
        <v>0</v>
      </c>
      <c r="H5" s="82">
        <v>-1.4</v>
      </c>
      <c r="I5" s="82">
        <v>1.3</v>
      </c>
      <c r="J5" s="82">
        <v>36.299999999999997</v>
      </c>
      <c r="L5" s="855"/>
      <c r="R5" s="99"/>
      <c r="S5" s="99"/>
      <c r="T5" s="99"/>
      <c r="U5" s="99"/>
      <c r="V5" s="99"/>
      <c r="W5" s="99"/>
      <c r="X5" s="99"/>
      <c r="Y5" s="99"/>
      <c r="Z5" s="99"/>
    </row>
    <row r="6" spans="1:26" ht="14.25" customHeight="1">
      <c r="A6" s="81" t="s">
        <v>42</v>
      </c>
      <c r="B6" s="82">
        <v>17.5</v>
      </c>
      <c r="C6" s="82">
        <v>-8.5</v>
      </c>
      <c r="D6" s="82">
        <v>5.5</v>
      </c>
      <c r="E6" s="82">
        <v>0</v>
      </c>
      <c r="F6" s="82">
        <v>22</v>
      </c>
      <c r="G6" s="82">
        <v>0.7</v>
      </c>
      <c r="H6" s="82">
        <v>-3.5</v>
      </c>
      <c r="I6" s="82">
        <v>-25.6</v>
      </c>
      <c r="J6" s="82">
        <v>44.4</v>
      </c>
      <c r="K6" s="83" t="s">
        <v>1402</v>
      </c>
      <c r="L6" s="855"/>
      <c r="R6" s="99"/>
      <c r="S6" s="99"/>
      <c r="T6" s="99"/>
      <c r="U6" s="99"/>
      <c r="V6" s="99"/>
      <c r="W6" s="99"/>
      <c r="X6" s="99"/>
      <c r="Y6" s="99"/>
      <c r="Z6" s="99"/>
    </row>
    <row r="7" spans="1:26" ht="14.25" customHeight="1">
      <c r="A7" s="81" t="s">
        <v>43</v>
      </c>
      <c r="B7" s="82">
        <v>-18.3</v>
      </c>
      <c r="C7" s="82">
        <v>3.2</v>
      </c>
      <c r="D7" s="82">
        <v>5.5</v>
      </c>
      <c r="E7" s="82">
        <v>5.5</v>
      </c>
      <c r="F7" s="82">
        <v>14.7</v>
      </c>
      <c r="G7" s="82">
        <v>12.8</v>
      </c>
      <c r="H7" s="82">
        <v>-3</v>
      </c>
      <c r="I7" s="82">
        <v>24.2</v>
      </c>
      <c r="J7" s="82">
        <v>88.9</v>
      </c>
      <c r="L7" s="855"/>
      <c r="R7" s="99"/>
      <c r="S7" s="99"/>
      <c r="T7" s="99"/>
      <c r="U7" s="99"/>
      <c r="V7" s="99"/>
      <c r="W7" s="99"/>
      <c r="X7" s="99"/>
      <c r="Y7" s="99"/>
      <c r="Z7" s="99"/>
    </row>
    <row r="8" spans="1:26">
      <c r="A8" s="81" t="s">
        <v>245</v>
      </c>
      <c r="B8" s="82">
        <v>20.5</v>
      </c>
      <c r="C8" s="82">
        <v>-11.7</v>
      </c>
      <c r="D8" s="82">
        <v>-6.3</v>
      </c>
      <c r="E8" s="82">
        <v>-14</v>
      </c>
      <c r="F8" s="82">
        <v>0</v>
      </c>
      <c r="G8" s="82">
        <v>0</v>
      </c>
      <c r="H8" s="82">
        <v>-8.8000000000000007</v>
      </c>
      <c r="I8" s="82">
        <v>-6.2</v>
      </c>
      <c r="J8" s="82">
        <v>62.4</v>
      </c>
      <c r="K8" s="83" t="s">
        <v>245</v>
      </c>
      <c r="R8" s="99"/>
      <c r="S8" s="99"/>
      <c r="T8" s="99"/>
      <c r="U8" s="99"/>
      <c r="V8" s="99"/>
      <c r="W8" s="99"/>
      <c r="X8" s="99"/>
      <c r="Y8" s="99"/>
      <c r="Z8" s="99"/>
    </row>
    <row r="9" spans="1:26">
      <c r="A9" s="81" t="s">
        <v>387</v>
      </c>
      <c r="B9" s="82">
        <v>-19.600000000000001</v>
      </c>
      <c r="C9" s="82">
        <v>-5.8</v>
      </c>
      <c r="D9" s="82">
        <v>36.299999999999997</v>
      </c>
      <c r="E9" s="82">
        <v>-25.9</v>
      </c>
      <c r="F9" s="82">
        <v>0</v>
      </c>
      <c r="G9" s="82">
        <v>5</v>
      </c>
      <c r="H9" s="82">
        <v>-13.3</v>
      </c>
      <c r="I9" s="82">
        <v>8.9</v>
      </c>
      <c r="J9" s="82">
        <v>48.1</v>
      </c>
      <c r="K9" s="83"/>
      <c r="R9" s="99"/>
      <c r="S9" s="99"/>
      <c r="T9" s="99"/>
      <c r="U9" s="99"/>
      <c r="V9" s="99"/>
      <c r="W9" s="99"/>
      <c r="X9" s="99"/>
      <c r="Y9" s="99"/>
      <c r="Z9" s="99"/>
    </row>
    <row r="10" spans="1:26">
      <c r="A10" s="81" t="s">
        <v>46</v>
      </c>
      <c r="B10" s="82">
        <v>-5.0999999999999996</v>
      </c>
      <c r="C10" s="82">
        <v>2.6</v>
      </c>
      <c r="D10" s="82">
        <v>2.5</v>
      </c>
      <c r="E10" s="82">
        <v>-21</v>
      </c>
      <c r="F10" s="82">
        <v>0</v>
      </c>
      <c r="G10" s="82">
        <v>4.8</v>
      </c>
      <c r="H10" s="82">
        <v>-5</v>
      </c>
      <c r="I10" s="82">
        <v>6.4</v>
      </c>
      <c r="J10" s="82">
        <v>33.200000000000003</v>
      </c>
      <c r="K10" s="83" t="s">
        <v>178</v>
      </c>
      <c r="R10" s="99"/>
      <c r="S10" s="99"/>
      <c r="T10" s="99"/>
      <c r="U10" s="99"/>
      <c r="V10" s="99"/>
      <c r="W10" s="99"/>
      <c r="X10" s="99"/>
      <c r="Y10" s="99"/>
      <c r="Z10" s="99"/>
    </row>
    <row r="11" spans="1:26">
      <c r="A11" s="81" t="s">
        <v>47</v>
      </c>
      <c r="B11" s="82">
        <v>-28.6</v>
      </c>
      <c r="C11" s="82">
        <v>2.1</v>
      </c>
      <c r="D11" s="82">
        <v>5.8</v>
      </c>
      <c r="E11" s="82">
        <v>1.6</v>
      </c>
      <c r="F11" s="82">
        <v>38.200000000000003</v>
      </c>
      <c r="G11" s="82">
        <v>19.2</v>
      </c>
      <c r="H11" s="82">
        <v>-5.6</v>
      </c>
      <c r="I11" s="82">
        <v>0.6</v>
      </c>
      <c r="J11" s="82">
        <v>66.5</v>
      </c>
      <c r="K11" s="83"/>
      <c r="R11" s="99"/>
      <c r="S11" s="99"/>
      <c r="T11" s="99"/>
      <c r="U11" s="99"/>
      <c r="V11" s="99"/>
      <c r="W11" s="99"/>
      <c r="X11" s="99"/>
      <c r="Y11" s="99"/>
      <c r="Z11" s="99"/>
    </row>
    <row r="12" spans="1:26">
      <c r="A12" s="81" t="s">
        <v>247</v>
      </c>
      <c r="B12" s="82">
        <v>29.6</v>
      </c>
      <c r="C12" s="82">
        <v>-4.9000000000000004</v>
      </c>
      <c r="D12" s="82">
        <v>3.4</v>
      </c>
      <c r="E12" s="82">
        <v>-9.6999999999999993</v>
      </c>
      <c r="F12" s="82">
        <v>0</v>
      </c>
      <c r="G12" s="82">
        <v>0</v>
      </c>
      <c r="H12" s="82">
        <v>-4.2</v>
      </c>
      <c r="I12" s="82">
        <v>-15.5</v>
      </c>
      <c r="J12" s="82">
        <v>65.099999999999994</v>
      </c>
      <c r="K12" s="83" t="s">
        <v>247</v>
      </c>
      <c r="R12" s="99"/>
      <c r="S12" s="99"/>
      <c r="T12" s="99"/>
      <c r="U12" s="99"/>
      <c r="V12" s="99"/>
      <c r="W12" s="99"/>
      <c r="X12" s="99"/>
      <c r="Y12" s="99"/>
      <c r="Z12" s="99"/>
    </row>
    <row r="13" spans="1:26">
      <c r="A13" s="81" t="s">
        <v>388</v>
      </c>
      <c r="B13" s="82">
        <v>-19.5</v>
      </c>
      <c r="C13" s="82">
        <v>-5.3</v>
      </c>
      <c r="D13" s="82">
        <v>32.4</v>
      </c>
      <c r="E13" s="82">
        <v>-25.1</v>
      </c>
      <c r="F13" s="82">
        <v>20</v>
      </c>
      <c r="G13" s="82">
        <v>0.2</v>
      </c>
      <c r="H13" s="82">
        <v>-3.9</v>
      </c>
      <c r="I13" s="82">
        <v>-10.6</v>
      </c>
      <c r="J13" s="82">
        <v>53.3</v>
      </c>
      <c r="K13" s="83"/>
      <c r="R13" s="99"/>
      <c r="S13" s="99"/>
      <c r="T13" s="99"/>
      <c r="U13" s="99"/>
      <c r="V13" s="99"/>
      <c r="W13" s="99"/>
      <c r="X13" s="99"/>
      <c r="Y13" s="99"/>
      <c r="Z13" s="99"/>
    </row>
    <row r="14" spans="1:26">
      <c r="A14" s="81" t="s">
        <v>50</v>
      </c>
      <c r="B14" s="82">
        <v>1</v>
      </c>
      <c r="C14" s="82">
        <v>7.3</v>
      </c>
      <c r="D14" s="82">
        <v>2.4</v>
      </c>
      <c r="E14" s="82">
        <v>-19.8</v>
      </c>
      <c r="F14" s="82">
        <v>10</v>
      </c>
      <c r="G14" s="82">
        <v>0</v>
      </c>
      <c r="H14" s="82">
        <v>-1.6</v>
      </c>
      <c r="I14" s="82">
        <v>-16</v>
      </c>
      <c r="J14" s="82">
        <v>36.799999999999997</v>
      </c>
      <c r="K14" s="83" t="s">
        <v>686</v>
      </c>
      <c r="R14" s="99"/>
      <c r="S14" s="99"/>
      <c r="T14" s="99"/>
      <c r="U14" s="99"/>
      <c r="V14" s="99"/>
      <c r="W14" s="99"/>
      <c r="X14" s="99"/>
      <c r="Y14" s="99"/>
      <c r="Z14" s="99"/>
    </row>
    <row r="15" spans="1:26">
      <c r="A15" s="81" t="s">
        <v>51</v>
      </c>
      <c r="B15" s="82">
        <v>-31.5</v>
      </c>
      <c r="C15" s="82">
        <v>5.9</v>
      </c>
      <c r="D15" s="82">
        <v>-5.4</v>
      </c>
      <c r="E15" s="82">
        <v>-14.4</v>
      </c>
      <c r="F15" s="82">
        <v>14.4</v>
      </c>
      <c r="G15" s="82">
        <v>2.9</v>
      </c>
      <c r="H15" s="82">
        <v>-2.2000000000000002</v>
      </c>
      <c r="I15" s="82">
        <v>53.4</v>
      </c>
      <c r="J15" s="82">
        <v>59.9</v>
      </c>
      <c r="K15" s="83"/>
      <c r="R15" s="99"/>
      <c r="S15" s="99"/>
      <c r="T15" s="99"/>
      <c r="U15" s="99"/>
      <c r="V15" s="99"/>
      <c r="W15" s="99"/>
      <c r="X15" s="99"/>
      <c r="Y15" s="99"/>
      <c r="Z15" s="99"/>
    </row>
    <row r="16" spans="1:26">
      <c r="A16" s="81" t="s">
        <v>212</v>
      </c>
      <c r="B16" s="82">
        <v>12.2</v>
      </c>
      <c r="C16" s="82">
        <v>-6.3</v>
      </c>
      <c r="D16" s="82">
        <v>20</v>
      </c>
      <c r="E16" s="82">
        <v>-16</v>
      </c>
      <c r="F16" s="82">
        <v>0</v>
      </c>
      <c r="G16" s="82">
        <v>-8</v>
      </c>
      <c r="H16" s="82">
        <v>-1</v>
      </c>
      <c r="I16" s="82">
        <v>-3.9</v>
      </c>
      <c r="J16" s="82">
        <v>56.8</v>
      </c>
      <c r="K16" s="83" t="s">
        <v>52</v>
      </c>
      <c r="R16" s="99"/>
      <c r="S16" s="99"/>
      <c r="T16" s="99"/>
      <c r="U16" s="99"/>
      <c r="V16" s="99"/>
      <c r="W16" s="99"/>
      <c r="X16" s="99"/>
      <c r="Y16" s="99"/>
      <c r="Z16" s="99"/>
    </row>
    <row r="17" spans="1:26">
      <c r="A17" s="81" t="s">
        <v>256</v>
      </c>
      <c r="B17" s="82">
        <v>-24.2</v>
      </c>
      <c r="C17" s="82">
        <v>-2.5</v>
      </c>
      <c r="D17" s="82">
        <v>13.2</v>
      </c>
      <c r="E17" s="82">
        <v>-13.8</v>
      </c>
      <c r="F17" s="82">
        <v>38</v>
      </c>
      <c r="G17" s="82">
        <v>-0.8</v>
      </c>
      <c r="H17" s="82">
        <v>-2</v>
      </c>
      <c r="I17" s="82">
        <v>-1.8</v>
      </c>
      <c r="J17" s="82">
        <v>62.9</v>
      </c>
      <c r="K17" s="83"/>
      <c r="R17" s="99"/>
      <c r="S17" s="99"/>
      <c r="T17" s="99"/>
      <c r="U17" s="99"/>
      <c r="V17" s="99"/>
      <c r="W17" s="99"/>
      <c r="X17" s="99"/>
      <c r="Y17" s="99"/>
      <c r="Z17" s="99"/>
    </row>
    <row r="18" spans="1:26" ht="15.6">
      <c r="A18" s="81" t="s">
        <v>54</v>
      </c>
      <c r="B18" s="82">
        <v>-1.4</v>
      </c>
      <c r="C18" s="82">
        <v>-3</v>
      </c>
      <c r="D18" s="82">
        <v>-18.2</v>
      </c>
      <c r="E18" s="82">
        <v>-8.4</v>
      </c>
      <c r="F18" s="82">
        <v>6.6</v>
      </c>
      <c r="G18" s="82">
        <v>-2.9</v>
      </c>
      <c r="H18" s="82">
        <v>-0.3</v>
      </c>
      <c r="I18" s="82">
        <v>-10.8</v>
      </c>
      <c r="J18" s="82">
        <v>24.6</v>
      </c>
      <c r="K18" s="83"/>
      <c r="L18" s="84"/>
      <c r="M18" s="84"/>
      <c r="N18" s="84"/>
      <c r="O18" s="84"/>
      <c r="P18" s="84"/>
      <c r="Q18" s="84"/>
      <c r="R18" s="99"/>
      <c r="S18" s="99"/>
      <c r="T18" s="99"/>
      <c r="U18" s="99"/>
      <c r="V18" s="99"/>
      <c r="W18" s="99"/>
      <c r="X18" s="99"/>
      <c r="Y18" s="99"/>
      <c r="Z18" s="99"/>
    </row>
    <row r="19" spans="1:26" ht="15.6">
      <c r="A19" s="81" t="s">
        <v>430</v>
      </c>
      <c r="B19" s="82">
        <v>-25.1</v>
      </c>
      <c r="C19" s="82">
        <v>13.7</v>
      </c>
      <c r="D19" s="82">
        <v>21.4</v>
      </c>
      <c r="E19" s="82">
        <v>-16.100000000000001</v>
      </c>
      <c r="F19" s="82">
        <v>0</v>
      </c>
      <c r="G19" s="82">
        <v>28.2</v>
      </c>
      <c r="H19" s="82">
        <v>-0.6</v>
      </c>
      <c r="I19" s="82">
        <v>11.6</v>
      </c>
      <c r="J19" s="82">
        <v>57.7</v>
      </c>
      <c r="K19" s="83" t="s">
        <v>430</v>
      </c>
      <c r="L19" s="84"/>
      <c r="M19" s="84"/>
      <c r="N19" s="84"/>
      <c r="O19" s="84"/>
      <c r="P19" s="84"/>
      <c r="Q19" s="84"/>
      <c r="R19" s="99"/>
      <c r="S19" s="99"/>
      <c r="T19" s="99"/>
      <c r="U19" s="99"/>
      <c r="V19" s="99"/>
      <c r="W19" s="99"/>
      <c r="X19" s="99"/>
      <c r="Y19" s="99"/>
      <c r="Z19" s="99"/>
    </row>
    <row r="20" spans="1:26" ht="15.6">
      <c r="L20" s="84"/>
      <c r="M20" s="84"/>
      <c r="N20" s="84"/>
      <c r="O20" s="84"/>
      <c r="P20" s="84"/>
      <c r="Q20" s="84"/>
      <c r="R20" s="84"/>
      <c r="S20" s="84"/>
    </row>
    <row r="21" spans="1:26" ht="15.6">
      <c r="L21" s="172" t="str">
        <f>IF(Content!$E$1=1,L23,L24)</f>
        <v>* Різниця між обсягами купівлі ДЦП у портфель НБУ та обсягів погашення ДЦП урядом, включаючи відсоткові платежі. ** Різниця між залишками за ДС та короткостроковими кредитами рефінансування.</v>
      </c>
      <c r="M21" s="84"/>
      <c r="N21" s="84"/>
      <c r="O21" s="84"/>
      <c r="P21" s="84"/>
      <c r="Q21" s="84"/>
      <c r="R21" s="84"/>
      <c r="S21" s="84"/>
    </row>
    <row r="22" spans="1:26">
      <c r="B22" s="99"/>
      <c r="C22" s="99"/>
      <c r="D22" s="99"/>
      <c r="E22" s="99"/>
      <c r="F22" s="99"/>
      <c r="G22" s="99"/>
      <c r="H22" s="99"/>
      <c r="I22" s="99"/>
      <c r="J22" s="99"/>
      <c r="L22" s="172" t="str">
        <f>IF(Content!$E$1=1,L25,L26)</f>
        <v xml:space="preserve">Джерело: НБУ. </v>
      </c>
    </row>
    <row r="23" spans="1:26">
      <c r="B23" s="99"/>
      <c r="C23" s="99"/>
      <c r="D23" s="99"/>
      <c r="E23" s="99"/>
      <c r="F23" s="99"/>
      <c r="G23" s="99"/>
      <c r="H23" s="99"/>
      <c r="I23" s="99"/>
      <c r="J23" s="99"/>
      <c r="L23" s="180" t="s">
        <v>1624</v>
      </c>
    </row>
    <row r="24" spans="1:26">
      <c r="B24" s="99"/>
      <c r="C24" s="99"/>
      <c r="D24" s="99"/>
      <c r="E24" s="99"/>
      <c r="F24" s="99"/>
      <c r="G24" s="99"/>
      <c r="H24" s="99"/>
      <c r="I24" s="99"/>
      <c r="J24" s="99"/>
      <c r="L24" s="181" t="s">
        <v>1623</v>
      </c>
    </row>
    <row r="25" spans="1:26">
      <c r="B25" s="99"/>
      <c r="C25" s="99"/>
      <c r="D25" s="99"/>
      <c r="E25" s="99"/>
      <c r="F25" s="99"/>
      <c r="G25" s="99"/>
      <c r="H25" s="99"/>
      <c r="I25" s="99"/>
      <c r="J25" s="99"/>
      <c r="L25" s="181" t="s">
        <v>389</v>
      </c>
    </row>
    <row r="26" spans="1:26">
      <c r="B26" s="99"/>
      <c r="C26" s="99"/>
      <c r="D26" s="99"/>
      <c r="E26" s="99"/>
      <c r="F26" s="99"/>
      <c r="G26" s="99"/>
      <c r="H26" s="99"/>
      <c r="I26" s="99"/>
      <c r="J26" s="99"/>
      <c r="L26" s="181" t="s">
        <v>87</v>
      </c>
    </row>
    <row r="27" spans="1:26">
      <c r="B27" s="99"/>
      <c r="C27" s="99"/>
      <c r="D27" s="99"/>
      <c r="E27" s="99"/>
      <c r="F27" s="99"/>
      <c r="G27" s="99"/>
      <c r="H27" s="99"/>
      <c r="I27" s="99"/>
      <c r="J27" s="99"/>
    </row>
    <row r="28" spans="1:26">
      <c r="B28" s="99"/>
      <c r="C28" s="99"/>
      <c r="D28" s="99"/>
      <c r="E28" s="99"/>
      <c r="F28" s="99"/>
      <c r="G28" s="99"/>
      <c r="H28" s="99"/>
      <c r="I28" s="99"/>
      <c r="J28" s="99"/>
    </row>
    <row r="29" spans="1:26">
      <c r="B29" s="99"/>
      <c r="C29" s="99"/>
      <c r="D29" s="99"/>
      <c r="E29" s="99"/>
      <c r="F29" s="99"/>
      <c r="G29" s="99"/>
      <c r="H29" s="99"/>
      <c r="I29" s="99"/>
      <c r="J29" s="99"/>
    </row>
    <row r="30" spans="1:26">
      <c r="B30" s="99"/>
      <c r="C30" s="99"/>
      <c r="D30" s="99"/>
      <c r="E30" s="99"/>
      <c r="F30" s="99"/>
      <c r="G30" s="99"/>
      <c r="H30" s="99"/>
      <c r="I30" s="99"/>
      <c r="J30" s="99"/>
    </row>
    <row r="31" spans="1:26">
      <c r="B31" s="99"/>
      <c r="C31" s="99"/>
      <c r="D31" s="99"/>
      <c r="E31" s="99"/>
      <c r="F31" s="99"/>
      <c r="G31" s="99"/>
      <c r="H31" s="99"/>
      <c r="I31" s="99"/>
      <c r="J31" s="99"/>
    </row>
  </sheetData>
  <hyperlinks>
    <hyperlink ref="A1" location="Content!A1" display="&lt;&lt;"/>
  </hyperlinks>
  <printOptions horizontalCentered="1"/>
  <pageMargins left="0" right="0" top="0" bottom="0" header="0.31496062992125984" footer="0.31496062992125984"/>
  <pageSetup paperSize="9" scale="41" orientation="portrait" horizontalDpi="4294967294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H39"/>
  <sheetViews>
    <sheetView showGridLines="0" zoomScaleNormal="100" workbookViewId="0">
      <selection activeCell="A2" sqref="A2:XFD3"/>
    </sheetView>
  </sheetViews>
  <sheetFormatPr defaultColWidth="9.109375" defaultRowHeight="13.2"/>
  <cols>
    <col min="1" max="1" width="9.88671875" style="860" customWidth="1"/>
    <col min="2" max="2" width="10.109375" style="860" bestFit="1" customWidth="1"/>
    <col min="3" max="16384" width="9.109375" style="860"/>
  </cols>
  <sheetData>
    <row r="1" spans="1:8">
      <c r="A1" s="162" t="s">
        <v>167</v>
      </c>
      <c r="B1" s="860" t="str">
        <f>IF(Content!$E$1=1,B2,B3)</f>
        <v>Готівка в банкоматах</v>
      </c>
      <c r="C1" s="860" t="str">
        <f>IF(Content!$E$1=1,C2,C3)</f>
        <v>Готівка в касах банків (без банкоматів)</v>
      </c>
      <c r="D1" s="860" t="str">
        <f>IF(Content!$E$1=1,D2,D3)</f>
        <v>Отримання готівки з використанням платіжних карт (п. ш.)</v>
      </c>
      <c r="F1" s="860" t="str">
        <f>IF(Content!$E$1=1,F2,F3)</f>
        <v>Готівка в касах банків/М0, отримання готівки з використанням платіжних карт/кінцеві споживчі витрати ДГ, %</v>
      </c>
    </row>
    <row r="2" spans="1:8" hidden="1">
      <c r="B2" s="865" t="s">
        <v>1362</v>
      </c>
      <c r="C2" s="865" t="s">
        <v>1363</v>
      </c>
      <c r="D2" s="865" t="s">
        <v>1364</v>
      </c>
      <c r="E2" s="865"/>
      <c r="F2" s="865" t="s">
        <v>1365</v>
      </c>
    </row>
    <row r="3" spans="1:8" hidden="1">
      <c r="B3" s="865" t="s">
        <v>1366</v>
      </c>
      <c r="C3" s="865" t="s">
        <v>1367</v>
      </c>
      <c r="D3" s="865" t="s">
        <v>1368</v>
      </c>
      <c r="E3" s="865"/>
      <c r="F3" s="865" t="s">
        <v>1369</v>
      </c>
    </row>
    <row r="4" spans="1:8">
      <c r="A4" s="861" t="s">
        <v>1370</v>
      </c>
      <c r="B4" s="862">
        <v>2.9</v>
      </c>
      <c r="C4" s="862">
        <v>4.7</v>
      </c>
      <c r="D4" s="863">
        <v>58.5</v>
      </c>
      <c r="E4" s="864" t="str">
        <f>A4</f>
        <v>І.10</v>
      </c>
      <c r="F4" s="862"/>
      <c r="G4" s="862"/>
      <c r="H4" s="862"/>
    </row>
    <row r="5" spans="1:8">
      <c r="A5" s="861" t="s">
        <v>1371</v>
      </c>
      <c r="B5" s="862">
        <v>3</v>
      </c>
      <c r="C5" s="862">
        <v>5.3</v>
      </c>
      <c r="D5" s="863">
        <v>59.8</v>
      </c>
      <c r="E5" s="865"/>
      <c r="F5" s="862"/>
      <c r="G5" s="862"/>
      <c r="H5" s="862"/>
    </row>
    <row r="6" spans="1:8">
      <c r="A6" s="861" t="s">
        <v>1372</v>
      </c>
      <c r="B6" s="862">
        <v>3</v>
      </c>
      <c r="C6" s="862">
        <v>5.4</v>
      </c>
      <c r="D6" s="863">
        <v>60.6</v>
      </c>
      <c r="E6" s="865"/>
      <c r="F6" s="862"/>
      <c r="G6" s="862"/>
      <c r="H6" s="862"/>
    </row>
    <row r="7" spans="1:8">
      <c r="A7" s="861" t="s">
        <v>1373</v>
      </c>
      <c r="B7" s="862">
        <v>3.2</v>
      </c>
      <c r="C7" s="862">
        <v>5.6</v>
      </c>
      <c r="D7" s="863">
        <v>61.9</v>
      </c>
      <c r="E7" s="865"/>
      <c r="F7" s="862"/>
      <c r="G7" s="862"/>
      <c r="H7" s="862"/>
    </row>
    <row r="8" spans="1:8">
      <c r="A8" s="861" t="s">
        <v>1374</v>
      </c>
      <c r="B8" s="862">
        <v>3.2</v>
      </c>
      <c r="C8" s="862">
        <v>5.6</v>
      </c>
      <c r="D8" s="863">
        <v>62.4</v>
      </c>
      <c r="E8" s="864" t="str">
        <f t="shared" ref="E8" si="0">A8</f>
        <v>І.11</v>
      </c>
      <c r="F8" s="862"/>
      <c r="G8" s="862"/>
      <c r="H8" s="862"/>
    </row>
    <row r="9" spans="1:8">
      <c r="A9" s="861" t="s">
        <v>1375</v>
      </c>
      <c r="B9" s="862">
        <v>3.3</v>
      </c>
      <c r="C9" s="862">
        <v>5.5</v>
      </c>
      <c r="D9" s="863">
        <v>62.6</v>
      </c>
      <c r="E9" s="865"/>
      <c r="F9" s="862"/>
      <c r="G9" s="862"/>
      <c r="H9" s="862"/>
    </row>
    <row r="10" spans="1:8">
      <c r="A10" s="861" t="s">
        <v>1376</v>
      </c>
      <c r="B10" s="862">
        <v>3.3</v>
      </c>
      <c r="C10" s="862">
        <v>5.4</v>
      </c>
      <c r="D10" s="863">
        <v>62.5</v>
      </c>
      <c r="E10" s="865"/>
      <c r="F10" s="862"/>
      <c r="G10" s="862"/>
      <c r="H10" s="862"/>
    </row>
    <row r="11" spans="1:8">
      <c r="A11" s="861" t="s">
        <v>1377</v>
      </c>
      <c r="B11" s="862">
        <v>3.3</v>
      </c>
      <c r="C11" s="862">
        <v>5.7</v>
      </c>
      <c r="D11" s="863">
        <v>61.7</v>
      </c>
      <c r="E11" s="865"/>
      <c r="F11" s="862"/>
      <c r="G11" s="862"/>
      <c r="H11" s="862"/>
    </row>
    <row r="12" spans="1:8">
      <c r="A12" s="861" t="s">
        <v>1378</v>
      </c>
      <c r="B12" s="862">
        <v>3.4</v>
      </c>
      <c r="C12" s="862">
        <v>5.5</v>
      </c>
      <c r="D12" s="863">
        <v>62.6</v>
      </c>
      <c r="E12" s="864" t="str">
        <f t="shared" ref="E12" si="1">A12</f>
        <v>І.12</v>
      </c>
      <c r="F12" s="862"/>
      <c r="G12" s="862"/>
      <c r="H12" s="862"/>
    </row>
    <row r="13" spans="1:8">
      <c r="A13" s="861" t="s">
        <v>1379</v>
      </c>
      <c r="B13" s="862">
        <v>3.4</v>
      </c>
      <c r="C13" s="862">
        <v>5.3</v>
      </c>
      <c r="D13" s="863">
        <v>64.2</v>
      </c>
      <c r="E13" s="865"/>
      <c r="F13" s="862"/>
      <c r="G13" s="862"/>
      <c r="H13" s="862"/>
    </row>
    <row r="14" spans="1:8">
      <c r="A14" s="861" t="s">
        <v>30</v>
      </c>
      <c r="B14" s="862">
        <v>3.5</v>
      </c>
      <c r="C14" s="862">
        <v>5.6</v>
      </c>
      <c r="D14" s="863">
        <v>65.900000000000006</v>
      </c>
      <c r="E14" s="865"/>
      <c r="F14" s="862"/>
      <c r="G14" s="862"/>
      <c r="H14" s="862"/>
    </row>
    <row r="15" spans="1:8">
      <c r="A15" s="861" t="s">
        <v>31</v>
      </c>
      <c r="B15" s="862">
        <v>3.6</v>
      </c>
      <c r="C15" s="862">
        <v>5.7</v>
      </c>
      <c r="D15" s="863">
        <v>68.400000000000006</v>
      </c>
      <c r="E15" s="865"/>
      <c r="F15" s="862"/>
      <c r="G15" s="862"/>
      <c r="H15" s="862"/>
    </row>
    <row r="16" spans="1:8">
      <c r="A16" s="861" t="s">
        <v>1380</v>
      </c>
      <c r="B16" s="862">
        <v>3.6</v>
      </c>
      <c r="C16" s="862">
        <v>5.6</v>
      </c>
      <c r="D16" s="863">
        <v>69.400000000000006</v>
      </c>
      <c r="E16" s="864" t="str">
        <f t="shared" ref="E16" si="2">A16</f>
        <v>І.13</v>
      </c>
      <c r="F16" s="862"/>
      <c r="G16" s="862"/>
      <c r="H16" s="862"/>
    </row>
    <row r="17" spans="1:8">
      <c r="A17" s="861" t="s">
        <v>1381</v>
      </c>
      <c r="B17" s="862">
        <v>3.7</v>
      </c>
      <c r="C17" s="862">
        <v>5.9</v>
      </c>
      <c r="D17" s="863">
        <v>69.5</v>
      </c>
      <c r="E17" s="865"/>
      <c r="H17" s="862"/>
    </row>
    <row r="18" spans="1:8">
      <c r="A18" s="861" t="s">
        <v>34</v>
      </c>
      <c r="B18" s="862">
        <v>3.7</v>
      </c>
      <c r="C18" s="862">
        <v>6.3</v>
      </c>
      <c r="D18" s="863">
        <v>71.2</v>
      </c>
      <c r="E18" s="865"/>
      <c r="H18" s="862"/>
    </row>
    <row r="19" spans="1:8">
      <c r="A19" s="861" t="s">
        <v>35</v>
      </c>
      <c r="B19" s="862">
        <v>3.7</v>
      </c>
      <c r="C19" s="862">
        <v>6.3</v>
      </c>
      <c r="D19" s="863">
        <v>72.3</v>
      </c>
      <c r="E19" s="865"/>
      <c r="F19" s="172" t="str">
        <f>IF(Content!$E$1=1,F20,F21)</f>
        <v>Джерело: НБУ.</v>
      </c>
      <c r="G19" s="862"/>
      <c r="H19" s="862"/>
    </row>
    <row r="20" spans="1:8">
      <c r="A20" s="861" t="s">
        <v>400</v>
      </c>
      <c r="B20" s="862">
        <v>3.6</v>
      </c>
      <c r="C20" s="862">
        <v>5.9</v>
      </c>
      <c r="D20" s="863">
        <v>74.099999999999994</v>
      </c>
      <c r="E20" s="864" t="str">
        <f t="shared" ref="E20" si="3">A20</f>
        <v>І.14</v>
      </c>
      <c r="F20" s="171" t="s">
        <v>86</v>
      </c>
      <c r="G20" s="862"/>
      <c r="H20" s="862"/>
    </row>
    <row r="21" spans="1:8">
      <c r="A21" s="861" t="s">
        <v>401</v>
      </c>
      <c r="B21" s="862">
        <v>3.3</v>
      </c>
      <c r="C21" s="862">
        <v>5.8</v>
      </c>
      <c r="D21" s="863">
        <v>73.099999999999994</v>
      </c>
      <c r="E21" s="865"/>
      <c r="F21" s="171" t="s">
        <v>87</v>
      </c>
      <c r="G21" s="862"/>
      <c r="H21" s="862"/>
    </row>
    <row r="22" spans="1:8">
      <c r="A22" s="861" t="s">
        <v>38</v>
      </c>
      <c r="B22" s="862">
        <v>3.1</v>
      </c>
      <c r="C22" s="862">
        <v>5.7</v>
      </c>
      <c r="D22" s="863">
        <v>70.400000000000006</v>
      </c>
      <c r="E22" s="865"/>
      <c r="F22" s="862"/>
      <c r="G22" s="862"/>
      <c r="H22" s="862"/>
    </row>
    <row r="23" spans="1:8">
      <c r="A23" s="861" t="s">
        <v>39</v>
      </c>
      <c r="B23" s="862">
        <v>2.9</v>
      </c>
      <c r="C23" s="862">
        <v>4.9000000000000004</v>
      </c>
      <c r="D23" s="863">
        <v>68.099999999999994</v>
      </c>
      <c r="E23" s="865"/>
      <c r="F23" s="862"/>
      <c r="G23" s="862"/>
      <c r="H23" s="862"/>
    </row>
    <row r="24" spans="1:8">
      <c r="A24" s="861" t="s">
        <v>243</v>
      </c>
      <c r="B24" s="862">
        <v>2.7</v>
      </c>
      <c r="C24" s="862">
        <v>4.5</v>
      </c>
      <c r="D24" s="863">
        <v>66</v>
      </c>
      <c r="E24" s="864" t="str">
        <f t="shared" ref="E24" si="4">A24</f>
        <v>І.15</v>
      </c>
      <c r="F24" s="862"/>
      <c r="G24" s="862"/>
      <c r="H24" s="862"/>
    </row>
    <row r="25" spans="1:8">
      <c r="A25" s="861" t="s">
        <v>386</v>
      </c>
      <c r="B25" s="862">
        <v>2.6</v>
      </c>
      <c r="C25" s="862">
        <v>4.5999999999999996</v>
      </c>
      <c r="D25" s="863">
        <v>65.3</v>
      </c>
      <c r="E25" s="865"/>
      <c r="F25" s="862"/>
      <c r="G25" s="862"/>
      <c r="H25" s="862"/>
    </row>
    <row r="26" spans="1:8">
      <c r="A26" s="861" t="s">
        <v>42</v>
      </c>
      <c r="B26" s="862">
        <v>2.6</v>
      </c>
      <c r="C26" s="862">
        <v>4.5999999999999996</v>
      </c>
      <c r="D26" s="863">
        <v>64.3</v>
      </c>
      <c r="E26" s="865"/>
      <c r="F26" s="862"/>
      <c r="G26" s="862"/>
      <c r="H26" s="862"/>
    </row>
    <row r="27" spans="1:8">
      <c r="A27" s="861" t="s">
        <v>43</v>
      </c>
      <c r="B27" s="862">
        <v>2.6</v>
      </c>
      <c r="C27" s="862">
        <v>4.9000000000000004</v>
      </c>
      <c r="D27" s="863">
        <v>63.7</v>
      </c>
      <c r="E27" s="865"/>
      <c r="F27" s="862"/>
      <c r="G27" s="862"/>
      <c r="H27" s="862"/>
    </row>
    <row r="28" spans="1:8">
      <c r="A28" s="861" t="s">
        <v>245</v>
      </c>
      <c r="B28" s="862">
        <v>2.6</v>
      </c>
      <c r="C28" s="862">
        <v>4.5999999999999996</v>
      </c>
      <c r="D28" s="863">
        <v>62.4</v>
      </c>
      <c r="E28" s="864" t="str">
        <f t="shared" ref="E28" si="5">A28</f>
        <v>І.16</v>
      </c>
      <c r="F28" s="862"/>
      <c r="G28" s="862"/>
      <c r="H28" s="862"/>
    </row>
    <row r="29" spans="1:8">
      <c r="A29" s="861" t="s">
        <v>387</v>
      </c>
      <c r="B29" s="862">
        <v>2.7</v>
      </c>
      <c r="C29" s="862">
        <v>4.7</v>
      </c>
      <c r="D29" s="863">
        <v>63.8</v>
      </c>
      <c r="E29" s="865"/>
      <c r="F29" s="862"/>
      <c r="G29" s="862"/>
      <c r="H29" s="862"/>
    </row>
    <row r="30" spans="1:8">
      <c r="A30" s="861" t="s">
        <v>46</v>
      </c>
      <c r="B30" s="862">
        <v>2.8</v>
      </c>
      <c r="C30" s="862">
        <v>4.5999999999999996</v>
      </c>
      <c r="D30" s="863">
        <v>64.900000000000006</v>
      </c>
      <c r="E30" s="865"/>
      <c r="F30" s="862"/>
      <c r="G30" s="862"/>
      <c r="H30" s="862"/>
    </row>
    <row r="31" spans="1:8">
      <c r="A31" s="861" t="s">
        <v>47</v>
      </c>
      <c r="B31" s="862">
        <v>2.8</v>
      </c>
      <c r="C31" s="862">
        <v>4.8</v>
      </c>
      <c r="D31" s="863">
        <v>66.2</v>
      </c>
      <c r="E31" s="865"/>
      <c r="F31" s="862"/>
      <c r="G31" s="862"/>
      <c r="H31" s="862"/>
    </row>
    <row r="32" spans="1:8">
      <c r="A32" s="861" t="s">
        <v>247</v>
      </c>
      <c r="B32" s="862">
        <v>2.8</v>
      </c>
      <c r="C32" s="862">
        <v>4.5</v>
      </c>
      <c r="D32" s="863">
        <v>66.099999999999994</v>
      </c>
      <c r="E32" s="864" t="str">
        <f t="shared" ref="E32" si="6">A32</f>
        <v>І.17</v>
      </c>
      <c r="F32" s="862"/>
      <c r="G32" s="862"/>
      <c r="H32" s="862"/>
    </row>
    <row r="33" spans="1:8">
      <c r="A33" s="861" t="s">
        <v>388</v>
      </c>
      <c r="B33" s="862">
        <v>2.8</v>
      </c>
      <c r="C33" s="862">
        <v>4.5</v>
      </c>
      <c r="D33" s="863">
        <v>65.5</v>
      </c>
      <c r="E33" s="865"/>
      <c r="F33" s="862"/>
      <c r="G33" s="862"/>
      <c r="H33" s="862"/>
    </row>
    <row r="34" spans="1:8">
      <c r="A34" s="861" t="s">
        <v>50</v>
      </c>
      <c r="B34" s="862">
        <v>2.9</v>
      </c>
      <c r="C34" s="862">
        <v>4.7</v>
      </c>
      <c r="D34" s="863">
        <v>65.599999999999994</v>
      </c>
      <c r="E34" s="865"/>
      <c r="F34" s="862"/>
      <c r="G34" s="862"/>
      <c r="H34" s="862"/>
    </row>
    <row r="35" spans="1:8">
      <c r="A35" s="861" t="s">
        <v>51</v>
      </c>
      <c r="B35" s="862">
        <v>3</v>
      </c>
      <c r="C35" s="862">
        <v>4.9000000000000004</v>
      </c>
      <c r="D35" s="863">
        <v>65.8</v>
      </c>
      <c r="E35" s="865"/>
      <c r="F35" s="862"/>
      <c r="G35" s="862"/>
      <c r="H35" s="862"/>
    </row>
    <row r="36" spans="1:8">
      <c r="A36" s="861" t="s">
        <v>212</v>
      </c>
      <c r="B36" s="862">
        <v>3.2</v>
      </c>
      <c r="C36" s="862">
        <v>4.8</v>
      </c>
      <c r="D36" s="863">
        <v>66.900000000000006</v>
      </c>
      <c r="E36" s="864" t="str">
        <f t="shared" ref="E36" si="7">A36</f>
        <v>І.18</v>
      </c>
      <c r="F36" s="862"/>
      <c r="G36" s="862"/>
      <c r="H36" s="862"/>
    </row>
    <row r="37" spans="1:8">
      <c r="A37" s="861" t="s">
        <v>256</v>
      </c>
      <c r="B37" s="862">
        <v>3.4</v>
      </c>
      <c r="C37" s="862">
        <v>5</v>
      </c>
      <c r="D37" s="863">
        <v>68.099999999999994</v>
      </c>
      <c r="E37" s="865"/>
      <c r="F37" s="862"/>
      <c r="G37" s="862"/>
      <c r="H37" s="862"/>
    </row>
    <row r="38" spans="1:8">
      <c r="A38" s="861" t="s">
        <v>54</v>
      </c>
      <c r="B38" s="862">
        <v>3.5</v>
      </c>
      <c r="C38" s="862">
        <v>4.9000000000000004</v>
      </c>
      <c r="D38" s="863">
        <v>68</v>
      </c>
      <c r="E38" s="865"/>
      <c r="F38" s="862"/>
      <c r="G38" s="862"/>
      <c r="H38" s="862"/>
    </row>
    <row r="39" spans="1:8">
      <c r="A39" s="861" t="s">
        <v>430</v>
      </c>
      <c r="B39" s="862">
        <v>3.7</v>
      </c>
      <c r="C39" s="862">
        <v>4.9000000000000004</v>
      </c>
      <c r="E39" s="864" t="str">
        <f>A39</f>
        <v>IV.18</v>
      </c>
      <c r="F39" s="862"/>
      <c r="G39" s="862"/>
      <c r="H39" s="86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I30"/>
  <sheetViews>
    <sheetView showGridLines="0" zoomScaleNormal="100" workbookViewId="0">
      <selection activeCell="D2" sqref="A2:XFD3"/>
    </sheetView>
  </sheetViews>
  <sheetFormatPr defaultColWidth="9.109375" defaultRowHeight="13.2"/>
  <cols>
    <col min="1" max="1" width="9" style="866" customWidth="1"/>
    <col min="2" max="3" width="9" style="866" hidden="1" customWidth="1"/>
    <col min="4" max="7" width="9" style="866" customWidth="1"/>
    <col min="8" max="8" width="8.6640625" style="866" customWidth="1"/>
    <col min="9" max="11" width="9.109375" style="866"/>
    <col min="12" max="12" width="11.33203125" style="866" customWidth="1"/>
    <col min="13" max="14" width="11.109375" style="866" customWidth="1"/>
    <col min="15" max="15" width="12.109375" style="866" customWidth="1"/>
    <col min="16" max="16" width="11.44140625" style="866" customWidth="1"/>
    <col min="17" max="17" width="11.109375" style="866" customWidth="1"/>
    <col min="18" max="18" width="11.33203125" style="866" customWidth="1"/>
    <col min="19" max="16384" width="9.109375" style="866"/>
  </cols>
  <sheetData>
    <row r="1" spans="1:9">
      <c r="A1" s="162" t="s">
        <v>167</v>
      </c>
      <c r="B1" s="860"/>
      <c r="D1" s="866">
        <v>2007</v>
      </c>
      <c r="E1" s="866">
        <v>2012</v>
      </c>
      <c r="F1" s="866">
        <v>2017</v>
      </c>
      <c r="G1" s="866">
        <v>2018</v>
      </c>
      <c r="I1" s="860" t="str">
        <f>IF(Content!$E$1=1,I2,I3)</f>
        <v>Співвідношення М0 до ВВП в окремих країнах, %</v>
      </c>
    </row>
    <row r="2" spans="1:9" hidden="1">
      <c r="A2" s="162"/>
      <c r="I2" s="869" t="s">
        <v>1382</v>
      </c>
    </row>
    <row r="3" spans="1:9" hidden="1">
      <c r="A3" s="162"/>
      <c r="I3" s="869" t="s">
        <v>1843</v>
      </c>
    </row>
    <row r="4" spans="1:9" ht="12.75" customHeight="1">
      <c r="A4" s="860" t="str">
        <f>IF(Content!$E$1=1,B4,C4)</f>
        <v>Угорщина</v>
      </c>
      <c r="B4" s="867" t="s">
        <v>366</v>
      </c>
      <c r="C4" s="867" t="s">
        <v>367</v>
      </c>
      <c r="D4" s="868">
        <v>8.1</v>
      </c>
      <c r="E4" s="868">
        <v>8.9</v>
      </c>
      <c r="F4" s="868">
        <v>12.7</v>
      </c>
      <c r="H4" s="868"/>
    </row>
    <row r="5" spans="1:9">
      <c r="A5" s="860" t="str">
        <f>IF(Content!$E$1=1,B5,C5)</f>
        <v>Молдова</v>
      </c>
      <c r="B5" s="867" t="s">
        <v>1012</v>
      </c>
      <c r="C5" s="867" t="s">
        <v>1011</v>
      </c>
      <c r="D5" s="868">
        <v>12.5</v>
      </c>
      <c r="E5" s="868">
        <v>15</v>
      </c>
      <c r="F5" s="868">
        <v>12.7</v>
      </c>
      <c r="G5" s="868"/>
      <c r="H5" s="868"/>
    </row>
    <row r="6" spans="1:9">
      <c r="A6" s="860" t="str">
        <f>IF(Content!$E$1=1,B6,C6)</f>
        <v>Україна</v>
      </c>
      <c r="B6" s="867" t="s">
        <v>344</v>
      </c>
      <c r="C6" s="867" t="s">
        <v>345</v>
      </c>
      <c r="D6" s="868">
        <v>14.8</v>
      </c>
      <c r="E6" s="868">
        <v>14.5</v>
      </c>
      <c r="F6" s="868">
        <v>11.1</v>
      </c>
      <c r="G6" s="868">
        <v>10.3</v>
      </c>
      <c r="H6" s="868"/>
    </row>
    <row r="7" spans="1:9">
      <c r="A7" s="860" t="str">
        <f>IF(Content!$E$1=1,B7,C7)</f>
        <v>Чехія</v>
      </c>
      <c r="B7" s="867" t="s">
        <v>1010</v>
      </c>
      <c r="C7" s="867" t="s">
        <v>1383</v>
      </c>
      <c r="D7" s="868">
        <v>8.4</v>
      </c>
      <c r="E7" s="868">
        <v>9.6</v>
      </c>
      <c r="F7" s="868">
        <v>10.9</v>
      </c>
      <c r="G7" s="868"/>
      <c r="H7" s="868"/>
    </row>
    <row r="8" spans="1:9">
      <c r="A8" s="860" t="str">
        <f>IF(Content!$E$1=1,B8,C8)</f>
        <v>Польща</v>
      </c>
      <c r="B8" s="867" t="s">
        <v>214</v>
      </c>
      <c r="C8" s="867" t="s">
        <v>213</v>
      </c>
      <c r="D8" s="868">
        <v>6.5</v>
      </c>
      <c r="E8" s="868">
        <v>6.3</v>
      </c>
      <c r="F8" s="868">
        <v>9.3000000000000007</v>
      </c>
      <c r="G8" s="868"/>
      <c r="H8" s="868"/>
    </row>
    <row r="9" spans="1:9">
      <c r="A9" s="860" t="str">
        <f>IF(Content!$E$1=1,B9,C9)</f>
        <v>Росія</v>
      </c>
      <c r="B9" s="867" t="s">
        <v>215</v>
      </c>
      <c r="C9" s="867" t="s">
        <v>194</v>
      </c>
      <c r="D9" s="868">
        <v>11.3</v>
      </c>
      <c r="E9" s="868">
        <v>9.6</v>
      </c>
      <c r="F9" s="868">
        <v>9.1999999999999993</v>
      </c>
      <c r="G9" s="868"/>
      <c r="H9" s="868"/>
    </row>
    <row r="10" spans="1:9">
      <c r="A10" s="860" t="str">
        <f>IF(Content!$E$1=1,B10,C10)</f>
        <v>Румунія</v>
      </c>
      <c r="B10" s="867" t="s">
        <v>362</v>
      </c>
      <c r="C10" s="867" t="s">
        <v>363</v>
      </c>
      <c r="D10" s="868">
        <v>5.0999999999999996</v>
      </c>
      <c r="E10" s="868">
        <v>5.3</v>
      </c>
      <c r="F10" s="868">
        <v>7.4</v>
      </c>
      <c r="G10" s="868"/>
      <c r="H10" s="868"/>
    </row>
    <row r="11" spans="1:9">
      <c r="A11" s="860" t="str">
        <f>IF(Content!$E$1=1,B11,C11)</f>
        <v>Грузія</v>
      </c>
      <c r="B11" s="867" t="s">
        <v>1016</v>
      </c>
      <c r="C11" s="867" t="s">
        <v>1015</v>
      </c>
      <c r="D11" s="868">
        <v>6.8</v>
      </c>
      <c r="E11" s="868">
        <v>5.9</v>
      </c>
      <c r="F11" s="868">
        <v>7.1</v>
      </c>
      <c r="G11" s="868"/>
      <c r="H11" s="868"/>
    </row>
    <row r="12" spans="1:9">
      <c r="A12" s="860" t="str">
        <f>IF(Content!$E$1=1,B12,C12)</f>
        <v>Туреччина</v>
      </c>
      <c r="B12" s="867" t="s">
        <v>346</v>
      </c>
      <c r="C12" s="867" t="s">
        <v>347</v>
      </c>
      <c r="D12" s="868">
        <v>2.8</v>
      </c>
      <c r="E12" s="868">
        <v>3.3</v>
      </c>
      <c r="F12" s="868">
        <v>3.7</v>
      </c>
      <c r="G12" s="868"/>
      <c r="H12" s="868"/>
    </row>
    <row r="13" spans="1:9">
      <c r="A13" s="860" t="str">
        <f>IF(Content!$E$1=1,B13,C13)</f>
        <v>Данія</v>
      </c>
      <c r="B13" s="867" t="s">
        <v>1384</v>
      </c>
      <c r="C13" s="867" t="s">
        <v>1385</v>
      </c>
      <c r="D13" s="868">
        <v>3</v>
      </c>
      <c r="E13" s="868">
        <v>2.9</v>
      </c>
      <c r="F13" s="868">
        <v>2.9</v>
      </c>
      <c r="G13" s="868"/>
      <c r="H13" s="868"/>
    </row>
    <row r="14" spans="1:9">
      <c r="A14" s="860" t="str">
        <f>IF(Content!$E$1=1,B14,C14)</f>
        <v>Норвегія</v>
      </c>
      <c r="B14" s="867" t="s">
        <v>1386</v>
      </c>
      <c r="C14" s="867" t="s">
        <v>1387</v>
      </c>
      <c r="D14" s="868">
        <v>2.1</v>
      </c>
      <c r="E14" s="868">
        <v>1.6</v>
      </c>
      <c r="F14" s="868">
        <v>1.4</v>
      </c>
      <c r="G14" s="868"/>
      <c r="H14" s="868"/>
    </row>
    <row r="15" spans="1:9">
      <c r="A15" s="860" t="str">
        <f>IF(Content!$E$1=1,B15,C15)</f>
        <v>Швеція</v>
      </c>
      <c r="B15" s="867" t="s">
        <v>1388</v>
      </c>
      <c r="C15" s="867" t="s">
        <v>1389</v>
      </c>
      <c r="D15" s="868">
        <v>3</v>
      </c>
      <c r="E15" s="868">
        <v>2.4</v>
      </c>
      <c r="F15" s="868">
        <v>1.2</v>
      </c>
      <c r="G15" s="868"/>
      <c r="H15" s="868"/>
    </row>
    <row r="16" spans="1:9">
      <c r="H16" s="172"/>
    </row>
    <row r="17" spans="1:9">
      <c r="A17" s="860"/>
    </row>
    <row r="18" spans="1:9">
      <c r="D18" s="868"/>
      <c r="E18" s="868"/>
      <c r="F18" s="868"/>
    </row>
    <row r="19" spans="1:9">
      <c r="D19" s="868"/>
      <c r="E19" s="868"/>
      <c r="F19" s="868"/>
    </row>
    <row r="20" spans="1:9">
      <c r="D20" s="868"/>
      <c r="E20" s="868"/>
      <c r="F20" s="868"/>
      <c r="G20" s="868"/>
      <c r="I20" s="172" t="str">
        <f>IF(Content!$E$1=1,I21,I22)</f>
        <v>Джерело: МВФ, ДССУ, оцінки та розрахунки НБУ.</v>
      </c>
    </row>
    <row r="21" spans="1:9">
      <c r="D21" s="868"/>
      <c r="E21" s="868"/>
      <c r="F21" s="868"/>
      <c r="I21" s="869" t="s">
        <v>1794</v>
      </c>
    </row>
    <row r="22" spans="1:9">
      <c r="D22" s="868"/>
      <c r="E22" s="868"/>
      <c r="F22" s="868"/>
      <c r="I22" s="171" t="s">
        <v>1795</v>
      </c>
    </row>
    <row r="23" spans="1:9">
      <c r="D23" s="868"/>
      <c r="E23" s="868"/>
      <c r="F23" s="868"/>
    </row>
    <row r="24" spans="1:9">
      <c r="D24" s="868"/>
      <c r="E24" s="868"/>
      <c r="F24" s="868"/>
    </row>
    <row r="25" spans="1:9">
      <c r="D25" s="868"/>
      <c r="E25" s="868"/>
      <c r="F25" s="868"/>
    </row>
    <row r="26" spans="1:9">
      <c r="D26" s="868"/>
      <c r="E26" s="868"/>
      <c r="F26" s="868"/>
    </row>
    <row r="27" spans="1:9">
      <c r="D27" s="868"/>
      <c r="E27" s="868"/>
      <c r="F27" s="868"/>
    </row>
    <row r="28" spans="1:9">
      <c r="D28" s="868"/>
      <c r="E28" s="868"/>
      <c r="F28" s="868"/>
    </row>
    <row r="29" spans="1:9">
      <c r="D29" s="868"/>
      <c r="E29" s="868"/>
      <c r="F29" s="868"/>
    </row>
    <row r="30" spans="1:9">
      <c r="D30" s="868"/>
      <c r="E30" s="868"/>
      <c r="F30" s="86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6BA0"/>
  </sheetPr>
  <dimension ref="A1:O61"/>
  <sheetViews>
    <sheetView showGridLines="0" zoomScaleNormal="100" workbookViewId="0">
      <selection activeCell="A20" sqref="A20"/>
    </sheetView>
  </sheetViews>
  <sheetFormatPr defaultColWidth="9.109375" defaultRowHeight="13.8"/>
  <cols>
    <col min="1" max="16384" width="9.109375" style="1078"/>
  </cols>
  <sheetData>
    <row r="1" spans="1:15">
      <c r="A1" s="162" t="s">
        <v>167</v>
      </c>
      <c r="B1" s="860" t="str">
        <f>IF(Content!$E$1=1,B2,B3)</f>
        <v>Споживчі витрати ДГ/ВВП</v>
      </c>
      <c r="C1" s="860" t="str">
        <f>IF(Content!$E$1=1,C2,C3)</f>
        <v>М0/ВВП (п.ш.)</v>
      </c>
      <c r="D1" s="860" t="str">
        <f>IF(Content!$E$1=1,D2,D3)</f>
        <v>М0/ВВП, тренд без урахування банківських криз (п.ш.)</v>
      </c>
      <c r="E1" s="860"/>
      <c r="F1" s="860"/>
      <c r="G1" s="860" t="str">
        <f>IF(Content!$E$1=1,G2,G3)</f>
        <v>Співвідношення готівки (М0) та споживчих витрат ДГ до ВВП, % (ковзне річне середнє)</v>
      </c>
    </row>
    <row r="2" spans="1:15">
      <c r="A2" s="1077"/>
      <c r="B2" s="1082" t="s">
        <v>1696</v>
      </c>
      <c r="C2" s="1082" t="s">
        <v>1697</v>
      </c>
      <c r="D2" s="1082" t="s">
        <v>1698</v>
      </c>
      <c r="E2" s="1082"/>
      <c r="F2" s="1082"/>
      <c r="G2" s="1082" t="s">
        <v>1780</v>
      </c>
      <c r="H2" s="1083"/>
      <c r="I2" s="1083"/>
      <c r="J2" s="1083"/>
      <c r="K2" s="1083"/>
      <c r="L2" s="1083"/>
      <c r="M2" s="1083"/>
      <c r="N2" s="1083"/>
      <c r="O2" s="1083"/>
    </row>
    <row r="3" spans="1:15">
      <c r="A3" s="1077"/>
      <c r="B3" s="1082" t="s">
        <v>1699</v>
      </c>
      <c r="C3" s="1082" t="s">
        <v>1700</v>
      </c>
      <c r="D3" s="1082" t="s">
        <v>1701</v>
      </c>
      <c r="E3" s="1082"/>
      <c r="F3" s="1082"/>
      <c r="G3" s="1082" t="s">
        <v>1702</v>
      </c>
      <c r="H3" s="1083"/>
      <c r="I3" s="1083"/>
      <c r="J3" s="1083"/>
      <c r="K3" s="1083"/>
      <c r="L3" s="1083"/>
      <c r="M3" s="1083"/>
      <c r="N3" s="1083"/>
      <c r="O3" s="1083"/>
    </row>
    <row r="4" spans="1:15">
      <c r="A4" s="1077" t="s">
        <v>1703</v>
      </c>
      <c r="B4" s="1079">
        <v>52.8</v>
      </c>
      <c r="C4" s="1079">
        <v>10.9</v>
      </c>
      <c r="D4" s="1082" t="str">
        <f t="shared" ref="D4" si="0">A4</f>
        <v>I.05</v>
      </c>
      <c r="E4" s="1084">
        <f>C4</f>
        <v>10.9</v>
      </c>
      <c r="F4" s="1080"/>
      <c r="G4" s="1077"/>
    </row>
    <row r="5" spans="1:15">
      <c r="A5" s="1077" t="s">
        <v>1704</v>
      </c>
      <c r="B5" s="1079">
        <v>54.2</v>
      </c>
      <c r="C5" s="1079">
        <v>11.1</v>
      </c>
      <c r="D5" s="1082"/>
      <c r="E5" s="1084">
        <f t="shared" ref="E5:E19" si="1">C5</f>
        <v>11.1</v>
      </c>
      <c r="F5" s="1080"/>
      <c r="G5" s="1077"/>
    </row>
    <row r="6" spans="1:15">
      <c r="A6" s="1077" t="s">
        <v>1705</v>
      </c>
      <c r="B6" s="1079">
        <v>56.2</v>
      </c>
      <c r="C6" s="1079">
        <v>11.3</v>
      </c>
      <c r="D6" s="1082"/>
      <c r="E6" s="1084">
        <f t="shared" si="1"/>
        <v>11.3</v>
      </c>
      <c r="F6" s="1080"/>
      <c r="G6" s="1077"/>
    </row>
    <row r="7" spans="1:15">
      <c r="A7" s="1077" t="s">
        <v>1706</v>
      </c>
      <c r="B7" s="1079">
        <v>57.2</v>
      </c>
      <c r="C7" s="1079">
        <v>11.4</v>
      </c>
      <c r="D7" s="1082"/>
      <c r="E7" s="1084">
        <f t="shared" si="1"/>
        <v>11.4</v>
      </c>
      <c r="F7" s="1080"/>
      <c r="G7" s="1077"/>
    </row>
    <row r="8" spans="1:15">
      <c r="A8" s="1077" t="s">
        <v>1707</v>
      </c>
      <c r="B8" s="1079">
        <v>58.3</v>
      </c>
      <c r="C8" s="1079">
        <v>11.8</v>
      </c>
      <c r="D8" s="1082"/>
      <c r="E8" s="1084">
        <f t="shared" si="1"/>
        <v>11.8</v>
      </c>
      <c r="F8" s="1080"/>
      <c r="G8" s="1077"/>
    </row>
    <row r="9" spans="1:15">
      <c r="A9" s="1077" t="s">
        <v>1708</v>
      </c>
      <c r="B9" s="1079">
        <v>58.7</v>
      </c>
      <c r="C9" s="1079">
        <v>11.9</v>
      </c>
      <c r="D9" s="1082"/>
      <c r="E9" s="1084">
        <f t="shared" si="1"/>
        <v>11.9</v>
      </c>
      <c r="F9" s="1080"/>
      <c r="G9" s="1077"/>
    </row>
    <row r="10" spans="1:15">
      <c r="A10" s="1077" t="s">
        <v>1709</v>
      </c>
      <c r="B10" s="1079">
        <v>58.3</v>
      </c>
      <c r="C10" s="1079">
        <v>11.9</v>
      </c>
      <c r="D10" s="1082"/>
      <c r="E10" s="1084">
        <f t="shared" si="1"/>
        <v>11.9</v>
      </c>
      <c r="F10" s="1080"/>
      <c r="G10" s="1077"/>
    </row>
    <row r="11" spans="1:15">
      <c r="A11" s="1077" t="s">
        <v>1710</v>
      </c>
      <c r="B11" s="1079">
        <v>58.7</v>
      </c>
      <c r="C11" s="1079">
        <v>11.8</v>
      </c>
      <c r="D11" s="1082" t="str">
        <f t="shared" ref="D11:D59" si="2">A11</f>
        <v>IV.06</v>
      </c>
      <c r="E11" s="1084">
        <f t="shared" si="1"/>
        <v>11.8</v>
      </c>
      <c r="F11" s="1080"/>
      <c r="G11" s="1077"/>
    </row>
    <row r="12" spans="1:15">
      <c r="A12" s="1077" t="s">
        <v>1711</v>
      </c>
      <c r="B12" s="1079">
        <v>58.9</v>
      </c>
      <c r="C12" s="1079">
        <v>11.8</v>
      </c>
      <c r="D12" s="1082"/>
      <c r="E12" s="1084">
        <f t="shared" si="1"/>
        <v>11.8</v>
      </c>
      <c r="F12" s="1080"/>
      <c r="G12" s="1077"/>
    </row>
    <row r="13" spans="1:15">
      <c r="A13" s="1077" t="s">
        <v>1712</v>
      </c>
      <c r="B13" s="1079">
        <v>58.5</v>
      </c>
      <c r="C13" s="1079">
        <v>11.8</v>
      </c>
      <c r="D13" s="1082"/>
      <c r="E13" s="1084">
        <f t="shared" si="1"/>
        <v>11.8</v>
      </c>
      <c r="F13" s="1080"/>
      <c r="G13" s="1077"/>
    </row>
    <row r="14" spans="1:15">
      <c r="A14" s="1077" t="s">
        <v>1713</v>
      </c>
      <c r="B14" s="1079">
        <v>58.1</v>
      </c>
      <c r="C14" s="1079">
        <v>11.9</v>
      </c>
      <c r="D14" s="1082"/>
      <c r="E14" s="1084">
        <f t="shared" si="1"/>
        <v>11.9</v>
      </c>
      <c r="F14" s="1080"/>
      <c r="G14" s="1077"/>
    </row>
    <row r="15" spans="1:15">
      <c r="A15" s="1077" t="s">
        <v>1714</v>
      </c>
      <c r="B15" s="1079">
        <v>58.7</v>
      </c>
      <c r="C15" s="1079">
        <v>12.1</v>
      </c>
      <c r="D15" s="1082"/>
      <c r="E15" s="1084">
        <f t="shared" si="1"/>
        <v>12.1</v>
      </c>
      <c r="F15" s="1080"/>
      <c r="G15" s="1077"/>
    </row>
    <row r="16" spans="1:15">
      <c r="A16" s="1077" t="s">
        <v>1715</v>
      </c>
      <c r="B16" s="1079">
        <v>60.1</v>
      </c>
      <c r="C16" s="1079">
        <v>12.4</v>
      </c>
      <c r="D16" s="1082"/>
      <c r="E16" s="1084">
        <f t="shared" si="1"/>
        <v>12.4</v>
      </c>
      <c r="G16" s="1077"/>
    </row>
    <row r="17" spans="1:7">
      <c r="A17" s="1077" t="s">
        <v>1717</v>
      </c>
      <c r="B17" s="1079">
        <v>59.9</v>
      </c>
      <c r="C17" s="1079">
        <v>12.6</v>
      </c>
      <c r="D17" s="1082"/>
      <c r="E17" s="1084">
        <f t="shared" si="1"/>
        <v>12.6</v>
      </c>
      <c r="G17" s="172" t="str">
        <f>IF(Content!$E$1=1,G18,G19)</f>
        <v>Джерело: ДССУ, прогноз та розрахунки НБУ.</v>
      </c>
    </row>
    <row r="18" spans="1:7">
      <c r="A18" s="1077" t="s">
        <v>1719</v>
      </c>
      <c r="B18" s="1079">
        <v>59.7</v>
      </c>
      <c r="C18" s="1079">
        <v>12.6</v>
      </c>
      <c r="D18" s="1082"/>
      <c r="E18" s="1084">
        <f t="shared" si="1"/>
        <v>12.6</v>
      </c>
      <c r="F18" s="1080"/>
      <c r="G18" s="1081" t="s">
        <v>1716</v>
      </c>
    </row>
    <row r="19" spans="1:7">
      <c r="A19" s="1077" t="s">
        <v>1720</v>
      </c>
      <c r="B19" s="1079">
        <v>61.4</v>
      </c>
      <c r="C19" s="1079">
        <v>13.4</v>
      </c>
      <c r="D19" s="1082" t="str">
        <f t="shared" si="2"/>
        <v>IV.08</v>
      </c>
      <c r="E19" s="1084">
        <f t="shared" si="1"/>
        <v>13.4</v>
      </c>
      <c r="F19" s="1080"/>
      <c r="G19" s="1082" t="s">
        <v>1718</v>
      </c>
    </row>
    <row r="20" spans="1:7">
      <c r="A20" s="1077" t="s">
        <v>1721</v>
      </c>
      <c r="B20" s="1079">
        <v>62</v>
      </c>
      <c r="C20" s="1079">
        <v>14.5</v>
      </c>
      <c r="D20" s="1082"/>
      <c r="E20" s="1084"/>
      <c r="F20" s="1080"/>
      <c r="G20" s="1077"/>
    </row>
    <row r="21" spans="1:7">
      <c r="A21" s="1077" t="s">
        <v>1722</v>
      </c>
      <c r="B21" s="1079">
        <v>63.5</v>
      </c>
      <c r="C21" s="1079">
        <v>15.7</v>
      </c>
      <c r="D21" s="1082"/>
      <c r="E21" s="1084"/>
      <c r="F21" s="1080"/>
      <c r="G21" s="1077"/>
    </row>
    <row r="22" spans="1:7">
      <c r="A22" s="1077" t="s">
        <v>1723</v>
      </c>
      <c r="B22" s="1079">
        <v>65.400000000000006</v>
      </c>
      <c r="C22" s="1079">
        <v>16.7</v>
      </c>
      <c r="D22" s="1082"/>
      <c r="E22" s="1084"/>
      <c r="F22" s="1080"/>
      <c r="G22" s="1077"/>
    </row>
    <row r="23" spans="1:7">
      <c r="A23" s="1077" t="s">
        <v>1724</v>
      </c>
      <c r="B23" s="1079">
        <v>63.7</v>
      </c>
      <c r="C23" s="1079">
        <v>16.5</v>
      </c>
      <c r="D23" s="1082"/>
      <c r="E23" s="1084"/>
      <c r="F23" s="1080"/>
      <c r="G23" s="1077"/>
    </row>
    <row r="24" spans="1:7">
      <c r="A24" s="1077" t="s">
        <v>1725</v>
      </c>
      <c r="B24" s="1079">
        <v>63.4</v>
      </c>
      <c r="C24" s="1079">
        <v>16.100000000000001</v>
      </c>
      <c r="D24" s="1082"/>
      <c r="E24" s="1084"/>
      <c r="F24" s="1080"/>
      <c r="G24" s="1077"/>
    </row>
    <row r="25" spans="1:7">
      <c r="A25" s="1077" t="s">
        <v>1726</v>
      </c>
      <c r="B25" s="1079">
        <v>62.9</v>
      </c>
      <c r="C25" s="1079">
        <v>15.7</v>
      </c>
      <c r="D25" s="1082"/>
      <c r="E25" s="1084"/>
      <c r="F25" s="1080"/>
      <c r="G25" s="1077"/>
    </row>
    <row r="26" spans="1:7">
      <c r="A26" s="1077" t="s">
        <v>1372</v>
      </c>
      <c r="B26" s="1079">
        <v>62.4</v>
      </c>
      <c r="C26" s="1079">
        <v>15.6</v>
      </c>
      <c r="D26" s="1082"/>
      <c r="E26" s="1084"/>
      <c r="F26" s="1080"/>
      <c r="G26" s="1077"/>
    </row>
    <row r="27" spans="1:7">
      <c r="A27" s="1077" t="s">
        <v>1373</v>
      </c>
      <c r="B27" s="1079">
        <v>63</v>
      </c>
      <c r="C27" s="1079">
        <v>15.5</v>
      </c>
      <c r="D27" s="1082" t="str">
        <f t="shared" si="2"/>
        <v>IV.10</v>
      </c>
      <c r="E27" s="1084"/>
      <c r="F27" s="1080"/>
      <c r="G27" s="1077"/>
    </row>
    <row r="28" spans="1:7">
      <c r="A28" s="1077" t="s">
        <v>1727</v>
      </c>
      <c r="B28" s="1079">
        <v>63.8</v>
      </c>
      <c r="C28" s="1079">
        <v>15.5</v>
      </c>
      <c r="D28" s="1082"/>
      <c r="E28" s="1084"/>
      <c r="F28" s="1080"/>
      <c r="G28" s="1077"/>
    </row>
    <row r="29" spans="1:7">
      <c r="A29" s="1077" t="s">
        <v>1728</v>
      </c>
      <c r="B29" s="1079">
        <v>64.599999999999994</v>
      </c>
      <c r="C29" s="1079">
        <v>15.2</v>
      </c>
      <c r="D29" s="1082"/>
      <c r="E29" s="1084"/>
      <c r="F29" s="1080"/>
      <c r="G29" s="1077"/>
    </row>
    <row r="30" spans="1:7">
      <c r="A30" s="1077" t="s">
        <v>1376</v>
      </c>
      <c r="B30" s="1079">
        <v>65</v>
      </c>
      <c r="C30" s="1079">
        <v>14.7</v>
      </c>
      <c r="D30" s="1082"/>
      <c r="E30" s="1084"/>
      <c r="F30" s="1080"/>
      <c r="G30" s="1077"/>
    </row>
    <row r="31" spans="1:7">
      <c r="A31" s="1077" t="s">
        <v>1377</v>
      </c>
      <c r="B31" s="1079">
        <v>66.099999999999994</v>
      </c>
      <c r="C31" s="1079">
        <v>14.3</v>
      </c>
      <c r="D31" s="1082"/>
      <c r="E31" s="1084"/>
      <c r="F31" s="1080"/>
      <c r="G31" s="1077"/>
    </row>
    <row r="32" spans="1:7">
      <c r="A32" s="1077" t="s">
        <v>28</v>
      </c>
      <c r="B32" s="1079">
        <v>66</v>
      </c>
      <c r="C32" s="1079">
        <v>14.1</v>
      </c>
      <c r="D32" s="1082"/>
      <c r="E32" s="1084">
        <f t="shared" ref="E32:E38" si="3">C32</f>
        <v>14.1</v>
      </c>
      <c r="F32" s="1080"/>
      <c r="G32" s="1077"/>
    </row>
    <row r="33" spans="1:7">
      <c r="A33" s="1077" t="s">
        <v>29</v>
      </c>
      <c r="B33" s="1079">
        <v>66.2</v>
      </c>
      <c r="C33" s="1079">
        <v>13.9</v>
      </c>
      <c r="D33" s="1082"/>
      <c r="E33" s="1084">
        <f t="shared" si="3"/>
        <v>13.9</v>
      </c>
      <c r="F33" s="1080"/>
      <c r="G33" s="1077"/>
    </row>
    <row r="34" spans="1:7">
      <c r="A34" s="1077" t="s">
        <v>30</v>
      </c>
      <c r="B34" s="1079">
        <v>67.2</v>
      </c>
      <c r="C34" s="1079">
        <v>13.9</v>
      </c>
      <c r="D34" s="1082"/>
      <c r="E34" s="1084">
        <f t="shared" si="3"/>
        <v>13.9</v>
      </c>
      <c r="F34" s="1080"/>
      <c r="G34" s="1077"/>
    </row>
    <row r="35" spans="1:7">
      <c r="A35" s="1077" t="s">
        <v>31</v>
      </c>
      <c r="B35" s="1079">
        <v>67.599999999999994</v>
      </c>
      <c r="C35" s="1079">
        <v>13.9</v>
      </c>
      <c r="D35" s="1082" t="str">
        <f t="shared" si="2"/>
        <v>IV.12</v>
      </c>
      <c r="E35" s="1084">
        <f t="shared" si="3"/>
        <v>13.9</v>
      </c>
      <c r="F35" s="1080"/>
      <c r="G35" s="1077"/>
    </row>
    <row r="36" spans="1:7">
      <c r="A36" s="1077" t="s">
        <v>32</v>
      </c>
      <c r="B36" s="1079">
        <v>68.400000000000006</v>
      </c>
      <c r="C36" s="1079">
        <v>14</v>
      </c>
      <c r="D36" s="1082"/>
      <c r="E36" s="1084">
        <f t="shared" si="3"/>
        <v>14</v>
      </c>
      <c r="F36" s="1080"/>
      <c r="G36" s="1077"/>
    </row>
    <row r="37" spans="1:7">
      <c r="A37" s="1077" t="s">
        <v>33</v>
      </c>
      <c r="B37" s="1079">
        <v>69.900000000000006</v>
      </c>
      <c r="C37" s="1079">
        <v>14.3</v>
      </c>
      <c r="D37" s="1082"/>
      <c r="E37" s="1084">
        <f t="shared" si="3"/>
        <v>14.3</v>
      </c>
      <c r="F37" s="1080"/>
      <c r="G37" s="1077"/>
    </row>
    <row r="38" spans="1:7">
      <c r="A38" s="1077" t="s">
        <v>34</v>
      </c>
      <c r="B38" s="1079">
        <v>71</v>
      </c>
      <c r="C38" s="1079">
        <v>14.6</v>
      </c>
      <c r="D38" s="1082"/>
      <c r="E38" s="1084">
        <f t="shared" si="3"/>
        <v>14.6</v>
      </c>
      <c r="F38" s="1080"/>
      <c r="G38" s="1077"/>
    </row>
    <row r="39" spans="1:7">
      <c r="A39" s="1077" t="s">
        <v>35</v>
      </c>
      <c r="B39" s="1079">
        <v>71.5</v>
      </c>
      <c r="C39" s="1079">
        <v>14.9</v>
      </c>
      <c r="D39" s="1082"/>
      <c r="E39" s="1084"/>
      <c r="F39" s="1080"/>
      <c r="G39" s="1077"/>
    </row>
    <row r="40" spans="1:7">
      <c r="A40" s="1077" t="s">
        <v>36</v>
      </c>
      <c r="B40" s="1079">
        <v>72.3</v>
      </c>
      <c r="C40" s="1079">
        <v>15.6</v>
      </c>
      <c r="D40" s="1082"/>
      <c r="E40" s="1084"/>
      <c r="F40" s="1080"/>
      <c r="G40" s="1077"/>
    </row>
    <row r="41" spans="1:7">
      <c r="A41" s="1077" t="s">
        <v>37</v>
      </c>
      <c r="B41" s="1079">
        <v>71.900000000000006</v>
      </c>
      <c r="C41" s="1079">
        <v>16.5</v>
      </c>
      <c r="D41" s="1082"/>
      <c r="E41" s="1084"/>
      <c r="F41" s="1080"/>
      <c r="G41" s="1077"/>
    </row>
    <row r="42" spans="1:7">
      <c r="A42" s="1077" t="s">
        <v>38</v>
      </c>
      <c r="B42" s="1079">
        <v>70.2</v>
      </c>
      <c r="C42" s="1079">
        <v>17.100000000000001</v>
      </c>
      <c r="D42" s="1082"/>
      <c r="E42" s="1084"/>
      <c r="F42" s="1080"/>
      <c r="G42" s="1077"/>
    </row>
    <row r="43" spans="1:7">
      <c r="A43" s="1077" t="s">
        <v>39</v>
      </c>
      <c r="B43" s="1079">
        <v>70.599999999999994</v>
      </c>
      <c r="C43" s="1079">
        <v>17.5</v>
      </c>
      <c r="D43" s="1082" t="str">
        <f t="shared" si="2"/>
        <v>IV.14</v>
      </c>
      <c r="E43" s="1084"/>
      <c r="F43" s="1080"/>
      <c r="G43" s="1077"/>
    </row>
    <row r="44" spans="1:7">
      <c r="A44" s="1077" t="s">
        <v>40</v>
      </c>
      <c r="B44" s="1079">
        <v>70</v>
      </c>
      <c r="C44" s="1079">
        <v>17.3</v>
      </c>
      <c r="D44" s="1082"/>
      <c r="E44" s="1084"/>
      <c r="F44" s="1080"/>
      <c r="G44" s="1077"/>
    </row>
    <row r="45" spans="1:7">
      <c r="A45" s="1077" t="s">
        <v>41</v>
      </c>
      <c r="B45" s="1079">
        <v>69.400000000000006</v>
      </c>
      <c r="C45" s="1079">
        <v>16.5</v>
      </c>
      <c r="D45" s="1082"/>
      <c r="E45" s="1084"/>
      <c r="F45" s="1080"/>
      <c r="G45" s="1077"/>
    </row>
    <row r="46" spans="1:7">
      <c r="A46" s="1077" t="s">
        <v>42</v>
      </c>
      <c r="B46" s="1079">
        <v>68.400000000000006</v>
      </c>
      <c r="C46" s="1079">
        <v>15.2</v>
      </c>
      <c r="D46" s="1082"/>
      <c r="E46" s="1084"/>
      <c r="F46" s="1080"/>
      <c r="G46" s="1077"/>
    </row>
    <row r="47" spans="1:7">
      <c r="A47" s="1077" t="s">
        <v>43</v>
      </c>
      <c r="B47" s="1079">
        <v>67</v>
      </c>
      <c r="C47" s="1079">
        <v>14.1</v>
      </c>
      <c r="D47" s="1082"/>
      <c r="E47" s="1084"/>
      <c r="F47" s="1080"/>
      <c r="G47" s="1077"/>
    </row>
    <row r="48" spans="1:7">
      <c r="A48" s="1077" t="s">
        <v>44</v>
      </c>
      <c r="B48" s="1079">
        <v>67.900000000000006</v>
      </c>
      <c r="C48" s="1079">
        <v>13.4</v>
      </c>
      <c r="D48" s="1082"/>
      <c r="E48" s="1084"/>
      <c r="F48" s="1080"/>
      <c r="G48" s="1077"/>
    </row>
    <row r="49" spans="1:7">
      <c r="A49" s="1077" t="s">
        <v>45</v>
      </c>
      <c r="B49" s="1079">
        <v>67.7</v>
      </c>
      <c r="C49" s="1079">
        <v>12.9</v>
      </c>
      <c r="D49" s="1082"/>
      <c r="E49" s="1084"/>
      <c r="F49" s="1080"/>
      <c r="G49" s="1077"/>
    </row>
    <row r="50" spans="1:7">
      <c r="A50" s="1077" t="s">
        <v>46</v>
      </c>
      <c r="B50" s="1079">
        <v>67.3</v>
      </c>
      <c r="C50" s="1079">
        <v>12.5</v>
      </c>
      <c r="D50" s="1082"/>
      <c r="E50" s="1084"/>
      <c r="F50" s="1080"/>
      <c r="G50" s="1077"/>
    </row>
    <row r="51" spans="1:7">
      <c r="A51" s="1077" t="s">
        <v>47</v>
      </c>
      <c r="B51" s="1079">
        <v>65.8</v>
      </c>
      <c r="C51" s="1079">
        <v>12</v>
      </c>
      <c r="D51" s="1082" t="str">
        <f t="shared" si="2"/>
        <v>IV.16</v>
      </c>
      <c r="E51" s="1084">
        <f t="shared" ref="E51:E59" si="4">C51</f>
        <v>12</v>
      </c>
      <c r="F51" s="1080"/>
      <c r="G51" s="1077"/>
    </row>
    <row r="52" spans="1:7">
      <c r="A52" s="1077" t="s">
        <v>48</v>
      </c>
      <c r="B52" s="1079">
        <v>65.099999999999994</v>
      </c>
      <c r="C52" s="1079">
        <v>11.6</v>
      </c>
      <c r="D52" s="1082"/>
      <c r="E52" s="1084">
        <f t="shared" si="4"/>
        <v>11.6</v>
      </c>
      <c r="F52" s="1080"/>
      <c r="G52" s="1077"/>
    </row>
    <row r="53" spans="1:7">
      <c r="A53" s="1077" t="s">
        <v>49</v>
      </c>
      <c r="B53" s="1079">
        <v>65.8</v>
      </c>
      <c r="C53" s="1079">
        <v>11.2</v>
      </c>
      <c r="D53" s="1082"/>
      <c r="E53" s="1084">
        <f t="shared" si="4"/>
        <v>11.2</v>
      </c>
      <c r="F53" s="1080"/>
      <c r="G53" s="1077"/>
    </row>
    <row r="54" spans="1:7">
      <c r="A54" s="1077" t="s">
        <v>50</v>
      </c>
      <c r="B54" s="1079">
        <v>65.5</v>
      </c>
      <c r="C54" s="1079">
        <v>10.7</v>
      </c>
      <c r="D54" s="1082"/>
      <c r="E54" s="1084">
        <f t="shared" si="4"/>
        <v>10.7</v>
      </c>
      <c r="F54" s="1080"/>
      <c r="G54" s="1077"/>
    </row>
    <row r="55" spans="1:7">
      <c r="A55" s="1077" t="s">
        <v>51</v>
      </c>
      <c r="B55" s="1079">
        <v>65.7</v>
      </c>
      <c r="C55" s="1079">
        <v>10.199999999999999</v>
      </c>
      <c r="D55" s="1082"/>
      <c r="E55" s="1084">
        <f t="shared" si="4"/>
        <v>10.199999999999999</v>
      </c>
      <c r="F55" s="1080"/>
      <c r="G55" s="1077"/>
    </row>
    <row r="56" spans="1:7">
      <c r="A56" s="1077" t="s">
        <v>52</v>
      </c>
      <c r="B56" s="1079">
        <v>66.2</v>
      </c>
      <c r="C56" s="1079">
        <v>10.1</v>
      </c>
      <c r="D56" s="1082"/>
      <c r="E56" s="1084">
        <f t="shared" si="4"/>
        <v>10.1</v>
      </c>
      <c r="F56" s="1080"/>
      <c r="G56" s="1077"/>
    </row>
    <row r="57" spans="1:7">
      <c r="A57" s="1077" t="s">
        <v>53</v>
      </c>
      <c r="B57" s="1079">
        <v>65.7</v>
      </c>
      <c r="C57" s="1079">
        <v>9.9</v>
      </c>
      <c r="D57" s="1082"/>
      <c r="E57" s="1084">
        <f t="shared" si="4"/>
        <v>9.9</v>
      </c>
      <c r="F57" s="1080"/>
      <c r="G57" s="1077"/>
    </row>
    <row r="58" spans="1:7">
      <c r="A58" s="1077" t="s">
        <v>54</v>
      </c>
      <c r="B58" s="1079">
        <v>65.900000000000006</v>
      </c>
      <c r="C58" s="1079">
        <v>9.6999999999999993</v>
      </c>
      <c r="D58" s="1082"/>
      <c r="E58" s="1084">
        <f t="shared" si="4"/>
        <v>9.6999999999999993</v>
      </c>
      <c r="F58" s="1080"/>
      <c r="G58" s="1077"/>
    </row>
    <row r="59" spans="1:7">
      <c r="A59" s="1077" t="s">
        <v>430</v>
      </c>
      <c r="B59" s="1079">
        <v>67.2</v>
      </c>
      <c r="C59" s="1079">
        <v>9.6</v>
      </c>
      <c r="D59" s="1082" t="str">
        <f t="shared" si="2"/>
        <v>IV.18</v>
      </c>
      <c r="E59" s="1084">
        <f t="shared" si="4"/>
        <v>9.6</v>
      </c>
      <c r="F59" s="1080"/>
      <c r="G59" s="1077"/>
    </row>
    <row r="60" spans="1:7">
      <c r="G60" s="1077"/>
    </row>
    <row r="61" spans="1:7">
      <c r="G61" s="107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R43"/>
  <sheetViews>
    <sheetView showGridLines="0" zoomScaleNormal="100" workbookViewId="0">
      <selection activeCell="M33" sqref="M33"/>
    </sheetView>
  </sheetViews>
  <sheetFormatPr defaultColWidth="9.109375" defaultRowHeight="13.2"/>
  <cols>
    <col min="1" max="1" width="9.109375" style="80" customWidth="1"/>
    <col min="2" max="6" width="10.88671875" style="80" customWidth="1"/>
    <col min="7" max="7" width="10.109375" style="80" customWidth="1"/>
    <col min="8" max="12" width="9.109375" style="86" customWidth="1"/>
    <col min="13" max="13" width="10" style="86" customWidth="1"/>
    <col min="14" max="28" width="9.109375" style="86" customWidth="1"/>
    <col min="29" max="16384" width="9.109375" style="86"/>
  </cols>
  <sheetData>
    <row r="1" spans="1:18">
      <c r="A1" s="162" t="s">
        <v>167</v>
      </c>
      <c r="B1" s="43" t="str">
        <f>IF(Content!$E$1=1,B2,B3)</f>
        <v>Усього гривневих депозитів населення, % р/р</v>
      </c>
      <c r="C1" s="43" t="str">
        <f>IF(Content!$E$1=1,C2,C3)</f>
        <v>На вимогу</v>
      </c>
      <c r="D1" s="43" t="str">
        <f>IF(Content!$E$1=1,D2,D3)</f>
        <v>До 1 року</v>
      </c>
      <c r="E1" s="43" t="str">
        <f>IF(Content!$E$1=1,E2,E3)</f>
        <v>Від 1 до 2 років</v>
      </c>
      <c r="F1" s="43" t="str">
        <f>IF(Content!$E$1=1,F2,F3)</f>
        <v xml:space="preserve">Більше 2 років </v>
      </c>
      <c r="G1" s="88"/>
      <c r="H1" s="43" t="str">
        <f>IF(Content!$E$1=1,H2,H3)</f>
        <v xml:space="preserve">Річна зміна залишків гривневих депозитів ДГ за внесками у розрізі строків погашення, в. п.
</v>
      </c>
    </row>
    <row r="2" spans="1:18" ht="171.6" hidden="1">
      <c r="B2" s="1043" t="s">
        <v>403</v>
      </c>
      <c r="C2" s="1043" t="s">
        <v>391</v>
      </c>
      <c r="D2" s="1043" t="s">
        <v>392</v>
      </c>
      <c r="E2" s="1043" t="s">
        <v>393</v>
      </c>
      <c r="F2" s="1043" t="s">
        <v>394</v>
      </c>
      <c r="G2" s="1048"/>
      <c r="H2" s="1086" t="s">
        <v>1774</v>
      </c>
    </row>
    <row r="3" spans="1:18" hidden="1">
      <c r="B3" s="1043" t="s">
        <v>404</v>
      </c>
      <c r="C3" s="1043" t="s">
        <v>396</v>
      </c>
      <c r="D3" s="1043" t="s">
        <v>397</v>
      </c>
      <c r="E3" s="1043" t="s">
        <v>398</v>
      </c>
      <c r="F3" s="1043" t="s">
        <v>399</v>
      </c>
      <c r="G3" s="1049"/>
      <c r="H3" s="182" t="s">
        <v>405</v>
      </c>
    </row>
    <row r="4" spans="1:18">
      <c r="A4" s="81" t="s">
        <v>400</v>
      </c>
      <c r="B4" s="87">
        <v>7.9</v>
      </c>
      <c r="C4" s="87">
        <v>-2.4</v>
      </c>
      <c r="D4" s="87">
        <v>-1.8</v>
      </c>
      <c r="E4" s="87">
        <v>9.6999999999999993</v>
      </c>
      <c r="F4" s="87">
        <v>2.4</v>
      </c>
      <c r="G4" s="83" t="s">
        <v>400</v>
      </c>
      <c r="N4" s="870"/>
      <c r="O4" s="870"/>
      <c r="P4" s="870"/>
      <c r="Q4" s="870"/>
      <c r="R4" s="870"/>
    </row>
    <row r="5" spans="1:18">
      <c r="A5" s="81" t="s">
        <v>401</v>
      </c>
      <c r="B5" s="87">
        <v>-2.2999999999999998</v>
      </c>
      <c r="C5" s="87">
        <v>-1.9</v>
      </c>
      <c r="D5" s="87">
        <v>-0.4</v>
      </c>
      <c r="E5" s="87">
        <v>-1.8</v>
      </c>
      <c r="F5" s="87">
        <v>1.9</v>
      </c>
      <c r="G5" s="83"/>
      <c r="N5" s="870"/>
      <c r="O5" s="870"/>
      <c r="P5" s="870"/>
      <c r="Q5" s="870"/>
      <c r="R5" s="870"/>
    </row>
    <row r="6" spans="1:18">
      <c r="A6" s="81" t="s">
        <v>38</v>
      </c>
      <c r="B6" s="87">
        <v>-12.3</v>
      </c>
      <c r="C6" s="87">
        <v>-2.4</v>
      </c>
      <c r="D6" s="87">
        <v>-2.7</v>
      </c>
      <c r="E6" s="87">
        <v>-8.1</v>
      </c>
      <c r="F6" s="87">
        <v>0.9</v>
      </c>
      <c r="G6" s="83" t="s">
        <v>38</v>
      </c>
      <c r="N6" s="870"/>
      <c r="O6" s="870"/>
      <c r="P6" s="870"/>
      <c r="Q6" s="870"/>
      <c r="R6" s="870"/>
    </row>
    <row r="7" spans="1:18">
      <c r="A7" s="81" t="s">
        <v>39</v>
      </c>
      <c r="B7" s="87">
        <v>-22.1</v>
      </c>
      <c r="C7" s="87">
        <v>-1.9</v>
      </c>
      <c r="D7" s="87">
        <v>-3.5</v>
      </c>
      <c r="E7" s="87">
        <v>-16</v>
      </c>
      <c r="F7" s="87">
        <v>-0.7</v>
      </c>
      <c r="G7" s="83"/>
      <c r="N7" s="870"/>
      <c r="O7" s="870"/>
      <c r="P7" s="870"/>
      <c r="Q7" s="870"/>
      <c r="R7" s="870"/>
    </row>
    <row r="8" spans="1:18">
      <c r="A8" s="81" t="s">
        <v>243</v>
      </c>
      <c r="B8" s="87">
        <v>-19.100000000000001</v>
      </c>
      <c r="C8" s="87">
        <v>3.1</v>
      </c>
      <c r="D8" s="87">
        <v>-1.4</v>
      </c>
      <c r="E8" s="87">
        <v>-20.2</v>
      </c>
      <c r="F8" s="87">
        <v>-0.6</v>
      </c>
      <c r="G8" s="83" t="s">
        <v>243</v>
      </c>
      <c r="N8" s="870"/>
      <c r="O8" s="870"/>
      <c r="P8" s="870"/>
      <c r="Q8" s="870"/>
      <c r="R8" s="870"/>
    </row>
    <row r="9" spans="1:18">
      <c r="A9" s="81" t="s">
        <v>386</v>
      </c>
      <c r="B9" s="87">
        <v>-17.7</v>
      </c>
      <c r="C9" s="87">
        <v>0.3</v>
      </c>
      <c r="D9" s="87">
        <v>-2.1</v>
      </c>
      <c r="E9" s="87">
        <v>-16</v>
      </c>
      <c r="F9" s="87">
        <v>0.1</v>
      </c>
      <c r="G9" s="83"/>
      <c r="N9" s="870"/>
      <c r="O9" s="870"/>
      <c r="P9" s="870"/>
      <c r="Q9" s="870"/>
      <c r="R9" s="870"/>
    </row>
    <row r="10" spans="1:18">
      <c r="A10" s="81" t="s">
        <v>42</v>
      </c>
      <c r="B10" s="87">
        <v>-16.600000000000001</v>
      </c>
      <c r="C10" s="87">
        <v>0</v>
      </c>
      <c r="D10" s="87">
        <v>-0.4</v>
      </c>
      <c r="E10" s="87">
        <v>-16.600000000000001</v>
      </c>
      <c r="F10" s="87">
        <v>0.5</v>
      </c>
      <c r="G10" s="83" t="s">
        <v>42</v>
      </c>
      <c r="N10" s="870"/>
      <c r="O10" s="870"/>
      <c r="P10" s="870"/>
      <c r="Q10" s="870"/>
      <c r="R10" s="870"/>
    </row>
    <row r="11" spans="1:18">
      <c r="A11" s="81" t="s">
        <v>43</v>
      </c>
      <c r="B11" s="87">
        <v>-1</v>
      </c>
      <c r="C11" s="87">
        <v>7.9</v>
      </c>
      <c r="D11" s="87">
        <v>2</v>
      </c>
      <c r="E11" s="87">
        <v>-13.1</v>
      </c>
      <c r="F11" s="87">
        <v>2.2000000000000002</v>
      </c>
      <c r="G11" s="83"/>
      <c r="N11" s="870"/>
      <c r="O11" s="870"/>
      <c r="P11" s="870"/>
      <c r="Q11" s="870"/>
      <c r="R11" s="870"/>
    </row>
    <row r="12" spans="1:18">
      <c r="A12" s="81" t="s">
        <v>245</v>
      </c>
      <c r="B12" s="87">
        <v>6.4</v>
      </c>
      <c r="C12" s="87">
        <v>4.7</v>
      </c>
      <c r="D12" s="87">
        <v>5.6</v>
      </c>
      <c r="E12" s="87">
        <v>-6.3</v>
      </c>
      <c r="F12" s="87">
        <v>2.4</v>
      </c>
      <c r="G12" s="83" t="s">
        <v>245</v>
      </c>
      <c r="N12" s="870"/>
      <c r="O12" s="870"/>
      <c r="P12" s="870"/>
      <c r="Q12" s="870"/>
      <c r="R12" s="870"/>
    </row>
    <row r="13" spans="1:18">
      <c r="A13" s="81" t="s">
        <v>387</v>
      </c>
      <c r="B13" s="87">
        <v>9.4</v>
      </c>
      <c r="C13" s="87">
        <v>8.4</v>
      </c>
      <c r="D13" s="87">
        <v>2.9</v>
      </c>
      <c r="E13" s="87">
        <v>0.1</v>
      </c>
      <c r="F13" s="87">
        <v>-2</v>
      </c>
      <c r="G13" s="83"/>
      <c r="N13" s="870"/>
      <c r="O13" s="870"/>
      <c r="P13" s="870"/>
      <c r="Q13" s="870"/>
      <c r="R13" s="870"/>
    </row>
    <row r="14" spans="1:18">
      <c r="A14" s="81" t="s">
        <v>46</v>
      </c>
      <c r="B14" s="87">
        <v>15.1</v>
      </c>
      <c r="C14" s="87">
        <v>9.9</v>
      </c>
      <c r="D14" s="87">
        <v>2.1</v>
      </c>
      <c r="E14" s="87">
        <v>6.3</v>
      </c>
      <c r="F14" s="87">
        <v>-3.2</v>
      </c>
      <c r="G14" s="83" t="s">
        <v>46</v>
      </c>
      <c r="N14" s="870"/>
      <c r="O14" s="870"/>
      <c r="P14" s="870"/>
      <c r="Q14" s="870"/>
      <c r="R14" s="870"/>
    </row>
    <row r="15" spans="1:18">
      <c r="A15" s="81" t="s">
        <v>47</v>
      </c>
      <c r="B15" s="87">
        <v>5.4</v>
      </c>
      <c r="C15" s="87">
        <v>4.0999999999999996</v>
      </c>
      <c r="D15" s="87">
        <v>-2.6</v>
      </c>
      <c r="E15" s="87">
        <v>9.1999999999999993</v>
      </c>
      <c r="F15" s="87">
        <v>-5.3</v>
      </c>
      <c r="G15" s="83"/>
      <c r="N15" s="870"/>
      <c r="O15" s="870"/>
      <c r="P15" s="870"/>
      <c r="Q15" s="870"/>
      <c r="R15" s="870"/>
    </row>
    <row r="16" spans="1:18">
      <c r="A16" s="81" t="s">
        <v>247</v>
      </c>
      <c r="B16" s="87">
        <v>10.5</v>
      </c>
      <c r="C16" s="87">
        <v>8.3000000000000007</v>
      </c>
      <c r="D16" s="87">
        <v>-3.6</v>
      </c>
      <c r="E16" s="87">
        <v>12.1</v>
      </c>
      <c r="F16" s="87">
        <v>-6.3</v>
      </c>
      <c r="G16" s="83" t="s">
        <v>247</v>
      </c>
      <c r="N16" s="870"/>
      <c r="O16" s="870"/>
      <c r="P16" s="870"/>
      <c r="Q16" s="870"/>
      <c r="R16" s="870"/>
    </row>
    <row r="17" spans="1:18">
      <c r="A17" s="81" t="s">
        <v>388</v>
      </c>
      <c r="B17" s="87">
        <v>12.8</v>
      </c>
      <c r="C17" s="87">
        <v>9.4</v>
      </c>
      <c r="D17" s="87">
        <v>-3.6</v>
      </c>
      <c r="E17" s="87">
        <v>9.5</v>
      </c>
      <c r="F17" s="87">
        <v>-2.5</v>
      </c>
      <c r="G17" s="83"/>
      <c r="N17" s="870"/>
      <c r="O17" s="870"/>
      <c r="P17" s="870"/>
      <c r="Q17" s="870"/>
      <c r="R17" s="870"/>
    </row>
    <row r="18" spans="1:18">
      <c r="A18" s="81" t="s">
        <v>50</v>
      </c>
      <c r="B18" s="87">
        <v>13.5</v>
      </c>
      <c r="C18" s="87">
        <v>10.5</v>
      </c>
      <c r="D18" s="87">
        <v>-3.2</v>
      </c>
      <c r="E18" s="87">
        <v>7.9</v>
      </c>
      <c r="F18" s="87">
        <v>-1.6</v>
      </c>
      <c r="G18" s="83" t="s">
        <v>50</v>
      </c>
      <c r="H18" s="43" t="str">
        <f>IF(Content!$E$1=1,H19,H20)</f>
        <v>Джерело: НБУ.</v>
      </c>
      <c r="N18" s="870"/>
      <c r="O18" s="870"/>
      <c r="P18" s="870"/>
      <c r="Q18" s="870"/>
      <c r="R18" s="870"/>
    </row>
    <row r="19" spans="1:18">
      <c r="A19" s="81" t="s">
        <v>51</v>
      </c>
      <c r="B19" s="87">
        <v>20.399999999999999</v>
      </c>
      <c r="C19" s="87">
        <v>13.2</v>
      </c>
      <c r="D19" s="87">
        <v>6</v>
      </c>
      <c r="E19" s="87">
        <v>1.2</v>
      </c>
      <c r="F19" s="87">
        <v>0</v>
      </c>
      <c r="G19" s="83"/>
      <c r="H19" s="181" t="s">
        <v>86</v>
      </c>
      <c r="N19" s="870"/>
      <c r="O19" s="870"/>
      <c r="P19" s="870"/>
      <c r="Q19" s="870"/>
      <c r="R19" s="870"/>
    </row>
    <row r="20" spans="1:18">
      <c r="A20" s="81" t="s">
        <v>212</v>
      </c>
      <c r="B20" s="87">
        <v>20.6</v>
      </c>
      <c r="C20" s="87">
        <v>14.5</v>
      </c>
      <c r="D20" s="87">
        <v>9.6</v>
      </c>
      <c r="E20" s="87">
        <v>-3.8</v>
      </c>
      <c r="F20" s="87">
        <v>0.2</v>
      </c>
      <c r="G20" s="83" t="s">
        <v>212</v>
      </c>
      <c r="H20" s="182" t="s">
        <v>87</v>
      </c>
      <c r="N20" s="870"/>
      <c r="O20" s="870"/>
      <c r="P20" s="870"/>
      <c r="Q20" s="870"/>
      <c r="R20" s="870"/>
    </row>
    <row r="21" spans="1:18">
      <c r="A21" s="81" t="s">
        <v>256</v>
      </c>
      <c r="B21" s="87">
        <v>22</v>
      </c>
      <c r="C21" s="87">
        <v>16.3</v>
      </c>
      <c r="D21" s="87">
        <v>12.7</v>
      </c>
      <c r="E21" s="87">
        <v>-7.2</v>
      </c>
      <c r="F21" s="87">
        <v>0.2</v>
      </c>
      <c r="G21" s="83"/>
      <c r="N21" s="870"/>
      <c r="O21" s="870"/>
      <c r="P21" s="870"/>
      <c r="Q21" s="870"/>
      <c r="R21" s="870"/>
    </row>
    <row r="22" spans="1:18">
      <c r="A22" s="81" t="s">
        <v>54</v>
      </c>
      <c r="B22" s="87">
        <v>19.8</v>
      </c>
      <c r="C22" s="87">
        <v>15.1</v>
      </c>
      <c r="D22" s="87">
        <v>15.1</v>
      </c>
      <c r="E22" s="87">
        <v>-10.6</v>
      </c>
      <c r="F22" s="87">
        <v>0.3</v>
      </c>
      <c r="G22" s="83"/>
      <c r="N22" s="870"/>
      <c r="O22" s="870"/>
      <c r="P22" s="870"/>
      <c r="Q22" s="870"/>
      <c r="R22" s="870"/>
    </row>
    <row r="23" spans="1:18">
      <c r="A23" s="871">
        <v>43405</v>
      </c>
      <c r="B23" s="87">
        <v>16.899999999999999</v>
      </c>
      <c r="C23" s="87">
        <v>11.5</v>
      </c>
      <c r="D23" s="87">
        <v>16.100000000000001</v>
      </c>
      <c r="E23" s="87">
        <v>-11</v>
      </c>
      <c r="F23" s="87">
        <v>0.3</v>
      </c>
      <c r="G23" s="837">
        <v>43405</v>
      </c>
      <c r="N23" s="870"/>
      <c r="O23" s="870"/>
      <c r="P23" s="870"/>
      <c r="Q23" s="870"/>
      <c r="R23" s="870"/>
    </row>
    <row r="25" spans="1:18">
      <c r="B25" s="99"/>
      <c r="C25" s="99"/>
      <c r="D25" s="99"/>
      <c r="E25" s="99"/>
      <c r="F25" s="99"/>
    </row>
    <row r="26" spans="1:18">
      <c r="B26" s="99"/>
      <c r="C26" s="99"/>
      <c r="D26" s="99"/>
      <c r="E26" s="99"/>
      <c r="F26" s="99"/>
    </row>
    <row r="27" spans="1:18">
      <c r="B27" s="99"/>
      <c r="C27" s="99"/>
      <c r="D27" s="99"/>
      <c r="E27" s="99"/>
      <c r="F27" s="99"/>
    </row>
    <row r="28" spans="1:18">
      <c r="B28" s="99"/>
      <c r="C28" s="99"/>
      <c r="D28" s="99"/>
      <c r="E28" s="99"/>
      <c r="F28" s="99"/>
    </row>
    <row r="29" spans="1:18">
      <c r="B29" s="99"/>
      <c r="C29" s="99"/>
      <c r="D29" s="99"/>
      <c r="E29" s="99"/>
      <c r="F29" s="99"/>
    </row>
    <row r="30" spans="1:18">
      <c r="B30" s="99"/>
      <c r="C30" s="99"/>
      <c r="D30" s="99"/>
      <c r="E30" s="99"/>
      <c r="F30" s="99"/>
    </row>
    <row r="31" spans="1:18">
      <c r="B31" s="99"/>
      <c r="C31" s="99"/>
      <c r="D31" s="99"/>
      <c r="E31" s="99"/>
      <c r="F31" s="99"/>
    </row>
    <row r="32" spans="1:18">
      <c r="B32" s="99"/>
      <c r="C32" s="99"/>
      <c r="D32" s="99"/>
      <c r="E32" s="99"/>
      <c r="F32" s="99"/>
    </row>
    <row r="33" spans="2:6">
      <c r="B33" s="99"/>
      <c r="C33" s="99"/>
      <c r="D33" s="99"/>
      <c r="E33" s="99"/>
      <c r="F33" s="99"/>
    </row>
    <row r="34" spans="2:6">
      <c r="B34" s="99"/>
      <c r="C34" s="99"/>
      <c r="D34" s="99"/>
      <c r="E34" s="99"/>
      <c r="F34" s="99"/>
    </row>
    <row r="35" spans="2:6">
      <c r="B35" s="99"/>
      <c r="C35" s="99"/>
      <c r="D35" s="99"/>
      <c r="E35" s="99"/>
      <c r="F35" s="99"/>
    </row>
    <row r="36" spans="2:6">
      <c r="B36" s="99"/>
      <c r="C36" s="99"/>
      <c r="D36" s="99"/>
      <c r="E36" s="99"/>
      <c r="F36" s="99"/>
    </row>
    <row r="37" spans="2:6">
      <c r="B37" s="99"/>
      <c r="C37" s="99"/>
      <c r="D37" s="99"/>
      <c r="E37" s="99"/>
      <c r="F37" s="99"/>
    </row>
    <row r="38" spans="2:6">
      <c r="B38" s="99"/>
      <c r="C38" s="99"/>
      <c r="D38" s="99"/>
      <c r="E38" s="99"/>
      <c r="F38" s="99"/>
    </row>
    <row r="39" spans="2:6">
      <c r="B39" s="99"/>
      <c r="C39" s="99"/>
      <c r="D39" s="99"/>
      <c r="E39" s="99"/>
      <c r="F39" s="99"/>
    </row>
    <row r="40" spans="2:6">
      <c r="B40" s="99"/>
      <c r="C40" s="99"/>
      <c r="D40" s="99"/>
      <c r="E40" s="99"/>
      <c r="F40" s="99"/>
    </row>
    <row r="41" spans="2:6">
      <c r="B41" s="99"/>
      <c r="C41" s="99"/>
      <c r="D41" s="99"/>
      <c r="E41" s="99"/>
      <c r="F41" s="99"/>
    </row>
    <row r="42" spans="2:6">
      <c r="B42" s="99"/>
      <c r="C42" s="99"/>
      <c r="D42" s="99"/>
      <c r="E42" s="99"/>
      <c r="F42" s="99"/>
    </row>
    <row r="43" spans="2:6">
      <c r="B43" s="99"/>
      <c r="C43" s="99"/>
      <c r="D43" s="99"/>
      <c r="E43" s="99"/>
      <c r="F43" s="99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R43"/>
  <sheetViews>
    <sheetView showGridLines="0" zoomScaleNormal="100" workbookViewId="0">
      <selection activeCell="R20" sqref="R20"/>
    </sheetView>
  </sheetViews>
  <sheetFormatPr defaultColWidth="9.109375" defaultRowHeight="13.2"/>
  <cols>
    <col min="1" max="1" width="9.109375" style="80" customWidth="1"/>
    <col min="2" max="6" width="9.5546875" style="80" customWidth="1"/>
    <col min="7" max="7" width="9.109375" style="80" customWidth="1"/>
    <col min="8" max="10" width="9.109375" style="86" customWidth="1"/>
    <col min="11" max="11" width="10" style="86" customWidth="1"/>
    <col min="12" max="26" width="9.109375" style="86" customWidth="1"/>
    <col min="27" max="16384" width="9.109375" style="86"/>
  </cols>
  <sheetData>
    <row r="1" spans="1:18">
      <c r="A1" s="162" t="s">
        <v>167</v>
      </c>
      <c r="B1" s="43" t="str">
        <f>IF(Content!$E$1=1,B2,B3)</f>
        <v>Усього гривневих депозитів НФК, % р/р</v>
      </c>
      <c r="C1" s="43" t="str">
        <f>IF(Content!$E$1=1,C2,C3)</f>
        <v>На вимогу</v>
      </c>
      <c r="D1" s="43" t="str">
        <f>IF(Content!$E$1=1,D2,D3)</f>
        <v>До 1 року</v>
      </c>
      <c r="E1" s="43" t="str">
        <f>IF(Content!$E$1=1,E2,E3)</f>
        <v>Від 1 до 2 років</v>
      </c>
      <c r="F1" s="43" t="str">
        <f>IF(Content!$E$1=1,F2,F3)</f>
        <v xml:space="preserve">Більше 2 років </v>
      </c>
      <c r="H1" s="43" t="str">
        <f>IF(Content!$E$1=1,H2,H3)</f>
        <v xml:space="preserve">Річна зміна залишків гривневих депозитів НФК за внесками у розрізі строків погашення, в. п.
</v>
      </c>
    </row>
    <row r="2" spans="1:18" ht="171.6" hidden="1">
      <c r="B2" s="1043" t="s">
        <v>390</v>
      </c>
      <c r="C2" s="1043" t="s">
        <v>391</v>
      </c>
      <c r="D2" s="1043" t="s">
        <v>392</v>
      </c>
      <c r="E2" s="1043" t="s">
        <v>393</v>
      </c>
      <c r="F2" s="1043" t="s">
        <v>394</v>
      </c>
      <c r="G2" s="180"/>
      <c r="H2" s="1086" t="s">
        <v>1775</v>
      </c>
    </row>
    <row r="3" spans="1:18" ht="158.4" hidden="1">
      <c r="B3" s="1043" t="s">
        <v>395</v>
      </c>
      <c r="C3" s="1043" t="s">
        <v>396</v>
      </c>
      <c r="D3" s="1043" t="s">
        <v>397</v>
      </c>
      <c r="E3" s="1043" t="s">
        <v>398</v>
      </c>
      <c r="F3" s="1043" t="s">
        <v>399</v>
      </c>
      <c r="G3" s="180"/>
      <c r="H3" s="1086" t="s">
        <v>1776</v>
      </c>
    </row>
    <row r="4" spans="1:18">
      <c r="A4" s="81" t="s">
        <v>400</v>
      </c>
      <c r="B4" s="87">
        <v>11.7</v>
      </c>
      <c r="C4" s="87">
        <v>4.7</v>
      </c>
      <c r="D4" s="87">
        <v>1.6</v>
      </c>
      <c r="E4" s="87">
        <v>3.3</v>
      </c>
      <c r="F4" s="87">
        <v>2</v>
      </c>
      <c r="G4" s="83" t="s">
        <v>400</v>
      </c>
      <c r="N4" s="870"/>
      <c r="O4" s="870"/>
      <c r="P4" s="870"/>
      <c r="Q4" s="870"/>
      <c r="R4" s="870"/>
    </row>
    <row r="5" spans="1:18">
      <c r="A5" s="81" t="s">
        <v>401</v>
      </c>
      <c r="B5" s="87">
        <v>8.8000000000000007</v>
      </c>
      <c r="C5" s="87">
        <v>3.7</v>
      </c>
      <c r="D5" s="87">
        <v>2.2000000000000002</v>
      </c>
      <c r="E5" s="87">
        <v>2</v>
      </c>
      <c r="F5" s="87">
        <v>0.8</v>
      </c>
      <c r="G5" s="83"/>
      <c r="N5" s="870"/>
      <c r="O5" s="870"/>
      <c r="P5" s="870"/>
      <c r="Q5" s="870"/>
      <c r="R5" s="870"/>
    </row>
    <row r="6" spans="1:18">
      <c r="A6" s="81" t="s">
        <v>38</v>
      </c>
      <c r="B6" s="87">
        <v>19.7</v>
      </c>
      <c r="C6" s="87">
        <v>20.6</v>
      </c>
      <c r="D6" s="87">
        <v>-0.6</v>
      </c>
      <c r="E6" s="87">
        <v>-1.3</v>
      </c>
      <c r="F6" s="87">
        <v>0.9</v>
      </c>
      <c r="G6" s="83" t="s">
        <v>38</v>
      </c>
      <c r="N6" s="870"/>
      <c r="O6" s="870"/>
      <c r="P6" s="870"/>
      <c r="Q6" s="870"/>
      <c r="R6" s="870"/>
    </row>
    <row r="7" spans="1:18">
      <c r="A7" s="81" t="s">
        <v>39</v>
      </c>
      <c r="B7" s="87">
        <v>-1.1000000000000001</v>
      </c>
      <c r="C7" s="87">
        <v>5.3</v>
      </c>
      <c r="D7" s="87">
        <v>-1.8</v>
      </c>
      <c r="E7" s="87">
        <v>-4.9000000000000004</v>
      </c>
      <c r="F7" s="87">
        <v>0.3</v>
      </c>
      <c r="G7" s="83"/>
      <c r="N7" s="870"/>
      <c r="O7" s="870"/>
      <c r="P7" s="870"/>
      <c r="Q7" s="870"/>
      <c r="R7" s="870"/>
    </row>
    <row r="8" spans="1:18">
      <c r="A8" s="81" t="s">
        <v>243</v>
      </c>
      <c r="B8" s="87">
        <v>8.1</v>
      </c>
      <c r="C8" s="87">
        <v>19.899999999999999</v>
      </c>
      <c r="D8" s="87">
        <v>-3.6</v>
      </c>
      <c r="E8" s="87">
        <v>-5.7</v>
      </c>
      <c r="F8" s="87">
        <v>-2.6</v>
      </c>
      <c r="G8" s="83" t="s">
        <v>243</v>
      </c>
      <c r="N8" s="870"/>
      <c r="O8" s="870"/>
      <c r="P8" s="870"/>
      <c r="Q8" s="870"/>
      <c r="R8" s="870"/>
    </row>
    <row r="9" spans="1:18">
      <c r="A9" s="81" t="s">
        <v>386</v>
      </c>
      <c r="B9" s="87">
        <v>17.5</v>
      </c>
      <c r="C9" s="87">
        <v>23.8</v>
      </c>
      <c r="D9" s="87">
        <v>2.6</v>
      </c>
      <c r="E9" s="87">
        <v>-6.4</v>
      </c>
      <c r="F9" s="87">
        <v>-2.5</v>
      </c>
      <c r="G9" s="83"/>
      <c r="N9" s="870"/>
      <c r="O9" s="870"/>
      <c r="P9" s="870"/>
      <c r="Q9" s="870"/>
      <c r="R9" s="870"/>
    </row>
    <row r="10" spans="1:18">
      <c r="A10" s="81" t="s">
        <v>42</v>
      </c>
      <c r="B10" s="87">
        <v>2.7</v>
      </c>
      <c r="C10" s="87">
        <v>1.3</v>
      </c>
      <c r="D10" s="87">
        <v>9.8000000000000007</v>
      </c>
      <c r="E10" s="87">
        <v>-5.4</v>
      </c>
      <c r="F10" s="87">
        <v>-3.1</v>
      </c>
      <c r="G10" s="83" t="s">
        <v>42</v>
      </c>
      <c r="N10" s="870"/>
      <c r="O10" s="870"/>
      <c r="P10" s="870"/>
      <c r="Q10" s="870"/>
      <c r="R10" s="870"/>
    </row>
    <row r="11" spans="1:18">
      <c r="A11" s="81" t="s">
        <v>43</v>
      </c>
      <c r="B11" s="87">
        <v>23.7</v>
      </c>
      <c r="C11" s="87">
        <v>20.399999999999999</v>
      </c>
      <c r="D11" s="87">
        <v>9.5</v>
      </c>
      <c r="E11" s="87">
        <v>-2.4</v>
      </c>
      <c r="F11" s="87">
        <v>-3.9</v>
      </c>
      <c r="G11" s="83"/>
      <c r="N11" s="870"/>
      <c r="O11" s="870"/>
      <c r="P11" s="870"/>
      <c r="Q11" s="870"/>
      <c r="R11" s="870"/>
    </row>
    <row r="12" spans="1:18">
      <c r="A12" s="81" t="s">
        <v>245</v>
      </c>
      <c r="B12" s="87">
        <v>19.100000000000001</v>
      </c>
      <c r="C12" s="87">
        <v>8.8000000000000007</v>
      </c>
      <c r="D12" s="87">
        <v>12.8</v>
      </c>
      <c r="E12" s="87">
        <v>-0.1</v>
      </c>
      <c r="F12" s="87">
        <v>-2.5</v>
      </c>
      <c r="G12" s="83" t="s">
        <v>245</v>
      </c>
      <c r="N12" s="870"/>
      <c r="O12" s="870"/>
      <c r="P12" s="870"/>
      <c r="Q12" s="870"/>
      <c r="R12" s="870"/>
    </row>
    <row r="13" spans="1:18">
      <c r="A13" s="81" t="s">
        <v>387</v>
      </c>
      <c r="B13" s="87">
        <v>22</v>
      </c>
      <c r="C13" s="87">
        <v>12.8</v>
      </c>
      <c r="D13" s="87">
        <v>11.8</v>
      </c>
      <c r="E13" s="87">
        <v>-0.4</v>
      </c>
      <c r="F13" s="87">
        <v>-2.2000000000000002</v>
      </c>
      <c r="G13" s="83"/>
      <c r="N13" s="870"/>
      <c r="O13" s="870"/>
      <c r="P13" s="870"/>
      <c r="Q13" s="870"/>
      <c r="R13" s="870"/>
    </row>
    <row r="14" spans="1:18">
      <c r="A14" s="81" t="s">
        <v>46</v>
      </c>
      <c r="B14" s="87">
        <v>13.3</v>
      </c>
      <c r="C14" s="87">
        <v>10.4</v>
      </c>
      <c r="D14" s="87">
        <v>3.8</v>
      </c>
      <c r="E14" s="87">
        <v>-0.3</v>
      </c>
      <c r="F14" s="87">
        <v>-0.7</v>
      </c>
      <c r="G14" s="83" t="s">
        <v>46</v>
      </c>
      <c r="N14" s="870"/>
      <c r="O14" s="870"/>
      <c r="P14" s="870"/>
      <c r="Q14" s="870"/>
      <c r="R14" s="870"/>
    </row>
    <row r="15" spans="1:18">
      <c r="A15" s="81" t="s">
        <v>47</v>
      </c>
      <c r="B15" s="87">
        <v>14.4</v>
      </c>
      <c r="C15" s="87">
        <v>10.7</v>
      </c>
      <c r="D15" s="87">
        <v>4.3</v>
      </c>
      <c r="E15" s="87">
        <v>-0.3</v>
      </c>
      <c r="F15" s="87">
        <v>-0.3</v>
      </c>
      <c r="G15" s="83"/>
      <c r="N15" s="870"/>
      <c r="O15" s="870"/>
      <c r="P15" s="870"/>
      <c r="Q15" s="870"/>
      <c r="R15" s="870"/>
    </row>
    <row r="16" spans="1:18">
      <c r="A16" s="81" t="s">
        <v>247</v>
      </c>
      <c r="B16" s="87">
        <v>17.100000000000001</v>
      </c>
      <c r="C16" s="87">
        <v>11.7</v>
      </c>
      <c r="D16" s="87">
        <v>5.3</v>
      </c>
      <c r="E16" s="87">
        <v>0.5</v>
      </c>
      <c r="F16" s="87">
        <v>-0.3</v>
      </c>
      <c r="G16" s="83" t="s">
        <v>247</v>
      </c>
      <c r="N16" s="870"/>
      <c r="O16" s="870"/>
      <c r="P16" s="870"/>
      <c r="Q16" s="870"/>
      <c r="R16" s="870"/>
    </row>
    <row r="17" spans="1:18">
      <c r="A17" s="81" t="s">
        <v>388</v>
      </c>
      <c r="B17" s="87">
        <v>8.3000000000000007</v>
      </c>
      <c r="C17" s="87">
        <v>8</v>
      </c>
      <c r="D17" s="87">
        <v>-0.8</v>
      </c>
      <c r="E17" s="87">
        <v>1.4</v>
      </c>
      <c r="F17" s="87">
        <v>-0.2</v>
      </c>
      <c r="G17" s="83"/>
      <c r="N17" s="870"/>
      <c r="O17" s="870"/>
      <c r="P17" s="870"/>
      <c r="Q17" s="870"/>
      <c r="R17" s="870"/>
    </row>
    <row r="18" spans="1:18">
      <c r="A18" s="81" t="s">
        <v>50</v>
      </c>
      <c r="B18" s="87">
        <v>8.9</v>
      </c>
      <c r="C18" s="87">
        <v>7.5</v>
      </c>
      <c r="D18" s="87">
        <v>0.5</v>
      </c>
      <c r="E18" s="87">
        <v>1.2</v>
      </c>
      <c r="F18" s="87">
        <v>-0.3</v>
      </c>
      <c r="G18" s="83" t="s">
        <v>50</v>
      </c>
      <c r="H18" s="43" t="str">
        <f>IF(Content!$E$1=1,H19,H20)</f>
        <v>Джерело: НБУ.</v>
      </c>
      <c r="N18" s="870"/>
      <c r="O18" s="870"/>
      <c r="P18" s="870"/>
      <c r="Q18" s="870"/>
      <c r="R18" s="870"/>
    </row>
    <row r="19" spans="1:18">
      <c r="A19" s="81" t="s">
        <v>51</v>
      </c>
      <c r="B19" s="87">
        <v>9.1999999999999993</v>
      </c>
      <c r="C19" s="87">
        <v>5.9</v>
      </c>
      <c r="D19" s="87">
        <v>2.9</v>
      </c>
      <c r="E19" s="87">
        <v>0.4</v>
      </c>
      <c r="F19" s="87">
        <v>0</v>
      </c>
      <c r="G19" s="83"/>
      <c r="H19" s="181" t="s">
        <v>86</v>
      </c>
      <c r="N19" s="870"/>
      <c r="O19" s="870"/>
      <c r="P19" s="870"/>
      <c r="Q19" s="870"/>
      <c r="R19" s="870"/>
    </row>
    <row r="20" spans="1:18">
      <c r="A20" s="81" t="s">
        <v>212</v>
      </c>
      <c r="B20" s="87">
        <v>4</v>
      </c>
      <c r="C20" s="87">
        <v>0.7</v>
      </c>
      <c r="D20" s="87">
        <v>2</v>
      </c>
      <c r="E20" s="87">
        <v>0.9</v>
      </c>
      <c r="F20" s="87">
        <v>0.5</v>
      </c>
      <c r="G20" s="83" t="s">
        <v>212</v>
      </c>
      <c r="H20" s="182" t="s">
        <v>87</v>
      </c>
      <c r="N20" s="870"/>
      <c r="O20" s="870"/>
      <c r="P20" s="870"/>
      <c r="Q20" s="870"/>
      <c r="R20" s="870"/>
    </row>
    <row r="21" spans="1:18">
      <c r="A21" s="81" t="s">
        <v>256</v>
      </c>
      <c r="B21" s="87">
        <v>3.9</v>
      </c>
      <c r="C21" s="87">
        <v>-0.6</v>
      </c>
      <c r="D21" s="87">
        <v>5.6</v>
      </c>
      <c r="E21" s="87">
        <v>-1.3</v>
      </c>
      <c r="F21" s="87">
        <v>0.2</v>
      </c>
      <c r="G21" s="83"/>
      <c r="N21" s="870"/>
      <c r="O21" s="870"/>
      <c r="P21" s="870"/>
      <c r="Q21" s="870"/>
      <c r="R21" s="870"/>
    </row>
    <row r="22" spans="1:18">
      <c r="A22" s="81" t="s">
        <v>54</v>
      </c>
      <c r="B22" s="87">
        <v>4.4000000000000004</v>
      </c>
      <c r="C22" s="87">
        <v>1.4</v>
      </c>
      <c r="D22" s="87">
        <v>3.5</v>
      </c>
      <c r="E22" s="87">
        <v>-0.9</v>
      </c>
      <c r="F22" s="87">
        <v>0.4</v>
      </c>
      <c r="G22" s="83"/>
      <c r="N22" s="870"/>
      <c r="O22" s="870"/>
      <c r="P22" s="870"/>
      <c r="Q22" s="870"/>
      <c r="R22" s="870"/>
    </row>
    <row r="23" spans="1:18">
      <c r="A23" s="871">
        <v>43405</v>
      </c>
      <c r="B23" s="87">
        <v>1.2</v>
      </c>
      <c r="C23" s="87">
        <v>-2</v>
      </c>
      <c r="D23" s="87">
        <v>1.4</v>
      </c>
      <c r="E23" s="87">
        <v>1.3</v>
      </c>
      <c r="F23" s="87">
        <v>0.5</v>
      </c>
      <c r="G23" s="837">
        <v>43405</v>
      </c>
      <c r="N23" s="870"/>
      <c r="O23" s="870"/>
      <c r="P23" s="870"/>
      <c r="Q23" s="870"/>
      <c r="R23" s="870"/>
    </row>
    <row r="25" spans="1:18">
      <c r="B25" s="99"/>
      <c r="C25" s="99"/>
      <c r="D25" s="99"/>
      <c r="E25" s="99"/>
      <c r="F25" s="99"/>
    </row>
    <row r="26" spans="1:18">
      <c r="B26" s="99"/>
      <c r="C26" s="99"/>
      <c r="D26" s="99"/>
      <c r="E26" s="99"/>
      <c r="F26" s="99"/>
    </row>
    <row r="27" spans="1:18">
      <c r="B27" s="99"/>
      <c r="C27" s="99"/>
      <c r="D27" s="99"/>
      <c r="E27" s="99"/>
      <c r="F27" s="99"/>
    </row>
    <row r="28" spans="1:18">
      <c r="B28" s="99"/>
      <c r="C28" s="99"/>
      <c r="D28" s="99"/>
      <c r="E28" s="99"/>
      <c r="F28" s="99"/>
    </row>
    <row r="29" spans="1:18">
      <c r="B29" s="99"/>
      <c r="C29" s="99"/>
      <c r="D29" s="99"/>
      <c r="E29" s="99"/>
      <c r="F29" s="99"/>
    </row>
    <row r="30" spans="1:18">
      <c r="B30" s="99"/>
      <c r="C30" s="99"/>
      <c r="D30" s="99"/>
      <c r="E30" s="99"/>
      <c r="F30" s="99"/>
    </row>
    <row r="31" spans="1:18">
      <c r="B31" s="99"/>
      <c r="C31" s="99"/>
      <c r="D31" s="99"/>
      <c r="E31" s="99"/>
      <c r="F31" s="99"/>
    </row>
    <row r="32" spans="1:18">
      <c r="B32" s="99"/>
      <c r="C32" s="99"/>
      <c r="D32" s="99"/>
      <c r="E32" s="99"/>
      <c r="F32" s="99"/>
    </row>
    <row r="33" spans="2:6">
      <c r="B33" s="99"/>
      <c r="C33" s="99"/>
      <c r="D33" s="99"/>
      <c r="E33" s="99"/>
      <c r="F33" s="99"/>
    </row>
    <row r="34" spans="2:6">
      <c r="B34" s="99"/>
      <c r="C34" s="99"/>
      <c r="D34" s="99"/>
      <c r="E34" s="99"/>
      <c r="F34" s="99"/>
    </row>
    <row r="35" spans="2:6">
      <c r="B35" s="99"/>
      <c r="C35" s="99"/>
      <c r="D35" s="99"/>
      <c r="E35" s="99"/>
      <c r="F35" s="99"/>
    </row>
    <row r="36" spans="2:6">
      <c r="B36" s="99"/>
      <c r="C36" s="99"/>
      <c r="D36" s="99"/>
      <c r="E36" s="99"/>
      <c r="F36" s="99"/>
    </row>
    <row r="37" spans="2:6">
      <c r="B37" s="99"/>
      <c r="C37" s="99"/>
      <c r="D37" s="99"/>
      <c r="E37" s="99"/>
      <c r="F37" s="99"/>
    </row>
    <row r="38" spans="2:6">
      <c r="B38" s="99"/>
      <c r="C38" s="99"/>
      <c r="D38" s="99"/>
      <c r="E38" s="99"/>
      <c r="F38" s="99"/>
    </row>
    <row r="39" spans="2:6">
      <c r="B39" s="99"/>
      <c r="C39" s="99"/>
      <c r="D39" s="99"/>
      <c r="E39" s="99"/>
      <c r="F39" s="99"/>
    </row>
    <row r="40" spans="2:6">
      <c r="B40" s="99"/>
      <c r="C40" s="99"/>
      <c r="D40" s="99"/>
      <c r="E40" s="99"/>
      <c r="F40" s="99"/>
    </row>
    <row r="41" spans="2:6">
      <c r="B41" s="99"/>
      <c r="C41" s="99"/>
      <c r="D41" s="99"/>
      <c r="E41" s="99"/>
      <c r="F41" s="99"/>
    </row>
    <row r="42" spans="2:6">
      <c r="B42" s="99"/>
      <c r="C42" s="99"/>
      <c r="D42" s="99"/>
      <c r="E42" s="99"/>
      <c r="F42" s="99"/>
    </row>
    <row r="43" spans="2:6">
      <c r="B43" s="99"/>
      <c r="C43" s="99"/>
      <c r="D43" s="99"/>
      <c r="E43" s="99"/>
      <c r="F43" s="99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138</vt:i4>
      </vt:variant>
    </vt:vector>
  </HeadingPairs>
  <TitlesOfParts>
    <vt:vector size="138" baseType="lpstr">
      <vt:lpstr>Content</vt:lpstr>
      <vt:lpstr>0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2.1.1</vt:lpstr>
      <vt:lpstr>2.1.2</vt:lpstr>
      <vt:lpstr>2.1.3</vt:lpstr>
      <vt:lpstr>2.1.4</vt:lpstr>
      <vt:lpstr>2.1.5</vt:lpstr>
      <vt:lpstr>2.1.6</vt:lpstr>
      <vt:lpstr>2.1.7</vt:lpstr>
      <vt:lpstr>2.1.8</vt:lpstr>
      <vt:lpstr>2.1.9</vt:lpstr>
      <vt:lpstr>2.1.10</vt:lpstr>
      <vt:lpstr>2.1.11</vt:lpstr>
      <vt:lpstr>2.1.12</vt:lpstr>
      <vt:lpstr>2.1.13</vt:lpstr>
      <vt:lpstr>2.1.14</vt:lpstr>
      <vt:lpstr>B.1.T1-2</vt:lpstr>
      <vt:lpstr>B.1.1</vt:lpstr>
      <vt:lpstr>B.1.2</vt:lpstr>
      <vt:lpstr>2.2.1</vt:lpstr>
      <vt:lpstr>2.2.2</vt:lpstr>
      <vt:lpstr>2.2.3</vt:lpstr>
      <vt:lpstr>2.2.4</vt:lpstr>
      <vt:lpstr>2.2.5</vt:lpstr>
      <vt:lpstr>2.2.6</vt:lpstr>
      <vt:lpstr>2.2.7</vt:lpstr>
      <vt:lpstr>2.2.8</vt:lpstr>
      <vt:lpstr>2.2.9</vt:lpstr>
      <vt:lpstr>2.2.10</vt:lpstr>
      <vt:lpstr>2.2.11</vt:lpstr>
      <vt:lpstr>2.3.1</vt:lpstr>
      <vt:lpstr>2.3.2</vt:lpstr>
      <vt:lpstr>2.3.3</vt:lpstr>
      <vt:lpstr>2.3.4</vt:lpstr>
      <vt:lpstr>2.3.5</vt:lpstr>
      <vt:lpstr>2.3.6</vt:lpstr>
      <vt:lpstr>2.3.7</vt:lpstr>
      <vt:lpstr>2.4.1</vt:lpstr>
      <vt:lpstr>2.4.2</vt:lpstr>
      <vt:lpstr>2.4.3</vt:lpstr>
      <vt:lpstr>2.4.4</vt:lpstr>
      <vt:lpstr>2.4.5</vt:lpstr>
      <vt:lpstr>2.4.6</vt:lpstr>
      <vt:lpstr>2.4.7</vt:lpstr>
      <vt:lpstr>2.4.8</vt:lpstr>
      <vt:lpstr>2.4.9</vt:lpstr>
      <vt:lpstr>2.4.10</vt:lpstr>
      <vt:lpstr>В.2.Т1</vt:lpstr>
      <vt:lpstr>В.2.1</vt:lpstr>
      <vt:lpstr>В.2.2</vt:lpstr>
      <vt:lpstr>В.2.3</vt:lpstr>
      <vt:lpstr>2.5.1</vt:lpstr>
      <vt:lpstr>2.5.2</vt:lpstr>
      <vt:lpstr>2.5.3</vt:lpstr>
      <vt:lpstr>2.5.4</vt:lpstr>
      <vt:lpstr>2.5.5</vt:lpstr>
      <vt:lpstr>2.5.6</vt:lpstr>
      <vt:lpstr>2.5.7</vt:lpstr>
      <vt:lpstr>2.5.8</vt:lpstr>
      <vt:lpstr>2.5.9</vt:lpstr>
      <vt:lpstr>2.5.10</vt:lpstr>
      <vt:lpstr>2.5.11</vt:lpstr>
      <vt:lpstr>2.5.12</vt:lpstr>
      <vt:lpstr>2.5.13</vt:lpstr>
      <vt:lpstr>2.5.14</vt:lpstr>
      <vt:lpstr>2.5.15</vt:lpstr>
      <vt:lpstr>2.5.T1</vt:lpstr>
      <vt:lpstr>B.3.1</vt:lpstr>
      <vt:lpstr>B.3.2</vt:lpstr>
      <vt:lpstr>B.3.3</vt:lpstr>
      <vt:lpstr>B.3.4</vt:lpstr>
      <vt:lpstr>2.6.1</vt:lpstr>
      <vt:lpstr>2.6.2</vt:lpstr>
      <vt:lpstr>2.6.3</vt:lpstr>
      <vt:lpstr>2.6.4</vt:lpstr>
      <vt:lpstr>2.6.5</vt:lpstr>
      <vt:lpstr>2.6.6</vt:lpstr>
      <vt:lpstr>2.6.7</vt:lpstr>
      <vt:lpstr>2.6.8</vt:lpstr>
      <vt:lpstr>2.6.9</vt:lpstr>
      <vt:lpstr>2.6.10</vt:lpstr>
      <vt:lpstr>2.6.11</vt:lpstr>
      <vt:lpstr>2.6.12</vt:lpstr>
      <vt:lpstr>2.6.13</vt:lpstr>
      <vt:lpstr>2.6.14</vt:lpstr>
      <vt:lpstr>В.4.1</vt:lpstr>
      <vt:lpstr>В.4.2</vt:lpstr>
      <vt:lpstr>B.4.3</vt:lpstr>
      <vt:lpstr>B.4.4</vt:lpstr>
      <vt:lpstr>3.1.1</vt:lpstr>
      <vt:lpstr>3.1.2</vt:lpstr>
      <vt:lpstr>3.1.3</vt:lpstr>
      <vt:lpstr>3.1.4</vt:lpstr>
      <vt:lpstr>3.1.5</vt:lpstr>
      <vt:lpstr>3.1.6</vt:lpstr>
      <vt:lpstr>3.1.7</vt:lpstr>
      <vt:lpstr>3.1.8</vt:lpstr>
      <vt:lpstr>3.1.9</vt:lpstr>
      <vt:lpstr>3.2.1</vt:lpstr>
      <vt:lpstr>3.2.2</vt:lpstr>
      <vt:lpstr>3.2.3</vt:lpstr>
      <vt:lpstr>3.2.4</vt:lpstr>
      <vt:lpstr>3.2.5</vt:lpstr>
      <vt:lpstr>3.3.1</vt:lpstr>
      <vt:lpstr>3.3.2</vt:lpstr>
      <vt:lpstr>3.3.3</vt:lpstr>
      <vt:lpstr>3.3.4</vt:lpstr>
      <vt:lpstr>3.3.5</vt:lpstr>
      <vt:lpstr>3.3.6</vt:lpstr>
      <vt:lpstr>3.3.7</vt:lpstr>
      <vt:lpstr>3.3.8</vt:lpstr>
      <vt:lpstr>3.4.1</vt:lpstr>
      <vt:lpstr>3.4.2</vt:lpstr>
      <vt:lpstr>3.4.3</vt:lpstr>
      <vt:lpstr>3.4.4</vt:lpstr>
      <vt:lpstr>3.4.5</vt:lpstr>
      <vt:lpstr>3.5.1</vt:lpstr>
      <vt:lpstr>3.5.2</vt:lpstr>
      <vt:lpstr>3.5.3</vt:lpstr>
      <vt:lpstr>3.6.1</vt:lpstr>
      <vt:lpstr>3.6.2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DMPEA</dc:creator>
  <cp:lastModifiedBy>Напольських Тетяна Веніамінівна</cp:lastModifiedBy>
  <cp:lastPrinted>2019-01-31T08:11:38Z</cp:lastPrinted>
  <dcterms:created xsi:type="dcterms:W3CDTF">2018-10-12T07:26:27Z</dcterms:created>
  <dcterms:modified xsi:type="dcterms:W3CDTF">2019-03-15T16:34:59Z</dcterms:modified>
</cp:coreProperties>
</file>