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autoCompressPictures="0" defaultThemeVersion="124226"/>
  <mc:AlternateContent xmlns:mc="http://schemas.openxmlformats.org/markup-compatibility/2006">
    <mc:Choice Requires="x15">
      <x15ac:absPath xmlns:x15ac="http://schemas.microsoft.com/office/spreadsheetml/2010/11/ac" url="Y:\EX_SEC_STATISTICS\BOP\ПРЯМІ ІНВЕСТИЦІЇ\1_ПУБЛІКАЦІЯ\ПУБЛІКАЦІЯ 2025\сайт_01.07.2025\"/>
    </mc:Choice>
  </mc:AlternateContent>
  <bookViews>
    <workbookView xWindow="0" yWindow="0" windowWidth="23040" windowHeight="9336"/>
  </bookViews>
  <sheets>
    <sheet name="1" sheetId="7" r:id="rId1"/>
    <sheet name="1.1" sheetId="1" r:id="rId2"/>
    <sheet name="1.2" sheetId="2" r:id="rId3"/>
    <sheet name="1.3 " sheetId="15" r:id="rId4"/>
    <sheet name="1.4" sheetId="8" r:id="rId5"/>
    <sheet name="1.5" sheetId="20" r:id="rId6"/>
    <sheet name="1.6" sheetId="21" r:id="rId7"/>
    <sheet name="1.7" sheetId="3" r:id="rId8"/>
    <sheet name="1.8" sheetId="5" r:id="rId9"/>
    <sheet name="1.9" sheetId="11" r:id="rId10"/>
    <sheet name="1.10" sheetId="9" r:id="rId11"/>
    <sheet name="1.11" sheetId="19" r:id="rId12"/>
    <sheet name="1.12" sheetId="17" r:id="rId13"/>
    <sheet name="1.13" sheetId="16" r:id="rId14"/>
  </sheets>
  <externalReferences>
    <externalReference r:id="rId15"/>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1">'1.1'!$A:$A</definedName>
    <definedName name="_xlnm.Print_Titles" localSheetId="10">'1.10'!$A:$A</definedName>
    <definedName name="_xlnm.Print_Titles" localSheetId="11">'1.11'!$B:$B</definedName>
    <definedName name="_xlnm.Print_Titles" localSheetId="2">'1.2'!$A:$A</definedName>
    <definedName name="_xlnm.Print_Titles" localSheetId="3">'1.3 '!$A:$A</definedName>
    <definedName name="_xlnm.Print_Titles" localSheetId="4">'1.4'!$A:$A</definedName>
    <definedName name="_xlnm.Print_Titles" localSheetId="5">'1.5'!$B:$B</definedName>
    <definedName name="_xlnm.Print_Titles" localSheetId="7">'1.7'!$A:$A</definedName>
    <definedName name="_xlnm.Print_Titles" localSheetId="8">'1.8'!$A:$A</definedName>
    <definedName name="_xlnm.Print_Titles" localSheetId="9">'1.9'!$A:$A,'1.9'!$4:$4</definedName>
    <definedName name="ннннннн" hidden="1">{"BOP_TAB",#N/A,FALSE,"N";"MIDTERM_TAB",#N/A,FALSE,"O";"FUND_CRED",#N/A,FALSE,"P";"DEBT_TAB1",#N/A,FALSE,"Q";"DEBT_TAB2",#N/A,FALSE,"Q";"FORFIN_TAB1",#N/A,FALSE,"R";"FORFIN_TAB2",#N/A,FALSE,"R";"BOP_ANALY",#N/A,FALSE,"U"}</definedName>
    <definedName name="_xlnm.Print_Area" localSheetId="0">'1'!$B$1:$B$29</definedName>
    <definedName name="_xlnm.Print_Area" localSheetId="1">'1.1'!$A$2:$AB$33</definedName>
    <definedName name="_xlnm.Print_Area" localSheetId="10">'1.10'!$A$2:$AC$38</definedName>
    <definedName name="_xlnm.Print_Area" localSheetId="12">'1.12'!$A$2:$S$31</definedName>
    <definedName name="_xlnm.Print_Area" localSheetId="13">'1.13'!$A$1:$V$32</definedName>
    <definedName name="_xlnm.Print_Area" localSheetId="2">'1.2'!$A$2:$AC$29</definedName>
    <definedName name="_xlnm.Print_Area" localSheetId="3">'1.3 '!$A$2:$AB$46</definedName>
    <definedName name="_xlnm.Print_Area" localSheetId="4">'1.4'!$A$2:$AB$39</definedName>
    <definedName name="_xlnm.Print_Area" localSheetId="6">'1.6'!$A$2:$S$31</definedName>
    <definedName name="_xlnm.Print_Area" localSheetId="7">'1.7'!$A$2:$AC$32</definedName>
    <definedName name="_xlnm.Print_Area" localSheetId="8">'1.8'!$A$2:$AC$30</definedName>
    <definedName name="_xlnm.Print_Area" localSheetId="9">'1.9'!$A$2:$AB$46</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463" i="19" l="1"/>
  <c r="A462" i="19"/>
  <c r="A461" i="19"/>
  <c r="A460" i="19"/>
  <c r="A459" i="19"/>
  <c r="A458" i="19"/>
  <c r="A457" i="19"/>
  <c r="A456" i="19"/>
  <c r="A455" i="19"/>
  <c r="A454" i="19"/>
  <c r="A453" i="19"/>
  <c r="A452" i="19"/>
  <c r="A451" i="19"/>
  <c r="A450" i="19"/>
  <c r="A449" i="19"/>
  <c r="A448" i="19"/>
  <c r="A447" i="19"/>
  <c r="A446" i="19"/>
  <c r="A445" i="19"/>
  <c r="A444" i="19"/>
  <c r="A443" i="19"/>
  <c r="A442" i="19"/>
  <c r="A441" i="19"/>
  <c r="A416" i="20"/>
  <c r="A415" i="20"/>
  <c r="A414" i="20"/>
  <c r="A413" i="20"/>
  <c r="A412" i="20"/>
  <c r="A411" i="20"/>
  <c r="A410" i="20"/>
  <c r="A409" i="20"/>
  <c r="A408" i="20"/>
  <c r="A407" i="20"/>
  <c r="A406" i="20"/>
  <c r="A405" i="20"/>
  <c r="A404" i="20"/>
  <c r="A403" i="20"/>
  <c r="A402" i="20"/>
  <c r="A401" i="20"/>
  <c r="A400" i="20"/>
  <c r="A399" i="20"/>
  <c r="A398" i="20"/>
  <c r="A397" i="20"/>
  <c r="A32" i="17" l="1"/>
  <c r="A492" i="19"/>
  <c r="A39" i="9"/>
  <c r="A31" i="5"/>
  <c r="A31" i="21"/>
  <c r="A422" i="20"/>
  <c r="A40" i="8"/>
  <c r="A30" i="2"/>
  <c r="A47" i="11" l="1"/>
  <c r="A33" i="3"/>
  <c r="A47" i="15"/>
  <c r="A34" i="1"/>
  <c r="A30" i="21" l="1"/>
  <c r="A29" i="21"/>
  <c r="A28" i="21"/>
  <c r="A27" i="21"/>
  <c r="A26" i="21"/>
  <c r="A25" i="21"/>
  <c r="A24" i="21"/>
  <c r="A23" i="21"/>
  <c r="A22" i="21"/>
  <c r="A21" i="21"/>
  <c r="A20" i="21"/>
  <c r="A19" i="21"/>
  <c r="A18" i="21"/>
  <c r="A17" i="21"/>
  <c r="A16" i="21"/>
  <c r="A15" i="21"/>
  <c r="A14" i="21"/>
  <c r="A13" i="21"/>
  <c r="A12" i="21"/>
  <c r="A11" i="21"/>
  <c r="A10" i="21"/>
  <c r="A9" i="21"/>
  <c r="A8" i="21"/>
  <c r="A7" i="21"/>
  <c r="A6" i="21"/>
  <c r="A5" i="21"/>
  <c r="A3" i="21"/>
  <c r="A2" i="21"/>
  <c r="A1" i="21"/>
  <c r="B9" i="7"/>
  <c r="A33" i="1" l="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3" i="1"/>
  <c r="A2" i="1"/>
  <c r="A1" i="1"/>
  <c r="A29" i="2"/>
  <c r="A28" i="2"/>
  <c r="A27" i="2"/>
  <c r="A26" i="2"/>
  <c r="A25" i="2"/>
  <c r="A24" i="2"/>
  <c r="A23" i="2"/>
  <c r="A22" i="2"/>
  <c r="A21" i="2"/>
  <c r="A20" i="2"/>
  <c r="A19" i="2"/>
  <c r="A18" i="2"/>
  <c r="A17" i="2"/>
  <c r="A16" i="2"/>
  <c r="A15" i="2"/>
  <c r="A14" i="2"/>
  <c r="A13" i="2"/>
  <c r="A12" i="2"/>
  <c r="A11" i="2"/>
  <c r="A10" i="2"/>
  <c r="A9" i="2"/>
  <c r="A8" i="2"/>
  <c r="A7" i="2"/>
  <c r="A6" i="2"/>
  <c r="A5" i="2"/>
  <c r="A3" i="2"/>
  <c r="A2" i="2"/>
  <c r="A1" i="2"/>
  <c r="A46" i="15"/>
  <c r="A45" i="15"/>
  <c r="A44" i="15"/>
  <c r="A43" i="15"/>
  <c r="A42" i="15"/>
  <c r="A41" i="15"/>
  <c r="A40" i="15"/>
  <c r="A39" i="15"/>
  <c r="A38" i="15"/>
  <c r="A37" i="15"/>
  <c r="A36" i="15"/>
  <c r="A35" i="15"/>
  <c r="A34" i="15"/>
  <c r="A33" i="15"/>
  <c r="A32" i="15"/>
  <c r="A29" i="15"/>
  <c r="A26" i="15"/>
  <c r="A25" i="15"/>
  <c r="A24" i="15"/>
  <c r="A23" i="15"/>
  <c r="A22" i="15"/>
  <c r="A21" i="15"/>
  <c r="A20" i="15"/>
  <c r="A19" i="15"/>
  <c r="A18" i="15"/>
  <c r="A15" i="15"/>
  <c r="A14" i="15"/>
  <c r="A13" i="15"/>
  <c r="A12" i="15"/>
  <c r="A11" i="15"/>
  <c r="A10" i="15"/>
  <c r="A9" i="15"/>
  <c r="A8" i="15"/>
  <c r="A7" i="15"/>
  <c r="A6" i="15"/>
  <c r="A5" i="15"/>
  <c r="A3" i="15"/>
  <c r="A2" i="15"/>
  <c r="A1" i="15"/>
  <c r="A39" i="8"/>
  <c r="A38" i="8"/>
  <c r="A37" i="8"/>
  <c r="A36" i="8"/>
  <c r="A35" i="8"/>
  <c r="A34" i="8"/>
  <c r="A33" i="8"/>
  <c r="A32" i="8"/>
  <c r="A31" i="8"/>
  <c r="A30" i="8"/>
  <c r="A29" i="8"/>
  <c r="A28" i="8"/>
  <c r="A27" i="8"/>
  <c r="A26" i="8"/>
  <c r="A25" i="8"/>
  <c r="A22" i="8"/>
  <c r="A21" i="8"/>
  <c r="A20" i="8"/>
  <c r="A19" i="8"/>
  <c r="A18" i="8"/>
  <c r="A17" i="8"/>
  <c r="A16" i="8"/>
  <c r="A13" i="8"/>
  <c r="A12" i="8"/>
  <c r="A11" i="8"/>
  <c r="A10" i="8"/>
  <c r="A9" i="8"/>
  <c r="A8" i="8"/>
  <c r="A7" i="8"/>
  <c r="A6" i="8"/>
  <c r="A5" i="8"/>
  <c r="A3" i="8"/>
  <c r="A2" i="8"/>
  <c r="A1" i="8"/>
  <c r="K4" i="20"/>
  <c r="J4" i="20"/>
  <c r="I4" i="20"/>
  <c r="H4" i="20"/>
  <c r="G4" i="20"/>
  <c r="F4" i="20"/>
  <c r="E4" i="20"/>
  <c r="D4" i="20"/>
  <c r="A421" i="20"/>
  <c r="A420" i="20"/>
  <c r="A419" i="20"/>
  <c r="A418" i="20"/>
  <c r="A41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3" i="20"/>
  <c r="A2" i="20"/>
  <c r="A1" i="20"/>
  <c r="A32" i="3" l="1"/>
  <c r="A31" i="3"/>
  <c r="A30" i="3"/>
  <c r="A29" i="3"/>
  <c r="A28" i="3"/>
  <c r="A27" i="3"/>
  <c r="A26" i="3"/>
  <c r="A25" i="3"/>
  <c r="A24" i="3"/>
  <c r="A23" i="3"/>
  <c r="A22" i="3"/>
  <c r="A21" i="3"/>
  <c r="A20" i="3"/>
  <c r="A19" i="3"/>
  <c r="A18" i="3"/>
  <c r="A17" i="3"/>
  <c r="A16" i="3"/>
  <c r="A15" i="3"/>
  <c r="A14" i="3"/>
  <c r="A13" i="3"/>
  <c r="A12" i="3"/>
  <c r="A11" i="3"/>
  <c r="A10" i="3"/>
  <c r="A9" i="3"/>
  <c r="A8" i="3"/>
  <c r="A7" i="3"/>
  <c r="A6" i="3"/>
  <c r="A5" i="3"/>
  <c r="A3" i="3"/>
  <c r="A2" i="3"/>
  <c r="A1" i="3"/>
  <c r="A30" i="5"/>
  <c r="A29" i="5"/>
  <c r="A28" i="5"/>
  <c r="A27" i="5"/>
  <c r="A26" i="5"/>
  <c r="A25" i="5"/>
  <c r="A24" i="5"/>
  <c r="A23" i="5"/>
  <c r="A22" i="5"/>
  <c r="A21" i="5"/>
  <c r="A20" i="5"/>
  <c r="A19" i="5"/>
  <c r="A18" i="5"/>
  <c r="A17" i="5"/>
  <c r="A16" i="5"/>
  <c r="A15" i="5"/>
  <c r="A14" i="5"/>
  <c r="A13" i="5"/>
  <c r="A12" i="5"/>
  <c r="A11" i="5"/>
  <c r="A10" i="5"/>
  <c r="A9" i="5"/>
  <c r="A8" i="5"/>
  <c r="A7" i="5"/>
  <c r="A6" i="5"/>
  <c r="A5" i="5"/>
  <c r="A3" i="5"/>
  <c r="A2" i="5"/>
  <c r="A1" i="5"/>
  <c r="A46" i="11"/>
  <c r="A45" i="11"/>
  <c r="A44" i="11"/>
  <c r="A43" i="11"/>
  <c r="A42" i="11"/>
  <c r="A41" i="11"/>
  <c r="A40" i="11"/>
  <c r="A39" i="11"/>
  <c r="A38" i="11"/>
  <c r="A37" i="11"/>
  <c r="A36" i="11"/>
  <c r="A35" i="11"/>
  <c r="A34" i="11"/>
  <c r="A33" i="11"/>
  <c r="A30" i="11"/>
  <c r="A27" i="11"/>
  <c r="A26" i="11"/>
  <c r="A25" i="11"/>
  <c r="A24" i="11"/>
  <c r="A23" i="11"/>
  <c r="A22" i="11"/>
  <c r="A21" i="11"/>
  <c r="A20" i="11"/>
  <c r="A19" i="11"/>
  <c r="A16" i="11"/>
  <c r="A15" i="11"/>
  <c r="A14" i="11"/>
  <c r="A13" i="11"/>
  <c r="A12" i="11"/>
  <c r="A11" i="11"/>
  <c r="A10" i="11"/>
  <c r="A9" i="11"/>
  <c r="A8" i="11"/>
  <c r="A7" i="11"/>
  <c r="A6" i="11"/>
  <c r="A5" i="11"/>
  <c r="A3" i="11"/>
  <c r="A2" i="11"/>
  <c r="A1" i="11"/>
  <c r="A38" i="9"/>
  <c r="A37" i="9"/>
  <c r="A36" i="9"/>
  <c r="A35" i="9"/>
  <c r="A34" i="9"/>
  <c r="A33" i="9"/>
  <c r="A32" i="9"/>
  <c r="A31" i="9"/>
  <c r="A30" i="9"/>
  <c r="A29" i="9"/>
  <c r="A28" i="9"/>
  <c r="A27" i="9"/>
  <c r="A26" i="9"/>
  <c r="A25" i="9"/>
  <c r="A22" i="9"/>
  <c r="A21" i="9"/>
  <c r="A20" i="9"/>
  <c r="A19" i="9"/>
  <c r="A18" i="9"/>
  <c r="A17" i="9"/>
  <c r="A16" i="9"/>
  <c r="A13" i="9"/>
  <c r="A12" i="9"/>
  <c r="A11" i="9"/>
  <c r="A10" i="9"/>
  <c r="A9" i="9"/>
  <c r="A8" i="9"/>
  <c r="A7" i="9"/>
  <c r="A6" i="9"/>
  <c r="A5" i="9"/>
  <c r="A3" i="9"/>
  <c r="A2" i="9"/>
  <c r="A1" i="9"/>
  <c r="O26" i="16"/>
  <c r="P26" i="16"/>
  <c r="N26" i="16"/>
  <c r="K4" i="19"/>
  <c r="J4" i="19"/>
  <c r="I4" i="19"/>
  <c r="H4" i="19"/>
  <c r="G4" i="19"/>
  <c r="F4" i="19"/>
  <c r="E4" i="19"/>
  <c r="D4"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3" i="19"/>
  <c r="A2" i="19"/>
  <c r="A1" i="19"/>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A3" i="17"/>
  <c r="A2" i="17"/>
  <c r="A1" i="17"/>
  <c r="A32" i="16"/>
  <c r="A31" i="16"/>
  <c r="A30" i="16"/>
  <c r="A29" i="16"/>
  <c r="A28" i="16"/>
  <c r="A27" i="16"/>
  <c r="A26" i="16"/>
  <c r="A25" i="16"/>
  <c r="A24" i="16"/>
  <c r="A23" i="16"/>
  <c r="A22" i="16"/>
  <c r="A21" i="16"/>
  <c r="A20" i="16"/>
  <c r="A19" i="16"/>
  <c r="A18" i="16"/>
  <c r="A17" i="16"/>
  <c r="A16" i="16"/>
  <c r="A15" i="16"/>
  <c r="A14" i="16"/>
  <c r="A12" i="16"/>
  <c r="A11" i="16"/>
  <c r="A10" i="16"/>
  <c r="A9" i="16"/>
  <c r="A8" i="16"/>
  <c r="A7" i="16"/>
  <c r="A6" i="16"/>
  <c r="A5" i="16"/>
  <c r="A4" i="16"/>
  <c r="A2" i="16"/>
  <c r="A1" i="16"/>
  <c r="B28" i="7"/>
  <c r="B26" i="7"/>
  <c r="B25" i="7"/>
  <c r="B23" i="7"/>
  <c r="B21" i="7"/>
  <c r="B19" i="7"/>
  <c r="B17" i="7"/>
  <c r="B16" i="7"/>
  <c r="B15" i="7"/>
  <c r="B14" i="7"/>
  <c r="B13" i="7"/>
  <c r="B12" i="7"/>
  <c r="B11" i="7"/>
  <c r="B8" i="7"/>
  <c r="B7" i="7"/>
  <c r="B6" i="7"/>
  <c r="B5" i="7"/>
  <c r="B4" i="7"/>
  <c r="B3" i="7"/>
  <c r="B1" i="7"/>
</calcChain>
</file>

<file path=xl/sharedStrings.xml><?xml version="1.0" encoding="utf-8"?>
<sst xmlns="http://schemas.openxmlformats.org/spreadsheetml/2006/main" count="2605" uniqueCount="548">
  <si>
    <t>-</t>
  </si>
  <si>
    <t>Примітки:</t>
  </si>
  <si>
    <t>кредити</t>
  </si>
  <si>
    <t xml:space="preserve">кредити </t>
  </si>
  <si>
    <t xml:space="preserve">торгові кредити (кредиторська заборгованість) </t>
  </si>
  <si>
    <t xml:space="preserve">торгові кредити (дебітоторська заборгованість) </t>
  </si>
  <si>
    <t>торгові кредити (кредиторська заборгованість)</t>
  </si>
  <si>
    <t>Примітки</t>
  </si>
  <si>
    <t>до змісту</t>
  </si>
  <si>
    <t>млн дол. США</t>
  </si>
  <si>
    <t>банки</t>
  </si>
  <si>
    <t>інші сектори</t>
  </si>
  <si>
    <t xml:space="preserve"> 2. Боргові інструменти</t>
  </si>
  <si>
    <t xml:space="preserve">      Round tripping,  у % до загального обсягу</t>
  </si>
  <si>
    <t xml:space="preserve">банки </t>
  </si>
  <si>
    <t xml:space="preserve">ПРЯМІ ІНВЕСТИЦІЇ В УКРАЇНУ                                                   (крім реінвестування доходів)
млн дол. США </t>
  </si>
  <si>
    <t>2015 *</t>
  </si>
  <si>
    <t>2016 *</t>
  </si>
  <si>
    <t>2017 *</t>
  </si>
  <si>
    <t>2018 *</t>
  </si>
  <si>
    <t xml:space="preserve">2019 * </t>
  </si>
  <si>
    <t>Курсова різниця</t>
  </si>
  <si>
    <t>Переоцінка капіталу</t>
  </si>
  <si>
    <t>Інші зміни</t>
  </si>
  <si>
    <t>Прямі інвестиції</t>
  </si>
  <si>
    <t>ПАСИВИ</t>
  </si>
  <si>
    <t>кредити прямого інвестора</t>
  </si>
  <si>
    <t>Зміни за рахунок операцій   (8-4)</t>
  </si>
  <si>
    <t>Курсова різниця, переоцінка капіталу та інші зміни  (5+6+7)</t>
  </si>
  <si>
    <t xml:space="preserve">Зміни в цілому     (9-2)    </t>
  </si>
  <si>
    <t xml:space="preserve">2. З 2015р. дані наведено з урахуванням обсягів реінвестування доходів. </t>
  </si>
  <si>
    <t>Динаміка обсягів прямих інвестицій (річна)</t>
  </si>
  <si>
    <t xml:space="preserve"> ПРЯМІ ІНВЕСТИЦІЇ (A - L)</t>
  </si>
  <si>
    <t>A  За кордон (A1 + A2)</t>
  </si>
  <si>
    <t xml:space="preserve">A1 Інструменти участі в капіталі </t>
  </si>
  <si>
    <t>A1.1 Вимоги прямих інвесторів - резидентів до підприємств прямого інвестування - нерезидентів</t>
  </si>
  <si>
    <t>A2 Боргові інструменти (A2.1 - A2.2)</t>
  </si>
  <si>
    <t>A2.1 Вимоги прямих інвесторів - резидентів до підприємств прямого інвестування - нерезидентів</t>
  </si>
  <si>
    <t>A2.2 Зобов'язання прямих інвесторів-резидентів перед підприємствами прямого інвестування - нерезидентами</t>
  </si>
  <si>
    <t>L В Україну (L1 + L2)</t>
  </si>
  <si>
    <t>L1.1 Зобов'язання перед прямими іноземними інвесторами (L1.1.1 + L1.1.2)</t>
  </si>
  <si>
    <t xml:space="preserve">    L1.1.1  Інструменти участі в капіталі, крім реінвестування доходів</t>
  </si>
  <si>
    <t>L2 Боргові інструменти (L2.2 - L2.1)</t>
  </si>
  <si>
    <t xml:space="preserve">L2.1 Вимоги до прямих іноземних інвесторів </t>
  </si>
  <si>
    <t>L2.2 Зобов'язання перед прямими іноземними інвесторами</t>
  </si>
  <si>
    <t>A Прямі інвестиції за кордон (A1 + A2)</t>
  </si>
  <si>
    <t>L Прямі інвестиції в Україну (L1 + L2)</t>
  </si>
  <si>
    <t xml:space="preserve">L2.2 Зобов'язання перед прямими іноземними інвесторами </t>
  </si>
  <si>
    <t xml:space="preserve"> ПРЯМІ ІНВЕСТИЦІЇ (I + II)</t>
  </si>
  <si>
    <t>I. Банки (I.A - I.L)</t>
  </si>
  <si>
    <t>I.A За кордон</t>
  </si>
  <si>
    <t xml:space="preserve">I.A1 Інструменти участі в капіталі </t>
  </si>
  <si>
    <t>I.L В Україну</t>
  </si>
  <si>
    <t>I.L1.1 Інструменти участі в капіталі, крім реінвестування доходів</t>
  </si>
  <si>
    <t>II. Інші сектори (II.A - II.L)</t>
  </si>
  <si>
    <t>II.A За кордон (II.A1 + II.A2)</t>
  </si>
  <si>
    <t xml:space="preserve">II.A1 Інструменти участі в капіталі </t>
  </si>
  <si>
    <t>II.A2.1 Вимоги прямих інвесторів - резидентів до підприємств прямого інвестування - нерезидентів</t>
  </si>
  <si>
    <t>II.A2.2 Зобов'язання прямих інвесторів-резидентів перед підприємствами прямого інвестування - нерезидентами</t>
  </si>
  <si>
    <t>II.L В Україну (II.L1 + II.L2)</t>
  </si>
  <si>
    <t>II.L1.1 Зобов'язання перед прямими іноземними інвесторами (II.L1.1.1 + II.L1.1.2)</t>
  </si>
  <si>
    <t>II.L1.1.1 Інструменти участі в капіталі, крім реінвестування доходів</t>
  </si>
  <si>
    <t xml:space="preserve">II.L2.1 Вимоги до прямих іноземних інвесторів </t>
  </si>
  <si>
    <t>II.L2.2 Зобов'язання перед прямими іноземними інвесторами</t>
  </si>
  <si>
    <t xml:space="preserve">II.L2.2 Зобов'язання перед прямими іноземними інвесторами </t>
  </si>
  <si>
    <t>A Чисті активи  (A1 + A2)</t>
  </si>
  <si>
    <t>A1.1 Інвестиції прямого інвестора в підприємства прямого інвестування</t>
  </si>
  <si>
    <t>A2 Боргові інструменти (A2.1 + A2.2)</t>
  </si>
  <si>
    <t>A2.1 Інвестиції прямого інвестора в підприємства прямого інвестування</t>
  </si>
  <si>
    <t xml:space="preserve">A2.2 Інвестиції підприємств прямого інвестування в прямого інвестора (зворотне інвестування)  </t>
  </si>
  <si>
    <t>L Чисті зобов'язання (L1 + L2)</t>
  </si>
  <si>
    <t>L1.1 Інвестиції прямого інвестора в підприємства прямого інвестування (L1.1.1 + L1.1.2)</t>
  </si>
  <si>
    <t>L1.1.1 Інструменти участі в капіталі, крім реінвестування доходів</t>
  </si>
  <si>
    <t>L2 Боргові інструменти (L2.1 + L2.2)</t>
  </si>
  <si>
    <t xml:space="preserve">L2.1 Інвестиції прямого інвестора в підприємства прямого інвестування </t>
  </si>
  <si>
    <t xml:space="preserve">L2.2 Інвестиції підприємств прямого інвестування в прямого інвестора (зворотне інвестування)  </t>
  </si>
  <si>
    <t>ПРЯМІ ІНВЕСТИЦІЇ (A - L)</t>
  </si>
  <si>
    <t>A Прямі інвестиції (активи) (A1 + A2)</t>
  </si>
  <si>
    <t>L Прямі інвестиції (пасиви) (L1 + L2)</t>
  </si>
  <si>
    <t>L1.1 Інвестиції прямого інвестора в підприємства прямого інвестування</t>
  </si>
  <si>
    <t>L2.1 Інвестиції прямого інвестора в підприємства прямого інвестування</t>
  </si>
  <si>
    <t>ПРЯМІ ІНВЕСТИЦІЇ (I + II)</t>
  </si>
  <si>
    <t>I.A Чисті активи</t>
  </si>
  <si>
    <t>I.L Чисті зобов'язання</t>
  </si>
  <si>
    <t>I.L1.1 Інвестиції прямого інвестора в підприємства прямого інвестування (I.L1.1.1 + II.L1.1.2)</t>
  </si>
  <si>
    <t>I.L1.1.1 Інструменти участі в капіталі, крім реінвестування доходів</t>
  </si>
  <si>
    <t>II.A Чисті активи (II.A1 + II.A2)</t>
  </si>
  <si>
    <t>II.A1.1 Інвестиції прямого інвестора в підприємства прямого інвестування</t>
  </si>
  <si>
    <t>II.A2 Боргові інструменти (II.A2.1 + II.A2.2)</t>
  </si>
  <si>
    <t>II.A2.1 Інвестиції прямого інвестора в підприємства прямого інвестування</t>
  </si>
  <si>
    <t xml:space="preserve">II.A2.2 Інвестиції підприємств прямого інвестування в прямого інвестора (зворотне інвестування)  </t>
  </si>
  <si>
    <t>II.L Чисті зобов'язання (II.L1 + II.L2)</t>
  </si>
  <si>
    <t>II.L1.1 Інвестиції прямого інвестора в підприємства прямого інвестування (II.L1.1.1 + II.L1.1.2)</t>
  </si>
  <si>
    <t xml:space="preserve">II.L2.1 Інвестиції прямого інвестора в підприємства прямого інвестування </t>
  </si>
  <si>
    <t xml:space="preserve">II.L2.2 Інвестиції підприємств прямого інвестування в прямого інвестора (зворотне інвестування)  </t>
  </si>
  <si>
    <t>I.A Активи</t>
  </si>
  <si>
    <t>I.L Пасиви</t>
  </si>
  <si>
    <t>II. Інші сектори ( II.A - II.L)</t>
  </si>
  <si>
    <t>II.A Активи (II.A1 + II.A2)</t>
  </si>
  <si>
    <t xml:space="preserve">    кредити</t>
  </si>
  <si>
    <t>II.L Пасиви (II.L1 +II.L2)</t>
  </si>
  <si>
    <t>II.L2.1 Інвестиції прямого інвестора в підприємства прямого інвестування</t>
  </si>
  <si>
    <t xml:space="preserve">II.L2.2 Інвестиції підприємств прямого інвестування в прямого інвестора (зворотне інвестування) </t>
  </si>
  <si>
    <t xml:space="preserve">АКТИВИ </t>
  </si>
  <si>
    <t>A Прямі інвестиції (A1 + A2)</t>
  </si>
  <si>
    <t>A1 Інструменти участі в капіталі</t>
  </si>
  <si>
    <t xml:space="preserve">A2.2 Інвестиції підприємств прямого інвестування в прямого інвестора- зворотне інвестування (у т.ч. торгові кредити) </t>
  </si>
  <si>
    <t>L Прямі інвестиції (L1 + L2)</t>
  </si>
  <si>
    <t xml:space="preserve">L1 Інструменти участі в капіталі </t>
  </si>
  <si>
    <t>торгові кредити підприємств з прямими інвестиціями (кредиторська заборгованість)</t>
  </si>
  <si>
    <t xml:space="preserve">L2.2 Інвестиції підприємств прямого інвестування в прямого інвестора (зворотне інвестування) </t>
  </si>
  <si>
    <t>станом на початок року</t>
  </si>
  <si>
    <t>станом на кінець року</t>
  </si>
  <si>
    <t>За принципом спрямованості:</t>
  </si>
  <si>
    <t>За принципом активів/пасивів:</t>
  </si>
  <si>
    <t>торгові кредити (дебіторська заборгованість)</t>
  </si>
  <si>
    <t>I.L1.2 Реінвестування доходів</t>
  </si>
  <si>
    <t>II.A2 Боргові інструменти (II.A.2.1 + II.A.2.2)</t>
  </si>
  <si>
    <t>Round-tripping, млн дол. США</t>
  </si>
  <si>
    <t>Round-tripping,  у % до загального обсягу</t>
  </si>
  <si>
    <t>Round-tripping*, млн дол. США</t>
  </si>
  <si>
    <t xml:space="preserve">   Round-tripping,  у % до загального обсягу</t>
  </si>
  <si>
    <t xml:space="preserve">2020 * </t>
  </si>
  <si>
    <t>II.L1.1.2 Реінвестування доходів</t>
  </si>
  <si>
    <t>L1.1.2 Реінвестування доходів</t>
  </si>
  <si>
    <t>II.L.1.1.2 Реінвестування доходів</t>
  </si>
  <si>
    <t xml:space="preserve">    L1.1.2  Реінвестування доходів</t>
  </si>
  <si>
    <t xml:space="preserve"> В окремих випадках незначне відхилення між підсумками та сумою складових пояснюється округленням даних при електронній обробці інформації.</t>
  </si>
  <si>
    <t>кінцева контролююча материнська компанія-резидент</t>
  </si>
  <si>
    <t>кінцева контролююча материнська компанія-нерезидент</t>
  </si>
  <si>
    <t>кінцева контролююча материнська компанія невідома</t>
  </si>
  <si>
    <t>А2.3 Зобовязання перед сестринськими підприємствами</t>
  </si>
  <si>
    <t>L2.3 Зобовязання перед сестринськими підприємствами</t>
  </si>
  <si>
    <t>II.А2.3 Зобовязання перед сестринськими підприємствами</t>
  </si>
  <si>
    <t>II.L2.3 Зобовязання перед сестринськими підприємствами</t>
  </si>
  <si>
    <t>A2 Боргові інструменти (A2.1 - A2.2 - A2.3)</t>
  </si>
  <si>
    <t>L2 Боргові інструменти (L2.2 - L2.1 + L2.3)</t>
  </si>
  <si>
    <t>L1 Інструменти участі в капіталі</t>
  </si>
  <si>
    <t>L2.3 Інвестиції між сестринськими підприємствами</t>
  </si>
  <si>
    <t>II.L2.3 Інвестиції між сестринськими підприємствами</t>
  </si>
  <si>
    <t>II. A2.1 Інвестиції прямого інвестора в підприємства прямого інвестування</t>
  </si>
  <si>
    <t xml:space="preserve">II. A2.2 Інвестиції підприємств прямого інвестування в прямого інвестора (зворотне інвестування)  </t>
  </si>
  <si>
    <t xml:space="preserve">A2.2 Інвестиції підприємств прямого інвестування в прямого інвестора- зворотне інвестування </t>
  </si>
  <si>
    <t>у 7,8 р.</t>
  </si>
  <si>
    <t xml:space="preserve">2. З 2015 р. дані наведено з урахуванням обсягів реінвестування доходів. </t>
  </si>
  <si>
    <r>
      <t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t>
    </r>
    <r>
      <rPr>
        <b/>
        <u/>
        <sz val="9"/>
        <color theme="3"/>
        <rFont val="Arial"/>
        <family val="2"/>
        <charset val="204"/>
      </rPr>
      <t xml:space="preserve"> Загальне сальдо прямих інвестицій при розрахунку за методом активів/пасивів та за методом спрямованості залишається однаковим.
</t>
    </r>
  </si>
  <si>
    <r>
      <t>II.A1 Інструменти участі в капіталі</t>
    </r>
    <r>
      <rPr>
        <b/>
        <i/>
        <vertAlign val="superscript"/>
        <sz val="9"/>
        <rFont val="Arial"/>
        <family val="2"/>
        <charset val="204"/>
      </rPr>
      <t/>
    </r>
  </si>
  <si>
    <t>A1 Інструменти участі  в капіталі</t>
  </si>
  <si>
    <r>
      <t>II.A1 Інструменти участі в капіталі</t>
    </r>
    <r>
      <rPr>
        <i/>
        <vertAlign val="superscript"/>
        <sz val="9"/>
        <rFont val="Arial"/>
        <family val="2"/>
        <charset val="204"/>
      </rPr>
      <t/>
    </r>
  </si>
  <si>
    <t xml:space="preserve">2. Починаючи з 2015 р. дані враховують кредити, отримані від сестринських компаній. </t>
  </si>
  <si>
    <t xml:space="preserve">3. Починаючи з 2015 р. дані враховують кредити, отримані від сестринських компаній. </t>
  </si>
  <si>
    <t>2021 *</t>
  </si>
  <si>
    <t>2022*</t>
  </si>
  <si>
    <t>31.12.2022*</t>
  </si>
  <si>
    <t>2022 *</t>
  </si>
  <si>
    <t>у 1,2 р.</t>
  </si>
  <si>
    <t>у 1,6 р.</t>
  </si>
  <si>
    <t>1. Починаючи з 2014 р. дані наведено без урахування тимчасово окупованої Російською Федерацією території України.</t>
  </si>
  <si>
    <t xml:space="preserve">У статистиці ПІІ здійснено ретроспективний перегляд даних статті "Боргові інструменти" за 2015 – 2020р.р.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t>
  </si>
  <si>
    <t xml:space="preserve">2. Дані статті "Проценти" з 2015 року враховують проценти за кредитами, отримані від сестринських компаній. </t>
  </si>
  <si>
    <t>* з 2015 року розрахунки здійснювались за інструментами участі в капіталі без урахування реінвестування доходів.</t>
  </si>
  <si>
    <t>2. Без урахування обсягів торгових кредитів підприємств з прямими інвестиціями по відношенню до прямих інвесторів-нерезидентів.</t>
  </si>
  <si>
    <t>3. Інформація банків/підприємств про фінансові операції з нерезидентами.</t>
  </si>
  <si>
    <t xml:space="preserve">4. Інформація про залучення та обслуговування кредиту за договором з нерезидентом (з урахуванням кредитів, що фінансуються за рахунок випуску єврооблігацій). </t>
  </si>
  <si>
    <t>1.1 Прямі інвестиції за принципом спрямованості, потоки</t>
  </si>
  <si>
    <t>1.2 Прямі інвестиції за принципом спрямованості, запаси</t>
  </si>
  <si>
    <t xml:space="preserve">1.3 Прямі інвестиції за принципом спрямованості (потоки), за секторами </t>
  </si>
  <si>
    <t xml:space="preserve">1.4 Прямі інвестиції за принципом спрямованості (запаси), за секторами </t>
  </si>
  <si>
    <t xml:space="preserve">1.5 Прямі інвестиції за принципом спрямованості: узгодження запасів з потоками за прямими інветиціями </t>
  </si>
  <si>
    <t xml:space="preserve"> Directional principle presentation</t>
  </si>
  <si>
    <t xml:space="preserve"> Assets/Liabilities principle presentation</t>
  </si>
  <si>
    <t xml:space="preserve">FDI flows and stocks data on “Debt Instruments” for Y2015- Y2021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</si>
  <si>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r>
      <t xml:space="preserve">For FDI statistics compilation according to the </t>
    </r>
    <r>
      <rPr>
        <u/>
        <sz val="9"/>
        <color theme="3"/>
        <rFont val="Arial"/>
        <family val="2"/>
        <charset val="204"/>
      </rPr>
      <t>assets\liabilities presentation</t>
    </r>
    <r>
      <rPr>
        <sz val="9"/>
        <color theme="3"/>
        <rFont val="Arial"/>
        <family val="2"/>
        <charset val="204"/>
      </rPr>
      <t xml:space="preserve"> loans, received by resident FDI enterprises from fellow enterprises are recorded in the item “</t>
    </r>
    <r>
      <rPr>
        <u/>
        <sz val="9"/>
        <color theme="3"/>
        <rFont val="Arial"/>
        <family val="2"/>
        <charset val="204"/>
      </rPr>
      <t>Liabilities, Direct investment, Debt instruments, Investments between fellow enterprises</t>
    </r>
    <r>
      <rPr>
        <sz val="9"/>
        <color theme="3"/>
        <rFont val="Arial"/>
        <family val="2"/>
        <charset val="204"/>
      </rPr>
      <t xml:space="preserve">”
For FDI statistics compilation according to the </t>
    </r>
    <r>
      <rPr>
        <u/>
        <sz val="9"/>
        <color theme="3"/>
        <rFont val="Arial"/>
        <family val="2"/>
        <charset val="204"/>
      </rPr>
      <t>directional principle</t>
    </r>
    <r>
      <rPr>
        <sz val="9"/>
        <color theme="3"/>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u/>
        <sz val="9"/>
        <color theme="3"/>
        <rFont val="Arial"/>
        <family val="2"/>
        <charset val="204"/>
      </rPr>
      <t>outward FDI</t>
    </r>
    <r>
      <rPr>
        <sz val="9"/>
        <color theme="3"/>
        <rFont val="Arial"/>
        <family val="2"/>
        <charset val="204"/>
      </rPr>
      <t xml:space="preserve">; 
- if the ultimate controlling parent is non-resident, loans from fellow enterprises are classified as </t>
    </r>
    <r>
      <rPr>
        <u/>
        <sz val="9"/>
        <color theme="3"/>
        <rFont val="Arial"/>
        <family val="2"/>
        <charset val="204"/>
      </rPr>
      <t>inward FDI</t>
    </r>
    <r>
      <rPr>
        <sz val="9"/>
        <color theme="3"/>
        <rFont val="Arial"/>
        <family val="2"/>
        <charset val="204"/>
      </rPr>
      <t xml:space="preserve">. 
</t>
    </r>
    <r>
      <rPr>
        <u/>
        <sz val="9"/>
        <color theme="3"/>
        <rFont val="Arial"/>
        <family val="2"/>
        <charset val="204"/>
      </rPr>
      <t xml:space="preserve">Net FDI positions according to the assets/liabilities principle and directional principle remains the same.
</t>
    </r>
  </si>
  <si>
    <t xml:space="preserve"> In some cases, a slight deviation between totals and sum of components is due to rounding of data during electronic data processing. </t>
  </si>
  <si>
    <t xml:space="preserve">1.1 Direct investment, Directional principle presentation, flows </t>
  </si>
  <si>
    <t>1.2 Direct investment, Directional principle presentation, positions</t>
  </si>
  <si>
    <t>1.3 Direct investment, Directional principle presentation, sectoral breakdown, flows</t>
  </si>
  <si>
    <t>1.4 Direct investment, Directional principle presentation, sectoral breakdown, positions</t>
  </si>
  <si>
    <t>1.5 Direct investment, Directional principle presentation: reconsoliation of FDI positions with transactions data</t>
  </si>
  <si>
    <t>FOREING DIRECT INVESTMENT in UKRAINE               (without reinvestment of earnings) (1.+2.)
$ mln</t>
  </si>
  <si>
    <t>banks</t>
  </si>
  <si>
    <t>other sectors</t>
  </si>
  <si>
    <t>Round-tripping, $ mln</t>
  </si>
  <si>
    <t xml:space="preserve">   Round-tripping,  % of total value</t>
  </si>
  <si>
    <t xml:space="preserve"> 2. Debt instruments</t>
  </si>
  <si>
    <t>Notes:</t>
  </si>
  <si>
    <t>1. Data exclude the temporarily occupied territory of Ukraine by the Russian Federation.</t>
  </si>
  <si>
    <t xml:space="preserve">2. Excluding the volumes of trade credits of FDI enterprises.   </t>
  </si>
  <si>
    <t>3. Banks` / enteprises' data on financial transactions with nonresidents.</t>
  </si>
  <si>
    <t>4. Information on disbursements and servicing of loans received from non-residents (include loans financed throw Eurobonds placement).</t>
  </si>
  <si>
    <t>*  Since 2015: taking into account volumes of equity and investment fund shares (without reinvestment of earnings).</t>
  </si>
  <si>
    <t>other sectors (2)</t>
  </si>
  <si>
    <t xml:space="preserve"> 1. Equity and investment fund shares (without reinvestment of earnings)  (3)</t>
  </si>
  <si>
    <t>Round-tripping*, $ mln</t>
  </si>
  <si>
    <t>Round-tripping (2,4), $ mln</t>
  </si>
  <si>
    <t>of which Intercompany lending (4)</t>
  </si>
  <si>
    <r>
      <t>інші сектори (</t>
    </r>
    <r>
      <rPr>
        <vertAlign val="superscript"/>
        <sz val="10"/>
        <color theme="3" tint="0.39997558519241921"/>
        <rFont val="Times New Roman"/>
        <family val="1"/>
        <charset val="204"/>
      </rPr>
      <t>2)</t>
    </r>
  </si>
  <si>
    <r>
      <t xml:space="preserve"> 1. Інструменти участі в капіталі, крім реінвестування доходів (</t>
    </r>
    <r>
      <rPr>
        <b/>
        <vertAlign val="superscript"/>
        <sz val="10"/>
        <color theme="3" tint="0.39997558519241921"/>
        <rFont val="Times New Roman"/>
        <family val="1"/>
        <charset val="204"/>
      </rPr>
      <t>3)</t>
    </r>
    <r>
      <rPr>
        <b/>
        <sz val="14"/>
        <color theme="3" tint="0.39997558519241921"/>
        <rFont val="Times New Roman"/>
        <family val="1"/>
        <charset val="204"/>
      </rPr>
      <t xml:space="preserve">           </t>
    </r>
  </si>
  <si>
    <r>
      <t>з них: кредити прямого інвестора (</t>
    </r>
    <r>
      <rPr>
        <vertAlign val="superscript"/>
        <sz val="10"/>
        <color theme="3" tint="0.39997558519241921"/>
        <rFont val="Times New Roman"/>
        <family val="1"/>
        <charset val="204"/>
      </rPr>
      <t>4)</t>
    </r>
  </si>
  <si>
    <r>
      <t>Round-tripping (</t>
    </r>
    <r>
      <rPr>
        <b/>
        <vertAlign val="superscript"/>
        <sz val="10"/>
        <color theme="3" tint="0.39997558519241921"/>
        <rFont val="Arial"/>
        <family val="2"/>
        <charset val="204"/>
      </rPr>
      <t>2,4)</t>
    </r>
    <r>
      <rPr>
        <b/>
        <sz val="10"/>
        <color theme="3" tint="0.39997558519241921"/>
        <rFont val="Arial"/>
        <family val="2"/>
        <charset val="204"/>
      </rPr>
      <t>,  млн. дол. США</t>
    </r>
  </si>
  <si>
    <t>to title</t>
  </si>
  <si>
    <t>million US dollars</t>
  </si>
  <si>
    <t>1. Since Y2014 data exclude the temporarily occupied territory of Ukraine by the Russian Federation.</t>
  </si>
  <si>
    <t>2. Since Y2015 Interest data includes interests on loans between fellow enterprises.</t>
  </si>
  <si>
    <t>ASSETS</t>
  </si>
  <si>
    <t>A Direct investment (A1 + A2)</t>
  </si>
  <si>
    <t>A1 Equity and investment fund shares</t>
  </si>
  <si>
    <t>A1.1 Direct investor in direct investment enterprises</t>
  </si>
  <si>
    <t>A2 Debt instruments (A2.1 + A2.2)</t>
  </si>
  <si>
    <t>A2.1 Direct investor in direct investment enterprises</t>
  </si>
  <si>
    <t>A2.2 Direct investment enterprises in direct investor (reverse investment)</t>
  </si>
  <si>
    <t>LIABILITIES</t>
  </si>
  <si>
    <t>L Direct investment (L1 + L2)</t>
  </si>
  <si>
    <t xml:space="preserve">L1 Equity and investment fund shares </t>
  </si>
  <si>
    <t>L1.1 Direct investor in direct investment enterprises</t>
  </si>
  <si>
    <t>L2 Debt instruments (L2.1 + L2.2)</t>
  </si>
  <si>
    <t>L2.1 Direct investor in direct investment enterprises</t>
  </si>
  <si>
    <t>Loans</t>
  </si>
  <si>
    <t>Trade credits</t>
  </si>
  <si>
    <t>L2.2 Direct investment enterprises in direct investor (reverse investment)</t>
  </si>
  <si>
    <t xml:space="preserve">A1 Equity and investment fund shares </t>
  </si>
  <si>
    <t xml:space="preserve">L2.3 Between fellow enterprises </t>
  </si>
  <si>
    <t xml:space="preserve">if ultimate controlling parent is resident
</t>
  </si>
  <si>
    <t>if ultimate controlling parent is nonresident</t>
  </si>
  <si>
    <t>if ultimate controlling parent is unknown</t>
  </si>
  <si>
    <t xml:space="preserve">2. Since Y2015 financial and non-financial corporations' reinvested earnings are added to FDI flows and FDI stocks data was revised. </t>
  </si>
  <si>
    <t>3. Since Y2015 data includes loans between fellow enterprises.</t>
  </si>
  <si>
    <r>
      <t>L1 Equity and investment fund shares</t>
    </r>
    <r>
      <rPr>
        <vertAlign val="superscript"/>
        <sz val="9"/>
        <color theme="3" tint="0.39997558519241921"/>
        <rFont val="Arial"/>
        <family val="2"/>
        <charset val="204"/>
      </rPr>
      <t xml:space="preserve"> </t>
    </r>
  </si>
  <si>
    <r>
      <t>L1 Інструменти участі в капіталі</t>
    </r>
    <r>
      <rPr>
        <b/>
        <i/>
        <vertAlign val="superscript"/>
        <sz val="9"/>
        <color theme="3" tint="0.39997558519241921"/>
        <rFont val="Arial"/>
        <family val="2"/>
        <charset val="204"/>
      </rPr>
      <t>2</t>
    </r>
  </si>
  <si>
    <r>
      <t>L1 Equity and investment fund shares</t>
    </r>
    <r>
      <rPr>
        <vertAlign val="superscript"/>
        <sz val="9"/>
        <color theme="3" tint="0.39997558519241921"/>
        <rFont val="Arial"/>
        <family val="2"/>
        <charset val="204"/>
      </rPr>
      <t xml:space="preserve"> 2</t>
    </r>
  </si>
  <si>
    <r>
      <t>L2 Боргові інструменти (L2.1 + L2.2 + L2.3)</t>
    </r>
    <r>
      <rPr>
        <b/>
        <i/>
        <vertAlign val="superscript"/>
        <sz val="9"/>
        <color theme="3" tint="0.39997558519241921"/>
        <rFont val="Arial"/>
        <family val="2"/>
        <charset val="204"/>
      </rPr>
      <t>3</t>
    </r>
  </si>
  <si>
    <r>
      <t>L2 Debt instruments (L2.1 + L2.2 + L2.3)</t>
    </r>
    <r>
      <rPr>
        <vertAlign val="superscript"/>
        <sz val="9"/>
        <color theme="3" tint="0.39997558519241921"/>
        <rFont val="Arial"/>
        <family val="2"/>
        <charset val="204"/>
      </rPr>
      <t>3</t>
    </r>
  </si>
  <si>
    <r>
      <t>L1 Інструменти участі в капіталі (</t>
    </r>
    <r>
      <rPr>
        <b/>
        <i/>
        <vertAlign val="superscript"/>
        <sz val="9"/>
        <color theme="3" tint="0.39997558519241921"/>
        <rFont val="Arial"/>
        <family val="2"/>
        <charset val="204"/>
      </rPr>
      <t>2)</t>
    </r>
  </si>
  <si>
    <r>
      <t>L1 Equity and investment fund shares</t>
    </r>
    <r>
      <rPr>
        <vertAlign val="superscript"/>
        <sz val="9"/>
        <color theme="3" tint="0.39997558519241921"/>
        <rFont val="Arial"/>
        <family val="2"/>
        <charset val="204"/>
      </rPr>
      <t xml:space="preserve"> (2)</t>
    </r>
  </si>
  <si>
    <r>
      <t>L2 Боргові інструменти (L2.1 + L2.2 + L2.3) (</t>
    </r>
    <r>
      <rPr>
        <b/>
        <i/>
        <vertAlign val="superscript"/>
        <sz val="9"/>
        <color theme="3" tint="0.39997558519241921"/>
        <rFont val="Arial"/>
        <family val="2"/>
        <charset val="204"/>
      </rPr>
      <t>3)</t>
    </r>
  </si>
  <si>
    <r>
      <t>L2 Debt instruments (L2.1 + L2.2 + L2.3) (</t>
    </r>
    <r>
      <rPr>
        <vertAlign val="superscript"/>
        <sz val="9"/>
        <color theme="3" tint="0.39997558519241921"/>
        <rFont val="Arial"/>
        <family val="2"/>
        <charset val="204"/>
      </rPr>
      <t>3)</t>
    </r>
  </si>
  <si>
    <t>positions as of the beginning of the year</t>
  </si>
  <si>
    <t>Transac-tions      (8-4)</t>
  </si>
  <si>
    <t>Valuation changes, other adjust-ments         (5+6+7)</t>
  </si>
  <si>
    <t xml:space="preserve">Exchange rate changes </t>
  </si>
  <si>
    <t>Other price changes</t>
  </si>
  <si>
    <t>Other changes</t>
  </si>
  <si>
    <t xml:space="preserve">Total changes  (9-2) 
</t>
  </si>
  <si>
    <t>positions as of the end of the year</t>
  </si>
  <si>
    <t>7,8 times</t>
  </si>
  <si>
    <t>1,2 times</t>
  </si>
  <si>
    <t>1,6 times</t>
  </si>
  <si>
    <t>DIRECT INVESTMENT (I + II)</t>
  </si>
  <si>
    <t>I Banks (I.A - I.L)</t>
  </si>
  <si>
    <t>I.A Direct investment (assets)</t>
  </si>
  <si>
    <t xml:space="preserve">I.A1 Equity and investment fund shares </t>
  </si>
  <si>
    <t>I.L Net incurrence of liabilities</t>
  </si>
  <si>
    <t>II Other sectors (II.A - II.L)</t>
  </si>
  <si>
    <t>II.A Direct investment (assets) (II.A1 + II.A2)</t>
  </si>
  <si>
    <t xml:space="preserve">II.A1 Equity and investment fund shares </t>
  </si>
  <si>
    <t>II.A2 Debt instruments (II.A2.1 + II.A2.2)</t>
  </si>
  <si>
    <t>II.A2.1 Direct investor in direct investment enterprises</t>
  </si>
  <si>
    <t>II.A2.2 Direct investment enterprises in direct investor (reverse investment)</t>
  </si>
  <si>
    <t>loans</t>
  </si>
  <si>
    <t>trade credits (receivable)</t>
  </si>
  <si>
    <t>II.L Net incurrence of liabilities (II.L1 + II.L2)</t>
  </si>
  <si>
    <t>II.L2.1 Direct investor in direct investment enterprises</t>
  </si>
  <si>
    <t>trade credits (payable)</t>
  </si>
  <si>
    <t>II.L2.2 Direct investment enterprises in direct investor (reverse investment)</t>
  </si>
  <si>
    <t xml:space="preserve">II. L2.3 Between fellow enterprises </t>
  </si>
  <si>
    <t xml:space="preserve">2. SinceY 2015 financial and non-financial corporations' reinvested earnings are added to FDI flows and FDI stocks data was revised. </t>
  </si>
  <si>
    <t>3. Since Y 2015 data includes loans between fellow enterprises.</t>
  </si>
  <si>
    <t>Notes</t>
  </si>
  <si>
    <r>
      <t>I.L1 Інструменти участі в капіталі (</t>
    </r>
    <r>
      <rPr>
        <i/>
        <vertAlign val="superscript"/>
        <sz val="9"/>
        <color theme="3" tint="0.39997558519241921"/>
        <rFont val="Arial"/>
        <family val="2"/>
        <charset val="204"/>
      </rPr>
      <t>2)</t>
    </r>
  </si>
  <si>
    <r>
      <t xml:space="preserve"> I.L1 Equity and investment fund shares (</t>
    </r>
    <r>
      <rPr>
        <i/>
        <vertAlign val="superscript"/>
        <sz val="9"/>
        <color theme="3" tint="0.39997558519241921"/>
        <rFont val="Arial"/>
        <family val="2"/>
        <charset val="204"/>
      </rPr>
      <t>2)</t>
    </r>
  </si>
  <si>
    <r>
      <t>II.L1 Інструменти участі в капіталі (</t>
    </r>
    <r>
      <rPr>
        <i/>
        <vertAlign val="superscript"/>
        <sz val="9"/>
        <color theme="3" tint="0.39997558519241921"/>
        <rFont val="Arial"/>
        <family val="2"/>
        <charset val="204"/>
      </rPr>
      <t>2)</t>
    </r>
  </si>
  <si>
    <r>
      <t>II.L1 Equity and investment fund shares (</t>
    </r>
    <r>
      <rPr>
        <i/>
        <vertAlign val="superscript"/>
        <sz val="9"/>
        <color theme="3" tint="0.39997558519241921"/>
        <rFont val="Arial"/>
        <family val="2"/>
        <charset val="204"/>
      </rPr>
      <t>2)</t>
    </r>
  </si>
  <si>
    <r>
      <t>II.L2 Боргові інструменти (II.L2.1 + II.L2.2 + II.L2.3) (</t>
    </r>
    <r>
      <rPr>
        <i/>
        <vertAlign val="superscript"/>
        <sz val="9"/>
        <color theme="3" tint="0.39997558519241921"/>
        <rFont val="Arial"/>
        <family val="2"/>
        <charset val="204"/>
      </rPr>
      <t>3)</t>
    </r>
  </si>
  <si>
    <r>
      <t>II.L2 Debt instruments (II.L2.1 + II.L2.2+ II.L2.3) (</t>
    </r>
    <r>
      <rPr>
        <i/>
        <vertAlign val="superscript"/>
        <sz val="9"/>
        <color theme="3" tint="0.39997558519241921"/>
        <rFont val="Arial"/>
        <family val="2"/>
        <charset val="204"/>
      </rPr>
      <t>3)</t>
    </r>
  </si>
  <si>
    <t>I.A Net acquisition of financial assets</t>
  </si>
  <si>
    <t>I.L1.1.1 Equity and investment fund shares (without reinvestment of earnings)</t>
  </si>
  <si>
    <t>II.A Net acquisition of financial assets (II.A1 + II.A2)</t>
  </si>
  <si>
    <t>II.A1 Equity and investment fund shares (II.A1.1)</t>
  </si>
  <si>
    <t>II.A1.1 Direct investor in direct investment  enterprises</t>
  </si>
  <si>
    <t>II.A2.1 Direct investor in direct investment  enterprises</t>
  </si>
  <si>
    <t>II.L Net incurrence of liabilities (II.L1 +II.L2)</t>
  </si>
  <si>
    <t>II.L1.1.1 Equity and investment fund shares (without reinvestment of earnings)</t>
  </si>
  <si>
    <t>II.L1.1.2 Reinvestment of earnings</t>
  </si>
  <si>
    <t xml:space="preserve">II L2.3 Between fellow enterprises </t>
  </si>
  <si>
    <t xml:space="preserve">2. Since Y2015 financial and non-financial corporations' reinvested earnings are added to FDI flows. </t>
  </si>
  <si>
    <t>I.L1.1.2 Reinvestment of earnings (2)</t>
  </si>
  <si>
    <r>
      <t>I.L1 Інструменти участі в капіталі (</t>
    </r>
    <r>
      <rPr>
        <b/>
        <i/>
        <vertAlign val="superscript"/>
        <sz val="9"/>
        <color theme="3" tint="0.39997558519241921"/>
        <rFont val="Arial"/>
        <family val="2"/>
        <charset val="204"/>
      </rPr>
      <t>2)</t>
    </r>
    <r>
      <rPr>
        <b/>
        <i/>
        <sz val="9"/>
        <color theme="3" tint="0.39997558519241921"/>
        <rFont val="Arial"/>
        <family val="2"/>
        <charset val="204"/>
      </rPr>
      <t xml:space="preserve"> </t>
    </r>
  </si>
  <si>
    <r>
      <t>I.L</t>
    </r>
    <r>
      <rPr>
        <b/>
        <sz val="9"/>
        <color theme="3" tint="0.39997558519241921"/>
        <rFont val="Arial"/>
        <family val="2"/>
        <charset val="204"/>
      </rPr>
      <t xml:space="preserve">1 </t>
    </r>
    <r>
      <rPr>
        <b/>
        <i/>
        <sz val="9"/>
        <color theme="3" tint="0.39997558519241921"/>
        <rFont val="Arial"/>
        <family val="2"/>
        <charset val="204"/>
      </rPr>
      <t>Equity and investment fund shares ( I.L1.1) (</t>
    </r>
    <r>
      <rPr>
        <b/>
        <i/>
        <vertAlign val="superscript"/>
        <sz val="9"/>
        <color theme="3" tint="0.39997558519241921"/>
        <rFont val="Arial"/>
        <family val="2"/>
        <charset val="204"/>
      </rPr>
      <t>2)</t>
    </r>
  </si>
  <si>
    <r>
      <t>I.L1.1 Direct investor in direct investment  enterprises</t>
    </r>
    <r>
      <rPr>
        <vertAlign val="superscript"/>
        <sz val="9"/>
        <color theme="3" tint="0.39997558519241921"/>
        <rFont val="Arial"/>
        <family val="2"/>
        <charset val="204"/>
      </rPr>
      <t xml:space="preserve"> </t>
    </r>
    <r>
      <rPr>
        <sz val="9"/>
        <color theme="3" tint="0.39997558519241921"/>
        <rFont val="Arial"/>
        <family val="2"/>
        <charset val="204"/>
      </rPr>
      <t>(I.L1.1.1 + I.L1.1.2)</t>
    </r>
  </si>
  <si>
    <r>
      <t>I.L1.1.2 Реінвестування доходів (</t>
    </r>
    <r>
      <rPr>
        <vertAlign val="superscript"/>
        <sz val="9"/>
        <color theme="3" tint="0.39997558519241921"/>
        <rFont val="Arial"/>
        <family val="2"/>
        <charset val="204"/>
      </rPr>
      <t>2)</t>
    </r>
  </si>
  <si>
    <r>
      <t>II.L1 Інструменти участі в капіталі (</t>
    </r>
    <r>
      <rPr>
        <b/>
        <i/>
        <vertAlign val="superscript"/>
        <sz val="9"/>
        <color theme="3" tint="0.39997558519241921"/>
        <rFont val="Arial"/>
        <family val="2"/>
        <charset val="204"/>
      </rPr>
      <t>2)</t>
    </r>
    <r>
      <rPr>
        <b/>
        <i/>
        <sz val="9"/>
        <color theme="3" tint="0.39997558519241921"/>
        <rFont val="Arial"/>
        <family val="2"/>
        <charset val="204"/>
      </rPr>
      <t xml:space="preserve"> </t>
    </r>
  </si>
  <si>
    <r>
      <t>II.L1 Equity and investment fund shares (</t>
    </r>
    <r>
      <rPr>
        <b/>
        <i/>
        <vertAlign val="superscript"/>
        <sz val="9"/>
        <color theme="3" tint="0.39997558519241921"/>
        <rFont val="Arial"/>
        <family val="2"/>
        <charset val="204"/>
      </rPr>
      <t>2)</t>
    </r>
    <r>
      <rPr>
        <b/>
        <i/>
        <sz val="9"/>
        <color theme="3" tint="0.39997558519241921"/>
        <rFont val="Arial"/>
        <family val="2"/>
        <charset val="204"/>
      </rPr>
      <t xml:space="preserve"> </t>
    </r>
  </si>
  <si>
    <r>
      <t>II.L1.1 Direct investor in direct investment  enterprises</t>
    </r>
    <r>
      <rPr>
        <vertAlign val="superscript"/>
        <sz val="9"/>
        <color theme="3" tint="0.39997558519241921"/>
        <rFont val="Arial"/>
        <family val="2"/>
        <charset val="204"/>
      </rPr>
      <t xml:space="preserve"> </t>
    </r>
    <r>
      <rPr>
        <sz val="9"/>
        <color theme="3" tint="0.39997558519241921"/>
        <rFont val="Arial"/>
        <family val="2"/>
        <charset val="204"/>
      </rPr>
      <t>(II.L1.1.1 + II.L1.1.2)</t>
    </r>
  </si>
  <si>
    <r>
      <t>II.L2 Боргові інструменти( II.L2.1 + II.L2.2 + II.L2.3) (</t>
    </r>
    <r>
      <rPr>
        <b/>
        <i/>
        <vertAlign val="superscript"/>
        <sz val="9"/>
        <color theme="3" tint="0.39997558519241921"/>
        <rFont val="Arial"/>
        <family val="2"/>
        <charset val="204"/>
      </rPr>
      <t>3)</t>
    </r>
  </si>
  <si>
    <r>
      <t>II.L2 Debt instruments (II.L2.1 + II.L2.2 + II.L2.3) (</t>
    </r>
    <r>
      <rPr>
        <b/>
        <i/>
        <vertAlign val="superscript"/>
        <sz val="9"/>
        <color theme="3" tint="0.39997558519241921"/>
        <rFont val="Arial"/>
        <family val="2"/>
        <charset val="204"/>
      </rPr>
      <t>3)</t>
    </r>
  </si>
  <si>
    <t>DIRECT INVESTMENT (A - L)</t>
  </si>
  <si>
    <t>A Direct investment (assets) (A1 + A2)</t>
  </si>
  <si>
    <t>A1.1 Direct investor in direct investment  enterprises</t>
  </si>
  <si>
    <t>A2 Debt instruments (A2.1 +A2.2)</t>
  </si>
  <si>
    <t>L Net incurrence of liabilities (L1 + L2)</t>
  </si>
  <si>
    <t>L1.1 Direct investor in direct investment  enterprises</t>
  </si>
  <si>
    <r>
      <t>L1 Інструменти участі  в капіталі (</t>
    </r>
    <r>
      <rPr>
        <b/>
        <i/>
        <vertAlign val="superscript"/>
        <sz val="9"/>
        <color theme="3" tint="0.39997558519241921"/>
        <rFont val="Arial"/>
        <family val="2"/>
        <charset val="204"/>
      </rPr>
      <t>2)</t>
    </r>
  </si>
  <si>
    <r>
      <t>L1 Equity and investment fund shares (L1.1) (</t>
    </r>
    <r>
      <rPr>
        <b/>
        <i/>
        <vertAlign val="superscript"/>
        <sz val="9"/>
        <color theme="3" tint="0.39997558519241921"/>
        <rFont val="Arial"/>
        <family val="2"/>
        <charset val="204"/>
      </rPr>
      <t>2)</t>
    </r>
  </si>
  <si>
    <r>
      <t>L2 Debt instruments (L2.1 + L2.2 + L2.3) (</t>
    </r>
    <r>
      <rPr>
        <b/>
        <i/>
        <vertAlign val="superscript"/>
        <sz val="9"/>
        <color theme="3" tint="0.39997558519241921"/>
        <rFont val="Arial"/>
        <family val="2"/>
        <charset val="204"/>
      </rPr>
      <t>3)</t>
    </r>
  </si>
  <si>
    <t>A Net acquisition of financial assets (A1 + A2)</t>
  </si>
  <si>
    <t xml:space="preserve">A2 Debt instruments (A2.1 + A2.2) </t>
  </si>
  <si>
    <t>L1.1 Direct investor in direct investment  enterprises (L1.1.1 + L1.1.2)</t>
  </si>
  <si>
    <t>L1.1.1 Equity and investment fund shares (without reinvestment of earnings)</t>
  </si>
  <si>
    <t>L1.1.2 Reinvestment of earnings</t>
  </si>
  <si>
    <t>L1 Інструменти участі в капіталі (2)</t>
  </si>
  <si>
    <r>
      <t>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(L1.1) (</t>
    </r>
    <r>
      <rPr>
        <b/>
        <i/>
        <vertAlign val="superscript"/>
        <sz val="9"/>
        <color theme="3" tint="0.39997558519241921"/>
        <rFont val="Arial"/>
        <family val="2"/>
        <charset val="204"/>
      </rPr>
      <t>2)</t>
    </r>
  </si>
  <si>
    <t>L2 Боргові інструменти (L2.1 + L2.2 + L2.3) (3)</t>
  </si>
  <si>
    <t>A Abroad (outward direct investment) (A1 + A2)</t>
  </si>
  <si>
    <t>A2 Debt instruments (A2.1 - A2.2)</t>
  </si>
  <si>
    <t>A2.1 Claims on direct investor</t>
  </si>
  <si>
    <t>A2.2 Liabilities to direct investor</t>
  </si>
  <si>
    <t>L In Ukraine (inward direct investment) (L1 + L2)</t>
  </si>
  <si>
    <t>L1 Equity and investment fund shares</t>
  </si>
  <si>
    <t>L2 Debt instruments (L2.2 - L2.1)</t>
  </si>
  <si>
    <t>L2.1 Claimes on direct investor</t>
  </si>
  <si>
    <t>L2.2 Liabilities to direct investor</t>
  </si>
  <si>
    <t xml:space="preserve">A2.3 Liabilitis to fellow enterprises </t>
  </si>
  <si>
    <t>L2.3 Liabilities to fellow enterprises abroad</t>
  </si>
  <si>
    <t>A2 Боргові інструменти (A2.1 - A2.2 - A2.3)  (3)</t>
  </si>
  <si>
    <t>A2 Debt instruments (A2.1 - A2.2 - A2.3)  (3)</t>
  </si>
  <si>
    <t>L2 Боргові інструменти (L2.2 - L2.1 + L2.3)  (3)</t>
  </si>
  <si>
    <t>L2 Debt instruments (L2.2 - L2.1 + L2.3)  (3)</t>
  </si>
  <si>
    <r>
      <t>1.5. Прямі інвестиції за принципом спрямованості: узгодження запасів з потоками за прямими інветиціями (</t>
    </r>
    <r>
      <rPr>
        <b/>
        <vertAlign val="superscript"/>
        <sz val="10"/>
        <color theme="3" tint="0.39997558519241921"/>
        <rFont val="Arial"/>
        <family val="2"/>
        <charset val="204"/>
      </rPr>
      <t>1)</t>
    </r>
  </si>
  <si>
    <r>
      <t>1.5. Direct investment, Directional principle presentation: Reconsoliation of FDI positions with transactions data (</t>
    </r>
    <r>
      <rPr>
        <b/>
        <vertAlign val="superscript"/>
        <sz val="10"/>
        <color theme="3" tint="0.39997558519241921"/>
        <rFont val="Arial Cyr"/>
        <charset val="204"/>
      </rPr>
      <t>1)</t>
    </r>
  </si>
  <si>
    <r>
      <t>A1 Інструменти участі в капіталі</t>
    </r>
    <r>
      <rPr>
        <b/>
        <i/>
        <vertAlign val="superscript"/>
        <sz val="9"/>
        <color theme="3" tint="0.39997558519241921"/>
        <rFont val="Arial"/>
        <family val="2"/>
        <charset val="204"/>
      </rPr>
      <t xml:space="preserve"> </t>
    </r>
  </si>
  <si>
    <r>
      <t>A2 Боргові інструменти (A2.1 - A2.2 - A2.3)</t>
    </r>
    <r>
      <rPr>
        <b/>
        <i/>
        <vertAlign val="superscript"/>
        <sz val="9"/>
        <color theme="3" tint="0.39997558519241921"/>
        <rFont val="Arial"/>
        <family val="2"/>
        <charset val="204"/>
      </rPr>
      <t>3</t>
    </r>
  </si>
  <si>
    <r>
      <t>A2 Debt instruments (A2.1 - A2.2 - A2.3)</t>
    </r>
    <r>
      <rPr>
        <i/>
        <vertAlign val="superscript"/>
        <sz val="9"/>
        <color theme="3" tint="0.39997558519241921"/>
        <rFont val="Arial"/>
        <family val="2"/>
        <charset val="204"/>
      </rPr>
      <t>3</t>
    </r>
  </si>
  <si>
    <r>
      <t xml:space="preserve">L1 Інструменти участі в капіталі </t>
    </r>
    <r>
      <rPr>
        <b/>
        <i/>
        <vertAlign val="superscript"/>
        <sz val="9"/>
        <color theme="3" tint="0.39997558519241921"/>
        <rFont val="Arial"/>
        <family val="2"/>
        <charset val="204"/>
      </rPr>
      <t>2</t>
    </r>
  </si>
  <si>
    <r>
      <t>L1 Equity and investment fund shares</t>
    </r>
    <r>
      <rPr>
        <i/>
        <vertAlign val="superscript"/>
        <sz val="9"/>
        <color theme="3" tint="0.39997558519241921"/>
        <rFont val="Arial"/>
        <family val="2"/>
        <charset val="204"/>
      </rPr>
      <t>2</t>
    </r>
  </si>
  <si>
    <r>
      <t>L2 Боргові інструменти (L2.2 - L2.1 + L2.3)</t>
    </r>
    <r>
      <rPr>
        <b/>
        <i/>
        <vertAlign val="superscript"/>
        <sz val="9"/>
        <color theme="3" tint="0.39997558519241921"/>
        <rFont val="Arial"/>
        <family val="2"/>
        <charset val="204"/>
      </rPr>
      <t>3</t>
    </r>
  </si>
  <si>
    <r>
      <t>L2 Debt instruments (L2.2 - L2.1 + L2.3)</t>
    </r>
    <r>
      <rPr>
        <i/>
        <vertAlign val="superscript"/>
        <sz val="9"/>
        <color theme="3" tint="0.39997558519241921"/>
        <rFont val="Arial"/>
        <family val="2"/>
        <charset val="204"/>
      </rPr>
      <t>3</t>
    </r>
  </si>
  <si>
    <r>
      <t>A2 Боргові інструменти (A2.1 - A2.2 - A2.3)  (</t>
    </r>
    <r>
      <rPr>
        <b/>
        <i/>
        <vertAlign val="superscript"/>
        <sz val="9"/>
        <color theme="3" tint="0.39997558519241921"/>
        <rFont val="Arial"/>
        <family val="2"/>
        <charset val="204"/>
      </rPr>
      <t>3)</t>
    </r>
  </si>
  <si>
    <r>
      <t>A2 Debt instruments (A2.1 - A2.2 - A2.3)  (</t>
    </r>
    <r>
      <rPr>
        <i/>
        <vertAlign val="superscript"/>
        <sz val="9"/>
        <color theme="3" tint="0.39997558519241921"/>
        <rFont val="Arial"/>
        <family val="2"/>
        <charset val="204"/>
      </rPr>
      <t>3)</t>
    </r>
  </si>
  <si>
    <r>
      <t>L1 Інструменти участі в капіталі  (</t>
    </r>
    <r>
      <rPr>
        <b/>
        <i/>
        <vertAlign val="superscript"/>
        <sz val="9"/>
        <color theme="3" tint="0.39997558519241921"/>
        <rFont val="Arial"/>
        <family val="2"/>
        <charset val="204"/>
      </rPr>
      <t>2)</t>
    </r>
  </si>
  <si>
    <r>
      <t>L1 Equity and investment fund shares (</t>
    </r>
    <r>
      <rPr>
        <i/>
        <vertAlign val="superscript"/>
        <sz val="9"/>
        <color theme="3" tint="0.39997558519241921"/>
        <rFont val="Arial"/>
        <family val="2"/>
        <charset val="204"/>
      </rPr>
      <t>2)</t>
    </r>
  </si>
  <si>
    <r>
      <t>L2 Боргові інструменти (L2.2 - L2.1 + L2.3)  (</t>
    </r>
    <r>
      <rPr>
        <b/>
        <i/>
        <vertAlign val="superscript"/>
        <sz val="9"/>
        <color theme="3" tint="0.39997558519241921"/>
        <rFont val="Arial"/>
        <family val="2"/>
        <charset val="204"/>
      </rPr>
      <t>3)</t>
    </r>
  </si>
  <si>
    <r>
      <t>L2 Debt instruments (L2.2 - L2.1 + L2.3)  (</t>
    </r>
    <r>
      <rPr>
        <i/>
        <vertAlign val="superscript"/>
        <sz val="9"/>
        <color theme="3" tint="0.39997558519241921"/>
        <rFont val="Arial"/>
        <family val="2"/>
        <charset val="204"/>
      </rPr>
      <t>3)</t>
    </r>
  </si>
  <si>
    <t>I. Banks (I.A - I.L)</t>
  </si>
  <si>
    <t>I.A Abroad (outward direct investment)</t>
  </si>
  <si>
    <t>I.L In Ukraine (inward direct investment)</t>
  </si>
  <si>
    <t>II. Other sectors (II.A - II.L)</t>
  </si>
  <si>
    <r>
      <t>II.A1 Equity and investment fund shares</t>
    </r>
    <r>
      <rPr>
        <i/>
        <vertAlign val="superscript"/>
        <sz val="9"/>
        <rFont val="Arial"/>
        <family val="2"/>
        <charset val="204"/>
      </rPr>
      <t/>
    </r>
  </si>
  <si>
    <t>II.A2.1 Claims of resident direct investors to nonresident direct investment enterprises</t>
  </si>
  <si>
    <t>II.A2.2  Liabilities of resident direct investor to nonresident direct investment enterprises</t>
  </si>
  <si>
    <t>II.A2.3 Liabilitis to fellow enterprises abroad</t>
  </si>
  <si>
    <t xml:space="preserve">II.L2.1 Claims of direct investment enterprises to direct investors </t>
  </si>
  <si>
    <t xml:space="preserve">II. L2.2 Liabilities of direct investment enterprises to direct investors
</t>
  </si>
  <si>
    <t>II. L2.3 Liabilities to fellow enterprises abroad</t>
  </si>
  <si>
    <r>
      <t>II.A За кордон</t>
    </r>
    <r>
      <rPr>
        <b/>
        <vertAlign val="superscript"/>
        <sz val="9"/>
        <color theme="3" tint="0.39997558519241921"/>
        <rFont val="Arial"/>
        <family val="2"/>
        <charset val="204"/>
      </rPr>
      <t xml:space="preserve"> </t>
    </r>
    <r>
      <rPr>
        <b/>
        <sz val="9"/>
        <color theme="3" tint="0.39997558519241921"/>
        <rFont val="Arial"/>
        <family val="2"/>
        <charset val="204"/>
      </rPr>
      <t>(II.A1 + II.A2)</t>
    </r>
  </si>
  <si>
    <t>II.A Abroad (outward direct investment) (II.A1 + II.A2)</t>
  </si>
  <si>
    <r>
      <t>II.L In Ukraine (inward direct investment)</t>
    </r>
    <r>
      <rPr>
        <b/>
        <vertAlign val="superscript"/>
        <sz val="9"/>
        <color theme="3" tint="0.39997558519241921"/>
        <rFont val="Arial"/>
        <family val="2"/>
        <charset val="204"/>
      </rPr>
      <t xml:space="preserve"> </t>
    </r>
    <r>
      <rPr>
        <b/>
        <sz val="9"/>
        <color theme="3" tint="0.39997558519241921"/>
        <rFont val="Arial"/>
        <family val="2"/>
        <charset val="204"/>
      </rPr>
      <t>(II.L1 + II.L2)</t>
    </r>
  </si>
  <si>
    <t>I.L1.1 Equity and investment fund shares (without reinvestment of earnings)</t>
  </si>
  <si>
    <t>I.L1.2 Reinvestment of earnings</t>
  </si>
  <si>
    <t>II Other sectors  (II.A - II.L)</t>
  </si>
  <si>
    <t>II A Abroad (outward direct investment) (II.A1 + II.A2)</t>
  </si>
  <si>
    <t>II.L In Ukraine (inward direct investment) (II.L1 + II.L2)</t>
  </si>
  <si>
    <t>II.L1.1 Liabilities of resident direct investor to nonresident direct investment enterprises (II.L1.1.1 + II.L1.1.2)</t>
  </si>
  <si>
    <t xml:space="preserve">L2.2 Liabilities of direct investment enterprises to direct investors
</t>
  </si>
  <si>
    <t>I.L1 Інструменти участі в капіталі  (I.L1.1 + I.L1.2) (2)</t>
  </si>
  <si>
    <r>
      <t>1.3. Прямі інвестиції за принципом спрямованості (потоки), за секторами (</t>
    </r>
    <r>
      <rPr>
        <b/>
        <vertAlign val="superscript"/>
        <sz val="10"/>
        <color theme="3" tint="0.39997558519241921"/>
        <rFont val="Arial"/>
        <family val="2"/>
        <charset val="204"/>
      </rPr>
      <t>1)</t>
    </r>
    <r>
      <rPr>
        <b/>
        <sz val="10"/>
        <color theme="3" tint="0.39997558519241921"/>
        <rFont val="Arial"/>
        <family val="2"/>
        <charset val="204"/>
      </rPr>
      <t xml:space="preserve"> </t>
    </r>
  </si>
  <si>
    <r>
      <t>1.3. Direct investment, Directional principle presentation, flows, sectoral breakdown (</t>
    </r>
    <r>
      <rPr>
        <b/>
        <vertAlign val="superscript"/>
        <sz val="10"/>
        <color theme="3" tint="0.39997558519241921"/>
        <rFont val="Arial"/>
        <family val="2"/>
        <charset val="204"/>
      </rPr>
      <t>1)</t>
    </r>
  </si>
  <si>
    <r>
      <t>I.L1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(I.L1.1 + I.L1.2)  (</t>
    </r>
    <r>
      <rPr>
        <b/>
        <i/>
        <vertAlign val="superscript"/>
        <sz val="9"/>
        <color theme="3" tint="0.39997558519241921"/>
        <rFont val="Arial"/>
        <family val="2"/>
        <charset val="204"/>
      </rPr>
      <t>2)</t>
    </r>
  </si>
  <si>
    <r>
      <t>II.A2 Боргові інструменти (II.A2.1 - II.A.2.2 - II.A.2.3)  (</t>
    </r>
    <r>
      <rPr>
        <b/>
        <i/>
        <vertAlign val="superscript"/>
        <sz val="9"/>
        <color theme="3" tint="0.39997558519241921"/>
        <rFont val="Arial"/>
        <family val="2"/>
        <charset val="204"/>
      </rPr>
      <t>3)</t>
    </r>
  </si>
  <si>
    <r>
      <t>II.A2 Debt instruments (II.A2.1 - II.A.2.2 - II.A.2.3)  (</t>
    </r>
    <r>
      <rPr>
        <b/>
        <i/>
        <vertAlign val="superscript"/>
        <sz val="9"/>
        <color theme="3" tint="0.39997558519241921"/>
        <rFont val="Arial"/>
        <family val="2"/>
        <charset val="204"/>
      </rPr>
      <t>3)</t>
    </r>
  </si>
  <si>
    <r>
      <t>II.L1 Інструменти участі в капіталі (II.L1.1)  (</t>
    </r>
    <r>
      <rPr>
        <b/>
        <i/>
        <vertAlign val="superscript"/>
        <sz val="9"/>
        <color theme="3" tint="0.39997558519241921"/>
        <rFont val="Arial"/>
        <family val="2"/>
        <charset val="204"/>
      </rPr>
      <t>2)</t>
    </r>
  </si>
  <si>
    <r>
      <t>II.L1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(II.L1.1) (</t>
    </r>
    <r>
      <rPr>
        <b/>
        <i/>
        <vertAlign val="superscript"/>
        <sz val="9"/>
        <color theme="3" tint="0.39997558519241921"/>
        <rFont val="Arial"/>
        <family val="2"/>
        <charset val="204"/>
      </rPr>
      <t>2)</t>
    </r>
  </si>
  <si>
    <r>
      <t>II.L2 Боргові інструменти (II.L2.2 - II.L2.1 + II.2.3)  (</t>
    </r>
    <r>
      <rPr>
        <b/>
        <i/>
        <vertAlign val="superscript"/>
        <sz val="9"/>
        <color theme="3" tint="0.39997558519241921"/>
        <rFont val="Arial"/>
        <family val="2"/>
        <charset val="204"/>
      </rPr>
      <t>3)</t>
    </r>
  </si>
  <si>
    <r>
      <t>II.L2  Debt instruments  (II.L2.2 - II.L2.1 + II.L2.3)  (</t>
    </r>
    <r>
      <rPr>
        <b/>
        <i/>
        <vertAlign val="superscript"/>
        <sz val="9"/>
        <color theme="3" tint="0.39997558519241921"/>
        <rFont val="Arial"/>
        <family val="2"/>
        <charset val="204"/>
      </rPr>
      <t>3)</t>
    </r>
  </si>
  <si>
    <t>A2.1 Claims of resident direct investors to nonresident direct investment enterprises</t>
  </si>
  <si>
    <t>A2.2 Liabilities of resident direct investor to nonresident direct investment enterprises</t>
  </si>
  <si>
    <t>A2.3 Liabilitis to fellow enterprises abroad</t>
  </si>
  <si>
    <t xml:space="preserve">L2.1 Claims of direct investment enterprises to direct investors </t>
  </si>
  <si>
    <r>
      <t>A1 Equity and investment fund shares</t>
    </r>
    <r>
      <rPr>
        <i/>
        <vertAlign val="superscript"/>
        <sz val="9"/>
        <color theme="3" tint="0.39997558519241921"/>
        <rFont val="Arial"/>
        <family val="2"/>
        <charset val="204"/>
      </rPr>
      <t xml:space="preserve"> </t>
    </r>
  </si>
  <si>
    <r>
      <t>1.2. Прямі інвестиції за принципом спрямованості (запаси)</t>
    </r>
    <r>
      <rPr>
        <b/>
        <vertAlign val="superscript"/>
        <sz val="10"/>
        <color theme="3" tint="0.39997558519241921"/>
        <rFont val="Arial"/>
        <family val="2"/>
        <charset val="204"/>
      </rPr>
      <t xml:space="preserve"> (1)</t>
    </r>
  </si>
  <si>
    <r>
      <t>1.2. Direct investment, Directional principle presentation, positions (</t>
    </r>
    <r>
      <rPr>
        <b/>
        <vertAlign val="superscript"/>
        <sz val="10"/>
        <color theme="3" tint="0.39997558519241921"/>
        <rFont val="Arial"/>
        <family val="2"/>
        <charset val="204"/>
      </rPr>
      <t xml:space="preserve">1) </t>
    </r>
  </si>
  <si>
    <t>A  Abroad (outward direct investment) (A1 + A2)</t>
  </si>
  <si>
    <t>A1.1 Claims of resident direct investors to nonresident direct investment enterprises</t>
  </si>
  <si>
    <t xml:space="preserve">A2.1 Claims of resident direct investors to nonresident direct investment enterprises
</t>
  </si>
  <si>
    <t>L1.1 Liabilities of direct investment enterprises to direct investors  (L1.1.1 + L1.1.2)</t>
  </si>
  <si>
    <t xml:space="preserve">L2.2 Liabilities of  direct investment enterprises to direct investors
</t>
  </si>
  <si>
    <r>
      <t>1.1. Прямі інвестиції за принципом спрямованості (потоки)  (</t>
    </r>
    <r>
      <rPr>
        <b/>
        <vertAlign val="superscript"/>
        <sz val="10"/>
        <color theme="3" tint="0.39997558519241921"/>
        <rFont val="Arial"/>
        <family val="2"/>
        <charset val="204"/>
      </rPr>
      <t>1)</t>
    </r>
    <r>
      <rPr>
        <b/>
        <sz val="10"/>
        <color theme="3" tint="0.39997558519241921"/>
        <rFont val="Arial"/>
        <family val="2"/>
        <charset val="204"/>
      </rPr>
      <t xml:space="preserve"> </t>
    </r>
  </si>
  <si>
    <r>
      <t>1.1. Direct investment, Directional principle presentation, flows  (</t>
    </r>
    <r>
      <rPr>
        <b/>
        <vertAlign val="superscript"/>
        <sz val="10"/>
        <color theme="3" tint="0.39997558519241921"/>
        <rFont val="Arial"/>
        <family val="2"/>
        <charset val="204"/>
      </rPr>
      <t>1)</t>
    </r>
    <r>
      <rPr>
        <b/>
        <sz val="10"/>
        <color theme="3" tint="0.39997558519241921"/>
        <rFont val="Arial"/>
        <family val="2"/>
        <charset val="204"/>
      </rPr>
      <t xml:space="preserve"> </t>
    </r>
  </si>
  <si>
    <t>A2 Боргові інструменти (A2.1 - A2.2 - A2.3)  (2)</t>
  </si>
  <si>
    <r>
      <t>A2 Debt instruments (A2.1 - A2.2 - A2.3) (</t>
    </r>
    <r>
      <rPr>
        <b/>
        <i/>
        <vertAlign val="superscript"/>
        <sz val="9"/>
        <color theme="3" tint="0.39997558519241921"/>
        <rFont val="Arial"/>
        <family val="2"/>
        <charset val="204"/>
      </rPr>
      <t>2)</t>
    </r>
  </si>
  <si>
    <t>L1 Інструменти участі в капіталі  (L1.1) (3)</t>
  </si>
  <si>
    <r>
      <t xml:space="preserve">L1 Equity and investment fund shares </t>
    </r>
    <r>
      <rPr>
        <b/>
        <i/>
        <vertAlign val="superscript"/>
        <sz val="9"/>
        <color theme="3" tint="0.39997558519241921"/>
        <rFont val="Arial"/>
        <family val="2"/>
        <charset val="204"/>
      </rPr>
      <t>(L1.1) (3)</t>
    </r>
  </si>
  <si>
    <t>L2 Боргові інструменти (L2.2 - L2.1 + L2.3)  (2)</t>
  </si>
  <si>
    <r>
      <t>L2 Debt instruments (L2.2 - L2.1 + L2.3)  (</t>
    </r>
    <r>
      <rPr>
        <b/>
        <i/>
        <vertAlign val="superscript"/>
        <sz val="9"/>
        <color theme="3" tint="0.39997558519241921"/>
        <rFont val="Arial"/>
        <family val="2"/>
        <charset val="204"/>
      </rPr>
      <t>2)</t>
    </r>
  </si>
  <si>
    <t>L2.3 Зобовязання перед сестринськими підприємствами (2)</t>
  </si>
  <si>
    <t>L2.3 Liabilities to fellow enterprises abroad (2)</t>
  </si>
  <si>
    <t>2. Since Y2015 data includes loans between fellow enterprises.</t>
  </si>
  <si>
    <t xml:space="preserve">3. З 2015р. дані наведено з урахуванням обсягів реінвестування доходів. </t>
  </si>
  <si>
    <t xml:space="preserve">3. Since Y2015 financial and non-financial corporations' reinvested earnings are added to FDI flows. </t>
  </si>
  <si>
    <t>А2.3 Зобовязання перед сестринськими підприємствами (2)</t>
  </si>
  <si>
    <t>A2.3 Liabilities to fellow enterprises abroad (2)</t>
  </si>
  <si>
    <r>
      <t>1.4. Прямі інвестиції за принципом спрямованості (запаси), за секторами (</t>
    </r>
    <r>
      <rPr>
        <b/>
        <vertAlign val="superscript"/>
        <sz val="10"/>
        <color theme="3" tint="0.39997558519241921"/>
        <rFont val="Arial"/>
        <family val="2"/>
        <charset val="204"/>
      </rPr>
      <t>1)</t>
    </r>
  </si>
  <si>
    <r>
      <t>1.4. Direct investment, Directional principle presentation, positions, sectoral breakdown (</t>
    </r>
    <r>
      <rPr>
        <b/>
        <vertAlign val="superscript"/>
        <sz val="10"/>
        <color theme="3" tint="0.39997558519241921"/>
        <rFont val="Arial"/>
        <family val="2"/>
        <charset val="204"/>
      </rPr>
      <t>1)</t>
    </r>
  </si>
  <si>
    <r>
      <t>I.L1 Інструменти участі в капіталі (</t>
    </r>
    <r>
      <rPr>
        <b/>
        <i/>
        <vertAlign val="superscript"/>
        <sz val="9"/>
        <color theme="3" tint="0.39997558519241921"/>
        <rFont val="Arial"/>
        <family val="2"/>
        <charset val="204"/>
      </rPr>
      <t>2)</t>
    </r>
  </si>
  <si>
    <r>
      <t>I.L1 Equity and investment fund shares (</t>
    </r>
    <r>
      <rPr>
        <i/>
        <vertAlign val="superscript"/>
        <sz val="9"/>
        <color theme="3" tint="0.39997558519241921"/>
        <rFont val="Arial"/>
        <family val="2"/>
        <charset val="204"/>
      </rPr>
      <t>2)</t>
    </r>
  </si>
  <si>
    <r>
      <t>II.A2 Боргові інструменти (II.A2.1 - II.A2.2 - II.A2.3)  (</t>
    </r>
    <r>
      <rPr>
        <b/>
        <i/>
        <vertAlign val="superscript"/>
        <sz val="9"/>
        <color theme="3" tint="0.39997558519241921"/>
        <rFont val="Arial"/>
        <family val="2"/>
        <charset val="204"/>
      </rPr>
      <t>3)</t>
    </r>
  </si>
  <si>
    <r>
      <t>II.A2 Debt instruments (II.A2.1 - II.A.2.2 - II.A.2.3) (</t>
    </r>
    <r>
      <rPr>
        <i/>
        <vertAlign val="superscript"/>
        <sz val="9"/>
        <color theme="3" tint="0.39997558519241921"/>
        <rFont val="Arial"/>
        <family val="2"/>
        <charset val="204"/>
      </rPr>
      <t>3)</t>
    </r>
  </si>
  <si>
    <r>
      <t>II.L1 Інструменти участі в капіталі (</t>
    </r>
    <r>
      <rPr>
        <b/>
        <i/>
        <vertAlign val="superscript"/>
        <sz val="9"/>
        <color theme="3" tint="0.39997558519241921"/>
        <rFont val="Arial"/>
        <family val="2"/>
        <charset val="204"/>
      </rPr>
      <t>2)</t>
    </r>
  </si>
  <si>
    <r>
      <t>II.L2 Debt instruments (II.L2.2 - II.L2.1 + L.2.3) (</t>
    </r>
    <r>
      <rPr>
        <i/>
        <vertAlign val="superscript"/>
        <sz val="9"/>
        <color theme="3" tint="0.39997558519241921"/>
        <rFont val="Arial"/>
        <family val="2"/>
        <charset val="204"/>
      </rPr>
      <t>3)</t>
    </r>
  </si>
  <si>
    <r>
      <t>II.L2 Боргові інструменти (II.L2.2 - II.L2.1 + II.L2.3)  (</t>
    </r>
    <r>
      <rPr>
        <b/>
        <i/>
        <vertAlign val="superscript"/>
        <sz val="9"/>
        <color theme="3" tint="0.39997558519241921"/>
        <rFont val="Arial"/>
        <family val="2"/>
        <charset val="204"/>
      </rPr>
      <t>3)</t>
    </r>
  </si>
  <si>
    <t>3. З 2015р. дані наведено з урахуванням обсягів реінвестування доходів.</t>
  </si>
  <si>
    <t xml:space="preserve">3. Since Y2015 financial and non-financial corporations' reinvested earnings are added to FDI flows and FDI stocks data was revised. </t>
  </si>
  <si>
    <t>A2 Боргові інструменти (A2.1 - A2.2 - A2.3) (2)</t>
  </si>
  <si>
    <t>A2 Debt instruments (A2.1 - A2.2 - A2.3) (2)</t>
  </si>
  <si>
    <t>L1 Інструменти участі в капіталі (3)</t>
  </si>
  <si>
    <t>L1 Equity and investment fund shares (3)</t>
  </si>
  <si>
    <t>L2 Debt instruments (L2.2 - L2.1 + L2.3) (2)</t>
  </si>
  <si>
    <r>
      <t>L2 Боргові інструменти (L2.2 - L2.1 + L2.3)</t>
    </r>
    <r>
      <rPr>
        <b/>
        <i/>
        <vertAlign val="superscript"/>
        <sz val="9"/>
        <color theme="3" tint="0.39997558519241921"/>
        <rFont val="Arial"/>
        <family val="2"/>
        <charset val="204"/>
      </rPr>
      <t xml:space="preserve"> (2)</t>
    </r>
  </si>
  <si>
    <t>укр</t>
  </si>
  <si>
    <t>eng</t>
  </si>
  <si>
    <r>
      <t>1.7. Прямі інвестиції за принципом активів/пасивів (потоки) (</t>
    </r>
    <r>
      <rPr>
        <b/>
        <vertAlign val="superscript"/>
        <sz val="10"/>
        <color theme="3" tint="0.39997558519241921"/>
        <rFont val="Arial"/>
        <family val="2"/>
        <charset val="204"/>
      </rPr>
      <t>1)</t>
    </r>
    <r>
      <rPr>
        <b/>
        <sz val="10"/>
        <color theme="3" tint="0.39997558519241921"/>
        <rFont val="Arial"/>
        <family val="2"/>
        <charset val="204"/>
      </rPr>
      <t xml:space="preserve"> </t>
    </r>
  </si>
  <si>
    <r>
      <t>1.7. Direct investment, Assets/Liabilities principle presentation, flows (</t>
    </r>
    <r>
      <rPr>
        <b/>
        <vertAlign val="superscript"/>
        <sz val="10"/>
        <color theme="3" tint="0.39997558519241921"/>
        <rFont val="Arial"/>
        <family val="2"/>
        <charset val="204"/>
      </rPr>
      <t>1)</t>
    </r>
  </si>
  <si>
    <r>
      <t>1.8. Прямі інвестиції за принципом активів/пасивів (запаси) (</t>
    </r>
    <r>
      <rPr>
        <b/>
        <vertAlign val="superscript"/>
        <sz val="10"/>
        <color theme="3" tint="0.39997558519241921"/>
        <rFont val="Arial"/>
        <family val="2"/>
        <charset val="204"/>
      </rPr>
      <t xml:space="preserve">1)  </t>
    </r>
  </si>
  <si>
    <r>
      <t>1.8. Direct investment, Assets/Liabilities principle presentation, positions (</t>
    </r>
    <r>
      <rPr>
        <b/>
        <vertAlign val="superscript"/>
        <sz val="10"/>
        <color theme="3" tint="0.39997558519241921"/>
        <rFont val="Arial"/>
        <family val="2"/>
        <charset val="204"/>
      </rPr>
      <t>1)</t>
    </r>
  </si>
  <si>
    <r>
      <t>1.9. Прямі інвестиції за принципом активів/пасивів (потоки), за секторами (</t>
    </r>
    <r>
      <rPr>
        <b/>
        <vertAlign val="superscript"/>
        <sz val="10"/>
        <color theme="3" tint="0.39997558519241921"/>
        <rFont val="Arial"/>
        <family val="2"/>
        <charset val="204"/>
      </rPr>
      <t>1)</t>
    </r>
    <r>
      <rPr>
        <b/>
        <sz val="10"/>
        <color theme="3" tint="0.39997558519241921"/>
        <rFont val="Arial"/>
        <family val="2"/>
        <charset val="204"/>
      </rPr>
      <t xml:space="preserve"> </t>
    </r>
  </si>
  <si>
    <r>
      <t>1.9. Direct investment, Assets/Liabilities principle presentation, flows, sectoral breakdown (</t>
    </r>
    <r>
      <rPr>
        <b/>
        <vertAlign val="superscript"/>
        <sz val="10"/>
        <color theme="3" tint="0.39997558519241921"/>
        <rFont val="Arial"/>
        <family val="2"/>
        <charset val="204"/>
      </rPr>
      <t>1)</t>
    </r>
  </si>
  <si>
    <r>
      <t>1.10. Прямі інвестиції за принципом активів/пасивів  (запаси), за секторами (</t>
    </r>
    <r>
      <rPr>
        <b/>
        <vertAlign val="superscript"/>
        <sz val="10"/>
        <color theme="3" tint="0.39997558519241921"/>
        <rFont val="Arial"/>
        <family val="2"/>
        <charset val="204"/>
      </rPr>
      <t>1)</t>
    </r>
  </si>
  <si>
    <r>
      <t>1.10. Direct investment, Assets/Liabilities principle presentation, positions, sectoral breakdown (</t>
    </r>
    <r>
      <rPr>
        <b/>
        <vertAlign val="superscript"/>
        <sz val="10"/>
        <color theme="3" tint="0.39997558519241921"/>
        <rFont val="Arial"/>
        <family val="2"/>
        <charset val="204"/>
      </rPr>
      <t>1)</t>
    </r>
  </si>
  <si>
    <r>
      <t>1.11. Прямі інвестиції за принципом активів/пасивів: узгодження запасів з потоками за прямими інветиціями (</t>
    </r>
    <r>
      <rPr>
        <b/>
        <vertAlign val="superscript"/>
        <sz val="10"/>
        <color theme="3" tint="0.39997558519241921"/>
        <rFont val="Arial"/>
        <family val="2"/>
        <charset val="204"/>
      </rPr>
      <t>1)</t>
    </r>
  </si>
  <si>
    <r>
      <t>1.11. Direct investment, Assets and Liabilities presentation: Reconsoliation of FDI positions with transactions data (</t>
    </r>
    <r>
      <rPr>
        <b/>
        <vertAlign val="superscript"/>
        <sz val="10"/>
        <color theme="3" tint="0.39997558519241921"/>
        <rFont val="Arial Cyr"/>
        <charset val="204"/>
      </rPr>
      <t>1)</t>
    </r>
  </si>
  <si>
    <r>
      <t>1.13. Оцінка обсягу прямих іноземних інвестицій, в яких кінцевим контролюючим інвестором є резидент (</t>
    </r>
    <r>
      <rPr>
        <b/>
        <vertAlign val="superscript"/>
        <sz val="10"/>
        <color theme="3" tint="0.39997558519241921"/>
        <rFont val="Arial"/>
        <family val="2"/>
        <charset val="204"/>
      </rPr>
      <t xml:space="preserve">1) </t>
    </r>
    <r>
      <rPr>
        <b/>
        <sz val="10"/>
        <color theme="3" tint="0.39997558519241921"/>
        <rFont val="Arial"/>
        <family val="2"/>
        <charset val="204"/>
      </rPr>
      <t xml:space="preserve">
(round tripping)</t>
    </r>
  </si>
  <si>
    <t>1.13. Estimates of round-tripping transactions (1)</t>
  </si>
  <si>
    <t xml:space="preserve">1.6 Доходи від прямих інвестицій </t>
  </si>
  <si>
    <t>1.6 Income on direct investment</t>
  </si>
  <si>
    <t>1.7 Direct investment, Assets/Liabilities principle presentation, flows</t>
  </si>
  <si>
    <t>1.8 Direct investment, Assets/Liabilities principle presentation, positions</t>
  </si>
  <si>
    <t xml:space="preserve">1.9 Direct investment, Assets/Liabilities principle presentation, sectoral breakdown, flows </t>
  </si>
  <si>
    <t>1.10 Direct investment, Assets/Liabilities principle presentation, sectoral breakdown, positions</t>
  </si>
  <si>
    <t>1.11 Direct investment, Assets and Liabilities presentation: reconsoliation of FDI positions with transactions data</t>
  </si>
  <si>
    <t>1.12 Income on direct investment</t>
  </si>
  <si>
    <t xml:space="preserve">1.13  Estimates of round tripping transactions </t>
  </si>
  <si>
    <t>1.7 Прямі інвестиції за принципом активів/пасивів, потоки</t>
  </si>
  <si>
    <t>1.8 Прямі інвестиції за принципом активів/пасивів, запаси</t>
  </si>
  <si>
    <t>1.9 Прямі інвестиції за принципом активів/пасивів (потоки), за секторами</t>
  </si>
  <si>
    <t xml:space="preserve">1.10 Прямі інвестиції за принципом активів/пасивів  (запаси), за секторами </t>
  </si>
  <si>
    <t>1.11 Прямі інвестиції за принципом активів/пасивів: узгодження запасів з потоками за прямими інветиціями</t>
  </si>
  <si>
    <t xml:space="preserve">1.12 Доходи від прямих інвестицій </t>
  </si>
  <si>
    <t>1.13 Оцінка обсягу прямих іноземних інвестицій, в яких кінцевим контролюючим інвестором є резидент (round tripping)</t>
  </si>
  <si>
    <t>31.12.2023*</t>
  </si>
  <si>
    <t>31.12.2024**</t>
  </si>
  <si>
    <t>2023 *</t>
  </si>
  <si>
    <r>
      <t>1.6. Income on direct investment: directional principle (</t>
    </r>
    <r>
      <rPr>
        <b/>
        <vertAlign val="superscript"/>
        <sz val="10"/>
        <color theme="3" tint="0.39997558519241921"/>
        <rFont val="Arial"/>
        <family val="2"/>
        <charset val="204"/>
      </rPr>
      <t>1)</t>
    </r>
  </si>
  <si>
    <r>
      <t>1.12. Income on direct investment: assets/liabilities principle (</t>
    </r>
    <r>
      <rPr>
        <b/>
        <vertAlign val="superscript"/>
        <sz val="10"/>
        <color theme="3" tint="0.39997558519241921"/>
        <rFont val="Arial"/>
        <family val="2"/>
        <charset val="204"/>
      </rPr>
      <t>1)</t>
    </r>
  </si>
  <si>
    <r>
      <t>1.12. Доходи від прямих інвестицій за принципом активів/пасивів</t>
    </r>
    <r>
      <rPr>
        <b/>
        <vertAlign val="superscript"/>
        <sz val="10"/>
        <color theme="3" tint="0.39997558519241921"/>
        <rFont val="Arial"/>
        <family val="2"/>
        <charset val="204"/>
      </rPr>
      <t xml:space="preserve"> (1)</t>
    </r>
  </si>
  <si>
    <r>
      <t>1.6. Доходи від прямих інвестицій за принципом спрямованості</t>
    </r>
    <r>
      <rPr>
        <b/>
        <vertAlign val="superscript"/>
        <sz val="10"/>
        <color theme="3" tint="0.39997558519241921"/>
        <rFont val="Arial"/>
        <family val="2"/>
        <charset val="204"/>
      </rPr>
      <t xml:space="preserve"> (1)</t>
    </r>
  </si>
  <si>
    <t>2023*</t>
  </si>
  <si>
    <t>Доходи від прямих інвестицій (A - L)</t>
  </si>
  <si>
    <t>Income on direct investment (A - L)</t>
  </si>
  <si>
    <t>A Доходи від прямих інвестицій за кодон (A1+A2)</t>
  </si>
  <si>
    <t xml:space="preserve">A Income on direct investment abroad (outward) (A1+A2) </t>
  </si>
  <si>
    <t>A1 Дивіденди</t>
  </si>
  <si>
    <t>A1 Dividends</t>
  </si>
  <si>
    <t>A2 Проценти за борговими інструментами (A2.1-A2.2)</t>
  </si>
  <si>
    <t>A2 Income on debt (A2.1-A2.2)</t>
  </si>
  <si>
    <t>A2.1 Проценти за борговими інструментами (без урахування сестринських) (A2.1.1 - A2.1.2)</t>
  </si>
  <si>
    <t>A2.1 Income on debt (except fellows) (A2.1.1 - A2.1.2)</t>
  </si>
  <si>
    <t>A2.1.1 Проценти прямому інвестору-резиденту від підприємства прямого інвестування нерезидента</t>
  </si>
  <si>
    <t>A2.1.1 Interest to direct investor - resident from direct investment enterprises - nonresident</t>
  </si>
  <si>
    <t>A2.1.2 Проценти підприємству прямого інвестування- нерезиденту від прямого інвестора-резидента (за зворотніми інвестиціями)</t>
  </si>
  <si>
    <t>A2.1.2  Interest to direct investment enterprises - nonresident from direct investor - resident (reverse investment)</t>
  </si>
  <si>
    <t>A2.2 Проценти за кредитами між сестринськими підприємствами, якщо кінцевий контрольний інвестор - резидент</t>
  </si>
  <si>
    <t>A2.2 Income on debt between fellows (if UCP is resident in the reporting country)</t>
  </si>
  <si>
    <t>L Доходи від прямих інвестицій в звітуючу економіку (L1+L2+L3)</t>
  </si>
  <si>
    <t>L Income on direct investment in the reporting economy (inward) (L1+L2+L3)</t>
  </si>
  <si>
    <t>L1 Дивіденди</t>
  </si>
  <si>
    <t>L1 Dividends</t>
  </si>
  <si>
    <t>L2 Реінвестовані доходи</t>
  </si>
  <si>
    <t>L2 Reinvested earnings</t>
  </si>
  <si>
    <t>L3 Проценти за борговими інструментами (L3.1+L3.2) (2)</t>
  </si>
  <si>
    <t>L3 Income on debt (L3.1+L3.2) (2)</t>
  </si>
  <si>
    <t>L3.1 Проценти за борговими інструментами (без урахування сестринських)</t>
  </si>
  <si>
    <t>L3.1 Income on debt (except fellows) (L3.1.1 - L3.1.2)</t>
  </si>
  <si>
    <t>L3.1.1 Проценти прямому інвестору-нерезиденту від підприємства прямого інвестування - резидента</t>
  </si>
  <si>
    <t>L3.1.1 Interest to direct investor -nonresident from direct investment enterprises - resident</t>
  </si>
  <si>
    <t>L3.1.2 Проценти підприємству прямого інвестування- резиденту від прямого інвестора-нерезидента (за зворотніми інвестиціями)</t>
  </si>
  <si>
    <t>L3.1.2 Interest to direct investment enterprises-resident from direct investor-nonresident (reverse investment)</t>
  </si>
  <si>
    <t>L3.2 Проценти за кредитами між сестринськими підприємствами, якщо кінцевий контрольний інвестор не є резидентом України</t>
  </si>
  <si>
    <t>L3.2 Income on debt between fellows (if UCP is not resident in the reporting country)</t>
  </si>
  <si>
    <t>A Активи (A1+A2)</t>
  </si>
  <si>
    <t xml:space="preserve">A Assets (A1+A2) </t>
  </si>
  <si>
    <t>A2 Проценти за борговими інструментами (A2.1+A2.2)</t>
  </si>
  <si>
    <t>A2 Income on debt (A2.1+A2.2)</t>
  </si>
  <si>
    <t>A2.1 Проценти прямому інвестору-резиденту від підприємства прямого інвестування нерезидента</t>
  </si>
  <si>
    <t>A2.1. Interest to direct investor - resident from direct investment enterprises - nonresident</t>
  </si>
  <si>
    <t>A2.2 Проценти підприємству прямого інвестування- резиденту від прямого інвестора-нерезидента (за зворотніми інвестиціями)</t>
  </si>
  <si>
    <t>A2.2 Interest to direct investment enterprises-resident from direct investor-nonresident (reverse investment)</t>
  </si>
  <si>
    <t>L Пасиви (L1+L2+L3)</t>
  </si>
  <si>
    <t>L Liabilities (L1+L2+L3)</t>
  </si>
  <si>
    <t>L3 Проценти за борговими інструментами (L3.1+L3.2)</t>
  </si>
  <si>
    <t>L3 Income on debt (L3.1+L3.2)</t>
  </si>
  <si>
    <t>L3.1 Income on debt (except fellows) (L3.1.1 + L3.1.2)</t>
  </si>
  <si>
    <t>L3.1.2 Проценти підприємству прямого інвестування- нерезиденту від прямого інвестора-резидента (за зворотніми інвестиціями)</t>
  </si>
  <si>
    <t>L3.1.2 Interest to direct investment enterprises - nonresident from direct investor - resident (reverse investment)</t>
  </si>
  <si>
    <t>L3.2 Проценти за кредитами між сестринськими підприємствами</t>
  </si>
  <si>
    <t>L3.2 Income on debt between fellows enterprises</t>
  </si>
  <si>
    <t>L3.2.1 Кінцева контролююча материнська компанія-резидент</t>
  </si>
  <si>
    <t xml:space="preserve">L3.2.1 If UCP is resident </t>
  </si>
  <si>
    <t>L3.2.2 Кінцева контролююча материнська компанія-нерезидент</t>
  </si>
  <si>
    <t xml:space="preserve">L3.2.2 If UCP is nonresident </t>
  </si>
  <si>
    <t>L3.2.3 Кінцева контролююча материнська компанія невідома</t>
  </si>
  <si>
    <t xml:space="preserve">L3.2.3 If UCP is unknown </t>
  </si>
  <si>
    <t xml:space="preserve">Direct investment: annual data </t>
  </si>
  <si>
    <t>Складання статистики прямих інвестицій, починаючи з даних за 2022 рік,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t>
  </si>
  <si>
    <t>* Дані щодо реінвестування доходів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</si>
  <si>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Y2022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</si>
  <si>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</si>
  <si>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</si>
  <si>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Дані щодо реінвестування доходів (ІІ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</si>
  <si>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(ІІ L1.1.2) starting with data for Y2022 was calculated on the basis of financial statements of enterprises that provided reports, and may be updated after receiving full information.</t>
  </si>
  <si>
    <t>* Equity and investment fund shares data (ІІ L1) starting with data as of the 31.03.2022 was estimated taking into account the data of direct investment enterprises that provided reports and may be updated after receiving full information.</t>
  </si>
  <si>
    <t>*Дані щодо Інструментів участі в капіталі (ІІ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</si>
  <si>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Reinvested earnings, other sectors data since Y2022 was calculated on the basis of financial statements of enterprises that provided reports, and may be updated after receiving full information.</t>
  </si>
  <si>
    <t>* Дані щодо реінвестованих доходів (інші сектори) починаючи з даних за 2022p.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</si>
  <si>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2022 was calculated on the basis of financial statements of enterprises that provided reports, and may be updated after receiving full information.</t>
  </si>
  <si>
    <t>* Дані щодо реінвестування доходів (II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</si>
  <si>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(II L1.1.2) starting with data for Y2022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</si>
  <si>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</si>
  <si>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 Дані щодо реінвестованих доходів (інші сектори) починаючи з даних за 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</si>
  <si>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2024*</t>
  </si>
  <si>
    <t>2010 - 2024*</t>
  </si>
  <si>
    <t>2024**</t>
  </si>
  <si>
    <t>2025*</t>
  </si>
  <si>
    <t>31.12.2025**</t>
  </si>
  <si>
    <t>Last updated on: 01.07.2025</t>
  </si>
  <si>
    <t>Дата останнього оновлення: 01.07.2025</t>
  </si>
  <si>
    <t xml:space="preserve"> ** Дані щодо реінвестування доходів (L1.1.2 ) за 2024p. можуть бути уточнені після отримання остаточних даних річної фінансової звітності підприємств.</t>
  </si>
  <si>
    <t>Direct investment statistics starting with data for Y2022 was made on the basis of the available information of the enterprises that were able to submit reports, and the relevant data can be clarified after receiving complete information after the termination/cancellation of martial law in Ukraine.</t>
  </si>
  <si>
    <t>** Reinvestment of earnings data (L1.1.2) for Y2024 can be clarified after receiving of final data of the annual financial statements of enterprises.</t>
  </si>
  <si>
    <t>**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t>
  </si>
  <si>
    <t xml:space="preserve"> ** Дані щодо реінвестування доходів (II L1.1.2 ) за 2024p.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</si>
  <si>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t>
  </si>
  <si>
    <t>** Дані щодо реінвестованих доходів (інші сектори) за 2024p. можуть бути уточнені після отримання остаточних даних річної фінансової звітності підприємств.</t>
  </si>
  <si>
    <t xml:space="preserve"> ** Дані щодо реінвестування доходів (II L1.1.2 ) за 2024 p.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</si>
  <si>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(L1)можуть бути уточнені після отримання остаточних даних річної фінансової звітності підприємств.</t>
  </si>
  <si>
    <t>** Дані щодо реінвестованих доходів (інші сектори) за 2024 p. можуть бути уточнені після отримання остаточних даних річної фінансової звітності підприємств.</t>
  </si>
  <si>
    <t>** Equity and investment fund shares data (L1) as of the 31.12.2024 can be clarified after receiving of final data of the annual financial statements of enterprises.</t>
  </si>
  <si>
    <t>** Reinvestment of earnings data (II L1.1.2) for Y2024 can be clarified after receiving of final data of the annual financial statements of enterprises.</t>
  </si>
  <si>
    <t>** Equity and investment fund shares data (II.L1) as of the 31.12.2024 can be clarified after receiving of final data of the annual financial statements of enterprises.</t>
  </si>
  <si>
    <t>* Reinvested earnings, other sectors data for Y2024 can be clarified after receiving of final data of the annual financial statements of enterprises.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</si>
</sst>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
    <numFmt numFmtId="166" formatCode="_-* #,##0_₴_-;\ \-* #,##0_₴_-;_-@_-"/>
    <numFmt numFmtId="167" formatCode="_-* #,##0\ _₴_-;\-* #,##0\ _₴_-;_-* &quot;-&quot;\ _₴_-;_-@_-"/>
    <numFmt numFmtId="168" formatCode="_-* #,##0.00_₴_-;\ \-* #,##0.00_₴_-;_-@_-"/>
  </numFmts>
  <fonts count="9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8"/>
      <name val="Arial Cyr"/>
      <charset val="204"/>
    </font>
    <font>
      <u/>
      <sz val="10"/>
      <color indexed="12"/>
      <name val="Arial Cyr"/>
      <charset val="204"/>
    </font>
    <font>
      <sz val="10"/>
      <name val="Arial Cyr"/>
      <charset val="204"/>
    </font>
    <font>
      <b/>
      <sz val="9"/>
      <name val="Arial"/>
      <family val="2"/>
      <charset val="204"/>
    </font>
    <font>
      <sz val="9"/>
      <name val="Arial"/>
      <family val="2"/>
      <charset val="204"/>
    </font>
    <font>
      <i/>
      <sz val="9"/>
      <name val="Arial"/>
      <family val="2"/>
      <charset val="204"/>
    </font>
    <font>
      <sz val="9"/>
      <color indexed="8"/>
      <name val="Arial"/>
      <family val="2"/>
      <charset val="204"/>
    </font>
    <font>
      <b/>
      <sz val="10"/>
      <name val="Arial"/>
      <family val="2"/>
      <charset val="204"/>
    </font>
    <font>
      <b/>
      <sz val="9"/>
      <color indexed="8"/>
      <name val="Arial"/>
      <family val="2"/>
      <charset val="204"/>
    </font>
    <font>
      <b/>
      <i/>
      <sz val="9"/>
      <color indexed="8"/>
      <name val="Arial"/>
      <family val="2"/>
      <charset val="204"/>
    </font>
    <font>
      <b/>
      <i/>
      <sz val="9"/>
      <name val="Arial"/>
      <family val="2"/>
      <charset val="204"/>
    </font>
    <font>
      <sz val="11"/>
      <color theme="1"/>
      <name val="Calibri"/>
      <family val="2"/>
      <scheme val="minor"/>
    </font>
    <font>
      <sz val="9"/>
      <color theme="1"/>
      <name val="Arial"/>
      <family val="2"/>
      <charset val="204"/>
    </font>
    <font>
      <sz val="9"/>
      <color rgb="FF0000CC"/>
      <name val="Arial"/>
      <family val="2"/>
      <charset val="204"/>
    </font>
    <font>
      <sz val="10"/>
      <name val="Arial"/>
      <family val="2"/>
      <charset val="204"/>
    </font>
    <font>
      <u/>
      <sz val="9"/>
      <name val="Arial"/>
      <family val="2"/>
      <charset val="204"/>
    </font>
    <font>
      <b/>
      <u/>
      <sz val="9"/>
      <name val="Arial"/>
      <family val="2"/>
      <charset val="204"/>
    </font>
    <font>
      <b/>
      <i/>
      <vertAlign val="superscript"/>
      <sz val="9"/>
      <name val="Arial"/>
      <family val="2"/>
      <charset val="204"/>
    </font>
    <font>
      <b/>
      <u/>
      <sz val="10"/>
      <name val="Arial"/>
      <family val="2"/>
      <charset val="204"/>
    </font>
    <font>
      <u/>
      <sz val="10"/>
      <name val="Arial"/>
      <family val="2"/>
      <charset val="204"/>
    </font>
    <font>
      <sz val="13"/>
      <color theme="1"/>
      <name val="Calibri"/>
      <family val="2"/>
      <scheme val="minor"/>
    </font>
    <font>
      <b/>
      <sz val="12"/>
      <color theme="1"/>
      <name val="Arial"/>
      <family val="2"/>
      <charset val="204"/>
    </font>
    <font>
      <sz val="10"/>
      <color theme="1"/>
      <name val="Arial"/>
      <family val="2"/>
      <charset val="204"/>
    </font>
    <font>
      <b/>
      <sz val="9"/>
      <color theme="1"/>
      <name val="Arial"/>
      <family val="2"/>
      <charset val="204"/>
    </font>
    <font>
      <b/>
      <sz val="10"/>
      <color theme="1"/>
      <name val="Arial"/>
      <family val="2"/>
      <charset val="204"/>
    </font>
    <font>
      <b/>
      <u val="singleAccounting"/>
      <sz val="9"/>
      <name val="Arial"/>
      <family val="2"/>
      <charset val="204"/>
    </font>
    <font>
      <u/>
      <sz val="10"/>
      <color indexed="12"/>
      <name val="Arial"/>
      <family val="2"/>
      <charset val="204"/>
    </font>
    <font>
      <i/>
      <sz val="10"/>
      <name val="Arial"/>
      <family val="2"/>
      <charset val="204"/>
    </font>
    <font>
      <b/>
      <i/>
      <sz val="10"/>
      <name val="Arial"/>
      <family val="2"/>
      <charset val="204"/>
    </font>
    <font>
      <sz val="11"/>
      <color theme="1"/>
      <name val="Arial"/>
      <family val="2"/>
      <charset val="204"/>
    </font>
    <font>
      <b/>
      <sz val="11"/>
      <color theme="1"/>
      <name val="Arial"/>
      <family val="2"/>
      <charset val="204"/>
    </font>
    <font>
      <b/>
      <sz val="11"/>
      <name val="Arial"/>
      <family val="2"/>
      <charset val="204"/>
    </font>
    <font>
      <i/>
      <vertAlign val="superscript"/>
      <sz val="9"/>
      <name val="Arial"/>
      <family val="2"/>
      <charset val="204"/>
    </font>
    <font>
      <b/>
      <sz val="10"/>
      <color rgb="FF000000"/>
      <name val="Arial"/>
      <family val="2"/>
      <charset val="204"/>
    </font>
    <font>
      <sz val="10"/>
      <name val="Times New Roman Cyr"/>
    </font>
    <font>
      <i/>
      <sz val="9"/>
      <color theme="1"/>
      <name val="Arial"/>
      <family val="2"/>
      <charset val="204"/>
    </font>
    <font>
      <b/>
      <sz val="10"/>
      <name val="Arial Cyr"/>
      <charset val="204"/>
    </font>
    <font>
      <sz val="9"/>
      <color rgb="FFFF0000"/>
      <name val="Arial"/>
      <family val="2"/>
      <charset val="204"/>
    </font>
    <font>
      <sz val="8"/>
      <color indexed="8"/>
      <name val="Arial"/>
      <family val="2"/>
      <charset val="204"/>
    </font>
    <font>
      <sz val="8"/>
      <name val="Arial"/>
      <family val="2"/>
      <charset val="204"/>
    </font>
    <font>
      <i/>
      <sz val="9"/>
      <color indexed="8"/>
      <name val="Arial"/>
      <family val="2"/>
      <charset val="204"/>
    </font>
    <font>
      <i/>
      <sz val="8"/>
      <name val="Arial"/>
      <family val="2"/>
      <charset val="204"/>
    </font>
    <font>
      <b/>
      <i/>
      <sz val="9"/>
      <color theme="3"/>
      <name val="Arial"/>
      <family val="2"/>
      <charset val="204"/>
    </font>
    <font>
      <sz val="9"/>
      <color theme="3"/>
      <name val="Arial"/>
      <family val="2"/>
      <charset val="204"/>
    </font>
    <font>
      <b/>
      <sz val="9"/>
      <color theme="3"/>
      <name val="Arial"/>
      <family val="2"/>
      <charset val="204"/>
    </font>
    <font>
      <b/>
      <u/>
      <sz val="9"/>
      <color theme="3"/>
      <name val="Arial"/>
      <family val="2"/>
      <charset val="204"/>
    </font>
    <font>
      <b/>
      <sz val="10"/>
      <color rgb="FFFF0000"/>
      <name val="Arial"/>
      <family val="2"/>
      <charset val="204"/>
    </font>
    <font>
      <i/>
      <sz val="9"/>
      <color theme="3"/>
      <name val="Arial"/>
      <family val="2"/>
      <charset val="204"/>
    </font>
    <font>
      <sz val="11"/>
      <color theme="0"/>
      <name val="Calibri"/>
      <family val="2"/>
      <charset val="204"/>
      <scheme val="minor"/>
    </font>
    <font>
      <u/>
      <sz val="9"/>
      <color theme="3"/>
      <name val="Arial"/>
      <family val="2"/>
      <charset val="204"/>
    </font>
    <font>
      <i/>
      <sz val="11"/>
      <color theme="3"/>
      <name val="Calibri"/>
      <family val="2"/>
      <charset val="204"/>
    </font>
    <font>
      <u/>
      <sz val="10"/>
      <color theme="3" tint="0.39997558519241921"/>
      <name val="Arial Cyr"/>
      <charset val="204"/>
    </font>
    <font>
      <b/>
      <sz val="10"/>
      <color theme="3" tint="0.39997558519241921"/>
      <name val="Arial"/>
      <family val="2"/>
      <charset val="204"/>
    </font>
    <font>
      <b/>
      <vertAlign val="superscript"/>
      <sz val="10"/>
      <color theme="3" tint="0.39997558519241921"/>
      <name val="Arial"/>
      <family val="2"/>
      <charset val="204"/>
    </font>
    <font>
      <sz val="10"/>
      <color theme="3" tint="0.39997558519241921"/>
      <name val="Arial"/>
      <family val="2"/>
      <charset val="204"/>
    </font>
    <font>
      <i/>
      <sz val="10"/>
      <color theme="3" tint="0.39997558519241921"/>
      <name val="Arial"/>
      <family val="2"/>
      <charset val="204"/>
    </font>
    <font>
      <vertAlign val="superscript"/>
      <sz val="10"/>
      <color theme="3" tint="0.39997558519241921"/>
      <name val="Times New Roman"/>
      <family val="1"/>
      <charset val="204"/>
    </font>
    <font>
      <b/>
      <i/>
      <sz val="10"/>
      <color theme="3" tint="0.39997558519241921"/>
      <name val="Arial"/>
      <family val="2"/>
      <charset val="204"/>
    </font>
    <font>
      <b/>
      <vertAlign val="superscript"/>
      <sz val="10"/>
      <color theme="3" tint="0.39997558519241921"/>
      <name val="Times New Roman"/>
      <family val="1"/>
      <charset val="204"/>
    </font>
    <font>
      <b/>
      <sz val="14"/>
      <color theme="3" tint="0.39997558519241921"/>
      <name val="Times New Roman"/>
      <family val="1"/>
      <charset val="204"/>
    </font>
    <font>
      <sz val="9"/>
      <color theme="3" tint="0.39997558519241921"/>
      <name val="Arial"/>
      <family val="2"/>
      <charset val="204"/>
    </font>
    <font>
      <sz val="8"/>
      <color theme="3" tint="0.39997558519241921"/>
      <name val="Arial"/>
      <family val="2"/>
      <charset val="204"/>
    </font>
    <font>
      <i/>
      <sz val="8"/>
      <color theme="3" tint="0.39997558519241921"/>
      <name val="Arial"/>
      <family val="2"/>
      <charset val="204"/>
    </font>
    <font>
      <sz val="11"/>
      <color theme="3" tint="0.39997558519241921"/>
      <name val="Calibri"/>
      <family val="2"/>
      <scheme val="minor"/>
    </font>
    <font>
      <u/>
      <sz val="10"/>
      <color theme="3" tint="0.39997558519241921"/>
      <name val="Arial"/>
      <family val="2"/>
      <charset val="204"/>
    </font>
    <font>
      <b/>
      <sz val="9"/>
      <color theme="3" tint="0.39997558519241921"/>
      <name val="Arial"/>
      <family val="2"/>
      <charset val="204"/>
    </font>
    <font>
      <i/>
      <sz val="9"/>
      <color theme="3" tint="0.39997558519241921"/>
      <name val="Arial"/>
      <family val="2"/>
      <charset val="204"/>
    </font>
    <font>
      <b/>
      <vertAlign val="superscript"/>
      <sz val="9"/>
      <color theme="3" tint="0.39997558519241921"/>
      <name val="Arial"/>
      <family val="2"/>
      <charset val="204"/>
    </font>
    <font>
      <b/>
      <vertAlign val="superscript"/>
      <sz val="10"/>
      <color theme="3" tint="0.39997558519241921"/>
      <name val="Arial Cyr"/>
      <charset val="204"/>
    </font>
    <font>
      <b/>
      <i/>
      <sz val="9"/>
      <color theme="3" tint="0.39997558519241921"/>
      <name val="Arial"/>
      <family val="2"/>
      <charset val="204"/>
    </font>
    <font>
      <vertAlign val="superscript"/>
      <sz val="9"/>
      <color theme="3" tint="0.39997558519241921"/>
      <name val="Arial"/>
      <family val="2"/>
      <charset val="204"/>
    </font>
    <font>
      <b/>
      <i/>
      <vertAlign val="superscript"/>
      <sz val="9"/>
      <color theme="3" tint="0.39997558519241921"/>
      <name val="Arial"/>
      <family val="2"/>
      <charset val="204"/>
    </font>
    <font>
      <sz val="11"/>
      <color theme="3" tint="0.39997558519241921"/>
      <name val="Calibri"/>
      <family val="2"/>
      <charset val="204"/>
      <scheme val="minor"/>
    </font>
    <font>
      <sz val="10"/>
      <color theme="3" tint="0.39997558519241921"/>
      <name val="Arial Cyr"/>
      <charset val="204"/>
    </font>
    <font>
      <b/>
      <sz val="9"/>
      <color theme="0"/>
      <name val="Arial"/>
      <family val="2"/>
      <charset val="204"/>
    </font>
    <font>
      <sz val="9"/>
      <color theme="0"/>
      <name val="Arial"/>
      <family val="2"/>
      <charset val="204"/>
    </font>
    <font>
      <b/>
      <i/>
      <sz val="9"/>
      <color theme="0"/>
      <name val="Arial"/>
      <family val="2"/>
      <charset val="204"/>
    </font>
    <font>
      <sz val="11"/>
      <color theme="0"/>
      <name val="Calibri"/>
      <family val="2"/>
      <scheme val="minor"/>
    </font>
    <font>
      <b/>
      <u/>
      <sz val="9"/>
      <color theme="3" tint="0.39997558519241921"/>
      <name val="Arial"/>
      <family val="2"/>
      <charset val="204"/>
    </font>
    <font>
      <i/>
      <vertAlign val="superscript"/>
      <sz val="9"/>
      <color theme="3" tint="0.39997558519241921"/>
      <name val="Arial"/>
      <family val="2"/>
      <charset val="204"/>
    </font>
    <font>
      <b/>
      <sz val="10"/>
      <color theme="3" tint="0.39997558519241921"/>
      <name val="Arial Cyr"/>
      <charset val="204"/>
    </font>
    <font>
      <b/>
      <u/>
      <sz val="10"/>
      <color theme="3" tint="0.39997558519241921"/>
      <name val="Arial"/>
      <family val="2"/>
      <charset val="204"/>
    </font>
    <font>
      <sz val="10"/>
      <color indexed="8"/>
      <name val="Arial"/>
      <family val="2"/>
      <charset val="204"/>
    </font>
    <font>
      <sz val="10"/>
      <color indexed="9"/>
      <name val="Arial"/>
      <family val="2"/>
      <charset val="204"/>
    </font>
    <font>
      <b/>
      <sz val="10"/>
      <color indexed="8"/>
      <name val="Arial"/>
      <family val="2"/>
      <charset val="204"/>
    </font>
    <font>
      <i/>
      <sz val="9"/>
      <color rgb="FFFF0000"/>
      <name val="Arial"/>
      <family val="2"/>
      <charset val="204"/>
    </font>
    <font>
      <i/>
      <sz val="9"/>
      <color rgb="FF6666FF"/>
      <name val="Arial"/>
      <family val="2"/>
      <charset val="204"/>
    </font>
    <font>
      <b/>
      <sz val="9"/>
      <color rgb="FF6666FF"/>
      <name val="Arial"/>
      <family val="2"/>
      <charset val="204"/>
    </font>
    <font>
      <b/>
      <i/>
      <sz val="9"/>
      <color rgb="FF6666FF"/>
      <name val="Arial"/>
      <family val="2"/>
      <charset val="204"/>
    </font>
    <font>
      <sz val="9"/>
      <color rgb="FF6666FF"/>
      <name val="Arial"/>
      <family val="2"/>
      <charset val="204"/>
    </font>
    <font>
      <u/>
      <sz val="9"/>
      <color indexed="12"/>
      <name val="Arial"/>
      <family val="2"/>
      <charset val="204"/>
    </font>
    <font>
      <b/>
      <i/>
      <sz val="9"/>
      <color theme="1"/>
      <name val="Arial"/>
      <family val="2"/>
      <charset val="204"/>
    </font>
  </fonts>
  <fills count="9">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s>
  <cellStyleXfs count="15">
    <xf numFmtId="0" fontId="0" fillId="0" borderId="0"/>
    <xf numFmtId="0" fontId="6" fillId="0" borderId="0" applyNumberFormat="0" applyFill="0" applyBorder="0" applyAlignment="0" applyProtection="0">
      <alignment vertical="top"/>
      <protection locked="0"/>
    </xf>
    <xf numFmtId="0" fontId="7" fillId="0" borderId="0"/>
    <xf numFmtId="0" fontId="7" fillId="0" borderId="0"/>
    <xf numFmtId="0" fontId="4" fillId="0" borderId="0"/>
    <xf numFmtId="0" fontId="16" fillId="0" borderId="0"/>
    <xf numFmtId="0" fontId="16" fillId="0" borderId="0"/>
    <xf numFmtId="0" fontId="3" fillId="0" borderId="0"/>
    <xf numFmtId="0" fontId="19" fillId="0" borderId="0"/>
    <xf numFmtId="0" fontId="3" fillId="0" borderId="0"/>
    <xf numFmtId="0" fontId="2" fillId="0" borderId="0"/>
    <xf numFmtId="0" fontId="2" fillId="0" borderId="0"/>
    <xf numFmtId="0" fontId="1" fillId="0" borderId="0"/>
    <xf numFmtId="0" fontId="39" fillId="0" borderId="0"/>
    <xf numFmtId="0" fontId="4" fillId="0" borderId="0"/>
  </cellStyleXfs>
  <cellXfs count="526">
    <xf numFmtId="0" fontId="0" fillId="0" borderId="0" xfId="0"/>
    <xf numFmtId="0" fontId="8" fillId="3" borderId="0" xfId="0" applyFont="1" applyFill="1"/>
    <xf numFmtId="0" fontId="9" fillId="3" borderId="0" xfId="0" applyFont="1" applyFill="1"/>
    <xf numFmtId="0" fontId="8" fillId="3" borderId="0" xfId="0" applyFont="1" applyFill="1" applyAlignment="1">
      <alignment horizontal="center"/>
    </xf>
    <xf numFmtId="14" fontId="8" fillId="3" borderId="4" xfId="0" applyNumberFormat="1" applyFont="1" applyFill="1" applyBorder="1" applyAlignment="1">
      <alignment horizontal="center" vertical="center" wrapText="1"/>
    </xf>
    <xf numFmtId="14" fontId="9" fillId="3" borderId="0" xfId="0" applyNumberFormat="1" applyFont="1" applyFill="1"/>
    <xf numFmtId="0" fontId="9" fillId="0" borderId="0" xfId="0" applyFont="1" applyFill="1"/>
    <xf numFmtId="14" fontId="8" fillId="3" borderId="6"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9" fillId="0" borderId="0" xfId="0" applyFont="1"/>
    <xf numFmtId="0" fontId="9" fillId="3" borderId="0" xfId="0" applyFont="1" applyFill="1" applyAlignment="1">
      <alignment horizontal="left" indent="4"/>
    </xf>
    <xf numFmtId="0" fontId="8" fillId="3" borderId="6" xfId="0" applyFont="1" applyFill="1" applyBorder="1"/>
    <xf numFmtId="0" fontId="8" fillId="3" borderId="0" xfId="0" applyFont="1" applyFill="1" applyAlignment="1">
      <alignment horizontal="center" vertical="center"/>
    </xf>
    <xf numFmtId="0" fontId="9" fillId="0" borderId="0" xfId="0" applyFont="1" applyFill="1" applyAlignment="1">
      <alignment horizontal="center" vertical="center"/>
    </xf>
    <xf numFmtId="0" fontId="9" fillId="3" borderId="0" xfId="0" applyFont="1" applyFill="1" applyAlignment="1">
      <alignment vertical="center"/>
    </xf>
    <xf numFmtId="2" fontId="9" fillId="3" borderId="1" xfId="0" applyNumberFormat="1" applyFont="1" applyFill="1" applyBorder="1" applyAlignment="1">
      <alignment horizontal="left" vertical="center" wrapText="1" indent="3"/>
    </xf>
    <xf numFmtId="0" fontId="10" fillId="3" borderId="1" xfId="4" applyFont="1" applyFill="1" applyBorder="1" applyAlignment="1" applyProtection="1">
      <alignment horizontal="left" vertical="center" wrapText="1" indent="4"/>
    </xf>
    <xf numFmtId="0" fontId="10" fillId="3" borderId="3" xfId="4" applyFont="1" applyFill="1" applyBorder="1" applyAlignment="1" applyProtection="1">
      <alignment horizontal="left" vertical="center" wrapText="1" indent="4"/>
    </xf>
    <xf numFmtId="164" fontId="11" fillId="3" borderId="1" xfId="0" applyNumberFormat="1" applyFont="1" applyFill="1" applyBorder="1" applyAlignment="1">
      <alignment horizontal="left" vertical="center" wrapText="1" indent="3"/>
    </xf>
    <xf numFmtId="0" fontId="10" fillId="3" borderId="1" xfId="4" applyFont="1" applyFill="1" applyBorder="1" applyAlignment="1" applyProtection="1">
      <alignment horizontal="left" vertical="center" wrapText="1" indent="5"/>
    </xf>
    <xf numFmtId="164" fontId="14" fillId="3" borderId="1" xfId="0" applyNumberFormat="1" applyFont="1" applyFill="1" applyBorder="1" applyAlignment="1">
      <alignment horizontal="left" vertical="center" indent="2"/>
    </xf>
    <xf numFmtId="0" fontId="15" fillId="3" borderId="0" xfId="0" applyFont="1" applyFill="1"/>
    <xf numFmtId="14" fontId="8" fillId="3" borderId="6" xfId="0"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vertical="center"/>
    </xf>
    <xf numFmtId="0" fontId="6" fillId="0" borderId="0" xfId="1" applyFill="1" applyAlignment="1" applyProtection="1"/>
    <xf numFmtId="0" fontId="6" fillId="0" borderId="0" xfId="1" applyFill="1" applyAlignment="1" applyProtection="1">
      <alignment vertical="center"/>
    </xf>
    <xf numFmtId="0" fontId="6" fillId="0" borderId="0" xfId="1" applyAlignment="1" applyProtection="1"/>
    <xf numFmtId="0" fontId="8" fillId="0" borderId="0" xfId="0" applyFont="1" applyFill="1"/>
    <xf numFmtId="0" fontId="12" fillId="3" borderId="0" xfId="0" applyFont="1" applyFill="1" applyAlignment="1">
      <alignment vertical="center"/>
    </xf>
    <xf numFmtId="0" fontId="18" fillId="2" borderId="0" xfId="0" applyFont="1" applyFill="1"/>
    <xf numFmtId="0" fontId="19" fillId="4" borderId="0" xfId="0" applyFont="1" applyFill="1"/>
    <xf numFmtId="0" fontId="19" fillId="3" borderId="0" xfId="0" applyFont="1" applyFill="1"/>
    <xf numFmtId="164" fontId="13" fillId="0" borderId="1" xfId="0" applyNumberFormat="1" applyFont="1" applyFill="1" applyBorder="1" applyAlignment="1">
      <alignment horizontal="left" vertical="center" indent="2"/>
    </xf>
    <xf numFmtId="164" fontId="14" fillId="3" borderId="1" xfId="0" applyNumberFormat="1" applyFont="1" applyFill="1" applyBorder="1" applyAlignment="1">
      <alignment horizontal="left" vertical="center" indent="3"/>
    </xf>
    <xf numFmtId="164" fontId="11" fillId="3" borderId="1" xfId="0" applyNumberFormat="1" applyFont="1" applyFill="1" applyBorder="1" applyAlignment="1">
      <alignment horizontal="left" vertical="center" wrapText="1" indent="4"/>
    </xf>
    <xf numFmtId="0" fontId="10" fillId="3" borderId="3" xfId="4" applyFont="1" applyFill="1" applyBorder="1" applyAlignment="1" applyProtection="1">
      <alignment horizontal="left" vertical="center" wrapText="1" indent="5"/>
    </xf>
    <xf numFmtId="164" fontId="11" fillId="3" borderId="1" xfId="0" applyNumberFormat="1" applyFont="1" applyFill="1" applyBorder="1" applyAlignment="1">
      <alignment horizontal="left" vertical="center" wrapText="1" indent="5"/>
    </xf>
    <xf numFmtId="0" fontId="10" fillId="3" borderId="0" xfId="0" applyFont="1" applyFill="1"/>
    <xf numFmtId="0" fontId="8" fillId="4" borderId="0" xfId="0" applyFont="1" applyFill="1"/>
    <xf numFmtId="1" fontId="9" fillId="0" borderId="0" xfId="0" applyNumberFormat="1" applyFont="1" applyFill="1"/>
    <xf numFmtId="14" fontId="8" fillId="0" borderId="6" xfId="0" applyNumberFormat="1" applyFont="1" applyFill="1" applyBorder="1" applyAlignment="1">
      <alignment horizontal="center" vertical="center" wrapText="1"/>
    </xf>
    <xf numFmtId="0" fontId="20" fillId="0" borderId="0" xfId="0" applyFont="1" applyFill="1"/>
    <xf numFmtId="164" fontId="21" fillId="3" borderId="4" xfId="0" applyNumberFormat="1" applyFont="1" applyFill="1" applyBorder="1" applyAlignment="1">
      <alignment horizontal="center" vertical="center"/>
    </xf>
    <xf numFmtId="0" fontId="20" fillId="3" borderId="0" xfId="0" applyFont="1" applyFill="1"/>
    <xf numFmtId="0" fontId="20" fillId="3" borderId="0" xfId="0" applyFont="1" applyFill="1" applyAlignment="1">
      <alignment horizontal="center" vertical="center"/>
    </xf>
    <xf numFmtId="0" fontId="21" fillId="3" borderId="0" xfId="0" applyFont="1" applyFill="1" applyAlignment="1">
      <alignment horizontal="center"/>
    </xf>
    <xf numFmtId="164" fontId="23" fillId="3" borderId="4" xfId="0" applyNumberFormat="1" applyFont="1" applyFill="1" applyBorder="1" applyAlignment="1">
      <alignment horizontal="center" vertical="center"/>
    </xf>
    <xf numFmtId="0" fontId="24" fillId="3" borderId="0" xfId="0" applyFont="1" applyFill="1"/>
    <xf numFmtId="14" fontId="20" fillId="3" borderId="0" xfId="0" applyNumberFormat="1" applyFont="1" applyFill="1"/>
    <xf numFmtId="2" fontId="9" fillId="3" borderId="0" xfId="0" applyNumberFormat="1" applyFont="1" applyFill="1" applyBorder="1" applyAlignment="1">
      <alignment horizontal="left" vertical="center" wrapText="1"/>
    </xf>
    <xf numFmtId="14" fontId="8" fillId="0" borderId="6" xfId="0" applyNumberFormat="1" applyFont="1" applyFill="1" applyBorder="1" applyAlignment="1">
      <alignment horizontal="center" vertical="center"/>
    </xf>
    <xf numFmtId="165" fontId="8" fillId="3" borderId="6" xfId="0" applyNumberFormat="1" applyFont="1" applyFill="1" applyBorder="1" applyAlignment="1" applyProtection="1">
      <alignment horizontal="center" vertical="center"/>
      <protection locked="0"/>
    </xf>
    <xf numFmtId="0" fontId="16" fillId="0" borderId="0" xfId="6"/>
    <xf numFmtId="0" fontId="25" fillId="0" borderId="0" xfId="6" applyFont="1"/>
    <xf numFmtId="0" fontId="27" fillId="0" borderId="0" xfId="7" applyFont="1"/>
    <xf numFmtId="0" fontId="27" fillId="0" borderId="0" xfId="7" applyFont="1" applyAlignment="1">
      <alignment vertical="top"/>
    </xf>
    <xf numFmtId="164" fontId="13" fillId="5" borderId="1" xfId="0" applyNumberFormat="1" applyFont="1" applyFill="1" applyBorder="1" applyAlignment="1">
      <alignment horizontal="left" vertical="center" indent="1"/>
    </xf>
    <xf numFmtId="166" fontId="30" fillId="0" borderId="4" xfId="8" applyNumberFormat="1" applyFont="1" applyFill="1" applyBorder="1" applyAlignment="1">
      <alignment horizontal="center" vertical="center"/>
    </xf>
    <xf numFmtId="166" fontId="8" fillId="5" borderId="1" xfId="8" applyNumberFormat="1" applyFont="1" applyFill="1" applyBorder="1" applyAlignment="1">
      <alignment horizontal="center" vertical="center"/>
    </xf>
    <xf numFmtId="166" fontId="15" fillId="0" borderId="1" xfId="8" applyNumberFormat="1" applyFont="1" applyFill="1" applyBorder="1" applyAlignment="1">
      <alignment horizontal="center" vertical="center"/>
    </xf>
    <xf numFmtId="166" fontId="9" fillId="0" borderId="1" xfId="8" applyNumberFormat="1" applyFont="1" applyFill="1" applyBorder="1" applyAlignment="1">
      <alignment horizontal="center" vertical="center"/>
    </xf>
    <xf numFmtId="166" fontId="10" fillId="0" borderId="1" xfId="8" applyNumberFormat="1" applyFont="1" applyFill="1" applyBorder="1" applyAlignment="1">
      <alignment horizontal="center" vertical="center"/>
    </xf>
    <xf numFmtId="166" fontId="10" fillId="0" borderId="3" xfId="8" applyNumberFormat="1" applyFont="1" applyFill="1" applyBorder="1" applyAlignment="1">
      <alignment horizontal="center" vertical="center"/>
    </xf>
    <xf numFmtId="166" fontId="30" fillId="0" borderId="1" xfId="8" applyNumberFormat="1" applyFont="1" applyFill="1" applyBorder="1" applyAlignment="1">
      <alignment horizontal="center" vertical="center"/>
    </xf>
    <xf numFmtId="0" fontId="10" fillId="0" borderId="1" xfId="4" applyFont="1" applyFill="1" applyBorder="1" applyAlignment="1" applyProtection="1">
      <alignment horizontal="left" vertical="center" wrapText="1" indent="5"/>
    </xf>
    <xf numFmtId="166" fontId="8" fillId="0" borderId="1" xfId="8" applyNumberFormat="1" applyFont="1" applyFill="1" applyBorder="1" applyAlignment="1">
      <alignment horizontal="center" vertical="center"/>
    </xf>
    <xf numFmtId="164" fontId="8" fillId="5" borderId="1" xfId="0" applyNumberFormat="1" applyFont="1" applyFill="1" applyBorder="1" applyAlignment="1">
      <alignment horizontal="left" vertical="center" indent="1"/>
    </xf>
    <xf numFmtId="2" fontId="10" fillId="0" borderId="1" xfId="0" applyNumberFormat="1" applyFont="1" applyFill="1" applyBorder="1" applyAlignment="1">
      <alignment horizontal="left" vertical="center" wrapText="1" indent="3"/>
    </xf>
    <xf numFmtId="0" fontId="31" fillId="0" borderId="0" xfId="1" applyFont="1" applyFill="1" applyAlignment="1" applyProtection="1"/>
    <xf numFmtId="0" fontId="26" fillId="0" borderId="0" xfId="7" applyFont="1" applyAlignment="1">
      <alignment horizontal="center"/>
    </xf>
    <xf numFmtId="0" fontId="12" fillId="5" borderId="2" xfId="5" applyFont="1" applyFill="1" applyBorder="1" applyAlignment="1">
      <alignment horizontal="left" vertical="center" wrapText="1" indent="2"/>
    </xf>
    <xf numFmtId="0" fontId="32" fillId="0" borderId="2" xfId="5" applyFont="1" applyBorder="1" applyAlignment="1">
      <alignment horizontal="left" vertical="center" indent="4"/>
    </xf>
    <xf numFmtId="0" fontId="33" fillId="0" borderId="2" xfId="5" applyFont="1" applyBorder="1" applyAlignment="1">
      <alignment horizontal="left" vertical="center" wrapText="1" indent="2"/>
    </xf>
    <xf numFmtId="0" fontId="19" fillId="6" borderId="2" xfId="6" applyFont="1" applyFill="1" applyBorder="1" applyAlignment="1">
      <alignment vertical="center"/>
    </xf>
    <xf numFmtId="0" fontId="12" fillId="5" borderId="4" xfId="5" applyFont="1" applyFill="1" applyBorder="1" applyAlignment="1">
      <alignment vertical="center" wrapText="1"/>
    </xf>
    <xf numFmtId="0" fontId="19" fillId="0" borderId="1" xfId="5" applyFont="1" applyBorder="1" applyAlignment="1">
      <alignment horizontal="left" vertical="center" indent="3"/>
    </xf>
    <xf numFmtId="0" fontId="12" fillId="5" borderId="1" xfId="5" applyFont="1" applyFill="1" applyBorder="1" applyAlignment="1">
      <alignment horizontal="left" vertical="center" wrapText="1" indent="2"/>
    </xf>
    <xf numFmtId="0" fontId="32" fillId="0" borderId="1" xfId="5" applyFont="1" applyBorder="1" applyAlignment="1">
      <alignment horizontal="left" vertical="center" indent="4"/>
    </xf>
    <xf numFmtId="0" fontId="33" fillId="0" borderId="1" xfId="5" applyFont="1" applyBorder="1" applyAlignment="1">
      <alignment horizontal="left" vertical="center" wrapText="1" indent="2"/>
    </xf>
    <xf numFmtId="0" fontId="12" fillId="5" borderId="1" xfId="5" applyFont="1" applyFill="1" applyBorder="1" applyAlignment="1">
      <alignment vertical="center" wrapText="1"/>
    </xf>
    <xf numFmtId="0" fontId="12" fillId="5" borderId="1" xfId="5" applyFont="1" applyFill="1" applyBorder="1" applyAlignment="1">
      <alignment horizontal="left" vertical="center" wrapText="1" indent="3"/>
    </xf>
    <xf numFmtId="0" fontId="33" fillId="0" borderId="3" xfId="5" applyFont="1" applyBorder="1" applyAlignment="1">
      <alignment horizontal="left" vertical="center" wrapText="1" indent="2"/>
    </xf>
    <xf numFmtId="166" fontId="9" fillId="0" borderId="4" xfId="8" applyNumberFormat="1" applyFont="1" applyFill="1" applyBorder="1" applyAlignment="1">
      <alignment horizontal="center" vertical="center"/>
    </xf>
    <xf numFmtId="0" fontId="12" fillId="6" borderId="6" xfId="6" applyFont="1" applyFill="1" applyBorder="1" applyAlignment="1">
      <alignment horizontal="right" vertical="center" wrapText="1"/>
    </xf>
    <xf numFmtId="166" fontId="15" fillId="0" borderId="3" xfId="8" applyNumberFormat="1" applyFont="1" applyFill="1" applyBorder="1" applyAlignment="1">
      <alignment horizontal="center" vertical="center"/>
    </xf>
    <xf numFmtId="0" fontId="34" fillId="0" borderId="0" xfId="6" applyFont="1"/>
    <xf numFmtId="0" fontId="35" fillId="0" borderId="0" xfId="6" applyFont="1"/>
    <xf numFmtId="0" fontId="36" fillId="0" borderId="0" xfId="6" applyFont="1"/>
    <xf numFmtId="14" fontId="8" fillId="4" borderId="6" xfId="0" applyNumberFormat="1" applyFont="1" applyFill="1" applyBorder="1" applyAlignment="1">
      <alignment horizontal="center" vertical="center"/>
    </xf>
    <xf numFmtId="0" fontId="27" fillId="0" borderId="0" xfId="6" applyFont="1"/>
    <xf numFmtId="0" fontId="8" fillId="3" borderId="6" xfId="0" applyFont="1" applyFill="1" applyBorder="1" applyAlignment="1">
      <alignment horizontal="center" vertical="center"/>
    </xf>
    <xf numFmtId="0" fontId="19" fillId="0" borderId="8" xfId="5" applyFont="1" applyBorder="1" applyAlignment="1">
      <alignment horizontal="left" vertical="center" indent="4"/>
    </xf>
    <xf numFmtId="0" fontId="19" fillId="0" borderId="2" xfId="5" applyFont="1" applyBorder="1" applyAlignment="1">
      <alignment horizontal="left" vertical="center" indent="4"/>
    </xf>
    <xf numFmtId="0" fontId="12" fillId="5" borderId="8" xfId="5" applyFont="1" applyFill="1" applyBorder="1" applyAlignment="1">
      <alignment horizontal="left" vertical="center" wrapText="1" indent="2"/>
    </xf>
    <xf numFmtId="166" fontId="8" fillId="5" borderId="4" xfId="8" applyNumberFormat="1" applyFont="1" applyFill="1" applyBorder="1" applyAlignment="1">
      <alignment horizontal="center" vertical="center"/>
    </xf>
    <xf numFmtId="166" fontId="9" fillId="5" borderId="4" xfId="8" applyNumberFormat="1" applyFont="1" applyFill="1" applyBorder="1" applyAlignment="1">
      <alignment horizontal="center" vertical="center"/>
    </xf>
    <xf numFmtId="166" fontId="9" fillId="5" borderId="1" xfId="8" applyNumberFormat="1" applyFont="1" applyFill="1" applyBorder="1" applyAlignment="1">
      <alignment horizontal="center" vertical="center"/>
    </xf>
    <xf numFmtId="166" fontId="15" fillId="5" borderId="1" xfId="8" applyNumberFormat="1" applyFont="1" applyFill="1" applyBorder="1" applyAlignment="1">
      <alignment horizontal="center" vertical="center"/>
    </xf>
    <xf numFmtId="166" fontId="15" fillId="5" borderId="3" xfId="8" applyNumberFormat="1" applyFont="1" applyFill="1" applyBorder="1" applyAlignment="1">
      <alignment horizontal="center" vertical="center"/>
    </xf>
    <xf numFmtId="0" fontId="28" fillId="0" borderId="6" xfId="10" applyFont="1" applyBorder="1" applyAlignment="1">
      <alignment horizontal="right"/>
    </xf>
    <xf numFmtId="0" fontId="38" fillId="0" borderId="6" xfId="6" applyFont="1" applyBorder="1" applyAlignment="1">
      <alignment horizontal="center" vertical="center" wrapText="1"/>
    </xf>
    <xf numFmtId="0" fontId="12" fillId="0" borderId="6" xfId="6" applyFont="1" applyBorder="1" applyAlignment="1">
      <alignment horizontal="center" vertical="center" wrapText="1"/>
    </xf>
    <xf numFmtId="0" fontId="12" fillId="5" borderId="6" xfId="6" applyFont="1" applyFill="1" applyBorder="1" applyAlignment="1">
      <alignment horizontal="center" vertical="center" wrapText="1"/>
    </xf>
    <xf numFmtId="0" fontId="12" fillId="3" borderId="0" xfId="0" applyFont="1" applyFill="1" applyAlignment="1">
      <alignment horizontal="center" vertical="center"/>
    </xf>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0" fontId="8" fillId="3" borderId="5" xfId="0" applyFont="1" applyFill="1" applyBorder="1" applyAlignment="1">
      <alignment horizontal="right" vertical="center" wrapText="1"/>
    </xf>
    <xf numFmtId="0" fontId="8" fillId="3" borderId="0" xfId="0" applyFont="1" applyFill="1" applyAlignment="1">
      <alignment horizontal="right"/>
    </xf>
    <xf numFmtId="0" fontId="29" fillId="0" borderId="0" xfId="7" applyFont="1" applyAlignment="1">
      <alignment horizontal="center"/>
    </xf>
    <xf numFmtId="0" fontId="1" fillId="0" borderId="0" xfId="12"/>
    <xf numFmtId="0" fontId="8" fillId="0" borderId="6" xfId="12" applyFont="1" applyFill="1" applyBorder="1" applyAlignment="1">
      <alignment horizontal="center" vertical="center"/>
    </xf>
    <xf numFmtId="14" fontId="8" fillId="5" borderId="6" xfId="12" applyNumberFormat="1" applyFont="1" applyFill="1" applyBorder="1" applyAlignment="1">
      <alignment horizontal="center" vertical="center"/>
    </xf>
    <xf numFmtId="0" fontId="9" fillId="0" borderId="9" xfId="13" applyFont="1" applyFill="1" applyBorder="1" applyAlignment="1">
      <alignment horizontal="center" vertical="center" wrapText="1"/>
    </xf>
    <xf numFmtId="0" fontId="9" fillId="0" borderId="6" xfId="13" applyFont="1" applyFill="1" applyBorder="1" applyAlignment="1">
      <alignment horizontal="center" vertical="center" wrapText="1"/>
    </xf>
    <xf numFmtId="0" fontId="9" fillId="0" borderId="7" xfId="13" applyFont="1" applyFill="1" applyBorder="1" applyAlignment="1">
      <alignment horizontal="center" vertical="center" wrapText="1"/>
    </xf>
    <xf numFmtId="0" fontId="9" fillId="0" borderId="0" xfId="12" applyFont="1" applyAlignment="1">
      <alignment horizontal="center" vertical="center"/>
    </xf>
    <xf numFmtId="0" fontId="9" fillId="0" borderId="0" xfId="12" applyFont="1" applyFill="1" applyBorder="1" applyAlignment="1">
      <alignment horizontal="center" vertical="center"/>
    </xf>
    <xf numFmtId="166" fontId="9" fillId="0" borderId="2" xfId="8" applyNumberFormat="1" applyFont="1" applyFill="1" applyBorder="1" applyAlignment="1">
      <alignment horizontal="center" vertical="center"/>
    </xf>
    <xf numFmtId="166" fontId="9" fillId="0" borderId="0" xfId="8" applyNumberFormat="1" applyFont="1" applyFill="1" applyBorder="1" applyAlignment="1">
      <alignment horizontal="center" vertical="center"/>
    </xf>
    <xf numFmtId="166" fontId="9" fillId="0" borderId="11" xfId="8" applyNumberFormat="1" applyFont="1" applyFill="1" applyBorder="1" applyAlignment="1">
      <alignment horizontal="center" vertical="center"/>
    </xf>
    <xf numFmtId="0" fontId="9" fillId="0" borderId="0" xfId="12" applyFont="1" applyFill="1" applyAlignment="1">
      <alignment horizontal="center" vertical="center"/>
    </xf>
    <xf numFmtId="0" fontId="8" fillId="0" borderId="0" xfId="12" applyFont="1" applyFill="1" applyBorder="1" applyAlignment="1">
      <alignment horizontal="center" vertical="center"/>
    </xf>
    <xf numFmtId="0" fontId="8" fillId="0" borderId="0" xfId="12" applyFont="1" applyFill="1" applyAlignment="1">
      <alignment horizontal="center" vertical="center"/>
    </xf>
    <xf numFmtId="166" fontId="9" fillId="5" borderId="3" xfId="8" applyNumberFormat="1" applyFont="1" applyFill="1" applyBorder="1" applyAlignment="1">
      <alignment horizontal="center" vertical="center"/>
    </xf>
    <xf numFmtId="166" fontId="9" fillId="0" borderId="12" xfId="8" applyNumberFormat="1" applyFont="1" applyFill="1" applyBorder="1" applyAlignment="1">
      <alignment horizontal="center" vertical="center"/>
    </xf>
    <xf numFmtId="166" fontId="9" fillId="0" borderId="5" xfId="8" applyNumberFormat="1" applyFont="1" applyFill="1" applyBorder="1" applyAlignment="1">
      <alignment horizontal="center" vertical="center"/>
    </xf>
    <xf numFmtId="166" fontId="9" fillId="0" borderId="13" xfId="8" applyNumberFormat="1" applyFont="1" applyFill="1" applyBorder="1" applyAlignment="1">
      <alignment horizontal="center" vertical="center"/>
    </xf>
    <xf numFmtId="166" fontId="8" fillId="5" borderId="2" xfId="8" applyNumberFormat="1" applyFont="1" applyFill="1" applyBorder="1" applyAlignment="1">
      <alignment horizontal="center" vertical="center"/>
    </xf>
    <xf numFmtId="166" fontId="8" fillId="5" borderId="0" xfId="8" applyNumberFormat="1" applyFont="1" applyFill="1" applyBorder="1" applyAlignment="1">
      <alignment horizontal="center" vertical="center"/>
    </xf>
    <xf numFmtId="166" fontId="8" fillId="5" borderId="11" xfId="8" applyNumberFormat="1" applyFont="1" applyFill="1" applyBorder="1" applyAlignment="1">
      <alignment horizontal="center" vertical="center"/>
    </xf>
    <xf numFmtId="0" fontId="27" fillId="0" borderId="5" xfId="6" applyFont="1" applyBorder="1" applyAlignment="1">
      <alignment horizontal="left" vertical="center"/>
    </xf>
    <xf numFmtId="0" fontId="27" fillId="0" borderId="5" xfId="6" applyFont="1" applyBorder="1" applyAlignment="1">
      <alignment horizontal="left"/>
    </xf>
    <xf numFmtId="0" fontId="29" fillId="0" borderId="6" xfId="7" applyFont="1" applyBorder="1" applyAlignment="1">
      <alignment horizontal="center"/>
    </xf>
    <xf numFmtId="0" fontId="28" fillId="0" borderId="0" xfId="12" applyFont="1"/>
    <xf numFmtId="0" fontId="28" fillId="0" borderId="5" xfId="7" applyFont="1" applyBorder="1" applyAlignment="1">
      <alignment horizontal="left"/>
    </xf>
    <xf numFmtId="0" fontId="8" fillId="3" borderId="0" xfId="0" applyFont="1" applyFill="1" applyAlignment="1">
      <alignment horizontal="left"/>
    </xf>
    <xf numFmtId="0" fontId="29" fillId="0" borderId="5" xfId="6" applyFont="1" applyBorder="1" applyAlignment="1">
      <alignment horizontal="left" vertical="center" wrapText="1"/>
    </xf>
    <xf numFmtId="166" fontId="8" fillId="5" borderId="8" xfId="8" applyNumberFormat="1" applyFont="1" applyFill="1" applyBorder="1" applyAlignment="1">
      <alignment horizontal="center" vertical="center"/>
    </xf>
    <xf numFmtId="166" fontId="8" fillId="5" borderId="10" xfId="8" applyNumberFormat="1" applyFont="1" applyFill="1" applyBorder="1" applyAlignment="1">
      <alignment horizontal="center" vertical="center"/>
    </xf>
    <xf numFmtId="166" fontId="8" fillId="5" borderId="14" xfId="8" applyNumberFormat="1" applyFont="1" applyFill="1" applyBorder="1" applyAlignment="1">
      <alignment horizontal="center" vertical="center"/>
    </xf>
    <xf numFmtId="166" fontId="17" fillId="0" borderId="1" xfId="8" applyNumberFormat="1" applyFont="1" applyFill="1" applyBorder="1" applyAlignment="1">
      <alignment horizontal="center" vertical="center"/>
    </xf>
    <xf numFmtId="2" fontId="15" fillId="3" borderId="1" xfId="0" applyNumberFormat="1" applyFont="1" applyFill="1" applyBorder="1" applyAlignment="1">
      <alignment horizontal="left" vertical="center" wrapText="1" indent="2"/>
    </xf>
    <xf numFmtId="2" fontId="15" fillId="0" borderId="1" xfId="0" applyNumberFormat="1" applyFont="1" applyFill="1" applyBorder="1" applyAlignment="1">
      <alignment horizontal="left" vertical="center" wrapText="1" indent="2"/>
    </xf>
    <xf numFmtId="166" fontId="15" fillId="0" borderId="2" xfId="8" applyNumberFormat="1" applyFont="1" applyFill="1" applyBorder="1" applyAlignment="1">
      <alignment horizontal="center" vertical="center"/>
    </xf>
    <xf numFmtId="166" fontId="15" fillId="0" borderId="0" xfId="8" applyNumberFormat="1" applyFont="1" applyFill="1" applyBorder="1" applyAlignment="1">
      <alignment horizontal="center" vertical="center"/>
    </xf>
    <xf numFmtId="166" fontId="15" fillId="0" borderId="11" xfId="8" applyNumberFormat="1" applyFont="1" applyFill="1" applyBorder="1" applyAlignment="1">
      <alignment horizontal="center" vertical="center"/>
    </xf>
    <xf numFmtId="164" fontId="14" fillId="3" borderId="1" xfId="0" applyNumberFormat="1" applyFont="1" applyFill="1" applyBorder="1" applyAlignment="1">
      <alignment horizontal="left" vertical="center" wrapText="1" indent="2"/>
    </xf>
    <xf numFmtId="164" fontId="9" fillId="0" borderId="1" xfId="0" applyNumberFormat="1" applyFont="1" applyFill="1" applyBorder="1" applyAlignment="1">
      <alignment horizontal="left" vertical="center" wrapText="1" indent="4"/>
    </xf>
    <xf numFmtId="0" fontId="8" fillId="5" borderId="1" xfId="14" applyFont="1" applyFill="1" applyBorder="1" applyAlignment="1">
      <alignment horizontal="center" vertical="center"/>
    </xf>
    <xf numFmtId="2" fontId="8" fillId="0" borderId="1" xfId="14" applyNumberFormat="1" applyFont="1" applyFill="1" applyBorder="1" applyAlignment="1">
      <alignment horizontal="left" vertical="center" wrapText="1"/>
    </xf>
    <xf numFmtId="2" fontId="15" fillId="0" borderId="1" xfId="14" applyNumberFormat="1" applyFont="1" applyFill="1" applyBorder="1" applyAlignment="1">
      <alignment horizontal="left" vertical="center" wrapText="1" indent="1"/>
    </xf>
    <xf numFmtId="2" fontId="9" fillId="0" borderId="1" xfId="14" applyNumberFormat="1" applyFont="1" applyFill="1" applyBorder="1" applyAlignment="1">
      <alignment horizontal="left" vertical="center" wrapText="1" indent="2"/>
    </xf>
    <xf numFmtId="164" fontId="15" fillId="0" borderId="1" xfId="14" applyNumberFormat="1" applyFont="1" applyFill="1" applyBorder="1" applyAlignment="1">
      <alignment horizontal="left" vertical="center" wrapText="1" indent="1"/>
    </xf>
    <xf numFmtId="2" fontId="10" fillId="0" borderId="1" xfId="14" applyNumberFormat="1" applyFont="1" applyFill="1" applyBorder="1" applyAlignment="1">
      <alignment horizontal="left" vertical="center" wrapText="1" indent="3"/>
    </xf>
    <xf numFmtId="0" fontId="8" fillId="5" borderId="6" xfId="12" applyNumberFormat="1" applyFont="1" applyFill="1" applyBorder="1" applyAlignment="1">
      <alignment horizontal="center" vertical="center"/>
    </xf>
    <xf numFmtId="0" fontId="8" fillId="5" borderId="6" xfId="12" applyNumberFormat="1" applyFont="1" applyFill="1" applyBorder="1" applyAlignment="1">
      <alignment horizontal="center" vertical="center" wrapText="1"/>
    </xf>
    <xf numFmtId="167" fontId="9" fillId="0" borderId="1" xfId="8" applyNumberFormat="1" applyFont="1" applyFill="1" applyBorder="1" applyAlignment="1">
      <alignment horizontal="center" vertical="center"/>
    </xf>
    <xf numFmtId="167" fontId="9" fillId="0" borderId="3" xfId="8" applyNumberFormat="1" applyFont="1" applyFill="1" applyBorder="1" applyAlignment="1">
      <alignment horizontal="center" vertical="center"/>
    </xf>
    <xf numFmtId="0" fontId="36" fillId="2" borderId="0" xfId="0" applyFont="1" applyFill="1"/>
    <xf numFmtId="0" fontId="12" fillId="2" borderId="0" xfId="1" applyFont="1" applyFill="1" applyAlignment="1" applyProtection="1"/>
    <xf numFmtId="0" fontId="8" fillId="2" borderId="0" xfId="0" applyFont="1" applyFill="1"/>
    <xf numFmtId="0" fontId="19" fillId="2" borderId="0" xfId="0" applyFont="1" applyFill="1" applyAlignment="1">
      <alignment vertical="top"/>
    </xf>
    <xf numFmtId="0" fontId="41" fillId="2" borderId="0" xfId="1" applyFont="1" applyFill="1" applyAlignment="1" applyProtection="1"/>
    <xf numFmtId="0" fontId="9" fillId="2" borderId="0" xfId="0" applyFont="1" applyFill="1" applyAlignment="1">
      <alignment vertical="top"/>
    </xf>
    <xf numFmtId="0" fontId="9" fillId="2" borderId="0" xfId="0" applyFont="1" applyFill="1"/>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166" fontId="10" fillId="5" borderId="1" xfId="8" applyNumberFormat="1" applyFont="1" applyFill="1" applyBorder="1" applyAlignment="1">
      <alignment horizontal="center" vertical="center"/>
    </xf>
    <xf numFmtId="2" fontId="11" fillId="3" borderId="0" xfId="0" applyNumberFormat="1" applyFont="1" applyFill="1" applyAlignment="1">
      <alignment horizontal="left" vertical="center" wrapText="1"/>
    </xf>
    <xf numFmtId="166" fontId="8" fillId="0" borderId="2" xfId="8" applyNumberFormat="1" applyFont="1" applyFill="1" applyBorder="1" applyAlignment="1">
      <alignment horizontal="center" vertical="center"/>
    </xf>
    <xf numFmtId="166" fontId="8" fillId="0" borderId="0" xfId="8" applyNumberFormat="1" applyFont="1" applyFill="1" applyBorder="1" applyAlignment="1">
      <alignment horizontal="center" vertical="center"/>
    </xf>
    <xf numFmtId="166" fontId="8" fillId="0" borderId="11" xfId="8" applyNumberFormat="1" applyFont="1" applyFill="1" applyBorder="1" applyAlignment="1">
      <alignment horizontal="center" vertical="center"/>
    </xf>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0" fontId="10" fillId="0" borderId="0" xfId="0" applyFont="1" applyFill="1"/>
    <xf numFmtId="2" fontId="9" fillId="0" borderId="0" xfId="0" applyNumberFormat="1" applyFont="1" applyFill="1" applyBorder="1" applyAlignment="1">
      <alignment horizontal="left" vertical="center" wrapText="1"/>
    </xf>
    <xf numFmtId="2" fontId="11" fillId="0" borderId="0" xfId="0" applyNumberFormat="1" applyFont="1" applyFill="1" applyAlignment="1">
      <alignment horizontal="left" vertical="center" wrapText="1"/>
    </xf>
    <xf numFmtId="166" fontId="9" fillId="0" borderId="0" xfId="0" applyNumberFormat="1" applyFont="1" applyFill="1"/>
    <xf numFmtId="0" fontId="42" fillId="2" borderId="0" xfId="0" applyFont="1" applyFill="1"/>
    <xf numFmtId="166" fontId="10" fillId="0" borderId="0" xfId="8" applyNumberFormat="1" applyFont="1" applyFill="1" applyBorder="1" applyAlignment="1">
      <alignment horizontal="center" vertical="center"/>
    </xf>
    <xf numFmtId="2" fontId="10" fillId="3" borderId="1" xfId="0" applyNumberFormat="1" applyFont="1" applyFill="1" applyBorder="1" applyAlignment="1">
      <alignment horizontal="left" vertical="center" wrapText="1" indent="4"/>
    </xf>
    <xf numFmtId="2" fontId="43" fillId="3" borderId="0" xfId="0" applyNumberFormat="1" applyFont="1" applyFill="1" applyAlignment="1">
      <alignment horizontal="left" vertical="center" wrapText="1"/>
    </xf>
    <xf numFmtId="167" fontId="10" fillId="0" borderId="1" xfId="8" applyNumberFormat="1" applyFont="1" applyFill="1" applyBorder="1" applyAlignment="1">
      <alignment horizontal="center" vertical="center"/>
    </xf>
    <xf numFmtId="167" fontId="8" fillId="0" borderId="1" xfId="8" applyNumberFormat="1" applyFont="1" applyFill="1" applyBorder="1" applyAlignment="1">
      <alignment horizontal="center" vertical="center"/>
    </xf>
    <xf numFmtId="167" fontId="10" fillId="0" borderId="3" xfId="8" applyNumberFormat="1" applyFont="1" applyFill="1" applyBorder="1" applyAlignment="1">
      <alignment horizontal="center" vertical="center"/>
    </xf>
    <xf numFmtId="164" fontId="45" fillId="3" borderId="1" xfId="0" applyNumberFormat="1" applyFont="1" applyFill="1" applyBorder="1" applyAlignment="1">
      <alignment horizontal="left" vertical="center" wrapText="1" indent="5"/>
    </xf>
    <xf numFmtId="167" fontId="15" fillId="0" borderId="1" xfId="8" applyNumberFormat="1" applyFont="1" applyFill="1" applyBorder="1" applyAlignment="1">
      <alignment horizontal="center" vertical="center"/>
    </xf>
    <xf numFmtId="166" fontId="9" fillId="5" borderId="0" xfId="8" applyNumberFormat="1" applyFont="1" applyFill="1" applyBorder="1" applyAlignment="1">
      <alignment horizontal="center" vertical="center"/>
    </xf>
    <xf numFmtId="0" fontId="8" fillId="0" borderId="6" xfId="14" applyFont="1" applyFill="1" applyBorder="1" applyAlignment="1">
      <alignment horizontal="center" vertical="center"/>
    </xf>
    <xf numFmtId="2" fontId="10" fillId="0" borderId="0" xfId="7" applyNumberFormat="1" applyFont="1" applyFill="1" applyBorder="1" applyAlignment="1">
      <alignment horizontal="left" vertical="top" wrapText="1" indent="5"/>
    </xf>
    <xf numFmtId="2" fontId="10" fillId="0" borderId="11" xfId="7" applyNumberFormat="1" applyFont="1" applyFill="1" applyBorder="1" applyAlignment="1">
      <alignment horizontal="left" vertical="top" wrapText="1" indent="4"/>
    </xf>
    <xf numFmtId="2" fontId="10" fillId="0" borderId="13" xfId="7" applyNumberFormat="1" applyFont="1" applyFill="1" applyBorder="1" applyAlignment="1">
      <alignment horizontal="left" vertical="top" wrapText="1" indent="4"/>
    </xf>
    <xf numFmtId="2" fontId="9" fillId="0" borderId="11" xfId="7" applyNumberFormat="1" applyFont="1" applyFill="1" applyBorder="1" applyAlignment="1">
      <alignment horizontal="left" vertical="top" wrapText="1" indent="4"/>
    </xf>
    <xf numFmtId="2" fontId="9" fillId="0" borderId="13" xfId="7" applyNumberFormat="1" applyFont="1" applyFill="1" applyBorder="1" applyAlignment="1">
      <alignment horizontal="left" vertical="top" wrapText="1" indent="4"/>
    </xf>
    <xf numFmtId="2" fontId="9" fillId="0" borderId="0" xfId="7" applyNumberFormat="1" applyFont="1" applyFill="1" applyBorder="1" applyAlignment="1">
      <alignment horizontal="left" vertical="top" wrapText="1" indent="4"/>
    </xf>
    <xf numFmtId="14" fontId="8" fillId="5" borderId="6" xfId="14" applyNumberFormat="1" applyFont="1" applyFill="1" applyBorder="1" applyAlignment="1">
      <alignment horizontal="center" vertical="center"/>
    </xf>
    <xf numFmtId="166" fontId="10" fillId="5" borderId="3" xfId="8" applyNumberFormat="1" applyFont="1" applyFill="1" applyBorder="1" applyAlignment="1">
      <alignment horizontal="center" vertical="center"/>
    </xf>
    <xf numFmtId="166" fontId="10" fillId="0" borderId="5" xfId="8" applyNumberFormat="1" applyFont="1" applyFill="1" applyBorder="1" applyAlignment="1">
      <alignment horizontal="center" vertical="center"/>
    </xf>
    <xf numFmtId="2" fontId="10" fillId="0" borderId="1" xfId="7" applyNumberFormat="1" applyFont="1" applyFill="1" applyBorder="1" applyAlignment="1">
      <alignment horizontal="left" vertical="top" wrapText="1" indent="4"/>
    </xf>
    <xf numFmtId="2" fontId="10" fillId="0" borderId="3" xfId="7" applyNumberFormat="1" applyFont="1" applyFill="1" applyBorder="1" applyAlignment="1">
      <alignment horizontal="left" vertical="top" wrapText="1" indent="4"/>
    </xf>
    <xf numFmtId="164" fontId="13" fillId="5" borderId="4" xfId="0" applyNumberFormat="1" applyFont="1" applyFill="1" applyBorder="1" applyAlignment="1">
      <alignment horizontal="left" vertical="center" indent="1"/>
    </xf>
    <xf numFmtId="164" fontId="45" fillId="3" borderId="3" xfId="0" applyNumberFormat="1" applyFont="1" applyFill="1" applyBorder="1" applyAlignment="1">
      <alignment horizontal="left" vertical="center" wrapText="1" indent="4"/>
    </xf>
    <xf numFmtId="166" fontId="10" fillId="0" borderId="3" xfId="8" applyNumberFormat="1" applyFont="1" applyFill="1" applyBorder="1" applyAlignment="1">
      <alignment horizontal="left" vertical="center" indent="1"/>
    </xf>
    <xf numFmtId="0" fontId="10" fillId="3" borderId="0" xfId="0" applyFont="1" applyFill="1" applyAlignment="1">
      <alignment horizontal="left" indent="1"/>
    </xf>
    <xf numFmtId="167" fontId="30" fillId="0" borderId="1" xfId="8" applyNumberFormat="1" applyFont="1" applyFill="1" applyBorder="1" applyAlignment="1">
      <alignment horizontal="center" vertical="center"/>
    </xf>
    <xf numFmtId="167" fontId="8" fillId="5" borderId="1" xfId="8" applyNumberFormat="1" applyFont="1" applyFill="1" applyBorder="1" applyAlignment="1">
      <alignment horizontal="center" vertical="center"/>
    </xf>
    <xf numFmtId="164" fontId="45" fillId="3" borderId="3" xfId="0" applyNumberFormat="1" applyFont="1" applyFill="1" applyBorder="1" applyAlignment="1">
      <alignment horizontal="left" vertical="center" wrapText="1" indent="5"/>
    </xf>
    <xf numFmtId="167" fontId="30" fillId="0" borderId="4" xfId="8" applyNumberFormat="1" applyFont="1" applyFill="1" applyBorder="1" applyAlignment="1">
      <alignment horizontal="center" vertical="center"/>
    </xf>
    <xf numFmtId="2" fontId="44" fillId="0" borderId="0" xfId="0" applyNumberFormat="1" applyFont="1" applyFill="1" applyBorder="1" applyAlignment="1">
      <alignment horizontal="left" vertical="center" wrapText="1"/>
    </xf>
    <xf numFmtId="164" fontId="21" fillId="0" borderId="1" xfId="0" applyNumberFormat="1" applyFont="1" applyFill="1" applyBorder="1" applyAlignment="1">
      <alignment horizontal="left" vertical="center" indent="1"/>
    </xf>
    <xf numFmtId="164" fontId="8" fillId="5" borderId="1" xfId="0" applyNumberFormat="1" applyFont="1" applyFill="1" applyBorder="1" applyAlignment="1">
      <alignment horizontal="left" vertical="center" indent="2"/>
    </xf>
    <xf numFmtId="0" fontId="8" fillId="5" borderId="4" xfId="14" applyFont="1" applyFill="1" applyBorder="1" applyAlignment="1">
      <alignment horizontal="center" vertical="center"/>
    </xf>
    <xf numFmtId="164" fontId="45" fillId="0" borderId="1" xfId="0" applyNumberFormat="1" applyFont="1" applyFill="1" applyBorder="1" applyAlignment="1">
      <alignment horizontal="left" vertical="center" wrapText="1" indent="5"/>
    </xf>
    <xf numFmtId="164" fontId="45" fillId="0" borderId="3" xfId="0" applyNumberFormat="1" applyFont="1" applyFill="1" applyBorder="1" applyAlignment="1">
      <alignment horizontal="left" vertical="center" wrapText="1" indent="5"/>
    </xf>
    <xf numFmtId="166" fontId="10" fillId="0" borderId="2" xfId="8" applyNumberFormat="1" applyFont="1" applyFill="1" applyBorder="1" applyAlignment="1">
      <alignment horizontal="center" vertical="center"/>
    </xf>
    <xf numFmtId="166" fontId="10" fillId="0" borderId="11" xfId="8" applyNumberFormat="1" applyFont="1" applyFill="1" applyBorder="1" applyAlignment="1">
      <alignment horizontal="center" vertical="center"/>
    </xf>
    <xf numFmtId="166" fontId="9" fillId="0" borderId="8" xfId="8" applyNumberFormat="1" applyFont="1" applyFill="1" applyBorder="1" applyAlignment="1">
      <alignment horizontal="center" vertical="center"/>
    </xf>
    <xf numFmtId="166" fontId="9" fillId="0" borderId="10" xfId="8" applyNumberFormat="1" applyFont="1" applyFill="1" applyBorder="1" applyAlignment="1">
      <alignment horizontal="center" vertical="center"/>
    </xf>
    <xf numFmtId="166" fontId="9" fillId="0" borderId="14" xfId="8" applyNumberFormat="1" applyFont="1" applyFill="1" applyBorder="1" applyAlignment="1">
      <alignment horizontal="center" vertical="center"/>
    </xf>
    <xf numFmtId="166" fontId="8" fillId="5" borderId="6" xfId="8" applyNumberFormat="1" applyFont="1" applyFill="1" applyBorder="1" applyAlignment="1">
      <alignment horizontal="center" vertical="center"/>
    </xf>
    <xf numFmtId="0" fontId="44" fillId="0" borderId="0" xfId="6" applyFont="1" applyBorder="1" applyAlignment="1">
      <alignment wrapText="1"/>
    </xf>
    <xf numFmtId="0" fontId="46" fillId="0" borderId="0" xfId="6" applyFont="1" applyBorder="1" applyAlignment="1">
      <alignment wrapText="1"/>
    </xf>
    <xf numFmtId="2" fontId="43" fillId="3" borderId="0" xfId="0" applyNumberFormat="1" applyFont="1" applyFill="1" applyAlignment="1">
      <alignment horizontal="left" vertical="center" wrapText="1"/>
    </xf>
    <xf numFmtId="2" fontId="11" fillId="3" borderId="0" xfId="0" applyNumberFormat="1" applyFont="1" applyFill="1" applyAlignment="1">
      <alignment horizontal="left" vertical="center" wrapText="1"/>
    </xf>
    <xf numFmtId="2" fontId="43" fillId="3" borderId="0" xfId="0" applyNumberFormat="1" applyFont="1" applyFill="1" applyAlignment="1">
      <alignment horizontal="left" vertical="center" wrapText="1"/>
    </xf>
    <xf numFmtId="0" fontId="51" fillId="4" borderId="0" xfId="0" applyFont="1" applyFill="1" applyBorder="1"/>
    <xf numFmtId="0" fontId="1" fillId="0" borderId="0" xfId="12" applyFill="1"/>
    <xf numFmtId="2" fontId="43" fillId="3" borderId="0" xfId="0" applyNumberFormat="1" applyFont="1" applyFill="1" applyAlignment="1">
      <alignment horizontal="left" vertical="center" wrapText="1"/>
    </xf>
    <xf numFmtId="2" fontId="43" fillId="0" borderId="0" xfId="0" applyNumberFormat="1" applyFont="1" applyFill="1" applyAlignment="1">
      <alignment horizontal="left" vertical="center" wrapText="1"/>
    </xf>
    <xf numFmtId="2" fontId="43" fillId="3" borderId="0" xfId="0" applyNumberFormat="1" applyFont="1" applyFill="1" applyAlignment="1">
      <alignment horizontal="left" vertical="center" wrapText="1"/>
    </xf>
    <xf numFmtId="2" fontId="43" fillId="0" borderId="0" xfId="0" applyNumberFormat="1" applyFont="1" applyFill="1" applyAlignment="1">
      <alignment horizontal="left" vertical="center" wrapText="1"/>
    </xf>
    <xf numFmtId="0" fontId="5" fillId="0" borderId="0" xfId="0" applyFont="1" applyFill="1" applyAlignment="1"/>
    <xf numFmtId="1" fontId="8" fillId="3" borderId="7" xfId="0" applyNumberFormat="1" applyFont="1" applyFill="1" applyBorder="1" applyAlignment="1" applyProtection="1">
      <alignment horizontal="center" vertical="center"/>
      <protection locked="0"/>
    </xf>
    <xf numFmtId="1" fontId="8" fillId="3" borderId="6" xfId="0" applyNumberFormat="1" applyFont="1" applyFill="1" applyBorder="1" applyAlignment="1" applyProtection="1">
      <alignment horizontal="center" vertical="center"/>
      <protection locked="0"/>
    </xf>
    <xf numFmtId="0" fontId="12" fillId="0" borderId="0" xfId="0" applyFont="1" applyFill="1" applyAlignment="1">
      <alignment horizontal="left" vertical="center"/>
    </xf>
    <xf numFmtId="0" fontId="8" fillId="0" borderId="5" xfId="0" applyFont="1" applyFill="1" applyBorder="1" applyAlignment="1">
      <alignment horizontal="left" vertical="center"/>
    </xf>
    <xf numFmtId="0" fontId="8" fillId="0" borderId="5" xfId="0" applyFont="1" applyFill="1" applyBorder="1" applyAlignment="1">
      <alignment horizontal="right" vertical="center"/>
    </xf>
    <xf numFmtId="0" fontId="12" fillId="0" borderId="0" xfId="0" applyFont="1" applyFill="1" applyAlignment="1">
      <alignment horizontal="center"/>
    </xf>
    <xf numFmtId="2" fontId="11" fillId="0" borderId="0" xfId="0" applyNumberFormat="1" applyFont="1" applyFill="1" applyAlignment="1">
      <alignment horizontal="left" vertical="top" wrapText="1"/>
    </xf>
    <xf numFmtId="0" fontId="12" fillId="0" borderId="0" xfId="0" applyFont="1" applyFill="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vertical="center"/>
    </xf>
    <xf numFmtId="2" fontId="9" fillId="0" borderId="0" xfId="0" applyNumberFormat="1" applyFont="1" applyFill="1" applyBorder="1" applyAlignment="1">
      <alignment horizontal="left" vertical="top" wrapText="1"/>
    </xf>
    <xf numFmtId="0" fontId="8" fillId="0" borderId="0" xfId="0" applyFont="1" applyFill="1" applyAlignment="1">
      <alignment horizontal="left" vertical="center"/>
    </xf>
    <xf numFmtId="0" fontId="8" fillId="0" borderId="0" xfId="0" applyFont="1" applyFill="1" applyAlignment="1">
      <alignment horizontal="right" vertical="center"/>
    </xf>
    <xf numFmtId="0" fontId="10" fillId="0" borderId="0" xfId="0" applyFont="1" applyFill="1" applyAlignment="1">
      <alignment horizontal="left" indent="1"/>
    </xf>
    <xf numFmtId="164" fontId="13" fillId="0" borderId="0" xfId="0" applyNumberFormat="1" applyFont="1" applyFill="1" applyBorder="1" applyAlignment="1">
      <alignment horizontal="left"/>
    </xf>
    <xf numFmtId="164" fontId="13" fillId="0" borderId="0" xfId="0" applyNumberFormat="1" applyFont="1" applyFill="1" applyBorder="1" applyAlignment="1">
      <alignment horizontal="right"/>
    </xf>
    <xf numFmtId="14" fontId="9" fillId="0" borderId="0" xfId="0" applyNumberFormat="1" applyFont="1" applyFill="1"/>
    <xf numFmtId="14" fontId="20" fillId="0" borderId="0" xfId="0" applyNumberFormat="1" applyFont="1" applyFill="1"/>
    <xf numFmtId="3" fontId="8" fillId="0" borderId="0" xfId="0" applyNumberFormat="1" applyFont="1" applyFill="1" applyAlignment="1">
      <alignment horizontal="left"/>
    </xf>
    <xf numFmtId="3" fontId="8" fillId="0" borderId="0" xfId="0" applyNumberFormat="1" applyFont="1" applyFill="1" applyAlignment="1">
      <alignment horizontal="right"/>
    </xf>
    <xf numFmtId="0" fontId="8" fillId="0" borderId="6" xfId="0" applyFont="1" applyFill="1" applyBorder="1" applyAlignment="1">
      <alignment vertical="center"/>
    </xf>
    <xf numFmtId="1" fontId="8" fillId="0" borderId="6" xfId="0" applyNumberFormat="1" applyFont="1" applyFill="1" applyBorder="1" applyAlignment="1" applyProtection="1">
      <alignment horizontal="center" vertical="center"/>
      <protection locked="0"/>
    </xf>
    <xf numFmtId="0" fontId="8" fillId="0" borderId="0" xfId="0" applyFont="1" applyFill="1" applyAlignment="1">
      <alignment vertical="center"/>
    </xf>
    <xf numFmtId="0" fontId="36" fillId="2" borderId="0" xfId="1" applyFont="1" applyFill="1" applyAlignment="1" applyProtection="1">
      <alignment wrapText="1"/>
    </xf>
    <xf numFmtId="2" fontId="43" fillId="3" borderId="0" xfId="0" applyNumberFormat="1" applyFont="1" applyFill="1" applyAlignment="1">
      <alignment horizontal="left" vertical="center" wrapText="1"/>
    </xf>
    <xf numFmtId="0" fontId="0" fillId="2" borderId="0" xfId="1" applyFont="1" applyFill="1" applyAlignment="1" applyProtection="1">
      <alignment vertical="top"/>
    </xf>
    <xf numFmtId="0" fontId="0" fillId="2" borderId="0" xfId="1" applyFont="1" applyFill="1" applyAlignment="1" applyProtection="1">
      <alignment horizontal="left" vertical="top" wrapText="1"/>
    </xf>
    <xf numFmtId="0" fontId="52" fillId="7" borderId="6" xfId="0" applyFont="1" applyFill="1" applyBorder="1" applyAlignment="1">
      <alignment vertical="top" wrapText="1"/>
    </xf>
    <xf numFmtId="0" fontId="47" fillId="2" borderId="4" xfId="0" applyFont="1" applyFill="1" applyBorder="1" applyAlignment="1">
      <alignment vertical="top" wrapText="1"/>
    </xf>
    <xf numFmtId="0" fontId="49" fillId="2" borderId="3" xfId="0" applyFont="1" applyFill="1" applyBorder="1" applyAlignment="1">
      <alignment vertical="center" wrapText="1"/>
    </xf>
    <xf numFmtId="0" fontId="47" fillId="2" borderId="6" xfId="0" applyFont="1" applyFill="1" applyBorder="1" applyAlignment="1">
      <alignment vertical="center" wrapText="1"/>
    </xf>
    <xf numFmtId="0" fontId="51" fillId="0" borderId="0" xfId="0" applyFont="1" applyFill="1" applyBorder="1"/>
    <xf numFmtId="0" fontId="18" fillId="2" borderId="0" xfId="0" applyFont="1" applyFill="1" applyAlignment="1"/>
    <xf numFmtId="0" fontId="55" fillId="0" borderId="6" xfId="0" applyFont="1" applyBorder="1" applyAlignment="1">
      <alignment wrapText="1"/>
    </xf>
    <xf numFmtId="0" fontId="52" fillId="2" borderId="4" xfId="0" applyFont="1" applyFill="1" applyBorder="1" applyAlignment="1">
      <alignment vertical="top" wrapText="1"/>
    </xf>
    <xf numFmtId="0" fontId="48" fillId="2" borderId="3" xfId="0" applyFont="1" applyFill="1" applyBorder="1" applyAlignment="1">
      <alignment vertical="top" wrapText="1"/>
    </xf>
    <xf numFmtId="0" fontId="10" fillId="7" borderId="6" xfId="0" applyFont="1" applyFill="1" applyBorder="1" applyAlignment="1">
      <alignment vertical="top" wrapText="1"/>
    </xf>
    <xf numFmtId="0" fontId="56" fillId="0" borderId="0" xfId="1" applyFont="1" applyFill="1" applyAlignment="1" applyProtection="1"/>
    <xf numFmtId="0" fontId="57" fillId="0" borderId="5" xfId="6" applyFont="1" applyBorder="1" applyAlignment="1">
      <alignment horizontal="left" vertical="center" wrapText="1"/>
    </xf>
    <xf numFmtId="0" fontId="57" fillId="0" borderId="6" xfId="6" applyFont="1" applyBorder="1" applyAlignment="1">
      <alignment horizontal="center" vertical="center" wrapText="1"/>
    </xf>
    <xf numFmtId="0" fontId="57" fillId="5" borderId="8" xfId="5" applyFont="1" applyFill="1" applyBorder="1" applyAlignment="1">
      <alignment horizontal="left" vertical="center" wrapText="1" indent="2"/>
    </xf>
    <xf numFmtId="0" fontId="59" fillId="0" borderId="8" xfId="5" applyFont="1" applyBorder="1" applyAlignment="1">
      <alignment horizontal="left" vertical="center" indent="4"/>
    </xf>
    <xf numFmtId="0" fontId="59" fillId="0" borderId="2" xfId="5" applyFont="1" applyBorder="1" applyAlignment="1">
      <alignment horizontal="left" vertical="center" indent="4"/>
    </xf>
    <xf numFmtId="0" fontId="57" fillId="5" borderId="2" xfId="5" applyFont="1" applyFill="1" applyBorder="1" applyAlignment="1">
      <alignment horizontal="left" vertical="center" wrapText="1" indent="2"/>
    </xf>
    <xf numFmtId="0" fontId="60" fillId="0" borderId="2" xfId="5" applyFont="1" applyBorder="1" applyAlignment="1">
      <alignment horizontal="left" vertical="center" indent="4"/>
    </xf>
    <xf numFmtId="0" fontId="62" fillId="0" borderId="2" xfId="5" applyFont="1" applyBorder="1" applyAlignment="1">
      <alignment horizontal="left" vertical="center" wrapText="1" indent="2"/>
    </xf>
    <xf numFmtId="0" fontId="59" fillId="6" borderId="2" xfId="6" applyFont="1" applyFill="1" applyBorder="1" applyAlignment="1">
      <alignment vertical="center"/>
    </xf>
    <xf numFmtId="0" fontId="57" fillId="5" borderId="4" xfId="5" applyFont="1" applyFill="1" applyBorder="1" applyAlignment="1">
      <alignment vertical="center" wrapText="1"/>
    </xf>
    <xf numFmtId="0" fontId="57" fillId="5" borderId="1" xfId="5" applyFont="1" applyFill="1" applyBorder="1" applyAlignment="1">
      <alignment vertical="center" wrapText="1"/>
    </xf>
    <xf numFmtId="0" fontId="57" fillId="5" borderId="1" xfId="5" applyFont="1" applyFill="1" applyBorder="1" applyAlignment="1">
      <alignment horizontal="left" vertical="center" wrapText="1" indent="2"/>
    </xf>
    <xf numFmtId="0" fontId="60" fillId="0" borderId="1" xfId="5" applyFont="1" applyBorder="1" applyAlignment="1">
      <alignment horizontal="left" vertical="center" indent="4"/>
    </xf>
    <xf numFmtId="0" fontId="62" fillId="0" borderId="1" xfId="5" applyFont="1" applyBorder="1" applyAlignment="1">
      <alignment horizontal="left" vertical="center" wrapText="1" indent="2"/>
    </xf>
    <xf numFmtId="0" fontId="59" fillId="0" borderId="1" xfId="5" applyFont="1" applyBorder="1" applyAlignment="1">
      <alignment horizontal="left" vertical="center" indent="3"/>
    </xf>
    <xf numFmtId="0" fontId="57" fillId="5" borderId="1" xfId="5" applyFont="1" applyFill="1" applyBorder="1" applyAlignment="1">
      <alignment horizontal="left" vertical="center" wrapText="1" indent="3"/>
    </xf>
    <xf numFmtId="0" fontId="62" fillId="0" borderId="3" xfId="5" applyFont="1" applyBorder="1" applyAlignment="1">
      <alignment horizontal="left" vertical="center" wrapText="1" indent="2"/>
    </xf>
    <xf numFmtId="2" fontId="65" fillId="3" borderId="0" xfId="0" applyNumberFormat="1" applyFont="1" applyFill="1" applyBorder="1" applyAlignment="1">
      <alignment horizontal="left" vertical="center" wrapText="1"/>
    </xf>
    <xf numFmtId="2" fontId="66" fillId="3" borderId="0" xfId="0" applyNumberFormat="1" applyFont="1" applyFill="1" applyAlignment="1">
      <alignment horizontal="left" vertical="center" wrapText="1"/>
    </xf>
    <xf numFmtId="0" fontId="66" fillId="0" borderId="0" xfId="6" applyFont="1" applyAlignment="1">
      <alignment wrapText="1"/>
    </xf>
    <xf numFmtId="0" fontId="66" fillId="0" borderId="0" xfId="6" applyFont="1" applyBorder="1" applyAlignment="1">
      <alignment wrapText="1"/>
    </xf>
    <xf numFmtId="0" fontId="67" fillId="0" borderId="0" xfId="6" applyFont="1" applyBorder="1" applyAlignment="1">
      <alignment wrapText="1"/>
    </xf>
    <xf numFmtId="0" fontId="68" fillId="0" borderId="0" xfId="6" applyFont="1"/>
    <xf numFmtId="0" fontId="6" fillId="2" borderId="0" xfId="1" applyFill="1" applyAlignment="1" applyProtection="1">
      <alignment horizontal="left" vertical="top" wrapText="1"/>
    </xf>
    <xf numFmtId="0" fontId="69" fillId="0" borderId="0" xfId="1" applyFont="1" applyFill="1" applyAlignment="1" applyProtection="1"/>
    <xf numFmtId="0" fontId="57" fillId="0" borderId="0" xfId="7" applyFont="1" applyAlignment="1">
      <alignment horizontal="center"/>
    </xf>
    <xf numFmtId="0" fontId="57" fillId="0" borderId="0" xfId="7" applyFont="1" applyAlignment="1">
      <alignment horizontal="left" vertical="center"/>
    </xf>
    <xf numFmtId="0" fontId="70" fillId="0" borderId="5" xfId="7" applyFont="1" applyBorder="1" applyAlignment="1">
      <alignment horizontal="left"/>
    </xf>
    <xf numFmtId="0" fontId="70" fillId="0" borderId="6" xfId="10" applyFont="1" applyBorder="1" applyAlignment="1">
      <alignment horizontal="right"/>
    </xf>
    <xf numFmtId="2" fontId="65" fillId="0" borderId="10" xfId="0" applyNumberFormat="1" applyFont="1" applyFill="1" applyBorder="1" applyAlignment="1">
      <alignment horizontal="left" vertical="center" wrapText="1"/>
    </xf>
    <xf numFmtId="2" fontId="66" fillId="0" borderId="0" xfId="0" applyNumberFormat="1" applyFont="1" applyFill="1" applyAlignment="1">
      <alignment horizontal="left" vertical="center" wrapText="1"/>
    </xf>
    <xf numFmtId="0" fontId="66" fillId="0" borderId="0" xfId="7" applyFont="1" applyFill="1" applyAlignment="1">
      <alignment wrapText="1"/>
    </xf>
    <xf numFmtId="0" fontId="59" fillId="0" borderId="0" xfId="7" applyFont="1"/>
    <xf numFmtId="16" fontId="12" fillId="0" borderId="0" xfId="1" applyNumberFormat="1" applyFont="1" applyFill="1" applyAlignment="1" applyProtection="1">
      <alignment wrapText="1"/>
    </xf>
    <xf numFmtId="16" fontId="57" fillId="0" borderId="0" xfId="1" applyNumberFormat="1" applyFont="1" applyFill="1" applyAlignment="1" applyProtection="1">
      <alignment wrapText="1"/>
    </xf>
    <xf numFmtId="0" fontId="70" fillId="0" borderId="0" xfId="12" applyFont="1"/>
    <xf numFmtId="0" fontId="70" fillId="0" borderId="0" xfId="0" applyFont="1" applyFill="1" applyBorder="1" applyAlignment="1">
      <alignment horizontal="left"/>
    </xf>
    <xf numFmtId="0" fontId="70" fillId="0" borderId="6" xfId="12" applyFont="1" applyFill="1" applyBorder="1" applyAlignment="1">
      <alignment horizontal="center" vertical="center"/>
    </xf>
    <xf numFmtId="0" fontId="70" fillId="0" borderId="6" xfId="0" applyFont="1" applyFill="1" applyBorder="1" applyAlignment="1">
      <alignment horizontal="center" vertical="center" wrapText="1"/>
    </xf>
    <xf numFmtId="1" fontId="70" fillId="0" borderId="6" xfId="0" applyNumberFormat="1" applyFont="1" applyFill="1" applyBorder="1" applyAlignment="1">
      <alignment horizontal="center" vertical="center"/>
    </xf>
    <xf numFmtId="0" fontId="70" fillId="0" borderId="6" xfId="14" applyFont="1" applyFill="1" applyBorder="1" applyAlignment="1">
      <alignment horizontal="center" vertical="center"/>
    </xf>
    <xf numFmtId="0" fontId="70" fillId="5" borderId="1" xfId="14" applyFont="1" applyFill="1" applyBorder="1" applyAlignment="1">
      <alignment horizontal="center" vertical="center"/>
    </xf>
    <xf numFmtId="0" fontId="70" fillId="5" borderId="1" xfId="0" applyFont="1" applyFill="1" applyBorder="1" applyAlignment="1">
      <alignment horizontal="center"/>
    </xf>
    <xf numFmtId="2" fontId="70" fillId="0" borderId="1" xfId="14" applyNumberFormat="1" applyFont="1" applyFill="1" applyBorder="1" applyAlignment="1">
      <alignment horizontal="left" vertical="center" wrapText="1"/>
    </xf>
    <xf numFmtId="2" fontId="65" fillId="0" borderId="1" xfId="0" applyNumberFormat="1" applyFont="1" applyFill="1" applyBorder="1" applyAlignment="1">
      <alignment horizontal="left" vertical="top" wrapText="1"/>
    </xf>
    <xf numFmtId="2" fontId="74" fillId="0" borderId="1" xfId="14" applyNumberFormat="1" applyFont="1" applyFill="1" applyBorder="1" applyAlignment="1">
      <alignment horizontal="left" vertical="center" wrapText="1" indent="1"/>
    </xf>
    <xf numFmtId="2" fontId="65" fillId="0" borderId="1" xfId="0" applyNumberFormat="1" applyFont="1" applyFill="1" applyBorder="1" applyAlignment="1">
      <alignment horizontal="left" vertical="top" wrapText="1" indent="1"/>
    </xf>
    <xf numFmtId="2" fontId="65" fillId="0" borderId="1" xfId="14" applyNumberFormat="1" applyFont="1" applyFill="1" applyBorder="1" applyAlignment="1">
      <alignment horizontal="left" vertical="center" wrapText="1" indent="2"/>
    </xf>
    <xf numFmtId="2" fontId="65" fillId="0" borderId="1" xfId="0" applyNumberFormat="1" applyFont="1" applyFill="1" applyBorder="1" applyAlignment="1">
      <alignment horizontal="left" vertical="top" wrapText="1" indent="2"/>
    </xf>
    <xf numFmtId="0" fontId="70" fillId="5" borderId="1" xfId="0" applyFont="1" applyFill="1" applyBorder="1" applyAlignment="1">
      <alignment horizontal="center" vertical="top" wrapText="1"/>
    </xf>
    <xf numFmtId="164" fontId="74" fillId="0" borderId="1" xfId="14" applyNumberFormat="1" applyFont="1" applyFill="1" applyBorder="1" applyAlignment="1">
      <alignment horizontal="left" vertical="center" wrapText="1" indent="1"/>
    </xf>
    <xf numFmtId="2" fontId="71" fillId="0" borderId="1" xfId="14" applyNumberFormat="1" applyFont="1" applyFill="1" applyBorder="1" applyAlignment="1">
      <alignment horizontal="left" vertical="center" wrapText="1" indent="3"/>
    </xf>
    <xf numFmtId="2" fontId="65" fillId="0" borderId="1" xfId="0" applyNumberFormat="1" applyFont="1" applyFill="1" applyBorder="1" applyAlignment="1">
      <alignment horizontal="left" vertical="top" wrapText="1" indent="4"/>
    </xf>
    <xf numFmtId="2" fontId="65" fillId="0" borderId="3" xfId="0" applyNumberFormat="1" applyFont="1" applyFill="1" applyBorder="1" applyAlignment="1">
      <alignment horizontal="left" vertical="top" wrapText="1" indent="2"/>
    </xf>
    <xf numFmtId="164" fontId="71" fillId="3" borderId="1" xfId="0" applyNumberFormat="1" applyFont="1" applyFill="1" applyBorder="1" applyAlignment="1">
      <alignment horizontal="left" vertical="center" wrapText="1" indent="5"/>
    </xf>
    <xf numFmtId="0" fontId="71" fillId="3" borderId="1" xfId="4" applyFont="1" applyFill="1" applyBorder="1" applyAlignment="1" applyProtection="1">
      <alignment horizontal="left" vertical="top" wrapText="1" indent="4"/>
    </xf>
    <xf numFmtId="0" fontId="71" fillId="3" borderId="1" xfId="4" applyFont="1" applyFill="1" applyBorder="1" applyAlignment="1" applyProtection="1">
      <alignment horizontal="left" vertical="center" wrapText="1" indent="4"/>
    </xf>
    <xf numFmtId="0" fontId="71" fillId="3" borderId="3" xfId="4" applyFont="1" applyFill="1" applyBorder="1" applyAlignment="1" applyProtection="1">
      <alignment horizontal="left" vertical="center" wrapText="1" indent="4"/>
    </xf>
    <xf numFmtId="164" fontId="71" fillId="3" borderId="3" xfId="0" applyNumberFormat="1" applyFont="1" applyFill="1" applyBorder="1" applyAlignment="1">
      <alignment horizontal="left" vertical="center" wrapText="1" indent="5"/>
    </xf>
    <xf numFmtId="0" fontId="70" fillId="5" borderId="4" xfId="14" applyFont="1" applyFill="1" applyBorder="1" applyAlignment="1">
      <alignment horizontal="center" vertical="center"/>
    </xf>
    <xf numFmtId="164" fontId="71" fillId="0" borderId="1" xfId="0" applyNumberFormat="1" applyFont="1" applyFill="1" applyBorder="1" applyAlignment="1">
      <alignment horizontal="left" vertical="center" wrapText="1" indent="5"/>
    </xf>
    <xf numFmtId="164" fontId="71" fillId="0" borderId="3" xfId="0" applyNumberFormat="1" applyFont="1" applyFill="1" applyBorder="1" applyAlignment="1">
      <alignment horizontal="left" vertical="center" wrapText="1" indent="5"/>
    </xf>
    <xf numFmtId="2" fontId="65" fillId="0" borderId="0" xfId="0" applyNumberFormat="1" applyFont="1" applyFill="1" applyBorder="1" applyAlignment="1">
      <alignment horizontal="left" vertical="center" wrapText="1"/>
    </xf>
    <xf numFmtId="0" fontId="77" fillId="0" borderId="0" xfId="12" applyFont="1" applyFill="1"/>
    <xf numFmtId="0" fontId="78" fillId="0" borderId="0" xfId="0" applyFont="1" applyFill="1"/>
    <xf numFmtId="0" fontId="77" fillId="0" borderId="0" xfId="12" applyFont="1"/>
    <xf numFmtId="0" fontId="78" fillId="0" borderId="0" xfId="0" applyFont="1"/>
    <xf numFmtId="0" fontId="80" fillId="4" borderId="0" xfId="12" applyFont="1" applyFill="1" applyBorder="1" applyAlignment="1">
      <alignment horizontal="center" vertical="center"/>
    </xf>
    <xf numFmtId="0" fontId="79" fillId="4" borderId="0" xfId="12" applyFont="1" applyFill="1" applyBorder="1" applyAlignment="1">
      <alignment horizontal="center" vertical="center"/>
    </xf>
    <xf numFmtId="0" fontId="53" fillId="4" borderId="0" xfId="12" applyFont="1" applyFill="1" applyBorder="1"/>
    <xf numFmtId="0" fontId="79" fillId="4" borderId="0" xfId="12" applyNumberFormat="1" applyFont="1" applyFill="1" applyBorder="1" applyAlignment="1">
      <alignment horizontal="center" vertical="center" wrapText="1"/>
    </xf>
    <xf numFmtId="0" fontId="80" fillId="4" borderId="0" xfId="13" applyFont="1" applyFill="1" applyBorder="1" applyAlignment="1">
      <alignment horizontal="center" vertical="center" wrapText="1"/>
    </xf>
    <xf numFmtId="14" fontId="79" fillId="4" borderId="0" xfId="0" applyNumberFormat="1" applyFont="1" applyFill="1" applyBorder="1" applyAlignment="1">
      <alignment horizontal="center" vertical="center" wrapText="1"/>
    </xf>
    <xf numFmtId="0" fontId="80" fillId="4" borderId="0" xfId="0" applyFont="1" applyFill="1" applyBorder="1" applyAlignment="1">
      <alignment horizontal="center" vertical="center" wrapText="1"/>
    </xf>
    <xf numFmtId="0" fontId="6" fillId="2" borderId="0" xfId="1" applyFill="1" applyAlignment="1" applyProtection="1">
      <alignment vertical="top"/>
    </xf>
    <xf numFmtId="166" fontId="81" fillId="0" borderId="0" xfId="8" applyNumberFormat="1" applyFont="1" applyFill="1" applyBorder="1" applyAlignment="1">
      <alignment horizontal="center" vertical="center"/>
    </xf>
    <xf numFmtId="0" fontId="82" fillId="0" borderId="0" xfId="6" applyFont="1" applyBorder="1"/>
    <xf numFmtId="0" fontId="12" fillId="0" borderId="0" xfId="0" applyFont="1" applyFill="1" applyAlignment="1">
      <alignment horizontal="left" vertical="center" wrapText="1"/>
    </xf>
    <xf numFmtId="0" fontId="57" fillId="0" borderId="0" xfId="0" applyFont="1" applyFill="1" applyAlignment="1">
      <alignment horizontal="left" vertical="center"/>
    </xf>
    <xf numFmtId="3" fontId="70" fillId="0" borderId="0" xfId="0" applyNumberFormat="1" applyFont="1" applyFill="1" applyAlignment="1">
      <alignment horizontal="left"/>
    </xf>
    <xf numFmtId="14" fontId="70" fillId="3" borderId="4" xfId="0" applyNumberFormat="1" applyFont="1" applyFill="1" applyBorder="1" applyAlignment="1">
      <alignment horizontal="center" vertical="center" wrapText="1"/>
    </xf>
    <xf numFmtId="164" fontId="83" fillId="3" borderId="4" xfId="0" applyNumberFormat="1" applyFont="1" applyFill="1" applyBorder="1" applyAlignment="1">
      <alignment horizontal="center" vertical="center"/>
    </xf>
    <xf numFmtId="164" fontId="83" fillId="0" borderId="1" xfId="0" applyNumberFormat="1" applyFont="1" applyFill="1" applyBorder="1" applyAlignment="1">
      <alignment horizontal="left" vertical="center" indent="1"/>
    </xf>
    <xf numFmtId="164" fontId="70" fillId="5" borderId="1" xfId="0" applyNumberFormat="1" applyFont="1" applyFill="1" applyBorder="1" applyAlignment="1">
      <alignment horizontal="left" vertical="center" indent="1"/>
    </xf>
    <xf numFmtId="164" fontId="70" fillId="5" borderId="1" xfId="0" applyNumberFormat="1" applyFont="1" applyFill="1" applyBorder="1" applyAlignment="1">
      <alignment horizontal="left" vertical="center" indent="2"/>
    </xf>
    <xf numFmtId="2" fontId="71" fillId="0"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indent="3"/>
    </xf>
    <xf numFmtId="164" fontId="65" fillId="3" borderId="1" xfId="0" applyNumberFormat="1" applyFont="1" applyFill="1" applyBorder="1" applyAlignment="1">
      <alignment horizontal="left" vertical="center" wrapText="1" indent="4"/>
    </xf>
    <xf numFmtId="0" fontId="71" fillId="3" borderId="1" xfId="4" applyFont="1" applyFill="1" applyBorder="1" applyAlignment="1" applyProtection="1">
      <alignment horizontal="left" vertical="center" wrapText="1" indent="5"/>
    </xf>
    <xf numFmtId="164" fontId="65" fillId="0" borderId="1" xfId="0" applyNumberFormat="1" applyFont="1" applyFill="1" applyBorder="1" applyAlignment="1">
      <alignment horizontal="left" vertical="center" wrapText="1" indent="4"/>
    </xf>
    <xf numFmtId="164" fontId="65" fillId="3" borderId="1" xfId="0" applyNumberFormat="1" applyFont="1" applyFill="1" applyBorder="1" applyAlignment="1">
      <alignment horizontal="left" vertical="top" wrapText="1" indent="4"/>
    </xf>
    <xf numFmtId="0" fontId="71" fillId="3" borderId="1" xfId="4" applyFont="1" applyFill="1" applyBorder="1" applyAlignment="1" applyProtection="1">
      <alignment horizontal="left" vertical="top" wrapText="1" indent="5"/>
    </xf>
    <xf numFmtId="0" fontId="71" fillId="3" borderId="3" xfId="4" applyFont="1" applyFill="1" applyBorder="1" applyAlignment="1" applyProtection="1">
      <alignment horizontal="left" vertical="center" wrapText="1" indent="5"/>
    </xf>
    <xf numFmtId="2" fontId="66" fillId="0" borderId="0" xfId="0" applyNumberFormat="1" applyFont="1" applyFill="1" applyBorder="1" applyAlignment="1">
      <alignment horizontal="left" vertical="center" wrapText="1"/>
    </xf>
    <xf numFmtId="2" fontId="66" fillId="3" borderId="0" xfId="0" applyNumberFormat="1" applyFont="1" applyFill="1" applyBorder="1" applyAlignment="1">
      <alignment horizontal="left" vertical="center" wrapText="1"/>
    </xf>
    <xf numFmtId="0" fontId="65" fillId="0" borderId="0" xfId="0" applyFont="1" applyFill="1"/>
    <xf numFmtId="0" fontId="12" fillId="3" borderId="0" xfId="0" applyFont="1" applyFill="1" applyAlignment="1">
      <alignment horizontal="left" vertical="center" wrapText="1"/>
    </xf>
    <xf numFmtId="0" fontId="57" fillId="3" borderId="0" xfId="0" applyFont="1" applyFill="1" applyAlignment="1">
      <alignment horizontal="left" vertical="center"/>
    </xf>
    <xf numFmtId="0" fontId="70" fillId="3" borderId="0" xfId="0" applyFont="1" applyFill="1" applyAlignment="1">
      <alignment horizontal="left"/>
    </xf>
    <xf numFmtId="0" fontId="70" fillId="0" borderId="0" xfId="0" applyFont="1" applyFill="1" applyAlignment="1">
      <alignment horizontal="left"/>
    </xf>
    <xf numFmtId="0" fontId="70" fillId="0" borderId="6" xfId="0" applyFont="1" applyFill="1" applyBorder="1" applyAlignment="1">
      <alignment vertical="center"/>
    </xf>
    <xf numFmtId="0" fontId="70" fillId="3" borderId="6" xfId="0" applyFont="1" applyFill="1" applyBorder="1" applyAlignment="1">
      <alignment vertical="center"/>
    </xf>
    <xf numFmtId="164" fontId="70" fillId="0" borderId="1" xfId="0" applyNumberFormat="1" applyFont="1" applyFill="1" applyBorder="1" applyAlignment="1">
      <alignment horizontal="left" vertical="center" indent="2"/>
    </xf>
    <xf numFmtId="164" fontId="65" fillId="3" borderId="1" xfId="0" applyNumberFormat="1" applyFont="1" applyFill="1" applyBorder="1" applyAlignment="1">
      <alignment horizontal="left" vertical="center" wrapText="1" indent="5"/>
    </xf>
    <xf numFmtId="164" fontId="65" fillId="0" borderId="1" xfId="0" applyNumberFormat="1" applyFont="1" applyFill="1" applyBorder="1" applyAlignment="1">
      <alignment horizontal="left" vertical="center" wrapText="1" indent="5"/>
    </xf>
    <xf numFmtId="0" fontId="12" fillId="0" borderId="0" xfId="0" applyFont="1" applyFill="1" applyAlignment="1">
      <alignment horizontal="left" wrapText="1"/>
    </xf>
    <xf numFmtId="0" fontId="57" fillId="0" borderId="0" xfId="0" applyFont="1" applyFill="1" applyAlignment="1">
      <alignment horizontal="left"/>
    </xf>
    <xf numFmtId="164" fontId="70" fillId="0" borderId="0" xfId="0" applyNumberFormat="1" applyFont="1" applyFill="1" applyBorder="1" applyAlignment="1">
      <alignment horizontal="left"/>
    </xf>
    <xf numFmtId="14" fontId="70" fillId="3" borderId="6" xfId="0" applyNumberFormat="1" applyFont="1" applyFill="1" applyBorder="1" applyAlignment="1">
      <alignment horizontal="center" vertical="center" wrapText="1"/>
    </xf>
    <xf numFmtId="164" fontId="74" fillId="3" borderId="1" xfId="0" applyNumberFormat="1" applyFont="1" applyFill="1" applyBorder="1" applyAlignment="1">
      <alignment horizontal="left" vertical="center" indent="2"/>
    </xf>
    <xf numFmtId="164" fontId="65" fillId="3"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wrapText="1" indent="2"/>
    </xf>
    <xf numFmtId="2" fontId="65" fillId="3" borderId="1" xfId="0" applyNumberFormat="1" applyFont="1" applyFill="1" applyBorder="1" applyAlignment="1">
      <alignment horizontal="left" wrapText="1" indent="3"/>
    </xf>
    <xf numFmtId="0" fontId="71" fillId="3" borderId="3" xfId="4" applyFont="1" applyFill="1" applyBorder="1" applyAlignment="1" applyProtection="1">
      <alignment horizontal="left" vertical="top" wrapText="1" indent="4"/>
    </xf>
    <xf numFmtId="2" fontId="65" fillId="0" borderId="0" xfId="0" applyNumberFormat="1" applyFont="1" applyFill="1" applyAlignment="1">
      <alignment horizontal="left" vertical="center" wrapText="1"/>
    </xf>
    <xf numFmtId="0" fontId="70" fillId="0" borderId="0" xfId="0" applyFont="1" applyFill="1" applyAlignment="1">
      <alignment horizontal="left" vertical="center"/>
    </xf>
    <xf numFmtId="0" fontId="70" fillId="3" borderId="6" xfId="0" applyFont="1" applyFill="1" applyBorder="1"/>
    <xf numFmtId="164" fontId="65" fillId="4" borderId="1" xfId="0" applyNumberFormat="1" applyFont="1" applyFill="1" applyBorder="1" applyAlignment="1">
      <alignment horizontal="left" vertical="center" wrapText="1" indent="5"/>
    </xf>
    <xf numFmtId="164" fontId="71" fillId="3" borderId="3" xfId="0" applyNumberFormat="1" applyFont="1" applyFill="1" applyBorder="1" applyAlignment="1">
      <alignment horizontal="left" vertical="center" wrapText="1" indent="4"/>
    </xf>
    <xf numFmtId="2" fontId="65" fillId="0" borderId="0" xfId="0" applyNumberFormat="1" applyFont="1" applyFill="1" applyBorder="1" applyAlignment="1">
      <alignment horizontal="left" vertical="top" wrapText="1"/>
    </xf>
    <xf numFmtId="2" fontId="74" fillId="3" borderId="1" xfId="0" applyNumberFormat="1" applyFont="1" applyFill="1" applyBorder="1" applyAlignment="1">
      <alignment horizontal="left" vertical="center" wrapText="1" indent="2"/>
    </xf>
    <xf numFmtId="2" fontId="71" fillId="3" borderId="1" xfId="0" applyNumberFormat="1" applyFont="1" applyFill="1" applyBorder="1" applyAlignment="1">
      <alignment horizontal="left" vertical="center" wrapText="1" indent="2"/>
    </xf>
    <xf numFmtId="2" fontId="65" fillId="3" borderId="1" xfId="0" applyNumberFormat="1" applyFont="1" applyFill="1" applyBorder="1" applyAlignment="1">
      <alignment horizontal="left" vertical="center" wrapText="1" indent="3"/>
    </xf>
    <xf numFmtId="2" fontId="74" fillId="0" borderId="1" xfId="0" applyNumberFormat="1" applyFont="1" applyFill="1" applyBorder="1" applyAlignment="1">
      <alignment horizontal="left" vertical="center" wrapText="1" indent="2"/>
    </xf>
    <xf numFmtId="2" fontId="71" fillId="0" borderId="1" xfId="0" applyNumberFormat="1" applyFont="1" applyFill="1" applyBorder="1" applyAlignment="1">
      <alignment horizontal="left" vertical="center" wrapText="1" indent="2"/>
    </xf>
    <xf numFmtId="2" fontId="65" fillId="0" borderId="0" xfId="7" applyNumberFormat="1" applyFont="1" applyFill="1" applyBorder="1" applyAlignment="1">
      <alignment horizontal="left" vertical="top" wrapText="1" indent="4"/>
    </xf>
    <xf numFmtId="2" fontId="65" fillId="0" borderId="11" xfId="7" applyNumberFormat="1" applyFont="1" applyFill="1" applyBorder="1" applyAlignment="1">
      <alignment horizontal="left" vertical="top" wrapText="1" indent="4"/>
    </xf>
    <xf numFmtId="2" fontId="65" fillId="0" borderId="13" xfId="7" applyNumberFormat="1" applyFont="1" applyFill="1" applyBorder="1" applyAlignment="1">
      <alignment horizontal="left" vertical="top" wrapText="1" indent="4"/>
    </xf>
    <xf numFmtId="164" fontId="70" fillId="5" borderId="4" xfId="0" applyNumberFormat="1" applyFont="1" applyFill="1" applyBorder="1" applyAlignment="1">
      <alignment horizontal="left" vertical="center" indent="1"/>
    </xf>
    <xf numFmtId="2" fontId="71" fillId="0" borderId="1" xfId="7" applyNumberFormat="1" applyFont="1" applyFill="1" applyBorder="1" applyAlignment="1">
      <alignment horizontal="left" vertical="top" wrapText="1" indent="4"/>
    </xf>
    <xf numFmtId="2" fontId="71" fillId="3" borderId="1" xfId="0" applyNumberFormat="1" applyFont="1" applyFill="1" applyBorder="1" applyAlignment="1">
      <alignment horizontal="left" vertical="center" wrapText="1" indent="4"/>
    </xf>
    <xf numFmtId="2" fontId="71" fillId="0" borderId="3" xfId="7" applyNumberFormat="1" applyFont="1" applyFill="1" applyBorder="1" applyAlignment="1">
      <alignment horizontal="left" vertical="top" wrapText="1" indent="4"/>
    </xf>
    <xf numFmtId="2" fontId="71" fillId="0" borderId="0" xfId="7" applyNumberFormat="1" applyFont="1" applyFill="1" applyBorder="1" applyAlignment="1">
      <alignment horizontal="left" vertical="top" wrapText="1" indent="5"/>
    </xf>
    <xf numFmtId="2" fontId="71" fillId="0" borderId="11" xfId="7" applyNumberFormat="1" applyFont="1" applyFill="1" applyBorder="1" applyAlignment="1">
      <alignment horizontal="left" vertical="top" wrapText="1" indent="4"/>
    </xf>
    <xf numFmtId="2" fontId="71" fillId="0" borderId="13" xfId="7" applyNumberFormat="1" applyFont="1" applyFill="1" applyBorder="1" applyAlignment="1">
      <alignment horizontal="left" vertical="top" wrapText="1" indent="4"/>
    </xf>
    <xf numFmtId="0" fontId="85" fillId="0" borderId="0" xfId="0" applyFont="1" applyAlignment="1">
      <alignment horizontal="left" vertical="center" wrapText="1"/>
    </xf>
    <xf numFmtId="0" fontId="56" fillId="0" borderId="0" xfId="1" applyFont="1" applyAlignment="1" applyProtection="1"/>
    <xf numFmtId="0" fontId="57" fillId="0" borderId="0" xfId="0" applyFont="1" applyFill="1" applyAlignment="1">
      <alignment horizontal="left" vertical="center" wrapText="1"/>
    </xf>
    <xf numFmtId="0" fontId="70" fillId="0" borderId="0" xfId="0" applyFont="1" applyFill="1" applyBorder="1" applyAlignment="1">
      <alignment horizontal="left" vertical="center"/>
    </xf>
    <xf numFmtId="49" fontId="70" fillId="3" borderId="4" xfId="0" applyNumberFormat="1" applyFont="1" applyFill="1" applyBorder="1" applyAlignment="1">
      <alignment horizontal="center" vertical="center" wrapText="1"/>
    </xf>
    <xf numFmtId="2" fontId="70" fillId="3" borderId="1" xfId="0" applyNumberFormat="1" applyFont="1" applyFill="1" applyBorder="1" applyAlignment="1">
      <alignment horizontal="left" vertical="center" wrapText="1" indent="2"/>
    </xf>
    <xf numFmtId="2" fontId="74" fillId="3" borderId="1" xfId="0" applyNumberFormat="1" applyFont="1" applyFill="1" applyBorder="1" applyAlignment="1">
      <alignment horizontal="left" vertical="center" wrapText="1" indent="3"/>
    </xf>
    <xf numFmtId="2" fontId="71" fillId="3" borderId="1" xfId="0" applyNumberFormat="1" applyFont="1" applyFill="1" applyBorder="1" applyAlignment="1">
      <alignment horizontal="left" vertical="center" wrapText="1" indent="3"/>
    </xf>
    <xf numFmtId="2" fontId="74" fillId="0" borderId="1" xfId="0" applyNumberFormat="1" applyFont="1" applyFill="1" applyBorder="1" applyAlignment="1">
      <alignment horizontal="left" vertical="center" wrapText="1" indent="3"/>
    </xf>
    <xf numFmtId="164" fontId="71" fillId="0" borderId="1" xfId="0" applyNumberFormat="1" applyFont="1" applyFill="1" applyBorder="1" applyAlignment="1">
      <alignment horizontal="left" vertical="center" wrapText="1" indent="3"/>
    </xf>
    <xf numFmtId="164" fontId="74" fillId="0"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wrapText="1" indent="3"/>
    </xf>
    <xf numFmtId="164" fontId="71" fillId="3" borderId="1" xfId="0" applyNumberFormat="1" applyFont="1" applyFill="1" applyBorder="1" applyAlignment="1">
      <alignment horizontal="left" vertical="center" wrapText="1" indent="3"/>
    </xf>
    <xf numFmtId="2" fontId="65" fillId="3" borderId="1" xfId="0" applyNumberFormat="1" applyFont="1" applyFill="1" applyBorder="1" applyAlignment="1">
      <alignment horizontal="left" vertical="center" wrapText="1" indent="4"/>
    </xf>
    <xf numFmtId="0" fontId="65" fillId="0" borderId="0" xfId="0" applyFont="1"/>
    <xf numFmtId="0" fontId="57" fillId="0" borderId="0" xfId="0" applyFont="1" applyFill="1" applyAlignment="1">
      <alignment horizontal="left" wrapText="1"/>
    </xf>
    <xf numFmtId="0" fontId="57" fillId="3" borderId="0" xfId="0" applyFont="1" applyFill="1" applyAlignment="1">
      <alignment horizontal="left" wrapText="1"/>
    </xf>
    <xf numFmtId="0" fontId="70" fillId="0" borderId="5" xfId="0" applyFont="1" applyFill="1" applyBorder="1" applyAlignment="1">
      <alignment horizontal="left" vertical="center"/>
    </xf>
    <xf numFmtId="0" fontId="70" fillId="3" borderId="5" xfId="0" applyFont="1" applyFill="1" applyBorder="1" applyAlignment="1">
      <alignment horizontal="left" vertical="center"/>
    </xf>
    <xf numFmtId="0" fontId="70" fillId="3" borderId="6" xfId="0" applyFont="1" applyFill="1" applyBorder="1" applyAlignment="1">
      <alignment horizontal="center" vertical="center"/>
    </xf>
    <xf numFmtId="0" fontId="70" fillId="3" borderId="3" xfId="0" applyFont="1" applyFill="1" applyBorder="1" applyAlignment="1">
      <alignment horizontal="center" vertical="center"/>
    </xf>
    <xf numFmtId="164" fontId="86" fillId="3" borderId="4" xfId="0" applyNumberFormat="1" applyFont="1" applyFill="1" applyBorder="1" applyAlignment="1">
      <alignment horizontal="center" vertical="center"/>
    </xf>
    <xf numFmtId="164" fontId="70" fillId="0" borderId="1" xfId="0" applyNumberFormat="1" applyFont="1" applyFill="1" applyBorder="1" applyAlignment="1">
      <alignment horizontal="left" vertical="center" wrapText="1" indent="2"/>
    </xf>
    <xf numFmtId="0" fontId="71" fillId="0" borderId="1" xfId="4" applyFont="1" applyFill="1" applyBorder="1" applyAlignment="1" applyProtection="1">
      <alignment horizontal="left" vertical="center" wrapText="1" indent="5"/>
    </xf>
    <xf numFmtId="164" fontId="83" fillId="3" borderId="1" xfId="0" applyNumberFormat="1" applyFont="1" applyFill="1" applyBorder="1" applyAlignment="1">
      <alignment horizontal="center" vertical="center"/>
    </xf>
    <xf numFmtId="2" fontId="65" fillId="3" borderId="1" xfId="0" applyNumberFormat="1" applyFont="1" applyFill="1" applyBorder="1" applyAlignment="1">
      <alignment horizontal="left" vertical="top" wrapText="1" indent="3"/>
    </xf>
    <xf numFmtId="2" fontId="65" fillId="3" borderId="10" xfId="0" applyNumberFormat="1" applyFont="1" applyFill="1" applyBorder="1" applyAlignment="1">
      <alignment horizontal="left" vertical="center" wrapText="1"/>
    </xf>
    <xf numFmtId="2" fontId="66" fillId="0" borderId="0" xfId="0" applyNumberFormat="1" applyFont="1" applyFill="1" applyAlignment="1">
      <alignment horizontal="left" vertical="top" wrapText="1"/>
    </xf>
    <xf numFmtId="0" fontId="57" fillId="3" borderId="0" xfId="0" applyFont="1" applyFill="1" applyAlignment="1">
      <alignment horizontal="left" vertical="center" wrapText="1"/>
    </xf>
    <xf numFmtId="0" fontId="57" fillId="3" borderId="0" xfId="0" applyFont="1" applyFill="1" applyAlignment="1">
      <alignment horizontal="center" vertical="center"/>
    </xf>
    <xf numFmtId="0" fontId="65" fillId="0" borderId="0" xfId="0" applyFont="1" applyFill="1" applyBorder="1"/>
    <xf numFmtId="0" fontId="87" fillId="4" borderId="0" xfId="0" applyFont="1" applyFill="1"/>
    <xf numFmtId="0" fontId="88" fillId="4" borderId="0" xfId="1" applyFont="1" applyFill="1" applyAlignment="1" applyProtection="1">
      <alignment wrapText="1"/>
    </xf>
    <xf numFmtId="2" fontId="88" fillId="4" borderId="0" xfId="1" applyNumberFormat="1" applyFont="1" applyFill="1" applyAlignment="1" applyProtection="1">
      <alignment horizontal="left" wrapText="1"/>
    </xf>
    <xf numFmtId="0" fontId="89" fillId="4" borderId="0" xfId="0" applyFont="1" applyFill="1"/>
    <xf numFmtId="164" fontId="14" fillId="8" borderId="1" xfId="0" applyNumberFormat="1" applyFont="1" applyFill="1" applyBorder="1" applyAlignment="1">
      <alignment horizontal="left" vertical="center" indent="3"/>
    </xf>
    <xf numFmtId="164" fontId="74" fillId="8" borderId="1" xfId="0" applyNumberFormat="1" applyFont="1" applyFill="1" applyBorder="1" applyAlignment="1">
      <alignment horizontal="left" vertical="center" indent="3"/>
    </xf>
    <xf numFmtId="167" fontId="15" fillId="8" borderId="1" xfId="8" applyNumberFormat="1" applyFont="1" applyFill="1" applyBorder="1" applyAlignment="1">
      <alignment horizontal="center" vertical="center"/>
    </xf>
    <xf numFmtId="0" fontId="8" fillId="8" borderId="0" xfId="0" applyFont="1" applyFill="1"/>
    <xf numFmtId="164" fontId="11" fillId="8" borderId="1" xfId="0" applyNumberFormat="1" applyFont="1" applyFill="1" applyBorder="1" applyAlignment="1">
      <alignment horizontal="left" vertical="center" wrapText="1" indent="5"/>
    </xf>
    <xf numFmtId="164" fontId="65" fillId="8" borderId="1" xfId="0" applyNumberFormat="1" applyFont="1" applyFill="1" applyBorder="1" applyAlignment="1">
      <alignment horizontal="left" vertical="center" wrapText="1" indent="5"/>
    </xf>
    <xf numFmtId="166" fontId="9" fillId="8" borderId="1" xfId="8" applyNumberFormat="1" applyFont="1" applyFill="1" applyBorder="1" applyAlignment="1">
      <alignment horizontal="center" vertical="center"/>
    </xf>
    <xf numFmtId="0" fontId="9" fillId="8" borderId="0" xfId="0" applyFont="1" applyFill="1"/>
    <xf numFmtId="167" fontId="9" fillId="8" borderId="1" xfId="8" applyNumberFormat="1" applyFont="1" applyFill="1" applyBorder="1" applyAlignment="1">
      <alignment horizontal="center" vertical="center"/>
    </xf>
    <xf numFmtId="0" fontId="15" fillId="8" borderId="0" xfId="0" applyFont="1" applyFill="1"/>
    <xf numFmtId="2" fontId="74" fillId="8" borderId="1" xfId="0" applyNumberFormat="1" applyFont="1" applyFill="1" applyBorder="1" applyAlignment="1">
      <alignment horizontal="left" vertical="center" wrapText="1" indent="3"/>
    </xf>
    <xf numFmtId="2" fontId="71" fillId="8" borderId="1" xfId="0" applyNumberFormat="1" applyFont="1" applyFill="1" applyBorder="1" applyAlignment="1">
      <alignment horizontal="left" vertical="center" wrapText="1" indent="3"/>
    </xf>
    <xf numFmtId="166" fontId="15" fillId="8" borderId="1" xfId="8" applyNumberFormat="1" applyFont="1" applyFill="1" applyBorder="1" applyAlignment="1">
      <alignment horizontal="center" vertical="center"/>
    </xf>
    <xf numFmtId="164" fontId="74" fillId="8" borderId="1" xfId="0" applyNumberFormat="1" applyFont="1" applyFill="1" applyBorder="1" applyAlignment="1">
      <alignment horizontal="left" vertical="center" wrapText="1" indent="3"/>
    </xf>
    <xf numFmtId="164" fontId="71" fillId="8" borderId="1" xfId="0" applyNumberFormat="1" applyFont="1" applyFill="1" applyBorder="1" applyAlignment="1">
      <alignment horizontal="left" vertical="center" wrapText="1" indent="3"/>
    </xf>
    <xf numFmtId="166" fontId="90" fillId="8" borderId="1" xfId="8" applyNumberFormat="1" applyFont="1" applyFill="1" applyBorder="1" applyAlignment="1">
      <alignment horizontal="center" vertical="center"/>
    </xf>
    <xf numFmtId="0" fontId="10" fillId="8" borderId="0" xfId="0" applyFont="1" applyFill="1"/>
    <xf numFmtId="164" fontId="11" fillId="8" borderId="1" xfId="0" applyNumberFormat="1" applyFont="1" applyFill="1" applyBorder="1" applyAlignment="1">
      <alignment horizontal="left" vertical="center" wrapText="1" indent="4"/>
    </xf>
    <xf numFmtId="164" fontId="65" fillId="8" borderId="1" xfId="0" applyNumberFormat="1" applyFont="1" applyFill="1" applyBorder="1" applyAlignment="1">
      <alignment horizontal="left" vertical="center" wrapText="1" indent="4"/>
    </xf>
    <xf numFmtId="167" fontId="10" fillId="8" borderId="1" xfId="8" applyNumberFormat="1" applyFont="1" applyFill="1" applyBorder="1" applyAlignment="1">
      <alignment horizontal="center" vertical="center"/>
    </xf>
    <xf numFmtId="2" fontId="10" fillId="8" borderId="1" xfId="0" applyNumberFormat="1" applyFont="1" applyFill="1" applyBorder="1" applyAlignment="1">
      <alignment horizontal="left" vertical="center" wrapText="1" indent="3"/>
    </xf>
    <xf numFmtId="166" fontId="1" fillId="0" borderId="0" xfId="12" applyNumberFormat="1"/>
    <xf numFmtId="2" fontId="9" fillId="3" borderId="1" xfId="0" applyNumberFormat="1" applyFont="1" applyFill="1" applyBorder="1" applyAlignment="1">
      <alignment horizontal="left" vertical="top" wrapText="1" indent="3"/>
    </xf>
    <xf numFmtId="0" fontId="66" fillId="0" borderId="0" xfId="7" applyFont="1" applyFill="1" applyAlignment="1">
      <alignment vertical="top" wrapText="1"/>
    </xf>
    <xf numFmtId="0" fontId="29" fillId="0" borderId="0" xfId="7" applyFont="1" applyAlignment="1">
      <alignment horizontal="left" wrapText="1"/>
    </xf>
    <xf numFmtId="2" fontId="43" fillId="0" borderId="0" xfId="0" applyNumberFormat="1" applyFont="1" applyFill="1" applyBorder="1" applyAlignment="1">
      <alignment horizontal="left" vertical="center" wrapText="1"/>
    </xf>
    <xf numFmtId="0" fontId="44" fillId="0" borderId="0" xfId="6" applyFont="1" applyFill="1" applyBorder="1" applyAlignment="1">
      <alignment wrapText="1"/>
    </xf>
    <xf numFmtId="0" fontId="44" fillId="0" borderId="0" xfId="6" applyFont="1" applyFill="1" applyAlignment="1">
      <alignment wrapText="1"/>
    </xf>
    <xf numFmtId="166" fontId="16" fillId="0" borderId="0" xfId="6" applyNumberFormat="1"/>
    <xf numFmtId="168" fontId="16" fillId="0" borderId="0" xfId="6" applyNumberFormat="1"/>
    <xf numFmtId="0" fontId="36" fillId="2" borderId="0" xfId="1" applyFont="1" applyFill="1" applyAlignment="1" applyProtection="1">
      <alignment vertical="center" wrapText="1"/>
    </xf>
    <xf numFmtId="0" fontId="92" fillId="5" borderId="6" xfId="11" applyFont="1" applyFill="1" applyBorder="1" applyAlignment="1">
      <alignment horizontal="left" vertical="center"/>
    </xf>
    <xf numFmtId="0" fontId="92" fillId="5" borderId="1" xfId="0" applyFont="1" applyFill="1" applyBorder="1" applyAlignment="1">
      <alignment horizontal="left" wrapText="1" indent="1"/>
    </xf>
    <xf numFmtId="0" fontId="92" fillId="5" borderId="1" xfId="0" applyFont="1" applyFill="1" applyBorder="1" applyAlignment="1">
      <alignment horizontal="left" vertical="top" wrapText="1" indent="1"/>
    </xf>
    <xf numFmtId="0" fontId="93" fillId="0" borderId="1" xfId="11" applyFont="1" applyBorder="1" applyAlignment="1">
      <alignment horizontal="left" vertical="center" indent="2"/>
    </xf>
    <xf numFmtId="0" fontId="94" fillId="0" borderId="1" xfId="11" applyFont="1" applyBorder="1" applyAlignment="1">
      <alignment horizontal="left" vertical="center" indent="3"/>
    </xf>
    <xf numFmtId="0" fontId="93" fillId="0" borderId="1" xfId="11" applyFont="1" applyBorder="1" applyAlignment="1">
      <alignment horizontal="left" vertical="center" wrapText="1" indent="2"/>
    </xf>
    <xf numFmtId="0" fontId="94" fillId="0" borderId="1" xfId="11" applyFont="1" applyBorder="1" applyAlignment="1">
      <alignment horizontal="left" vertical="center" wrapText="1" indent="3"/>
    </xf>
    <xf numFmtId="0" fontId="94" fillId="0" borderId="1" xfId="11" applyFont="1" applyBorder="1" applyAlignment="1">
      <alignment horizontal="left" vertical="center" wrapText="1" indent="4"/>
    </xf>
    <xf numFmtId="0" fontId="94" fillId="0" borderId="1" xfId="11" applyFont="1" applyBorder="1" applyAlignment="1">
      <alignment horizontal="left" vertical="center" indent="4"/>
    </xf>
    <xf numFmtId="0" fontId="94" fillId="0" borderId="3" xfId="0" applyFont="1" applyBorder="1" applyAlignment="1">
      <alignment horizontal="left" wrapText="1" indent="3"/>
    </xf>
    <xf numFmtId="0" fontId="94" fillId="0" borderId="3" xfId="11" applyFont="1" applyBorder="1" applyAlignment="1">
      <alignment horizontal="left" vertical="center" wrapText="1" indent="3"/>
    </xf>
    <xf numFmtId="0" fontId="95" fillId="0" borderId="0" xfId="1" applyFont="1" applyFill="1" applyAlignment="1" applyProtection="1"/>
    <xf numFmtId="0" fontId="28" fillId="0" borderId="0" xfId="7" applyFont="1" applyAlignment="1">
      <alignment horizontal="left" vertical="center" wrapText="1"/>
    </xf>
    <xf numFmtId="0" fontId="28" fillId="0" borderId="0" xfId="7" applyFont="1" applyAlignment="1">
      <alignment horizontal="left"/>
    </xf>
    <xf numFmtId="0" fontId="28" fillId="0" borderId="4" xfId="10" applyFont="1" applyBorder="1"/>
    <xf numFmtId="0" fontId="28" fillId="5" borderId="6" xfId="11" applyFont="1" applyFill="1" applyBorder="1" applyAlignment="1">
      <alignment horizontal="left" vertical="center"/>
    </xf>
    <xf numFmtId="0" fontId="28" fillId="5" borderId="1" xfId="0" applyFont="1" applyFill="1" applyBorder="1" applyAlignment="1">
      <alignment horizontal="left" vertical="center" wrapText="1" indent="1"/>
    </xf>
    <xf numFmtId="0" fontId="96" fillId="0" borderId="1" xfId="11" applyFont="1" applyBorder="1" applyAlignment="1">
      <alignment horizontal="left" vertical="center" indent="2"/>
    </xf>
    <xf numFmtId="0" fontId="17" fillId="0" borderId="1" xfId="11" applyFont="1" applyBorder="1" applyAlignment="1">
      <alignment horizontal="left" vertical="center" indent="3"/>
    </xf>
    <xf numFmtId="0" fontId="96" fillId="0" borderId="1" xfId="11" applyFont="1" applyBorder="1" applyAlignment="1">
      <alignment horizontal="left" vertical="center" wrapText="1" indent="2"/>
    </xf>
    <xf numFmtId="0" fontId="17" fillId="0" borderId="1" xfId="11" applyFont="1" applyBorder="1" applyAlignment="1">
      <alignment horizontal="left" vertical="center" wrapText="1" indent="3"/>
    </xf>
    <xf numFmtId="0" fontId="17" fillId="0" borderId="1" xfId="11" applyFont="1" applyBorder="1" applyAlignment="1">
      <alignment horizontal="left" vertical="center" wrapText="1" indent="4"/>
    </xf>
    <xf numFmtId="0" fontId="17" fillId="0" borderId="1" xfId="11" applyFont="1" applyBorder="1" applyAlignment="1">
      <alignment horizontal="left" vertical="center" indent="4"/>
    </xf>
    <xf numFmtId="0" fontId="17" fillId="0" borderId="3" xfId="0" applyFont="1" applyBorder="1" applyAlignment="1">
      <alignment horizontal="left" vertical="center" wrapText="1" indent="3"/>
    </xf>
    <xf numFmtId="2" fontId="44" fillId="3" borderId="10" xfId="0" applyNumberFormat="1" applyFont="1" applyFill="1" applyBorder="1" applyAlignment="1">
      <alignment horizontal="left" vertical="center" wrapText="1"/>
    </xf>
    <xf numFmtId="2" fontId="44" fillId="3" borderId="0" xfId="0" applyNumberFormat="1" applyFont="1" applyFill="1" applyAlignment="1">
      <alignment horizontal="left" vertical="center" wrapText="1"/>
    </xf>
    <xf numFmtId="0" fontId="17" fillId="0" borderId="0" xfId="7" applyFont="1"/>
    <xf numFmtId="0" fontId="91" fillId="0" borderId="1" xfId="11" applyFont="1" applyFill="1" applyBorder="1" applyAlignment="1">
      <alignment horizontal="left" vertical="center" wrapText="1" indent="4"/>
    </xf>
    <xf numFmtId="0" fontId="91" fillId="0" borderId="1" xfId="11" applyFont="1" applyBorder="1" applyAlignment="1">
      <alignment horizontal="left" vertical="center" wrapText="1" indent="4"/>
    </xf>
    <xf numFmtId="0" fontId="91" fillId="0" borderId="3" xfId="11" applyFont="1" applyFill="1" applyBorder="1" applyAlignment="1">
      <alignment horizontal="left" vertical="center" wrapText="1" indent="4"/>
    </xf>
    <xf numFmtId="0" fontId="91" fillId="0" borderId="3" xfId="11" applyFont="1" applyBorder="1" applyAlignment="1">
      <alignment horizontal="left" vertical="center" wrapText="1" indent="4"/>
    </xf>
    <xf numFmtId="0" fontId="40" fillId="0" borderId="1" xfId="11" applyFont="1" applyFill="1" applyBorder="1" applyAlignment="1">
      <alignment horizontal="left" vertical="center" wrapText="1" indent="4"/>
    </xf>
    <xf numFmtId="0" fontId="40" fillId="0" borderId="3" xfId="11" applyFont="1" applyFill="1" applyBorder="1" applyAlignment="1">
      <alignment horizontal="left" vertical="center" wrapText="1" indent="4"/>
    </xf>
    <xf numFmtId="164" fontId="8" fillId="5"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indent="1"/>
    </xf>
    <xf numFmtId="2" fontId="15" fillId="8" borderId="1" xfId="0" applyNumberFormat="1" applyFont="1" applyFill="1" applyBorder="1" applyAlignment="1">
      <alignment horizontal="left" vertical="center" wrapText="1" indent="2"/>
    </xf>
    <xf numFmtId="164" fontId="45" fillId="3" borderId="1" xfId="0" applyNumberFormat="1" applyFont="1" applyFill="1" applyBorder="1" applyAlignment="1">
      <alignment horizontal="left" vertical="center" wrapText="1" indent="4"/>
    </xf>
    <xf numFmtId="164" fontId="14" fillId="0" borderId="1" xfId="0" applyNumberFormat="1" applyFont="1" applyFill="1" applyBorder="1" applyAlignment="1">
      <alignment horizontal="left" vertical="center" wrapText="1" indent="2"/>
    </xf>
    <xf numFmtId="164" fontId="14" fillId="8" borderId="1" xfId="0" applyNumberFormat="1" applyFont="1" applyFill="1" applyBorder="1" applyAlignment="1">
      <alignment horizontal="left" vertical="center" wrapText="1" indent="2"/>
    </xf>
    <xf numFmtId="164" fontId="13" fillId="5" borderId="1" xfId="0" applyNumberFormat="1" applyFont="1" applyFill="1" applyBorder="1" applyAlignment="1">
      <alignment horizontal="left" vertical="center"/>
    </xf>
    <xf numFmtId="164" fontId="13" fillId="0" borderId="1" xfId="0" applyNumberFormat="1" applyFont="1" applyFill="1" applyBorder="1" applyAlignment="1">
      <alignment horizontal="left" vertical="center" indent="1"/>
    </xf>
    <xf numFmtId="164" fontId="11" fillId="8" borderId="1" xfId="0" applyNumberFormat="1" applyFont="1" applyFill="1" applyBorder="1" applyAlignment="1">
      <alignment horizontal="left" vertical="center" wrapText="1" indent="3"/>
    </xf>
    <xf numFmtId="164" fontId="9" fillId="0" borderId="1" xfId="0" applyNumberFormat="1" applyFont="1" applyFill="1" applyBorder="1" applyAlignment="1">
      <alignment horizontal="left" vertical="center" wrapText="1" indent="3"/>
    </xf>
    <xf numFmtId="164" fontId="9" fillId="8" borderId="1" xfId="0" applyNumberFormat="1" applyFont="1" applyFill="1" applyBorder="1" applyAlignment="1">
      <alignment horizontal="left" vertical="center" wrapText="1" indent="4"/>
    </xf>
    <xf numFmtId="14" fontId="8" fillId="5" borderId="7" xfId="14" applyNumberFormat="1" applyFont="1" applyFill="1" applyBorder="1" applyAlignment="1">
      <alignment horizontal="center" vertical="center"/>
    </xf>
    <xf numFmtId="14" fontId="8" fillId="5" borderId="9" xfId="14" applyNumberFormat="1" applyFont="1" applyFill="1" applyBorder="1" applyAlignment="1">
      <alignment horizontal="center" vertical="center"/>
    </xf>
    <xf numFmtId="166" fontId="10" fillId="0" borderId="13" xfId="8" applyNumberFormat="1" applyFont="1" applyFill="1" applyBorder="1" applyAlignment="1">
      <alignment horizontal="center" vertical="center"/>
    </xf>
    <xf numFmtId="164" fontId="70" fillId="5" borderId="11" xfId="0" applyNumberFormat="1" applyFont="1" applyFill="1" applyBorder="1" applyAlignment="1">
      <alignment horizontal="left" vertical="center" indent="1"/>
    </xf>
    <xf numFmtId="2" fontId="74" fillId="3" borderId="11" xfId="0" applyNumberFormat="1" applyFont="1" applyFill="1" applyBorder="1" applyAlignment="1">
      <alignment horizontal="left" vertical="center" wrapText="1" indent="2"/>
    </xf>
    <xf numFmtId="2" fontId="65" fillId="3" borderId="11" xfId="0" applyNumberFormat="1" applyFont="1" applyFill="1" applyBorder="1" applyAlignment="1">
      <alignment horizontal="left" vertical="center" wrapText="1" indent="3"/>
    </xf>
    <xf numFmtId="2" fontId="74" fillId="0" borderId="11" xfId="0" applyNumberFormat="1" applyFont="1" applyFill="1" applyBorder="1" applyAlignment="1">
      <alignment horizontal="left" vertical="center" wrapText="1" indent="2"/>
    </xf>
    <xf numFmtId="0" fontId="71" fillId="3" borderId="11" xfId="4" applyFont="1" applyFill="1" applyBorder="1" applyAlignment="1" applyProtection="1">
      <alignment horizontal="left" vertical="center" wrapText="1" indent="4"/>
    </xf>
    <xf numFmtId="0" fontId="70" fillId="0" borderId="9" xfId="14" applyFont="1" applyFill="1" applyBorder="1" applyAlignment="1">
      <alignment horizontal="center" vertical="center"/>
    </xf>
    <xf numFmtId="2" fontId="10" fillId="0" borderId="1" xfId="7" applyNumberFormat="1" applyFont="1" applyFill="1" applyBorder="1" applyAlignment="1">
      <alignment horizontal="left" vertical="top" wrapText="1" indent="5"/>
    </xf>
  </cellXfs>
  <cellStyles count="15">
    <cellStyle name="Гіперпосилання" xfId="1" builtinId="8"/>
    <cellStyle name="Звичайний" xfId="0" builtinId="0"/>
    <cellStyle name="Звичайний 2" xfId="5"/>
    <cellStyle name="Звичайний 2 2" xfId="14"/>
    <cellStyle name="Звичайний 3" xfId="7"/>
    <cellStyle name="Звичайний 3 2" xfId="10"/>
    <cellStyle name="Звичайний 4" xfId="12"/>
    <cellStyle name="Звичайний 5" xfId="2"/>
    <cellStyle name="Обычный 2" xfId="3"/>
    <cellStyle name="Обычный 3" xfId="6"/>
    <cellStyle name="Обычный 4" xfId="9"/>
    <cellStyle name="Обычный 4 2" xfId="11"/>
    <cellStyle name="Обычный_ZAB_Kt_Dt_Naftogaz" xfId="4"/>
    <cellStyle name="Обычный_МІП_4КВ_2012" xfId="8"/>
    <cellStyle name="Обычный_ТОВ_СТР_КВ_2011(КПБ6)" xfId="13"/>
  </cellStyles>
  <dxfs count="0"/>
  <tableStyles count="0" defaultTableStyle="TableStyleMedium2" defaultPivotStyle="PivotStyleLight16"/>
  <colors>
    <mruColors>
      <color rgb="FF0000CC"/>
      <color rgb="FFFFFF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ist" dx="26" fmlaLink="$A$1" fmlaRange="$A$3:$A$4" noThreeD="1" sel="1" val="0"/>
</file>

<file path=xl/ctrlProps/ctrlProp2.xml><?xml version="1.0" encoding="utf-8"?>
<formControlPr xmlns="http://schemas.microsoft.com/office/spreadsheetml/2009/9/main" objectType="List" dx="26" fmlaLink="$A$1" fmlaRange="$A$3:$A$4" noThreeD="1" sel="1" val="0"/>
</file>

<file path=xl/ctrlProps/ctrlProp3.xml><?xml version="1.0" encoding="utf-8"?>
<formControlPr xmlns="http://schemas.microsoft.com/office/spreadsheetml/2009/9/main" objectType="List" dx="26" fmlaLink="$A$1" fmlaRange="$A$3:$A$4" noThreeD="1" sel="1" val="0"/>
</file>

<file path=xl/ctrlProps/ctrlProp4.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594360</xdr:colOff>
          <xdr:row>1</xdr:row>
          <xdr:rowOff>68580</xdr:rowOff>
        </xdr:to>
        <xdr:sp macro="" textlink="">
          <xdr:nvSpPr>
            <xdr:cNvPr id="1026" name="List Box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601980</xdr:colOff>
          <xdr:row>1</xdr:row>
          <xdr:rowOff>68580</xdr:rowOff>
        </xdr:to>
        <xdr:sp macro="" textlink="">
          <xdr:nvSpPr>
            <xdr:cNvPr id="1027" name="List Box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1</xdr:row>
          <xdr:rowOff>106680</xdr:rowOff>
        </xdr:to>
        <xdr:sp macro="" textlink="">
          <xdr:nvSpPr>
            <xdr:cNvPr id="1028" name="List Box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1</xdr:row>
          <xdr:rowOff>106680</xdr:rowOff>
        </xdr:to>
        <xdr:sp macro="" textlink="">
          <xdr:nvSpPr>
            <xdr:cNvPr id="1029" name="List Box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pageSetUpPr fitToPage="1"/>
  </sheetPr>
  <dimension ref="A1:E28"/>
  <sheetViews>
    <sheetView tabSelected="1" zoomScaleNormal="100" zoomScaleSheetLayoutView="100" workbookViewId="0">
      <selection activeCell="B1" sqref="B1"/>
    </sheetView>
  </sheetViews>
  <sheetFormatPr defaultColWidth="9.33203125" defaultRowHeight="13.2" outlineLevelCol="1" x14ac:dyDescent="0.25"/>
  <cols>
    <col min="1" max="1" width="9.109375" style="437" customWidth="1"/>
    <col min="2" max="2" width="121.77734375" style="30" customWidth="1"/>
    <col min="3" max="3" width="70.88671875" style="30" hidden="1" customWidth="1" outlineLevel="1"/>
    <col min="4" max="4" width="84.44140625" style="30" hidden="1" customWidth="1" outlineLevel="1"/>
    <col min="5" max="5" width="9.33203125" style="30" collapsed="1"/>
    <col min="6" max="229" width="9.33203125" style="30"/>
    <col min="230" max="230" width="7.33203125" style="30" customWidth="1"/>
    <col min="231" max="485" width="9.33203125" style="30"/>
    <col min="486" max="486" width="7.33203125" style="30" customWidth="1"/>
    <col min="487" max="741" width="9.33203125" style="30"/>
    <col min="742" max="742" width="7.33203125" style="30" customWidth="1"/>
    <col min="743" max="997" width="9.33203125" style="30"/>
    <col min="998" max="998" width="7.33203125" style="30" customWidth="1"/>
    <col min="999" max="1253" width="9.33203125" style="30"/>
    <col min="1254" max="1254" width="7.33203125" style="30" customWidth="1"/>
    <col min="1255" max="1509" width="9.33203125" style="30"/>
    <col min="1510" max="1510" width="7.33203125" style="30" customWidth="1"/>
    <col min="1511" max="1765" width="9.33203125" style="30"/>
    <col min="1766" max="1766" width="7.33203125" style="30" customWidth="1"/>
    <col min="1767" max="2021" width="9.33203125" style="30"/>
    <col min="2022" max="2022" width="7.33203125" style="30" customWidth="1"/>
    <col min="2023" max="2277" width="9.33203125" style="30"/>
    <col min="2278" max="2278" width="7.33203125" style="30" customWidth="1"/>
    <col min="2279" max="2533" width="9.33203125" style="30"/>
    <col min="2534" max="2534" width="7.33203125" style="30" customWidth="1"/>
    <col min="2535" max="2789" width="9.33203125" style="30"/>
    <col min="2790" max="2790" width="7.33203125" style="30" customWidth="1"/>
    <col min="2791" max="3045" width="9.33203125" style="30"/>
    <col min="3046" max="3046" width="7.33203125" style="30" customWidth="1"/>
    <col min="3047" max="3301" width="9.33203125" style="30"/>
    <col min="3302" max="3302" width="7.33203125" style="30" customWidth="1"/>
    <col min="3303" max="3557" width="9.33203125" style="30"/>
    <col min="3558" max="3558" width="7.33203125" style="30" customWidth="1"/>
    <col min="3559" max="3813" width="9.33203125" style="30"/>
    <col min="3814" max="3814" width="7.33203125" style="30" customWidth="1"/>
    <col min="3815" max="4069" width="9.33203125" style="30"/>
    <col min="4070" max="4070" width="7.33203125" style="30" customWidth="1"/>
    <col min="4071" max="4325" width="9.33203125" style="30"/>
    <col min="4326" max="4326" width="7.33203125" style="30" customWidth="1"/>
    <col min="4327" max="4581" width="9.33203125" style="30"/>
    <col min="4582" max="4582" width="7.33203125" style="30" customWidth="1"/>
    <col min="4583" max="4837" width="9.33203125" style="30"/>
    <col min="4838" max="4838" width="7.33203125" style="30" customWidth="1"/>
    <col min="4839" max="5093" width="9.33203125" style="30"/>
    <col min="5094" max="5094" width="7.33203125" style="30" customWidth="1"/>
    <col min="5095" max="5349" width="9.33203125" style="30"/>
    <col min="5350" max="5350" width="7.33203125" style="30" customWidth="1"/>
    <col min="5351" max="5605" width="9.33203125" style="30"/>
    <col min="5606" max="5606" width="7.33203125" style="30" customWidth="1"/>
    <col min="5607" max="5861" width="9.33203125" style="30"/>
    <col min="5862" max="5862" width="7.33203125" style="30" customWidth="1"/>
    <col min="5863" max="6117" width="9.33203125" style="30"/>
    <col min="6118" max="6118" width="7.33203125" style="30" customWidth="1"/>
    <col min="6119" max="6373" width="9.33203125" style="30"/>
    <col min="6374" max="6374" width="7.33203125" style="30" customWidth="1"/>
    <col min="6375" max="6629" width="9.33203125" style="30"/>
    <col min="6630" max="6630" width="7.33203125" style="30" customWidth="1"/>
    <col min="6631" max="6885" width="9.33203125" style="30"/>
    <col min="6886" max="6886" width="7.33203125" style="30" customWidth="1"/>
    <col min="6887" max="7141" width="9.33203125" style="30"/>
    <col min="7142" max="7142" width="7.33203125" style="30" customWidth="1"/>
    <col min="7143" max="7397" width="9.33203125" style="30"/>
    <col min="7398" max="7398" width="7.33203125" style="30" customWidth="1"/>
    <col min="7399" max="7653" width="9.33203125" style="30"/>
    <col min="7654" max="7654" width="7.33203125" style="30" customWidth="1"/>
    <col min="7655" max="7909" width="9.33203125" style="30"/>
    <col min="7910" max="7910" width="7.33203125" style="30" customWidth="1"/>
    <col min="7911" max="8165" width="9.33203125" style="30"/>
    <col min="8166" max="8166" width="7.33203125" style="30" customWidth="1"/>
    <col min="8167" max="8421" width="9.33203125" style="30"/>
    <col min="8422" max="8422" width="7.33203125" style="30" customWidth="1"/>
    <col min="8423" max="8677" width="9.33203125" style="30"/>
    <col min="8678" max="8678" width="7.33203125" style="30" customWidth="1"/>
    <col min="8679" max="8933" width="9.33203125" style="30"/>
    <col min="8934" max="8934" width="7.33203125" style="30" customWidth="1"/>
    <col min="8935" max="9189" width="9.33203125" style="30"/>
    <col min="9190" max="9190" width="7.33203125" style="30" customWidth="1"/>
    <col min="9191" max="9445" width="9.33203125" style="30"/>
    <col min="9446" max="9446" width="7.33203125" style="30" customWidth="1"/>
    <col min="9447" max="9701" width="9.33203125" style="30"/>
    <col min="9702" max="9702" width="7.33203125" style="30" customWidth="1"/>
    <col min="9703" max="9957" width="9.33203125" style="30"/>
    <col min="9958" max="9958" width="7.33203125" style="30" customWidth="1"/>
    <col min="9959" max="10213" width="9.33203125" style="30"/>
    <col min="10214" max="10214" width="7.33203125" style="30" customWidth="1"/>
    <col min="10215" max="10469" width="9.33203125" style="30"/>
    <col min="10470" max="10470" width="7.33203125" style="30" customWidth="1"/>
    <col min="10471" max="10725" width="9.33203125" style="30"/>
    <col min="10726" max="10726" width="7.33203125" style="30" customWidth="1"/>
    <col min="10727" max="10981" width="9.33203125" style="30"/>
    <col min="10982" max="10982" width="7.33203125" style="30" customWidth="1"/>
    <col min="10983" max="11237" width="9.33203125" style="30"/>
    <col min="11238" max="11238" width="7.33203125" style="30" customWidth="1"/>
    <col min="11239" max="11493" width="9.33203125" style="30"/>
    <col min="11494" max="11494" width="7.33203125" style="30" customWidth="1"/>
    <col min="11495" max="11749" width="9.33203125" style="30"/>
    <col min="11750" max="11750" width="7.33203125" style="30" customWidth="1"/>
    <col min="11751" max="12005" width="9.33203125" style="30"/>
    <col min="12006" max="12006" width="7.33203125" style="30" customWidth="1"/>
    <col min="12007" max="12261" width="9.33203125" style="30"/>
    <col min="12262" max="12262" width="7.33203125" style="30" customWidth="1"/>
    <col min="12263" max="12517" width="9.33203125" style="30"/>
    <col min="12518" max="12518" width="7.33203125" style="30" customWidth="1"/>
    <col min="12519" max="12773" width="9.33203125" style="30"/>
    <col min="12774" max="12774" width="7.33203125" style="30" customWidth="1"/>
    <col min="12775" max="13029" width="9.33203125" style="30"/>
    <col min="13030" max="13030" width="7.33203125" style="30" customWidth="1"/>
    <col min="13031" max="13285" width="9.33203125" style="30"/>
    <col min="13286" max="13286" width="7.33203125" style="30" customWidth="1"/>
    <col min="13287" max="13541" width="9.33203125" style="30"/>
    <col min="13542" max="13542" width="7.33203125" style="30" customWidth="1"/>
    <col min="13543" max="13797" width="9.33203125" style="30"/>
    <col min="13798" max="13798" width="7.33203125" style="30" customWidth="1"/>
    <col min="13799" max="14053" width="9.33203125" style="30"/>
    <col min="14054" max="14054" width="7.33203125" style="30" customWidth="1"/>
    <col min="14055" max="14309" width="9.33203125" style="30"/>
    <col min="14310" max="14310" width="7.33203125" style="30" customWidth="1"/>
    <col min="14311" max="14565" width="9.33203125" style="30"/>
    <col min="14566" max="14566" width="7.33203125" style="30" customWidth="1"/>
    <col min="14567" max="14821" width="9.33203125" style="30"/>
    <col min="14822" max="14822" width="7.33203125" style="30" customWidth="1"/>
    <col min="14823" max="15077" width="9.33203125" style="30"/>
    <col min="15078" max="15078" width="7.33203125" style="30" customWidth="1"/>
    <col min="15079" max="15333" width="9.33203125" style="30"/>
    <col min="15334" max="15334" width="7.33203125" style="30" customWidth="1"/>
    <col min="15335" max="15589" width="9.33203125" style="30"/>
    <col min="15590" max="15590" width="7.33203125" style="30" customWidth="1"/>
    <col min="15591" max="15845" width="9.33203125" style="30"/>
    <col min="15846" max="15846" width="7.33203125" style="30" customWidth="1"/>
    <col min="15847" max="16101" width="9.33203125" style="30"/>
    <col min="16102" max="16102" width="7.33203125" style="30" customWidth="1"/>
    <col min="16103" max="16384" width="9.33203125" style="30"/>
  </cols>
  <sheetData>
    <row r="1" spans="1:4" s="159" customFormat="1" ht="19.2" customHeight="1" x14ac:dyDescent="0.25">
      <c r="A1" s="437">
        <v>1</v>
      </c>
      <c r="B1" s="471" t="str">
        <f>IF($A$1=1,C1,D1)</f>
        <v>Динаміка обсягів прямих інвестицій (річна)</v>
      </c>
      <c r="C1" s="256" t="s">
        <v>31</v>
      </c>
      <c r="D1" s="256" t="s">
        <v>510</v>
      </c>
    </row>
    <row r="2" spans="1:4" s="161" customFormat="1" x14ac:dyDescent="0.25">
      <c r="A2" s="437"/>
      <c r="B2" s="160"/>
      <c r="C2" s="160"/>
      <c r="D2" s="160"/>
    </row>
    <row r="3" spans="1:4" s="161" customFormat="1" x14ac:dyDescent="0.25">
      <c r="A3" s="438" t="s">
        <v>417</v>
      </c>
      <c r="B3" s="163" t="str">
        <f t="shared" ref="B3:B28" si="0">IF($A$1=1,C3,D3)</f>
        <v>За принципом спрямованості:</v>
      </c>
      <c r="C3" s="160" t="s">
        <v>113</v>
      </c>
      <c r="D3" s="160" t="s">
        <v>169</v>
      </c>
    </row>
    <row r="4" spans="1:4" s="162" customFormat="1" ht="15" customHeight="1" x14ac:dyDescent="0.25">
      <c r="A4" s="439" t="s">
        <v>418</v>
      </c>
      <c r="B4" s="345" t="str">
        <f t="shared" si="0"/>
        <v>1.1 Прямі інвестиції за принципом спрямованості, потоки</v>
      </c>
      <c r="C4" t="s">
        <v>164</v>
      </c>
      <c r="D4" t="s">
        <v>174</v>
      </c>
    </row>
    <row r="5" spans="1:4" s="162" customFormat="1" ht="15" customHeight="1" x14ac:dyDescent="0.25">
      <c r="A5" s="439"/>
      <c r="B5" s="345" t="str">
        <f t="shared" si="0"/>
        <v>1.2 Прямі інвестиції за принципом спрямованості, запаси</v>
      </c>
      <c r="C5" t="s">
        <v>165</v>
      </c>
      <c r="D5" t="s">
        <v>175</v>
      </c>
    </row>
    <row r="6" spans="1:4" s="162" customFormat="1" ht="15" customHeight="1" x14ac:dyDescent="0.25">
      <c r="A6" s="437"/>
      <c r="B6" s="345" t="str">
        <f t="shared" si="0"/>
        <v xml:space="preserve">1.3 Прямі інвестиції за принципом спрямованості (потоки), за секторами </v>
      </c>
      <c r="C6" t="s">
        <v>166</v>
      </c>
      <c r="D6" t="s">
        <v>176</v>
      </c>
    </row>
    <row r="7" spans="1:4" s="162" customFormat="1" ht="15" customHeight="1" x14ac:dyDescent="0.25">
      <c r="A7" s="440"/>
      <c r="B7" s="345" t="str">
        <f t="shared" si="0"/>
        <v xml:space="preserve">1.4 Прямі інвестиції за принципом спрямованості (запаси), за секторами </v>
      </c>
      <c r="C7" t="s">
        <v>167</v>
      </c>
      <c r="D7" t="s">
        <v>177</v>
      </c>
    </row>
    <row r="8" spans="1:4" s="162" customFormat="1" ht="15" customHeight="1" x14ac:dyDescent="0.25">
      <c r="A8" s="437"/>
      <c r="B8" s="345" t="str">
        <f t="shared" si="0"/>
        <v xml:space="preserve">1.5 Прямі інвестиції за принципом спрямованості: узгодження запасів з потоками за прямими інветиціями </v>
      </c>
      <c r="C8" t="s">
        <v>168</v>
      </c>
      <c r="D8" t="s">
        <v>178</v>
      </c>
    </row>
    <row r="9" spans="1:4" s="162" customFormat="1" ht="15" customHeight="1" x14ac:dyDescent="0.25">
      <c r="A9" s="437"/>
      <c r="B9" s="345" t="str">
        <f t="shared" ref="B9" si="1">IF($A$1=1,C9,D9)</f>
        <v xml:space="preserve">1.6 Доходи від прямих інвестицій </v>
      </c>
      <c r="C9" t="s">
        <v>431</v>
      </c>
      <c r="D9" t="s">
        <v>432</v>
      </c>
    </row>
    <row r="10" spans="1:4" s="162" customFormat="1" ht="15" customHeight="1" x14ac:dyDescent="0.25">
      <c r="A10" s="437"/>
      <c r="B10" s="345"/>
      <c r="C10" s="258"/>
      <c r="D10" s="258"/>
    </row>
    <row r="11" spans="1:4" s="162" customFormat="1" ht="15" customHeight="1" x14ac:dyDescent="0.25">
      <c r="A11" s="437"/>
      <c r="B11" s="163" t="str">
        <f t="shared" si="0"/>
        <v>За принципом активів/пасивів:</v>
      </c>
      <c r="C11" s="163" t="s">
        <v>114</v>
      </c>
      <c r="D11" s="160" t="s">
        <v>170</v>
      </c>
    </row>
    <row r="12" spans="1:4" s="162" customFormat="1" ht="15" customHeight="1" x14ac:dyDescent="0.25">
      <c r="A12" s="437"/>
      <c r="B12" s="345" t="str">
        <f t="shared" si="0"/>
        <v>1.7 Прямі інвестиції за принципом активів/пасивів, потоки</v>
      </c>
      <c r="C12" t="s">
        <v>440</v>
      </c>
      <c r="D12" t="s">
        <v>433</v>
      </c>
    </row>
    <row r="13" spans="1:4" s="162" customFormat="1" ht="15" customHeight="1" x14ac:dyDescent="0.25">
      <c r="A13" s="437"/>
      <c r="B13" s="345" t="str">
        <f t="shared" si="0"/>
        <v>1.8 Прямі інвестиції за принципом активів/пасивів, запаси</v>
      </c>
      <c r="C13" t="s">
        <v>441</v>
      </c>
      <c r="D13" t="s">
        <v>434</v>
      </c>
    </row>
    <row r="14" spans="1:4" s="162" customFormat="1" ht="15" customHeight="1" x14ac:dyDescent="0.25">
      <c r="A14" s="437"/>
      <c r="B14" s="345" t="str">
        <f t="shared" si="0"/>
        <v>1.9 Прямі інвестиції за принципом активів/пасивів (потоки), за секторами</v>
      </c>
      <c r="C14" t="s">
        <v>442</v>
      </c>
      <c r="D14" t="s">
        <v>435</v>
      </c>
    </row>
    <row r="15" spans="1:4" s="162" customFormat="1" ht="15" customHeight="1" x14ac:dyDescent="0.25">
      <c r="A15" s="437"/>
      <c r="B15" s="345" t="str">
        <f t="shared" si="0"/>
        <v xml:space="preserve">1.10 Прямі інвестиції за принципом активів/пасивів  (запаси), за секторами </v>
      </c>
      <c r="C15" t="s">
        <v>443</v>
      </c>
      <c r="D15" t="s">
        <v>436</v>
      </c>
    </row>
    <row r="16" spans="1:4" s="162" customFormat="1" ht="15" customHeight="1" x14ac:dyDescent="0.25">
      <c r="A16" s="437"/>
      <c r="B16" s="345" t="str">
        <f t="shared" si="0"/>
        <v>1.11 Прямі інвестиції за принципом активів/пасивів: узгодження запасів з потоками за прямими інветиціями</v>
      </c>
      <c r="C16" t="s">
        <v>444</v>
      </c>
      <c r="D16" t="s">
        <v>437</v>
      </c>
    </row>
    <row r="17" spans="1:4" s="162" customFormat="1" ht="15" customHeight="1" x14ac:dyDescent="0.25">
      <c r="A17" s="437"/>
      <c r="B17" s="345" t="str">
        <f t="shared" si="0"/>
        <v xml:space="preserve">1.12 Доходи від прямих інвестицій </v>
      </c>
      <c r="C17" t="s">
        <v>445</v>
      </c>
      <c r="D17" t="s">
        <v>438</v>
      </c>
    </row>
    <row r="18" spans="1:4" s="162" customFormat="1" ht="15" customHeight="1" x14ac:dyDescent="0.25">
      <c r="A18" s="437"/>
      <c r="B18" s="345"/>
      <c r="C18"/>
      <c r="D18"/>
    </row>
    <row r="19" spans="1:4" s="164" customFormat="1" ht="15" customHeight="1" x14ac:dyDescent="0.25">
      <c r="A19" s="437"/>
      <c r="B19" s="294" t="str">
        <f t="shared" si="0"/>
        <v>1.13 Оцінка обсягу прямих іноземних інвестицій, в яких кінцевим контролюючим інвестором є резидент (round tripping)</v>
      </c>
      <c r="C19" t="s">
        <v>446</v>
      </c>
      <c r="D19" t="s">
        <v>439</v>
      </c>
    </row>
    <row r="20" spans="1:4" s="165" customFormat="1" x14ac:dyDescent="0.25">
      <c r="A20" s="437"/>
      <c r="D20" s="259"/>
    </row>
    <row r="21" spans="1:4" x14ac:dyDescent="0.25">
      <c r="B21" s="226" t="str">
        <f t="shared" si="0"/>
        <v>Дата останнього оновлення: 01.07.2025</v>
      </c>
      <c r="C21" s="226" t="s">
        <v>533</v>
      </c>
      <c r="D21" s="226" t="s">
        <v>532</v>
      </c>
    </row>
    <row r="22" spans="1:4" x14ac:dyDescent="0.25">
      <c r="B22" s="226"/>
      <c r="C22" s="226"/>
      <c r="D22" s="264"/>
    </row>
    <row r="23" spans="1:4" ht="36.6" customHeight="1" x14ac:dyDescent="0.25">
      <c r="B23" s="260" t="str">
        <f t="shared" si="0"/>
        <v>Складання статистики прямих інвестицій, починаючи з даних за 2022 рік,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v>
      </c>
      <c r="C23" s="260" t="s">
        <v>511</v>
      </c>
      <c r="D23" s="269" t="s">
        <v>535</v>
      </c>
    </row>
    <row r="24" spans="1:4" x14ac:dyDescent="0.25">
      <c r="B24" s="226"/>
      <c r="C24" s="226"/>
      <c r="D24" s="259"/>
    </row>
    <row r="25" spans="1:4" ht="48" hidden="1" customHeight="1" x14ac:dyDescent="0.25">
      <c r="B25" s="261" t="str">
        <f t="shared" si="0"/>
        <v xml:space="preserve">У статистиці ПІІ здійснено ретроспективний перегляд даних статті "Боргові інструменти" за 2015 – 2020р.р.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v>
      </c>
      <c r="C25" s="261" t="s">
        <v>158</v>
      </c>
      <c r="D25" s="267" t="s">
        <v>171</v>
      </c>
    </row>
    <row r="26" spans="1:4" ht="108" hidden="1" customHeight="1" x14ac:dyDescent="0.25">
      <c r="B26" s="262" t="str">
        <f t="shared" si="0"/>
        <v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Загальне сальдо прямих інвестицій при розрахунку за методом активів/пасивів та за методом спрямованості залишається однаковим.
</v>
      </c>
      <c r="C26" s="262" t="s">
        <v>145</v>
      </c>
      <c r="D26" s="268" t="s">
        <v>172</v>
      </c>
    </row>
    <row r="27" spans="1:4" x14ac:dyDescent="0.25">
      <c r="D27" s="265"/>
    </row>
    <row r="28" spans="1:4" s="179" customFormat="1" ht="25.2" customHeight="1" x14ac:dyDescent="0.3">
      <c r="A28" s="437"/>
      <c r="B28" s="263" t="str">
        <f t="shared" si="0"/>
        <v xml:space="preserve"> В окремих випадках незначне відхилення між підсумками та сумою складових пояснюється округленням даних при електронній обробці інформації.</v>
      </c>
      <c r="C28" s="263" t="s">
        <v>127</v>
      </c>
      <c r="D28" s="266" t="s">
        <v>173</v>
      </c>
    </row>
  </sheetData>
  <hyperlinks>
    <hyperlink ref="B4" location="'1.1'!A1" display="'1.1'!A1"/>
    <hyperlink ref="B5" location="'1.2'!A1" display="'1.2'!A1"/>
    <hyperlink ref="B19" location="'1.13'!A1" display="'1.13'!A1"/>
    <hyperlink ref="B16" location="'1.11'!A1" display="'1.11'!A1"/>
    <hyperlink ref="B17" location="'1.12'!A1" display="'1.12'!A1"/>
    <hyperlink ref="B15" location="'1.10'!A1" display="'1.10'!A1"/>
    <hyperlink ref="B14" location="'1.9'!A1" display="'1.9'!A1"/>
    <hyperlink ref="B13" location="'1.8'!A1" display="'1.8'!A1"/>
    <hyperlink ref="B12" location="'1.7'!A1" display="'1.7'!A1"/>
    <hyperlink ref="B8" location="'1.5'!A1" display="'1.5'!A1"/>
    <hyperlink ref="B7" location="'1.4'!A1" display="'1.4'!A1"/>
    <hyperlink ref="B6" location="'1.3 '!A1" display="'1.3 '!A1"/>
    <hyperlink ref="B9" location="'1.6'!A1" display="'1.6'!A1"/>
  </hyperlinks>
  <pageMargins left="0.19685039370078741" right="0.19685039370078741" top="1.1811023622047245" bottom="0.19685039370078741" header="0.31496062992125984" footer="0.31496062992125984"/>
  <pageSetup paperSize="9" scale="97"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List Box 2">
              <controlPr defaultSize="0" autoLine="0" autoPict="0">
                <anchor moveWithCells="1">
                  <from>
                    <xdr:col>0</xdr:col>
                    <xdr:colOff>7620</xdr:colOff>
                    <xdr:row>0</xdr:row>
                    <xdr:rowOff>22860</xdr:rowOff>
                  </from>
                  <to>
                    <xdr:col>0</xdr:col>
                    <xdr:colOff>594360</xdr:colOff>
                    <xdr:row>1</xdr:row>
                    <xdr:rowOff>68580</xdr:rowOff>
                  </to>
                </anchor>
              </controlPr>
            </control>
          </mc:Choice>
        </mc:AlternateContent>
        <mc:AlternateContent xmlns:mc="http://schemas.openxmlformats.org/markup-compatibility/2006">
          <mc:Choice Requires="x14">
            <control shapeId="1027" r:id="rId5" name="List Box 3">
              <controlPr defaultSize="0" autoLine="0" autoPict="0">
                <anchor moveWithCells="1">
                  <from>
                    <xdr:col>0</xdr:col>
                    <xdr:colOff>7620</xdr:colOff>
                    <xdr:row>0</xdr:row>
                    <xdr:rowOff>22860</xdr:rowOff>
                  </from>
                  <to>
                    <xdr:col>0</xdr:col>
                    <xdr:colOff>601980</xdr:colOff>
                    <xdr:row>1</xdr:row>
                    <xdr:rowOff>68580</xdr:rowOff>
                  </to>
                </anchor>
              </controlPr>
            </control>
          </mc:Choice>
        </mc:AlternateContent>
        <mc:AlternateContent xmlns:mc="http://schemas.openxmlformats.org/markup-compatibility/2006">
          <mc:Choice Requires="x14">
            <control shapeId="1028" r:id="rId6" name="List Box 4">
              <controlPr defaultSize="0" autoLine="0" autoPict="0">
                <anchor moveWithCells="1">
                  <from>
                    <xdr:col>0</xdr:col>
                    <xdr:colOff>7620</xdr:colOff>
                    <xdr:row>0</xdr:row>
                    <xdr:rowOff>30480</xdr:rowOff>
                  </from>
                  <to>
                    <xdr:col>1</xdr:col>
                    <xdr:colOff>0</xdr:colOff>
                    <xdr:row>1</xdr:row>
                    <xdr:rowOff>106680</xdr:rowOff>
                  </to>
                </anchor>
              </controlPr>
            </control>
          </mc:Choice>
        </mc:AlternateContent>
        <mc:AlternateContent xmlns:mc="http://schemas.openxmlformats.org/markup-compatibility/2006">
          <mc:Choice Requires="x14">
            <control shapeId="1029" r:id="rId7" name="List Box 5">
              <controlPr defaultSize="0" autoLine="0" autoPict="0">
                <anchor moveWithCells="1">
                  <from>
                    <xdr:col>0</xdr:col>
                    <xdr:colOff>7620</xdr:colOff>
                    <xdr:row>0</xdr:row>
                    <xdr:rowOff>30480</xdr:rowOff>
                  </from>
                  <to>
                    <xdr:col>1</xdr:col>
                    <xdr:colOff>0</xdr:colOff>
                    <xdr:row>1</xdr:row>
                    <xdr:rowOff>106680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AA63"/>
  <sheetViews>
    <sheetView zoomScaleNormal="100" zoomScaleSheetLayoutView="98"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8.44140625" style="6" customWidth="1"/>
    <col min="2" max="3" width="46.66406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27" ht="13.2" x14ac:dyDescent="0.25">
      <c r="A1" s="25" t="str">
        <f>IF('1'!A1=1,"до змісту","to title")</f>
        <v>до змісту</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27" s="2" customFormat="1" ht="37.200000000000003" customHeight="1" x14ac:dyDescent="0.2">
      <c r="A2" s="367" t="str">
        <f>IF('1'!$A$1=1,B2,C2)</f>
        <v xml:space="preserve">1.9. Прямі інвестиції за принципом активів/пасивів (потоки), за секторами (1) </v>
      </c>
      <c r="B2" s="368" t="s">
        <v>423</v>
      </c>
      <c r="C2" s="349" t="s">
        <v>424</v>
      </c>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1:27" s="2" customFormat="1" ht="13.35" customHeight="1" x14ac:dyDescent="0.25">
      <c r="A3" s="136" t="str">
        <f>IF('1'!$A$1=1,B3,C3)</f>
        <v>млн дол. США</v>
      </c>
      <c r="B3" s="369" t="s">
        <v>9</v>
      </c>
      <c r="C3" s="370" t="s">
        <v>201</v>
      </c>
      <c r="D3" s="108"/>
      <c r="E3" s="108"/>
      <c r="F3" s="108"/>
      <c r="G3" s="108"/>
      <c r="H3" s="108"/>
      <c r="I3" s="108"/>
      <c r="J3" s="108"/>
      <c r="K3" s="108"/>
      <c r="L3" s="108"/>
      <c r="M3" s="108"/>
      <c r="N3" s="108"/>
      <c r="O3" s="108"/>
      <c r="P3" s="108"/>
      <c r="Q3" s="108"/>
      <c r="R3" s="108"/>
      <c r="S3" s="108"/>
      <c r="T3" s="108"/>
      <c r="U3" s="108"/>
    </row>
    <row r="4" spans="1:27" s="255" customFormat="1" ht="15" customHeight="1" x14ac:dyDescent="0.25">
      <c r="A4" s="253"/>
      <c r="B4" s="371"/>
      <c r="C4" s="372"/>
      <c r="D4" s="254">
        <v>2001</v>
      </c>
      <c r="E4" s="254">
        <v>2002</v>
      </c>
      <c r="F4" s="254">
        <v>2003</v>
      </c>
      <c r="G4" s="254">
        <v>2004</v>
      </c>
      <c r="H4" s="254">
        <v>2005</v>
      </c>
      <c r="I4" s="254">
        <v>2006</v>
      </c>
      <c r="J4" s="254">
        <v>2007</v>
      </c>
      <c r="K4" s="254">
        <v>2008</v>
      </c>
      <c r="L4" s="254">
        <v>2009</v>
      </c>
      <c r="M4" s="254">
        <v>2010</v>
      </c>
      <c r="N4" s="254">
        <v>2011</v>
      </c>
      <c r="O4" s="254">
        <v>2012</v>
      </c>
      <c r="P4" s="254">
        <v>2013</v>
      </c>
      <c r="Q4" s="254">
        <v>2014</v>
      </c>
      <c r="R4" s="254">
        <v>2015</v>
      </c>
      <c r="S4" s="254">
        <v>2016</v>
      </c>
      <c r="T4" s="254">
        <v>2017</v>
      </c>
      <c r="U4" s="254">
        <v>2018</v>
      </c>
      <c r="V4" s="254">
        <v>2019</v>
      </c>
      <c r="W4" s="254">
        <v>2020</v>
      </c>
      <c r="X4" s="254">
        <v>2021</v>
      </c>
      <c r="Y4" s="254" t="s">
        <v>152</v>
      </c>
      <c r="Z4" s="254" t="s">
        <v>454</v>
      </c>
      <c r="AA4" s="254" t="s">
        <v>529</v>
      </c>
    </row>
    <row r="5" spans="1:27" s="42" customFormat="1" ht="20.100000000000001" customHeight="1" x14ac:dyDescent="0.2">
      <c r="A5" s="43" t="str">
        <f>IF('1'!$A$1=1,B5,C5)</f>
        <v>ПРЯМІ ІНВЕСТИЦІЇ (I + II)</v>
      </c>
      <c r="B5" s="352" t="s">
        <v>81</v>
      </c>
      <c r="C5" s="352" t="s">
        <v>247</v>
      </c>
      <c r="D5" s="208">
        <v>-769</v>
      </c>
      <c r="E5" s="208">
        <v>-698</v>
      </c>
      <c r="F5" s="208">
        <v>-1411</v>
      </c>
      <c r="G5" s="208">
        <v>-1711</v>
      </c>
      <c r="H5" s="208">
        <v>-7533</v>
      </c>
      <c r="I5" s="208">
        <v>-5737</v>
      </c>
      <c r="J5" s="208">
        <v>-9218</v>
      </c>
      <c r="K5" s="208">
        <v>-9903</v>
      </c>
      <c r="L5" s="208">
        <v>-4654</v>
      </c>
      <c r="M5" s="208">
        <v>-5759</v>
      </c>
      <c r="N5" s="208">
        <v>-7015</v>
      </c>
      <c r="O5" s="208">
        <v>-7195</v>
      </c>
      <c r="P5" s="208">
        <v>-4079</v>
      </c>
      <c r="Q5" s="208">
        <v>-299</v>
      </c>
      <c r="R5" s="208">
        <v>236</v>
      </c>
      <c r="S5" s="208">
        <v>-3955</v>
      </c>
      <c r="T5" s="208">
        <v>-3446</v>
      </c>
      <c r="U5" s="208">
        <v>-4859</v>
      </c>
      <c r="V5" s="208">
        <v>-5175</v>
      </c>
      <c r="W5" s="208">
        <v>58</v>
      </c>
      <c r="X5" s="208">
        <v>-7518</v>
      </c>
      <c r="Y5" s="208">
        <v>-187</v>
      </c>
      <c r="Z5" s="208">
        <v>-4443</v>
      </c>
      <c r="AA5" s="208">
        <v>-3713</v>
      </c>
    </row>
    <row r="6" spans="1:27" ht="14.25" customHeight="1" x14ac:dyDescent="0.2">
      <c r="A6" s="511" t="str">
        <f>IF('1'!$A$1=1,B6,C6)</f>
        <v>I. Банки (I.A - I.L)</v>
      </c>
      <c r="B6" s="354" t="s">
        <v>49</v>
      </c>
      <c r="C6" s="354" t="s">
        <v>248</v>
      </c>
      <c r="D6" s="206">
        <v>-35</v>
      </c>
      <c r="E6" s="206">
        <v>-8</v>
      </c>
      <c r="F6" s="206">
        <v>-50</v>
      </c>
      <c r="G6" s="206">
        <v>-32</v>
      </c>
      <c r="H6" s="206">
        <v>-1053</v>
      </c>
      <c r="I6" s="206">
        <v>-1389.15</v>
      </c>
      <c r="J6" s="206">
        <v>-2080</v>
      </c>
      <c r="K6" s="206">
        <v>-3726</v>
      </c>
      <c r="L6" s="206">
        <v>-1919</v>
      </c>
      <c r="M6" s="206">
        <v>-2039</v>
      </c>
      <c r="N6" s="206">
        <v>-1529</v>
      </c>
      <c r="O6" s="206">
        <v>-475</v>
      </c>
      <c r="P6" s="206">
        <v>-469</v>
      </c>
      <c r="Q6" s="206">
        <v>-499</v>
      </c>
      <c r="R6" s="206">
        <v>-2966</v>
      </c>
      <c r="S6" s="206">
        <v>-2723</v>
      </c>
      <c r="T6" s="206">
        <v>-1034</v>
      </c>
      <c r="U6" s="206">
        <v>-974</v>
      </c>
      <c r="V6" s="206">
        <v>-607</v>
      </c>
      <c r="W6" s="206">
        <v>-283</v>
      </c>
      <c r="X6" s="206">
        <v>-677</v>
      </c>
      <c r="Y6" s="206">
        <v>-1169</v>
      </c>
      <c r="Z6" s="206">
        <v>-644</v>
      </c>
      <c r="AA6" s="206">
        <v>-660</v>
      </c>
    </row>
    <row r="7" spans="1:27" ht="17.25" customHeight="1" x14ac:dyDescent="0.2">
      <c r="A7" s="512" t="str">
        <f>IF('1'!$A$1=1,B7,C7)</f>
        <v>I.A Чисті активи</v>
      </c>
      <c r="B7" s="373" t="s">
        <v>82</v>
      </c>
      <c r="C7" s="373" t="s">
        <v>274</v>
      </c>
      <c r="D7" s="187">
        <v>0</v>
      </c>
      <c r="E7" s="187">
        <v>0</v>
      </c>
      <c r="F7" s="187">
        <v>0</v>
      </c>
      <c r="G7" s="187">
        <v>0</v>
      </c>
      <c r="H7" s="187">
        <v>0</v>
      </c>
      <c r="I7" s="187">
        <v>0</v>
      </c>
      <c r="J7" s="187">
        <v>528</v>
      </c>
      <c r="K7" s="187">
        <v>541</v>
      </c>
      <c r="L7" s="187">
        <v>0</v>
      </c>
      <c r="M7" s="187">
        <v>0</v>
      </c>
      <c r="N7" s="187">
        <v>0</v>
      </c>
      <c r="O7" s="187">
        <v>0</v>
      </c>
      <c r="P7" s="187">
        <v>0</v>
      </c>
      <c r="Q7" s="187">
        <v>0</v>
      </c>
      <c r="R7" s="187">
        <v>0</v>
      </c>
      <c r="S7" s="187">
        <v>0</v>
      </c>
      <c r="T7" s="187">
        <v>0</v>
      </c>
      <c r="U7" s="187">
        <v>0</v>
      </c>
      <c r="V7" s="187">
        <v>0</v>
      </c>
      <c r="W7" s="187">
        <v>0</v>
      </c>
      <c r="X7" s="187">
        <v>0</v>
      </c>
      <c r="Y7" s="187">
        <v>0</v>
      </c>
      <c r="Z7" s="187">
        <v>0</v>
      </c>
      <c r="AA7" s="187">
        <v>0</v>
      </c>
    </row>
    <row r="8" spans="1:27" ht="17.25" customHeight="1" x14ac:dyDescent="0.2">
      <c r="A8" s="512" t="str">
        <f>IF('1'!$A$1=1,B8,C8)</f>
        <v>I.L Чисті зобов'язання</v>
      </c>
      <c r="B8" s="373" t="s">
        <v>83</v>
      </c>
      <c r="C8" s="373" t="s">
        <v>251</v>
      </c>
      <c r="D8" s="157">
        <v>35</v>
      </c>
      <c r="E8" s="157">
        <v>8</v>
      </c>
      <c r="F8" s="157">
        <v>50</v>
      </c>
      <c r="G8" s="157">
        <v>32</v>
      </c>
      <c r="H8" s="157">
        <v>1053</v>
      </c>
      <c r="I8" s="157">
        <v>1389.15</v>
      </c>
      <c r="J8" s="157">
        <v>2608</v>
      </c>
      <c r="K8" s="157">
        <v>4267</v>
      </c>
      <c r="L8" s="157">
        <v>1919</v>
      </c>
      <c r="M8" s="157">
        <v>2039</v>
      </c>
      <c r="N8" s="157">
        <v>1529</v>
      </c>
      <c r="O8" s="157">
        <v>475</v>
      </c>
      <c r="P8" s="157">
        <v>469</v>
      </c>
      <c r="Q8" s="157">
        <v>499</v>
      </c>
      <c r="R8" s="157">
        <v>2966</v>
      </c>
      <c r="S8" s="157">
        <v>2723</v>
      </c>
      <c r="T8" s="157">
        <v>1034</v>
      </c>
      <c r="U8" s="157">
        <v>974</v>
      </c>
      <c r="V8" s="157">
        <v>607</v>
      </c>
      <c r="W8" s="157">
        <v>283</v>
      </c>
      <c r="X8" s="157">
        <v>677</v>
      </c>
      <c r="Y8" s="157">
        <v>1169</v>
      </c>
      <c r="Z8" s="157">
        <v>644</v>
      </c>
      <c r="AA8" s="157">
        <v>660</v>
      </c>
    </row>
    <row r="9" spans="1:27" s="175" customFormat="1" ht="20.100000000000001" customHeight="1" x14ac:dyDescent="0.2">
      <c r="A9" s="20" t="str">
        <f>IF('1'!$A$1=1,B9,C9)</f>
        <v xml:space="preserve">I.L1 Інструменти участі в капіталі (2) </v>
      </c>
      <c r="B9" s="357" t="s">
        <v>286</v>
      </c>
      <c r="C9" s="357" t="s">
        <v>287</v>
      </c>
      <c r="D9" s="157">
        <v>35</v>
      </c>
      <c r="E9" s="157">
        <v>8</v>
      </c>
      <c r="F9" s="157">
        <v>50</v>
      </c>
      <c r="G9" s="157">
        <v>32</v>
      </c>
      <c r="H9" s="157">
        <v>1053</v>
      </c>
      <c r="I9" s="157">
        <v>1389.15</v>
      </c>
      <c r="J9" s="157">
        <v>2608</v>
      </c>
      <c r="K9" s="157">
        <v>4267</v>
      </c>
      <c r="L9" s="157">
        <v>1919</v>
      </c>
      <c r="M9" s="157">
        <v>2039</v>
      </c>
      <c r="N9" s="157">
        <v>1529</v>
      </c>
      <c r="O9" s="157">
        <v>475</v>
      </c>
      <c r="P9" s="157">
        <v>469</v>
      </c>
      <c r="Q9" s="157">
        <v>499</v>
      </c>
      <c r="R9" s="157">
        <v>2966</v>
      </c>
      <c r="S9" s="157">
        <v>2723</v>
      </c>
      <c r="T9" s="157">
        <v>1034</v>
      </c>
      <c r="U9" s="157">
        <v>974</v>
      </c>
      <c r="V9" s="157">
        <v>607</v>
      </c>
      <c r="W9" s="157">
        <v>283</v>
      </c>
      <c r="X9" s="157">
        <v>677</v>
      </c>
      <c r="Y9" s="157">
        <v>1169</v>
      </c>
      <c r="Z9" s="157">
        <v>644</v>
      </c>
      <c r="AA9" s="157">
        <v>660</v>
      </c>
    </row>
    <row r="10" spans="1:27" ht="28.2" customHeight="1" x14ac:dyDescent="0.2">
      <c r="A10" s="18" t="str">
        <f>IF('1'!$A$1=1,B10,C10)</f>
        <v>I.L1.1 Інвестиції прямого інвестора в підприємства прямого інвестування (I.L1.1.1 + II.L1.1.2)</v>
      </c>
      <c r="B10" s="358" t="s">
        <v>84</v>
      </c>
      <c r="C10" s="358" t="s">
        <v>288</v>
      </c>
      <c r="D10" s="157">
        <v>35</v>
      </c>
      <c r="E10" s="157">
        <v>8</v>
      </c>
      <c r="F10" s="157">
        <v>50</v>
      </c>
      <c r="G10" s="157">
        <v>32</v>
      </c>
      <c r="H10" s="157">
        <v>1053</v>
      </c>
      <c r="I10" s="157">
        <v>1389.15</v>
      </c>
      <c r="J10" s="157">
        <v>2608</v>
      </c>
      <c r="K10" s="157">
        <v>4267</v>
      </c>
      <c r="L10" s="157">
        <v>1919</v>
      </c>
      <c r="M10" s="157">
        <v>2039</v>
      </c>
      <c r="N10" s="157">
        <v>1529</v>
      </c>
      <c r="O10" s="157">
        <v>475</v>
      </c>
      <c r="P10" s="157">
        <v>469</v>
      </c>
      <c r="Q10" s="157">
        <v>499</v>
      </c>
      <c r="R10" s="157">
        <v>2966</v>
      </c>
      <c r="S10" s="157">
        <v>2723</v>
      </c>
      <c r="T10" s="157">
        <v>1034</v>
      </c>
      <c r="U10" s="157">
        <v>974</v>
      </c>
      <c r="V10" s="157">
        <v>607</v>
      </c>
      <c r="W10" s="157">
        <v>283</v>
      </c>
      <c r="X10" s="157">
        <v>677</v>
      </c>
      <c r="Y10" s="157">
        <v>1169</v>
      </c>
      <c r="Z10" s="157">
        <v>644</v>
      </c>
      <c r="AA10" s="157">
        <v>660</v>
      </c>
    </row>
    <row r="11" spans="1:27" ht="27" customHeight="1" x14ac:dyDescent="0.2">
      <c r="A11" s="35" t="str">
        <f>IF('1'!$A$1=1,B11,C11)</f>
        <v>I.L1.1.1 Інструменти участі в капіталі, крім реінвестування доходів</v>
      </c>
      <c r="B11" s="374" t="s">
        <v>85</v>
      </c>
      <c r="C11" s="374" t="s">
        <v>275</v>
      </c>
      <c r="D11" s="157">
        <v>35</v>
      </c>
      <c r="E11" s="157">
        <v>6</v>
      </c>
      <c r="F11" s="157">
        <v>38</v>
      </c>
      <c r="G11" s="157">
        <v>26</v>
      </c>
      <c r="H11" s="157">
        <v>1049</v>
      </c>
      <c r="I11" s="157">
        <v>1354.15</v>
      </c>
      <c r="J11" s="157">
        <v>2591</v>
      </c>
      <c r="K11" s="157">
        <v>4095</v>
      </c>
      <c r="L11" s="157">
        <v>1897</v>
      </c>
      <c r="M11" s="157">
        <v>2039</v>
      </c>
      <c r="N11" s="157">
        <v>1529</v>
      </c>
      <c r="O11" s="157">
        <v>475</v>
      </c>
      <c r="P11" s="157">
        <v>469</v>
      </c>
      <c r="Q11" s="157">
        <v>499</v>
      </c>
      <c r="R11" s="157">
        <v>2384</v>
      </c>
      <c r="S11" s="157">
        <v>2257</v>
      </c>
      <c r="T11" s="157">
        <v>635</v>
      </c>
      <c r="U11" s="157">
        <v>477</v>
      </c>
      <c r="V11" s="157">
        <v>173</v>
      </c>
      <c r="W11" s="157">
        <v>-98</v>
      </c>
      <c r="X11" s="157">
        <v>61</v>
      </c>
      <c r="Y11" s="157">
        <v>-1</v>
      </c>
      <c r="Z11" s="157">
        <v>1</v>
      </c>
      <c r="AA11" s="157">
        <v>56</v>
      </c>
    </row>
    <row r="12" spans="1:27" ht="20.100000000000001" customHeight="1" x14ac:dyDescent="0.2">
      <c r="A12" s="148" t="str">
        <f>IF('1'!$A$1=1,B12,C12)</f>
        <v>I.L1.1.2 Реінвестування доходів (2)</v>
      </c>
      <c r="B12" s="375" t="s">
        <v>289</v>
      </c>
      <c r="C12" s="375" t="s">
        <v>285</v>
      </c>
      <c r="D12" s="183">
        <v>0</v>
      </c>
      <c r="E12" s="183">
        <v>2</v>
      </c>
      <c r="F12" s="183">
        <v>12</v>
      </c>
      <c r="G12" s="183">
        <v>6</v>
      </c>
      <c r="H12" s="183">
        <v>4</v>
      </c>
      <c r="I12" s="183">
        <v>35</v>
      </c>
      <c r="J12" s="183">
        <v>17</v>
      </c>
      <c r="K12" s="183">
        <v>172</v>
      </c>
      <c r="L12" s="183">
        <v>22</v>
      </c>
      <c r="M12" s="183">
        <v>0</v>
      </c>
      <c r="N12" s="183">
        <v>0</v>
      </c>
      <c r="O12" s="183">
        <v>0</v>
      </c>
      <c r="P12" s="183">
        <v>0</v>
      </c>
      <c r="Q12" s="183">
        <v>0</v>
      </c>
      <c r="R12" s="183">
        <v>582</v>
      </c>
      <c r="S12" s="183">
        <v>466</v>
      </c>
      <c r="T12" s="183">
        <v>399</v>
      </c>
      <c r="U12" s="183">
        <v>497</v>
      </c>
      <c r="V12" s="183">
        <v>434</v>
      </c>
      <c r="W12" s="183">
        <v>381</v>
      </c>
      <c r="X12" s="183">
        <v>616</v>
      </c>
      <c r="Y12" s="183">
        <v>1170</v>
      </c>
      <c r="Z12" s="183">
        <v>643</v>
      </c>
      <c r="AA12" s="183">
        <v>604</v>
      </c>
    </row>
    <row r="13" spans="1:27" ht="14.25" customHeight="1" x14ac:dyDescent="0.2">
      <c r="A13" s="511" t="str">
        <f>IF('1'!$A$1=1,B13,C13)</f>
        <v>II. Інші сектори (II.A - II.L)</v>
      </c>
      <c r="B13" s="354" t="s">
        <v>54</v>
      </c>
      <c r="C13" s="354" t="s">
        <v>252</v>
      </c>
      <c r="D13" s="206">
        <v>-734</v>
      </c>
      <c r="E13" s="206">
        <v>-690</v>
      </c>
      <c r="F13" s="206">
        <v>-1361</v>
      </c>
      <c r="G13" s="206">
        <v>-1679</v>
      </c>
      <c r="H13" s="206">
        <v>-6480</v>
      </c>
      <c r="I13" s="206">
        <v>-4347.8500000000004</v>
      </c>
      <c r="J13" s="206">
        <v>-7138</v>
      </c>
      <c r="K13" s="206">
        <v>-6177</v>
      </c>
      <c r="L13" s="206">
        <v>-2735</v>
      </c>
      <c r="M13" s="206">
        <v>-3720</v>
      </c>
      <c r="N13" s="206">
        <v>-5486</v>
      </c>
      <c r="O13" s="206">
        <v>-6720</v>
      </c>
      <c r="P13" s="206">
        <v>-3610</v>
      </c>
      <c r="Q13" s="206">
        <v>200</v>
      </c>
      <c r="R13" s="206">
        <v>3202</v>
      </c>
      <c r="S13" s="206">
        <v>-1232</v>
      </c>
      <c r="T13" s="206">
        <v>-2412</v>
      </c>
      <c r="U13" s="206">
        <v>-3885</v>
      </c>
      <c r="V13" s="206">
        <v>-4568</v>
      </c>
      <c r="W13" s="206">
        <v>341</v>
      </c>
      <c r="X13" s="206">
        <v>-6841</v>
      </c>
      <c r="Y13" s="206">
        <v>982</v>
      </c>
      <c r="Z13" s="206">
        <v>-3799</v>
      </c>
      <c r="AA13" s="206">
        <v>-3053</v>
      </c>
    </row>
    <row r="14" spans="1:27" s="28" customFormat="1" ht="16.5" customHeight="1" x14ac:dyDescent="0.25">
      <c r="A14" s="512" t="str">
        <f>IF('1'!$A$1=1,B14,C14)</f>
        <v>II.A Чисті активи (II.A1 + II.A2)</v>
      </c>
      <c r="B14" s="373" t="s">
        <v>86</v>
      </c>
      <c r="C14" s="373" t="s">
        <v>276</v>
      </c>
      <c r="D14" s="157">
        <v>23</v>
      </c>
      <c r="E14" s="157">
        <v>-5</v>
      </c>
      <c r="F14" s="157">
        <v>13</v>
      </c>
      <c r="G14" s="157">
        <v>4</v>
      </c>
      <c r="H14" s="157">
        <v>275</v>
      </c>
      <c r="I14" s="157">
        <v>-133</v>
      </c>
      <c r="J14" s="157">
        <v>447</v>
      </c>
      <c r="K14" s="157">
        <v>256</v>
      </c>
      <c r="L14" s="157">
        <v>115</v>
      </c>
      <c r="M14" s="157">
        <v>692</v>
      </c>
      <c r="N14" s="157">
        <v>192</v>
      </c>
      <c r="O14" s="157">
        <v>980</v>
      </c>
      <c r="P14" s="157">
        <v>430</v>
      </c>
      <c r="Q14" s="157">
        <v>548</v>
      </c>
      <c r="R14" s="157">
        <v>38</v>
      </c>
      <c r="S14" s="157">
        <v>173</v>
      </c>
      <c r="T14" s="157">
        <v>234</v>
      </c>
      <c r="U14" s="157">
        <v>116</v>
      </c>
      <c r="V14" s="157">
        <v>621</v>
      </c>
      <c r="W14" s="157">
        <v>362</v>
      </c>
      <c r="X14" s="157">
        <v>436</v>
      </c>
      <c r="Y14" s="157">
        <v>34</v>
      </c>
      <c r="Z14" s="157">
        <v>129</v>
      </c>
      <c r="AA14" s="157">
        <v>305</v>
      </c>
    </row>
    <row r="15" spans="1:27" s="175" customFormat="1" ht="16.5" customHeight="1" x14ac:dyDescent="0.2">
      <c r="A15" s="20" t="str">
        <f>IF('1'!$A$1=1,B15,C15)</f>
        <v xml:space="preserve">II.A1 Інструменти участі в капіталі </v>
      </c>
      <c r="B15" s="357" t="s">
        <v>56</v>
      </c>
      <c r="C15" s="357" t="s">
        <v>277</v>
      </c>
      <c r="D15" s="187">
        <v>23</v>
      </c>
      <c r="E15" s="187">
        <v>-5</v>
      </c>
      <c r="F15" s="187">
        <v>13</v>
      </c>
      <c r="G15" s="187">
        <v>4</v>
      </c>
      <c r="H15" s="187">
        <v>27</v>
      </c>
      <c r="I15" s="187">
        <v>-8</v>
      </c>
      <c r="J15" s="187">
        <v>447</v>
      </c>
      <c r="K15" s="187">
        <v>256</v>
      </c>
      <c r="L15" s="187">
        <v>115</v>
      </c>
      <c r="M15" s="187">
        <v>692</v>
      </c>
      <c r="N15" s="187">
        <v>192</v>
      </c>
      <c r="O15" s="187">
        <v>1206</v>
      </c>
      <c r="P15" s="187">
        <v>420</v>
      </c>
      <c r="Q15" s="187">
        <v>105</v>
      </c>
      <c r="R15" s="187">
        <v>-51</v>
      </c>
      <c r="S15" s="187">
        <v>16</v>
      </c>
      <c r="T15" s="187">
        <v>8</v>
      </c>
      <c r="U15" s="187">
        <v>-5</v>
      </c>
      <c r="V15" s="187">
        <v>652</v>
      </c>
      <c r="W15" s="187">
        <v>79</v>
      </c>
      <c r="X15" s="187">
        <v>69</v>
      </c>
      <c r="Y15" s="187">
        <v>30</v>
      </c>
      <c r="Z15" s="187">
        <v>64</v>
      </c>
      <c r="AA15" s="187">
        <v>20</v>
      </c>
    </row>
    <row r="16" spans="1:27" ht="25.5" customHeight="1" x14ac:dyDescent="0.2">
      <c r="A16" s="18" t="str">
        <f>IF('1'!$A$1=1,B16,C16)</f>
        <v>II.A1.1 Інвестиції прямого інвестора в підприємства прямого інвестування</v>
      </c>
      <c r="B16" s="358" t="s">
        <v>87</v>
      </c>
      <c r="C16" s="358" t="s">
        <v>278</v>
      </c>
      <c r="D16" s="183">
        <v>23</v>
      </c>
      <c r="E16" s="183">
        <v>-5</v>
      </c>
      <c r="F16" s="183">
        <v>13</v>
      </c>
      <c r="G16" s="183">
        <v>4</v>
      </c>
      <c r="H16" s="183">
        <v>27</v>
      </c>
      <c r="I16" s="183">
        <v>-8</v>
      </c>
      <c r="J16" s="183">
        <v>447</v>
      </c>
      <c r="K16" s="183">
        <v>256</v>
      </c>
      <c r="L16" s="183">
        <v>115</v>
      </c>
      <c r="M16" s="183">
        <v>692</v>
      </c>
      <c r="N16" s="183">
        <v>192</v>
      </c>
      <c r="O16" s="183">
        <v>1206</v>
      </c>
      <c r="P16" s="183">
        <v>420</v>
      </c>
      <c r="Q16" s="183">
        <v>105</v>
      </c>
      <c r="R16" s="183">
        <v>-51</v>
      </c>
      <c r="S16" s="183">
        <v>16</v>
      </c>
      <c r="T16" s="183">
        <v>8</v>
      </c>
      <c r="U16" s="183">
        <v>-5</v>
      </c>
      <c r="V16" s="183">
        <v>652</v>
      </c>
      <c r="W16" s="183">
        <v>79</v>
      </c>
      <c r="X16" s="183">
        <v>69</v>
      </c>
      <c r="Y16" s="183">
        <v>30</v>
      </c>
      <c r="Z16" s="183">
        <v>64</v>
      </c>
      <c r="AA16" s="183">
        <v>20</v>
      </c>
    </row>
    <row r="17" spans="1:27" s="448" customFormat="1" ht="25.5" hidden="1" customHeight="1" x14ac:dyDescent="0.2">
      <c r="A17" s="513"/>
      <c r="B17" s="459"/>
      <c r="C17" s="459"/>
      <c r="D17" s="460"/>
      <c r="E17" s="460"/>
      <c r="F17" s="460"/>
      <c r="G17" s="460"/>
      <c r="H17" s="460"/>
      <c r="I17" s="460"/>
      <c r="J17" s="460"/>
      <c r="K17" s="460"/>
      <c r="L17" s="460"/>
      <c r="M17" s="460"/>
      <c r="N17" s="460"/>
      <c r="O17" s="460"/>
      <c r="P17" s="460"/>
      <c r="Q17" s="460"/>
      <c r="R17" s="460"/>
      <c r="S17" s="460"/>
      <c r="T17" s="460"/>
      <c r="U17" s="460"/>
      <c r="V17" s="460"/>
      <c r="W17" s="460"/>
      <c r="X17" s="460"/>
      <c r="Y17" s="460"/>
      <c r="Z17" s="460">
        <v>24</v>
      </c>
      <c r="AA17" s="460">
        <v>3</v>
      </c>
    </row>
    <row r="18" spans="1:27" s="448" customFormat="1" ht="25.5" hidden="1" customHeight="1" x14ac:dyDescent="0.2">
      <c r="A18" s="513"/>
      <c r="B18" s="459"/>
      <c r="C18" s="459"/>
      <c r="D18" s="460"/>
      <c r="E18" s="460"/>
      <c r="F18" s="460"/>
      <c r="G18" s="460"/>
      <c r="H18" s="460"/>
      <c r="I18" s="460"/>
      <c r="J18" s="460"/>
      <c r="K18" s="460"/>
      <c r="L18" s="460"/>
      <c r="M18" s="460"/>
      <c r="N18" s="460"/>
      <c r="O18" s="460"/>
      <c r="P18" s="460"/>
      <c r="Q18" s="460"/>
      <c r="R18" s="460"/>
      <c r="S18" s="460"/>
      <c r="T18" s="460"/>
      <c r="U18" s="460"/>
      <c r="V18" s="460"/>
      <c r="W18" s="460"/>
      <c r="X18" s="460"/>
      <c r="Y18" s="460"/>
      <c r="Z18" s="460">
        <v>40</v>
      </c>
      <c r="AA18" s="460">
        <v>17</v>
      </c>
    </row>
    <row r="19" spans="1:27" s="175" customFormat="1" ht="20.100000000000001" customHeight="1" x14ac:dyDescent="0.2">
      <c r="A19" s="20" t="str">
        <f>IF('1'!$A$1=1,B19,C19)</f>
        <v>II.A2 Боргові інструменти (II.A2.1 + II.A2.2)</v>
      </c>
      <c r="B19" s="357" t="s">
        <v>88</v>
      </c>
      <c r="C19" s="357" t="s">
        <v>255</v>
      </c>
      <c r="D19" s="187">
        <v>0</v>
      </c>
      <c r="E19" s="187">
        <v>0</v>
      </c>
      <c r="F19" s="187">
        <v>0</v>
      </c>
      <c r="G19" s="187">
        <v>0</v>
      </c>
      <c r="H19" s="187">
        <v>248</v>
      </c>
      <c r="I19" s="187">
        <v>-125</v>
      </c>
      <c r="J19" s="187">
        <v>0</v>
      </c>
      <c r="K19" s="187">
        <v>0</v>
      </c>
      <c r="L19" s="187">
        <v>0</v>
      </c>
      <c r="M19" s="187">
        <v>0</v>
      </c>
      <c r="N19" s="187">
        <v>0</v>
      </c>
      <c r="O19" s="187">
        <v>-226</v>
      </c>
      <c r="P19" s="187">
        <v>10</v>
      </c>
      <c r="Q19" s="187">
        <v>443</v>
      </c>
      <c r="R19" s="187">
        <v>89</v>
      </c>
      <c r="S19" s="187">
        <v>157</v>
      </c>
      <c r="T19" s="187">
        <v>226</v>
      </c>
      <c r="U19" s="187">
        <v>121</v>
      </c>
      <c r="V19" s="187">
        <v>-31</v>
      </c>
      <c r="W19" s="187">
        <v>283</v>
      </c>
      <c r="X19" s="187">
        <v>367</v>
      </c>
      <c r="Y19" s="187">
        <v>4</v>
      </c>
      <c r="Z19" s="187">
        <v>65</v>
      </c>
      <c r="AA19" s="187">
        <v>285</v>
      </c>
    </row>
    <row r="20" spans="1:27" ht="25.2" customHeight="1" x14ac:dyDescent="0.2">
      <c r="A20" s="18" t="str">
        <f>IF('1'!$A$1=1,B20,C20)</f>
        <v>II.A2.1 Інвестиції прямого інвестора в підприємства прямого інвестування</v>
      </c>
      <c r="B20" s="358" t="s">
        <v>89</v>
      </c>
      <c r="C20" s="358" t="s">
        <v>279</v>
      </c>
      <c r="D20" s="157">
        <v>0</v>
      </c>
      <c r="E20" s="157">
        <v>0</v>
      </c>
      <c r="F20" s="157">
        <v>0</v>
      </c>
      <c r="G20" s="157">
        <v>0</v>
      </c>
      <c r="H20" s="157">
        <v>248</v>
      </c>
      <c r="I20" s="157">
        <v>-125</v>
      </c>
      <c r="J20" s="157">
        <v>0</v>
      </c>
      <c r="K20" s="157">
        <v>0</v>
      </c>
      <c r="L20" s="157">
        <v>0</v>
      </c>
      <c r="M20" s="157">
        <v>0</v>
      </c>
      <c r="N20" s="157">
        <v>0</v>
      </c>
      <c r="O20" s="157">
        <v>0</v>
      </c>
      <c r="P20" s="157">
        <v>0</v>
      </c>
      <c r="Q20" s="157">
        <v>6</v>
      </c>
      <c r="R20" s="157">
        <v>0</v>
      </c>
      <c r="S20" s="157">
        <v>0</v>
      </c>
      <c r="T20" s="157">
        <v>0</v>
      </c>
      <c r="U20" s="157">
        <v>0</v>
      </c>
      <c r="V20" s="157">
        <v>-4</v>
      </c>
      <c r="W20" s="157">
        <v>3</v>
      </c>
      <c r="X20" s="157">
        <v>12</v>
      </c>
      <c r="Y20" s="157">
        <v>7</v>
      </c>
      <c r="Z20" s="157">
        <v>0</v>
      </c>
      <c r="AA20" s="157">
        <v>0</v>
      </c>
    </row>
    <row r="21" spans="1:27" ht="30" customHeight="1" x14ac:dyDescent="0.2">
      <c r="A21" s="18" t="str">
        <f>IF('1'!$A$1=1,B21,C21)</f>
        <v xml:space="preserve">II.A2.2 Інвестиції підприємств прямого інвестування в прямого інвестора (зворотне інвестування)  </v>
      </c>
      <c r="B21" s="358" t="s">
        <v>90</v>
      </c>
      <c r="C21" s="358" t="s">
        <v>257</v>
      </c>
      <c r="D21" s="157">
        <v>0</v>
      </c>
      <c r="E21" s="157">
        <v>0</v>
      </c>
      <c r="F21" s="157">
        <v>0</v>
      </c>
      <c r="G21" s="157">
        <v>0</v>
      </c>
      <c r="H21" s="157">
        <v>0</v>
      </c>
      <c r="I21" s="157">
        <v>0</v>
      </c>
      <c r="J21" s="157">
        <v>0</v>
      </c>
      <c r="K21" s="157">
        <v>0</v>
      </c>
      <c r="L21" s="157">
        <v>0</v>
      </c>
      <c r="M21" s="157">
        <v>0</v>
      </c>
      <c r="N21" s="157">
        <v>0</v>
      </c>
      <c r="O21" s="157">
        <v>-226</v>
      </c>
      <c r="P21" s="157">
        <v>10</v>
      </c>
      <c r="Q21" s="157">
        <v>437</v>
      </c>
      <c r="R21" s="157">
        <v>89</v>
      </c>
      <c r="S21" s="157">
        <v>157</v>
      </c>
      <c r="T21" s="157">
        <v>226</v>
      </c>
      <c r="U21" s="157">
        <v>121</v>
      </c>
      <c r="V21" s="157">
        <v>-27</v>
      </c>
      <c r="W21" s="157">
        <v>280</v>
      </c>
      <c r="X21" s="157">
        <v>355</v>
      </c>
      <c r="Y21" s="157">
        <v>-3</v>
      </c>
      <c r="Z21" s="157">
        <v>65</v>
      </c>
      <c r="AA21" s="157">
        <v>285</v>
      </c>
    </row>
    <row r="22" spans="1:27" ht="18" customHeight="1" x14ac:dyDescent="0.2">
      <c r="A22" s="16" t="str">
        <f>IF('1'!$A$1=1,B22,C22)</f>
        <v>кредити</v>
      </c>
      <c r="B22" s="359" t="s">
        <v>2</v>
      </c>
      <c r="C22" s="359" t="s">
        <v>258</v>
      </c>
      <c r="D22" s="183">
        <v>0</v>
      </c>
      <c r="E22" s="183">
        <v>0</v>
      </c>
      <c r="F22" s="183">
        <v>0</v>
      </c>
      <c r="G22" s="183">
        <v>0</v>
      </c>
      <c r="H22" s="183">
        <v>0</v>
      </c>
      <c r="I22" s="183">
        <v>0</v>
      </c>
      <c r="J22" s="183">
        <v>0</v>
      </c>
      <c r="K22" s="183">
        <v>0</v>
      </c>
      <c r="L22" s="183">
        <v>0</v>
      </c>
      <c r="M22" s="183">
        <v>0</v>
      </c>
      <c r="N22" s="183">
        <v>0</v>
      </c>
      <c r="O22" s="183">
        <v>0</v>
      </c>
      <c r="P22" s="183">
        <v>0</v>
      </c>
      <c r="Q22" s="183">
        <v>0</v>
      </c>
      <c r="R22" s="183">
        <v>0</v>
      </c>
      <c r="S22" s="183">
        <v>0</v>
      </c>
      <c r="T22" s="183">
        <v>0</v>
      </c>
      <c r="U22" s="183">
        <v>0</v>
      </c>
      <c r="V22" s="183">
        <v>0</v>
      </c>
      <c r="W22" s="183">
        <v>6</v>
      </c>
      <c r="X22" s="183">
        <v>11</v>
      </c>
      <c r="Y22" s="183">
        <v>-3</v>
      </c>
      <c r="Z22" s="183">
        <v>0</v>
      </c>
      <c r="AA22" s="183">
        <v>0</v>
      </c>
    </row>
    <row r="23" spans="1:27" ht="17.399999999999999" customHeight="1" x14ac:dyDescent="0.2">
      <c r="A23" s="16" t="str">
        <f>IF('1'!$A$1=1,B23,C23)</f>
        <v>торгові кредити (дебіторська заборгованість)</v>
      </c>
      <c r="B23" s="359" t="s">
        <v>115</v>
      </c>
      <c r="C23" s="359" t="s">
        <v>259</v>
      </c>
      <c r="D23" s="183">
        <v>0</v>
      </c>
      <c r="E23" s="183">
        <v>0</v>
      </c>
      <c r="F23" s="183">
        <v>0</v>
      </c>
      <c r="G23" s="183">
        <v>0</v>
      </c>
      <c r="H23" s="183">
        <v>0</v>
      </c>
      <c r="I23" s="183">
        <v>0</v>
      </c>
      <c r="J23" s="183">
        <v>0</v>
      </c>
      <c r="K23" s="183">
        <v>0</v>
      </c>
      <c r="L23" s="183">
        <v>0</v>
      </c>
      <c r="M23" s="183">
        <v>0</v>
      </c>
      <c r="N23" s="183">
        <v>0</v>
      </c>
      <c r="O23" s="183">
        <v>-226</v>
      </c>
      <c r="P23" s="183">
        <v>10</v>
      </c>
      <c r="Q23" s="183">
        <v>437</v>
      </c>
      <c r="R23" s="183">
        <v>89</v>
      </c>
      <c r="S23" s="183">
        <v>157</v>
      </c>
      <c r="T23" s="183">
        <v>226</v>
      </c>
      <c r="U23" s="183">
        <v>121</v>
      </c>
      <c r="V23" s="183">
        <v>-27</v>
      </c>
      <c r="W23" s="183">
        <v>274</v>
      </c>
      <c r="X23" s="183">
        <v>344</v>
      </c>
      <c r="Y23" s="183">
        <v>0</v>
      </c>
      <c r="Z23" s="183">
        <v>65</v>
      </c>
      <c r="AA23" s="183">
        <v>285</v>
      </c>
    </row>
    <row r="24" spans="1:27" s="28" customFormat="1" ht="15.75" customHeight="1" x14ac:dyDescent="0.25">
      <c r="A24" s="512" t="str">
        <f>IF('1'!$A$1=1,B24,C24)</f>
        <v>II.L Чисті зобов'язання (II.L1 + II.L2)</v>
      </c>
      <c r="B24" s="373" t="s">
        <v>91</v>
      </c>
      <c r="C24" s="373" t="s">
        <v>280</v>
      </c>
      <c r="D24" s="184">
        <v>757</v>
      </c>
      <c r="E24" s="184">
        <v>685</v>
      </c>
      <c r="F24" s="184">
        <v>1374</v>
      </c>
      <c r="G24" s="184">
        <v>1683</v>
      </c>
      <c r="H24" s="184">
        <v>6755</v>
      </c>
      <c r="I24" s="184">
        <v>4214.8500000000004</v>
      </c>
      <c r="J24" s="184">
        <v>7585</v>
      </c>
      <c r="K24" s="184">
        <v>6433</v>
      </c>
      <c r="L24" s="184">
        <v>2850</v>
      </c>
      <c r="M24" s="184">
        <v>4412</v>
      </c>
      <c r="N24" s="184">
        <v>5678</v>
      </c>
      <c r="O24" s="184">
        <v>7700</v>
      </c>
      <c r="P24" s="184">
        <v>4040</v>
      </c>
      <c r="Q24" s="184">
        <v>348</v>
      </c>
      <c r="R24" s="184">
        <v>-3164</v>
      </c>
      <c r="S24" s="184">
        <v>1405</v>
      </c>
      <c r="T24" s="184">
        <v>2646</v>
      </c>
      <c r="U24" s="184">
        <v>4001</v>
      </c>
      <c r="V24" s="184">
        <v>5189</v>
      </c>
      <c r="W24" s="184">
        <v>21</v>
      </c>
      <c r="X24" s="184">
        <v>7277</v>
      </c>
      <c r="Y24" s="184">
        <v>-948</v>
      </c>
      <c r="Z24" s="184">
        <v>3928</v>
      </c>
      <c r="AA24" s="184">
        <v>3358</v>
      </c>
    </row>
    <row r="25" spans="1:27" s="175" customFormat="1" ht="18" customHeight="1" x14ac:dyDescent="0.2">
      <c r="A25" s="20" t="str">
        <f>IF('1'!$A$1=1,B25,C25)</f>
        <v xml:space="preserve">II.L1 Інструменти участі в капіталі (2) </v>
      </c>
      <c r="B25" s="357" t="s">
        <v>290</v>
      </c>
      <c r="C25" s="357" t="s">
        <v>291</v>
      </c>
      <c r="D25" s="187">
        <v>744</v>
      </c>
      <c r="E25" s="187">
        <v>665</v>
      </c>
      <c r="F25" s="187">
        <v>1229</v>
      </c>
      <c r="G25" s="187">
        <v>1464</v>
      </c>
      <c r="H25" s="187">
        <v>6440</v>
      </c>
      <c r="I25" s="187">
        <v>3149.85</v>
      </c>
      <c r="J25" s="187">
        <v>5773</v>
      </c>
      <c r="K25" s="187">
        <v>5345</v>
      </c>
      <c r="L25" s="187">
        <v>2537</v>
      </c>
      <c r="M25" s="187">
        <v>3511</v>
      </c>
      <c r="N25" s="187">
        <v>4592</v>
      </c>
      <c r="O25" s="187">
        <v>5773</v>
      </c>
      <c r="P25" s="187">
        <v>3199</v>
      </c>
      <c r="Q25" s="187">
        <v>213</v>
      </c>
      <c r="R25" s="187">
        <v>-2382</v>
      </c>
      <c r="S25" s="187">
        <v>1353</v>
      </c>
      <c r="T25" s="187">
        <v>1991</v>
      </c>
      <c r="U25" s="187">
        <v>3095</v>
      </c>
      <c r="V25" s="187">
        <v>4302</v>
      </c>
      <c r="W25" s="187">
        <v>-11</v>
      </c>
      <c r="X25" s="187">
        <v>5458</v>
      </c>
      <c r="Y25" s="187">
        <v>-407</v>
      </c>
      <c r="Z25" s="187">
        <v>3405</v>
      </c>
      <c r="AA25" s="187">
        <v>2883</v>
      </c>
    </row>
    <row r="26" spans="1:27" s="175" customFormat="1" ht="28.95" customHeight="1" x14ac:dyDescent="0.2">
      <c r="A26" s="514" t="str">
        <f>IF('1'!$A$1=1,B26,C26)</f>
        <v>II.L1.1 Інвестиції прямого інвестора в підприємства прямого інвестування (II.L1.1.1 + II.L1.1.2)</v>
      </c>
      <c r="B26" s="360" t="s">
        <v>92</v>
      </c>
      <c r="C26" s="360" t="s">
        <v>292</v>
      </c>
      <c r="D26" s="183">
        <v>744</v>
      </c>
      <c r="E26" s="183">
        <v>665</v>
      </c>
      <c r="F26" s="183">
        <v>1229</v>
      </c>
      <c r="G26" s="183">
        <v>1464</v>
      </c>
      <c r="H26" s="183">
        <v>6440</v>
      </c>
      <c r="I26" s="183">
        <v>3149.85</v>
      </c>
      <c r="J26" s="183">
        <v>5773</v>
      </c>
      <c r="K26" s="183">
        <v>5345</v>
      </c>
      <c r="L26" s="183">
        <v>2537</v>
      </c>
      <c r="M26" s="183">
        <v>3511</v>
      </c>
      <c r="N26" s="183">
        <v>4592</v>
      </c>
      <c r="O26" s="183">
        <v>5773</v>
      </c>
      <c r="P26" s="183">
        <v>3199</v>
      </c>
      <c r="Q26" s="183">
        <v>213</v>
      </c>
      <c r="R26" s="183">
        <v>-2382</v>
      </c>
      <c r="S26" s="183">
        <v>1353</v>
      </c>
      <c r="T26" s="183">
        <v>1991</v>
      </c>
      <c r="U26" s="183">
        <v>3095</v>
      </c>
      <c r="V26" s="183">
        <v>4302</v>
      </c>
      <c r="W26" s="183">
        <v>-11</v>
      </c>
      <c r="X26" s="183">
        <v>5458</v>
      </c>
      <c r="Y26" s="183">
        <v>-407</v>
      </c>
      <c r="Z26" s="183">
        <v>3405</v>
      </c>
      <c r="AA26" s="183">
        <v>2883</v>
      </c>
    </row>
    <row r="27" spans="1:27" s="175" customFormat="1" ht="23.1" customHeight="1" x14ac:dyDescent="0.2">
      <c r="A27" s="35" t="str">
        <f>IF('1'!$A$1=1,B27,C27)</f>
        <v>I.L1.1.1 Інструменти участі в капіталі, крім реінвестування доходів</v>
      </c>
      <c r="B27" s="374" t="s">
        <v>85</v>
      </c>
      <c r="C27" s="375" t="s">
        <v>281</v>
      </c>
      <c r="D27" s="157">
        <v>744</v>
      </c>
      <c r="E27" s="157">
        <v>665</v>
      </c>
      <c r="F27" s="157">
        <v>1229</v>
      </c>
      <c r="G27" s="157">
        <v>1464</v>
      </c>
      <c r="H27" s="157">
        <v>6440</v>
      </c>
      <c r="I27" s="157">
        <v>3149.85</v>
      </c>
      <c r="J27" s="157">
        <v>5773</v>
      </c>
      <c r="K27" s="157">
        <v>5345</v>
      </c>
      <c r="L27" s="157">
        <v>2537</v>
      </c>
      <c r="M27" s="157">
        <v>3511</v>
      </c>
      <c r="N27" s="157">
        <v>4592</v>
      </c>
      <c r="O27" s="157">
        <v>5773</v>
      </c>
      <c r="P27" s="157">
        <v>3199</v>
      </c>
      <c r="Q27" s="157">
        <v>213</v>
      </c>
      <c r="R27" s="157">
        <v>1619</v>
      </c>
      <c r="S27" s="157">
        <v>1293</v>
      </c>
      <c r="T27" s="157">
        <v>900</v>
      </c>
      <c r="U27" s="157">
        <v>995</v>
      </c>
      <c r="V27" s="157">
        <v>1486</v>
      </c>
      <c r="W27" s="157">
        <v>858</v>
      </c>
      <c r="X27" s="157">
        <v>1125</v>
      </c>
      <c r="Y27" s="157">
        <v>440</v>
      </c>
      <c r="Z27" s="157">
        <v>650</v>
      </c>
      <c r="AA27" s="157">
        <v>885</v>
      </c>
    </row>
    <row r="28" spans="1:27" s="457" customFormat="1" ht="23.1" hidden="1" customHeight="1" x14ac:dyDescent="0.2">
      <c r="A28" s="458"/>
      <c r="B28" s="446"/>
      <c r="C28" s="446"/>
      <c r="D28" s="449"/>
      <c r="E28" s="449"/>
      <c r="F28" s="449"/>
      <c r="G28" s="449"/>
      <c r="H28" s="449"/>
      <c r="I28" s="449"/>
      <c r="J28" s="449"/>
      <c r="K28" s="449"/>
      <c r="L28" s="449"/>
      <c r="M28" s="449"/>
      <c r="N28" s="449"/>
      <c r="O28" s="449"/>
      <c r="P28" s="449"/>
      <c r="Q28" s="449"/>
      <c r="R28" s="449"/>
      <c r="S28" s="449"/>
      <c r="T28" s="449"/>
      <c r="U28" s="449"/>
      <c r="V28" s="449"/>
      <c r="W28" s="449"/>
      <c r="X28" s="449"/>
      <c r="Y28" s="449"/>
      <c r="Z28" s="449">
        <v>31</v>
      </c>
      <c r="AA28" s="449">
        <v>223.1</v>
      </c>
    </row>
    <row r="29" spans="1:27" s="457" customFormat="1" ht="23.1" hidden="1" customHeight="1" x14ac:dyDescent="0.2">
      <c r="A29" s="458"/>
      <c r="B29" s="446"/>
      <c r="C29" s="446"/>
      <c r="D29" s="449"/>
      <c r="E29" s="449"/>
      <c r="F29" s="449"/>
      <c r="G29" s="449"/>
      <c r="H29" s="449"/>
      <c r="I29" s="449"/>
      <c r="J29" s="449"/>
      <c r="K29" s="449"/>
      <c r="L29" s="449"/>
      <c r="M29" s="449"/>
      <c r="N29" s="449"/>
      <c r="O29" s="449"/>
      <c r="P29" s="449"/>
      <c r="Q29" s="449"/>
      <c r="R29" s="449"/>
      <c r="S29" s="449"/>
      <c r="T29" s="449"/>
      <c r="U29" s="449"/>
      <c r="V29" s="449"/>
      <c r="W29" s="449"/>
      <c r="X29" s="449"/>
      <c r="Y29" s="449"/>
      <c r="Z29" s="449">
        <v>619</v>
      </c>
      <c r="AA29" s="449">
        <v>661.90000000000009</v>
      </c>
    </row>
    <row r="30" spans="1:27" s="175" customFormat="1" ht="17.399999999999999" customHeight="1" x14ac:dyDescent="0.2">
      <c r="A30" s="148" t="str">
        <f>IF('1'!$A$1=1,B30,C30)</f>
        <v>II.L.1.1.2 Реінвестування доходів</v>
      </c>
      <c r="B30" s="375" t="s">
        <v>125</v>
      </c>
      <c r="C30" s="375" t="s">
        <v>282</v>
      </c>
      <c r="D30" s="157">
        <v>0</v>
      </c>
      <c r="E30" s="157">
        <v>0</v>
      </c>
      <c r="F30" s="157">
        <v>0</v>
      </c>
      <c r="G30" s="157">
        <v>0</v>
      </c>
      <c r="H30" s="157">
        <v>0</v>
      </c>
      <c r="I30" s="157">
        <v>0</v>
      </c>
      <c r="J30" s="157">
        <v>0</v>
      </c>
      <c r="K30" s="157">
        <v>0</v>
      </c>
      <c r="L30" s="157">
        <v>0</v>
      </c>
      <c r="M30" s="157">
        <v>0</v>
      </c>
      <c r="N30" s="157">
        <v>0</v>
      </c>
      <c r="O30" s="157">
        <v>0</v>
      </c>
      <c r="P30" s="157">
        <v>0</v>
      </c>
      <c r="Q30" s="157">
        <v>0</v>
      </c>
      <c r="R30" s="157">
        <v>-4001</v>
      </c>
      <c r="S30" s="157">
        <v>60</v>
      </c>
      <c r="T30" s="157">
        <v>1091</v>
      </c>
      <c r="U30" s="157">
        <v>2100</v>
      </c>
      <c r="V30" s="157">
        <v>2816</v>
      </c>
      <c r="W30" s="157">
        <v>-869</v>
      </c>
      <c r="X30" s="157">
        <v>4333</v>
      </c>
      <c r="Y30" s="157">
        <v>-847</v>
      </c>
      <c r="Z30" s="157">
        <v>2755</v>
      </c>
      <c r="AA30" s="157">
        <v>1998</v>
      </c>
    </row>
    <row r="31" spans="1:27" s="457" customFormat="1" ht="17.399999999999999" hidden="1" customHeight="1" x14ac:dyDescent="0.2">
      <c r="A31" s="515"/>
      <c r="B31" s="446"/>
      <c r="C31" s="446"/>
      <c r="D31" s="449"/>
      <c r="E31" s="449"/>
      <c r="F31" s="449"/>
      <c r="G31" s="449"/>
      <c r="H31" s="449"/>
      <c r="I31" s="449"/>
      <c r="J31" s="449"/>
      <c r="K31" s="449"/>
      <c r="L31" s="449"/>
      <c r="M31" s="449"/>
      <c r="N31" s="449"/>
      <c r="O31" s="449"/>
      <c r="P31" s="449"/>
      <c r="Q31" s="449"/>
      <c r="R31" s="449"/>
      <c r="S31" s="449"/>
      <c r="T31" s="449"/>
      <c r="U31" s="449"/>
      <c r="V31" s="449"/>
      <c r="W31" s="449"/>
      <c r="X31" s="449"/>
      <c r="Y31" s="449"/>
      <c r="Z31" s="449">
        <v>61</v>
      </c>
      <c r="AA31" s="449">
        <v>43.6</v>
      </c>
    </row>
    <row r="32" spans="1:27" s="457" customFormat="1" ht="17.399999999999999" hidden="1" customHeight="1" x14ac:dyDescent="0.2">
      <c r="A32" s="515"/>
      <c r="B32" s="446"/>
      <c r="C32" s="446"/>
      <c r="D32" s="449"/>
      <c r="E32" s="449"/>
      <c r="F32" s="449"/>
      <c r="G32" s="449"/>
      <c r="H32" s="449"/>
      <c r="I32" s="449"/>
      <c r="J32" s="449"/>
      <c r="K32" s="449"/>
      <c r="L32" s="449"/>
      <c r="M32" s="449"/>
      <c r="N32" s="449"/>
      <c r="O32" s="449"/>
      <c r="P32" s="449"/>
      <c r="Q32" s="449"/>
      <c r="R32" s="449"/>
      <c r="S32" s="449"/>
      <c r="T32" s="449"/>
      <c r="U32" s="449"/>
      <c r="V32" s="449"/>
      <c r="W32" s="449"/>
      <c r="X32" s="449"/>
      <c r="Y32" s="449"/>
      <c r="Z32" s="449">
        <v>2694</v>
      </c>
      <c r="AA32" s="449">
        <v>1954.4</v>
      </c>
    </row>
    <row r="33" spans="1:27" s="175" customFormat="1" ht="16.2" customHeight="1" x14ac:dyDescent="0.2">
      <c r="A33" s="20" t="str">
        <f>IF('1'!$A$1=1,B33,C33)</f>
        <v>II.L2 Боргові інструменти( II.L2.1 + II.L2.2 + II.L2.3) (3)</v>
      </c>
      <c r="B33" s="357" t="s">
        <v>293</v>
      </c>
      <c r="C33" s="357" t="s">
        <v>294</v>
      </c>
      <c r="D33" s="187">
        <v>13</v>
      </c>
      <c r="E33" s="187">
        <v>20</v>
      </c>
      <c r="F33" s="187">
        <v>145</v>
      </c>
      <c r="G33" s="187">
        <v>219</v>
      </c>
      <c r="H33" s="187">
        <v>315</v>
      </c>
      <c r="I33" s="187">
        <v>1065</v>
      </c>
      <c r="J33" s="187">
        <v>1812</v>
      </c>
      <c r="K33" s="187">
        <v>1088</v>
      </c>
      <c r="L33" s="187">
        <v>313</v>
      </c>
      <c r="M33" s="187">
        <v>901</v>
      </c>
      <c r="N33" s="187">
        <v>1086</v>
      </c>
      <c r="O33" s="187">
        <v>1927</v>
      </c>
      <c r="P33" s="187">
        <v>841</v>
      </c>
      <c r="Q33" s="187">
        <v>135</v>
      </c>
      <c r="R33" s="187">
        <v>-782</v>
      </c>
      <c r="S33" s="187">
        <v>52</v>
      </c>
      <c r="T33" s="187">
        <v>655</v>
      </c>
      <c r="U33" s="187">
        <v>906</v>
      </c>
      <c r="V33" s="187">
        <v>887</v>
      </c>
      <c r="W33" s="187">
        <v>32</v>
      </c>
      <c r="X33" s="187">
        <v>1819</v>
      </c>
      <c r="Y33" s="187">
        <v>-541</v>
      </c>
      <c r="Z33" s="187">
        <v>523</v>
      </c>
      <c r="AA33" s="187">
        <v>475</v>
      </c>
    </row>
    <row r="34" spans="1:27" ht="26.25" customHeight="1" x14ac:dyDescent="0.2">
      <c r="A34" s="18" t="str">
        <f>IF('1'!$A$1=1,B34,C34)</f>
        <v xml:space="preserve">II.L2.1 Інвестиції прямого інвестора в підприємства прямого інвестування </v>
      </c>
      <c r="B34" s="358" t="s">
        <v>93</v>
      </c>
      <c r="C34" s="358" t="s">
        <v>261</v>
      </c>
      <c r="D34" s="157">
        <v>13</v>
      </c>
      <c r="E34" s="157">
        <v>20</v>
      </c>
      <c r="F34" s="157">
        <v>145</v>
      </c>
      <c r="G34" s="157">
        <v>219</v>
      </c>
      <c r="H34" s="157">
        <v>315</v>
      </c>
      <c r="I34" s="157">
        <v>1065</v>
      </c>
      <c r="J34" s="157">
        <v>1510</v>
      </c>
      <c r="K34" s="157">
        <v>1301</v>
      </c>
      <c r="L34" s="157">
        <v>360</v>
      </c>
      <c r="M34" s="157">
        <v>945</v>
      </c>
      <c r="N34" s="157">
        <v>1086</v>
      </c>
      <c r="O34" s="157">
        <v>1927</v>
      </c>
      <c r="P34" s="157">
        <v>841</v>
      </c>
      <c r="Q34" s="157">
        <v>135</v>
      </c>
      <c r="R34" s="157">
        <v>-976</v>
      </c>
      <c r="S34" s="157">
        <v>-106</v>
      </c>
      <c r="T34" s="157">
        <v>867</v>
      </c>
      <c r="U34" s="157">
        <v>405</v>
      </c>
      <c r="V34" s="157">
        <v>827</v>
      </c>
      <c r="W34" s="157">
        <v>-21</v>
      </c>
      <c r="X34" s="157">
        <v>1485</v>
      </c>
      <c r="Y34" s="157">
        <v>-390</v>
      </c>
      <c r="Z34" s="157">
        <v>326</v>
      </c>
      <c r="AA34" s="157">
        <v>-13</v>
      </c>
    </row>
    <row r="35" spans="1:27" ht="16.2" customHeight="1" x14ac:dyDescent="0.2">
      <c r="A35" s="16" t="str">
        <f>IF('1'!$A$1=1,B35,C35)</f>
        <v>кредити</v>
      </c>
      <c r="B35" s="359" t="s">
        <v>2</v>
      </c>
      <c r="C35" s="359" t="s">
        <v>258</v>
      </c>
      <c r="D35" s="183">
        <v>13</v>
      </c>
      <c r="E35" s="183">
        <v>20</v>
      </c>
      <c r="F35" s="183">
        <v>145</v>
      </c>
      <c r="G35" s="183">
        <v>219</v>
      </c>
      <c r="H35" s="183">
        <v>315</v>
      </c>
      <c r="I35" s="183">
        <v>1065</v>
      </c>
      <c r="J35" s="183">
        <v>1510</v>
      </c>
      <c r="K35" s="183">
        <v>1301</v>
      </c>
      <c r="L35" s="183">
        <v>360</v>
      </c>
      <c r="M35" s="183">
        <v>945</v>
      </c>
      <c r="N35" s="183">
        <v>1086</v>
      </c>
      <c r="O35" s="183">
        <v>1585</v>
      </c>
      <c r="P35" s="183">
        <v>103</v>
      </c>
      <c r="Q35" s="183">
        <v>-80</v>
      </c>
      <c r="R35" s="183">
        <v>-1039</v>
      </c>
      <c r="S35" s="183">
        <v>-164</v>
      </c>
      <c r="T35" s="183">
        <v>178</v>
      </c>
      <c r="U35" s="183">
        <v>254</v>
      </c>
      <c r="V35" s="183">
        <v>1113</v>
      </c>
      <c r="W35" s="183">
        <v>6</v>
      </c>
      <c r="X35" s="183">
        <v>1144</v>
      </c>
      <c r="Y35" s="183">
        <v>-439</v>
      </c>
      <c r="Z35" s="183">
        <v>391</v>
      </c>
      <c r="AA35" s="183">
        <v>-205</v>
      </c>
    </row>
    <row r="36" spans="1:27" ht="22.5" customHeight="1" x14ac:dyDescent="0.2">
      <c r="A36" s="16" t="str">
        <f>IF('1'!$A$1=1,B36,C36)</f>
        <v>торгові кредити (кредиторська заборгованість)</v>
      </c>
      <c r="B36" s="359" t="s">
        <v>6</v>
      </c>
      <c r="C36" s="359" t="s">
        <v>262</v>
      </c>
      <c r="D36" s="183">
        <v>0</v>
      </c>
      <c r="E36" s="183">
        <v>0</v>
      </c>
      <c r="F36" s="183">
        <v>0</v>
      </c>
      <c r="G36" s="183">
        <v>0</v>
      </c>
      <c r="H36" s="183">
        <v>0</v>
      </c>
      <c r="I36" s="183">
        <v>0</v>
      </c>
      <c r="J36" s="183">
        <v>0</v>
      </c>
      <c r="K36" s="183">
        <v>0</v>
      </c>
      <c r="L36" s="183">
        <v>0</v>
      </c>
      <c r="M36" s="183">
        <v>0</v>
      </c>
      <c r="N36" s="183">
        <v>0</v>
      </c>
      <c r="O36" s="183">
        <v>342</v>
      </c>
      <c r="P36" s="183">
        <v>738</v>
      </c>
      <c r="Q36" s="183">
        <v>215</v>
      </c>
      <c r="R36" s="183">
        <v>63</v>
      </c>
      <c r="S36" s="183">
        <v>58</v>
      </c>
      <c r="T36" s="183">
        <v>689</v>
      </c>
      <c r="U36" s="183">
        <v>151</v>
      </c>
      <c r="V36" s="183">
        <v>-286</v>
      </c>
      <c r="W36" s="183">
        <v>-27</v>
      </c>
      <c r="X36" s="183">
        <v>341</v>
      </c>
      <c r="Y36" s="183">
        <v>49</v>
      </c>
      <c r="Z36" s="183">
        <v>-65</v>
      </c>
      <c r="AA36" s="183">
        <v>192</v>
      </c>
    </row>
    <row r="37" spans="1:27" ht="31.95" customHeight="1" x14ac:dyDescent="0.2">
      <c r="A37" s="18" t="str">
        <f>IF('1'!$A$1=1,B37,C37)</f>
        <v xml:space="preserve">II.L2.2 Інвестиції підприємств прямого інвестування в прямого інвестора (зворотне інвестування)  </v>
      </c>
      <c r="B37" s="358" t="s">
        <v>94</v>
      </c>
      <c r="C37" s="358" t="s">
        <v>263</v>
      </c>
      <c r="D37" s="157">
        <v>0</v>
      </c>
      <c r="E37" s="157">
        <v>0</v>
      </c>
      <c r="F37" s="157">
        <v>0</v>
      </c>
      <c r="G37" s="157">
        <v>0</v>
      </c>
      <c r="H37" s="157">
        <v>0</v>
      </c>
      <c r="I37" s="157">
        <v>0</v>
      </c>
      <c r="J37" s="157">
        <v>302</v>
      </c>
      <c r="K37" s="157">
        <v>-213</v>
      </c>
      <c r="L37" s="157">
        <v>-47</v>
      </c>
      <c r="M37" s="157">
        <v>-44</v>
      </c>
      <c r="N37" s="157">
        <v>0</v>
      </c>
      <c r="O37" s="157">
        <v>0</v>
      </c>
      <c r="P37" s="157">
        <v>0</v>
      </c>
      <c r="Q37" s="157">
        <v>0</v>
      </c>
      <c r="R37" s="157">
        <v>0</v>
      </c>
      <c r="S37" s="157">
        <v>0</v>
      </c>
      <c r="T37" s="157">
        <v>0</v>
      </c>
      <c r="U37" s="157">
        <v>0</v>
      </c>
      <c r="V37" s="157">
        <v>0</v>
      </c>
      <c r="W37" s="157">
        <v>0</v>
      </c>
      <c r="X37" s="157">
        <v>25</v>
      </c>
      <c r="Y37" s="157">
        <v>8</v>
      </c>
      <c r="Z37" s="157">
        <v>4</v>
      </c>
      <c r="AA37" s="157">
        <v>60</v>
      </c>
    </row>
    <row r="38" spans="1:27" ht="31.95" customHeight="1" x14ac:dyDescent="0.2">
      <c r="A38" s="18" t="str">
        <f>IF('1'!$A$1=1,B38,C38)</f>
        <v>II.L2.3 Інвестиції між сестринськими підприємствами</v>
      </c>
      <c r="B38" s="358" t="s">
        <v>139</v>
      </c>
      <c r="C38" s="358" t="s">
        <v>283</v>
      </c>
      <c r="D38" s="157">
        <v>0</v>
      </c>
      <c r="E38" s="157">
        <v>0</v>
      </c>
      <c r="F38" s="157">
        <v>0</v>
      </c>
      <c r="G38" s="157">
        <v>0</v>
      </c>
      <c r="H38" s="157">
        <v>0</v>
      </c>
      <c r="I38" s="157">
        <v>0</v>
      </c>
      <c r="J38" s="157">
        <v>0</v>
      </c>
      <c r="K38" s="157">
        <v>0</v>
      </c>
      <c r="L38" s="157">
        <v>0</v>
      </c>
      <c r="M38" s="157">
        <v>0</v>
      </c>
      <c r="N38" s="157">
        <v>0</v>
      </c>
      <c r="O38" s="157">
        <v>0</v>
      </c>
      <c r="P38" s="157">
        <v>0</v>
      </c>
      <c r="Q38" s="157">
        <v>0</v>
      </c>
      <c r="R38" s="157">
        <v>194</v>
      </c>
      <c r="S38" s="157">
        <v>158</v>
      </c>
      <c r="T38" s="157">
        <v>-212</v>
      </c>
      <c r="U38" s="157">
        <v>501</v>
      </c>
      <c r="V38" s="157">
        <v>60</v>
      </c>
      <c r="W38" s="157">
        <v>53</v>
      </c>
      <c r="X38" s="157">
        <v>309</v>
      </c>
      <c r="Y38" s="157">
        <v>-159</v>
      </c>
      <c r="Z38" s="157">
        <v>193</v>
      </c>
      <c r="AA38" s="157">
        <v>428</v>
      </c>
    </row>
    <row r="39" spans="1:27" ht="22.95" customHeight="1" x14ac:dyDescent="0.2">
      <c r="A39" s="508" t="str">
        <f>IF('1'!$A$1=1,B39,C39)</f>
        <v>кінцева контролююча материнська компанія-резидент</v>
      </c>
      <c r="B39" s="325" t="s">
        <v>128</v>
      </c>
      <c r="C39" s="362" t="s">
        <v>222</v>
      </c>
      <c r="D39" s="183">
        <v>0</v>
      </c>
      <c r="E39" s="183">
        <v>0</v>
      </c>
      <c r="F39" s="183">
        <v>0</v>
      </c>
      <c r="G39" s="183">
        <v>0</v>
      </c>
      <c r="H39" s="183">
        <v>0</v>
      </c>
      <c r="I39" s="183">
        <v>0</v>
      </c>
      <c r="J39" s="183">
        <v>0</v>
      </c>
      <c r="K39" s="183">
        <v>0</v>
      </c>
      <c r="L39" s="183">
        <v>0</v>
      </c>
      <c r="M39" s="183">
        <v>0</v>
      </c>
      <c r="N39" s="183">
        <v>0</v>
      </c>
      <c r="O39" s="183">
        <v>0</v>
      </c>
      <c r="P39" s="183">
        <v>0</v>
      </c>
      <c r="Q39" s="183">
        <v>0</v>
      </c>
      <c r="R39" s="183">
        <v>44</v>
      </c>
      <c r="S39" s="183">
        <v>-84</v>
      </c>
      <c r="T39" s="183">
        <v>-273</v>
      </c>
      <c r="U39" s="183">
        <v>122</v>
      </c>
      <c r="V39" s="183">
        <v>-194</v>
      </c>
      <c r="W39" s="183">
        <v>60</v>
      </c>
      <c r="X39" s="183">
        <v>254</v>
      </c>
      <c r="Y39" s="183">
        <v>-315</v>
      </c>
      <c r="Z39" s="183">
        <v>18</v>
      </c>
      <c r="AA39" s="183">
        <v>122</v>
      </c>
    </row>
    <row r="40" spans="1:27" ht="22.95" customHeight="1" x14ac:dyDescent="0.2">
      <c r="A40" s="508" t="str">
        <f>IF('1'!$A$1=1,B40,C40)</f>
        <v>кінцева контролююча материнська компанія-нерезидент</v>
      </c>
      <c r="B40" s="325" t="s">
        <v>129</v>
      </c>
      <c r="C40" s="359" t="s">
        <v>223</v>
      </c>
      <c r="D40" s="183">
        <v>0</v>
      </c>
      <c r="E40" s="183">
        <v>0</v>
      </c>
      <c r="F40" s="183">
        <v>0</v>
      </c>
      <c r="G40" s="183">
        <v>0</v>
      </c>
      <c r="H40" s="183">
        <v>0</v>
      </c>
      <c r="I40" s="183">
        <v>0</v>
      </c>
      <c r="J40" s="183">
        <v>0</v>
      </c>
      <c r="K40" s="183">
        <v>0</v>
      </c>
      <c r="L40" s="183">
        <v>0</v>
      </c>
      <c r="M40" s="183">
        <v>0</v>
      </c>
      <c r="N40" s="183">
        <v>0</v>
      </c>
      <c r="O40" s="183">
        <v>0</v>
      </c>
      <c r="P40" s="183">
        <v>0</v>
      </c>
      <c r="Q40" s="183">
        <v>0</v>
      </c>
      <c r="R40" s="183">
        <v>150</v>
      </c>
      <c r="S40" s="183">
        <v>242</v>
      </c>
      <c r="T40" s="183">
        <v>47</v>
      </c>
      <c r="U40" s="183">
        <v>293</v>
      </c>
      <c r="V40" s="183">
        <v>254</v>
      </c>
      <c r="W40" s="183">
        <v>-65</v>
      </c>
      <c r="X40" s="183">
        <v>-57</v>
      </c>
      <c r="Y40" s="183">
        <v>137</v>
      </c>
      <c r="Z40" s="183">
        <v>146</v>
      </c>
      <c r="AA40" s="183">
        <v>300</v>
      </c>
    </row>
    <row r="41" spans="1:27" s="175" customFormat="1" ht="22.95" customHeight="1" x14ac:dyDescent="0.2">
      <c r="A41" s="202" t="str">
        <f>IF('1'!$A$1=1,B41,C41)</f>
        <v>кінцева контролююча материнська компанія невідома</v>
      </c>
      <c r="B41" s="329" t="s">
        <v>130</v>
      </c>
      <c r="C41" s="363" t="s">
        <v>224</v>
      </c>
      <c r="D41" s="185">
        <v>0</v>
      </c>
      <c r="E41" s="185">
        <v>0</v>
      </c>
      <c r="F41" s="185">
        <v>0</v>
      </c>
      <c r="G41" s="185">
        <v>0</v>
      </c>
      <c r="H41" s="185">
        <v>0</v>
      </c>
      <c r="I41" s="185">
        <v>0</v>
      </c>
      <c r="J41" s="185">
        <v>0</v>
      </c>
      <c r="K41" s="185">
        <v>0</v>
      </c>
      <c r="L41" s="185">
        <v>0</v>
      </c>
      <c r="M41" s="185">
        <v>0</v>
      </c>
      <c r="N41" s="185">
        <v>0</v>
      </c>
      <c r="O41" s="185">
        <v>0</v>
      </c>
      <c r="P41" s="185">
        <v>0</v>
      </c>
      <c r="Q41" s="185">
        <v>0</v>
      </c>
      <c r="R41" s="185">
        <v>0</v>
      </c>
      <c r="S41" s="185">
        <v>0</v>
      </c>
      <c r="T41" s="185">
        <v>14</v>
      </c>
      <c r="U41" s="185">
        <v>86</v>
      </c>
      <c r="V41" s="185">
        <v>0</v>
      </c>
      <c r="W41" s="185">
        <v>58</v>
      </c>
      <c r="X41" s="185">
        <v>112</v>
      </c>
      <c r="Y41" s="185">
        <v>19</v>
      </c>
      <c r="Z41" s="185">
        <v>29</v>
      </c>
      <c r="AA41" s="185">
        <v>6</v>
      </c>
    </row>
    <row r="42" spans="1:27" s="23" customFormat="1" ht="15" customHeight="1" x14ac:dyDescent="0.25">
      <c r="A42" s="176" t="str">
        <f>IF('1'!$A$1=1,B42,C42)</f>
        <v>Примітки:</v>
      </c>
      <c r="B42" s="333" t="s">
        <v>1</v>
      </c>
      <c r="C42" s="333" t="s">
        <v>185</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row>
    <row r="43" spans="1:27" s="23" customFormat="1" ht="24.6" customHeight="1" x14ac:dyDescent="0.25">
      <c r="A43" s="228" t="str">
        <f>IF('1'!$A$1=1,B43,C43)</f>
        <v>1. Починаючи з 2014 р. дані наведено без урахування тимчасово окупованої Російською Федерацією території України.</v>
      </c>
      <c r="B43" s="289" t="s">
        <v>157</v>
      </c>
      <c r="C43" s="301" t="s">
        <v>202</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row>
    <row r="44" spans="1:27" s="23" customFormat="1" ht="24.6" customHeight="1" x14ac:dyDescent="0.25">
      <c r="A44" s="209" t="str">
        <f>IF('1'!$A$1=1,B44,C44)</f>
        <v xml:space="preserve">2. З 2015р. дані наведено з урахуванням обсягів реінвестування доходів. </v>
      </c>
      <c r="B44" s="364" t="s">
        <v>30</v>
      </c>
      <c r="C44" s="301" t="s">
        <v>284</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row>
    <row r="45" spans="1:27" s="23" customFormat="1" ht="23.4" customHeight="1" x14ac:dyDescent="0.25">
      <c r="A45" s="223" t="str">
        <f>IF('1'!$A$1=1,B45,C45)</f>
        <v xml:space="preserve">3. Починаючи з 2015 р. дані враховують кредити, отримані від сестринських компаній. </v>
      </c>
      <c r="B45" s="289" t="s">
        <v>150</v>
      </c>
      <c r="C45" s="301" t="s">
        <v>226</v>
      </c>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row>
    <row r="46" spans="1:27" s="23" customFormat="1" ht="43.2" customHeight="1" x14ac:dyDescent="0.25">
      <c r="A46" s="225" t="str">
        <f>IF('1'!$A$1=1,B46,C46)</f>
        <v>* Дані щодо реінвестування доходів (II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46" s="289" t="s">
        <v>523</v>
      </c>
      <c r="C46" s="301" t="s">
        <v>524</v>
      </c>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row>
    <row r="47" spans="1:27" ht="34.200000000000003" customHeight="1" x14ac:dyDescent="0.2">
      <c r="A47" s="257" t="str">
        <f>IF('1'!$A$1=1,B47,C47)</f>
        <v xml:space="preserve"> ** Дані щодо реінвестування доходів (II L1.1.2 ) за 2024 p. можуть бути уточнені після отримання остаточних даних річної фінансової звітності підприємств.</v>
      </c>
      <c r="B47" s="289" t="s">
        <v>541</v>
      </c>
      <c r="C47" s="289" t="s">
        <v>545</v>
      </c>
    </row>
    <row r="48" spans="1:27" x14ac:dyDescent="0.2">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row>
    <row r="63" spans="4:27" x14ac:dyDescent="0.2">
      <c r="D63" s="40"/>
      <c r="E63" s="40"/>
      <c r="F63" s="40"/>
      <c r="G63" s="40"/>
      <c r="H63" s="40"/>
      <c r="I63" s="40"/>
      <c r="J63" s="40"/>
      <c r="K63" s="40"/>
      <c r="L63" s="40"/>
      <c r="M63" s="40"/>
      <c r="N63" s="40"/>
      <c r="O63" s="40"/>
      <c r="P63" s="40"/>
      <c r="Q63" s="40"/>
      <c r="R63" s="40"/>
      <c r="S63" s="40"/>
      <c r="T63" s="40"/>
      <c r="U63" s="40"/>
      <c r="V63" s="40"/>
      <c r="W63" s="40"/>
      <c r="X63" s="40"/>
      <c r="Y63" s="40"/>
      <c r="Z63" s="40"/>
      <c r="AA63" s="40"/>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59"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pageSetUpPr fitToPage="1"/>
  </sheetPr>
  <dimension ref="A1:EK39"/>
  <sheetViews>
    <sheetView zoomScale="96" zoomScaleNormal="96" zoomScaleSheetLayoutView="115" zoomScalePage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0.6640625" style="6" customWidth="1"/>
    <col min="2" max="3" width="40.6640625" style="366" hidden="1" customWidth="1" outlineLevel="2"/>
    <col min="4" max="4" width="10.88671875" style="6" hidden="1" customWidth="1" outlineLevel="1" collapsed="1"/>
    <col min="5" max="5" width="10.88671875" style="6" hidden="1" customWidth="1" outlineLevel="1"/>
    <col min="6" max="8" width="10.33203125" style="6" hidden="1" customWidth="1" outlineLevel="1"/>
    <col min="9" max="17" width="10" style="6" hidden="1" customWidth="1" outlineLevel="1"/>
    <col min="18" max="18" width="10.6640625" style="23" hidden="1" customWidth="1" outlineLevel="1"/>
    <col min="19" max="19" width="10.6640625" style="23" customWidth="1" collapsed="1"/>
    <col min="20" max="21" width="10.6640625" style="23" customWidth="1"/>
    <col min="22" max="28" width="10.5546875" style="6" customWidth="1"/>
    <col min="29" max="16384" width="8.6640625" style="6"/>
  </cols>
  <sheetData>
    <row r="1" spans="1:141" ht="13.2" x14ac:dyDescent="0.25">
      <c r="A1" s="25" t="str">
        <f>IF('1'!A1=1,"до змісту","to title")</f>
        <v>до змісту</v>
      </c>
      <c r="B1" s="270" t="s">
        <v>8</v>
      </c>
      <c r="C1" s="270" t="s">
        <v>200</v>
      </c>
      <c r="D1" s="25"/>
      <c r="E1" s="25"/>
      <c r="F1" s="25"/>
      <c r="G1" s="25"/>
      <c r="H1" s="25"/>
      <c r="I1" s="25"/>
      <c r="J1" s="25"/>
      <c r="K1" s="25"/>
      <c r="L1" s="25"/>
      <c r="M1" s="25"/>
      <c r="N1" s="25"/>
      <c r="O1" s="25"/>
      <c r="P1" s="25"/>
      <c r="Q1" s="25"/>
    </row>
    <row r="2" spans="1:141" ht="44.4" customHeight="1" x14ac:dyDescent="0.2">
      <c r="A2" s="348" t="str">
        <f>IF('1'!$A$1=1,B2,C2)</f>
        <v>1.10. Прямі інвестиції за принципом активів/пасивів  (запаси), за секторами (1)</v>
      </c>
      <c r="B2" s="349" t="s">
        <v>425</v>
      </c>
      <c r="C2" s="349" t="s">
        <v>426</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3" spans="1:141" ht="13.35" customHeight="1" x14ac:dyDescent="0.25">
      <c r="A3" s="251" t="str">
        <f>IF('1'!$A$1=1,B3,C3)</f>
        <v>млн дол. США</v>
      </c>
      <c r="B3" s="350" t="s">
        <v>9</v>
      </c>
      <c r="C3" s="350" t="s">
        <v>201</v>
      </c>
      <c r="D3" s="252"/>
      <c r="E3" s="252"/>
      <c r="F3" s="252"/>
      <c r="G3" s="252"/>
      <c r="H3" s="252"/>
      <c r="I3" s="252"/>
      <c r="J3" s="252"/>
      <c r="K3" s="252"/>
      <c r="L3" s="252"/>
      <c r="M3" s="252"/>
      <c r="N3" s="252"/>
      <c r="O3" s="252"/>
      <c r="P3" s="252"/>
      <c r="Q3" s="252"/>
      <c r="R3" s="252"/>
      <c r="S3" s="252"/>
      <c r="T3" s="252"/>
      <c r="U3" s="252"/>
      <c r="V3" s="252"/>
    </row>
    <row r="4" spans="1:141" s="5" customFormat="1" ht="20.100000000000001" customHeight="1" x14ac:dyDescent="0.2">
      <c r="A4" s="4"/>
      <c r="B4" s="351"/>
      <c r="C4" s="351"/>
      <c r="D4" s="22">
        <v>36891</v>
      </c>
      <c r="E4" s="22">
        <v>37256</v>
      </c>
      <c r="F4" s="22">
        <v>37621</v>
      </c>
      <c r="G4" s="22">
        <v>37986</v>
      </c>
      <c r="H4" s="22">
        <v>38352</v>
      </c>
      <c r="I4" s="22">
        <v>38717</v>
      </c>
      <c r="J4" s="22">
        <v>39082</v>
      </c>
      <c r="K4" s="51">
        <v>39447</v>
      </c>
      <c r="L4" s="51">
        <v>39813</v>
      </c>
      <c r="M4" s="51">
        <v>40178</v>
      </c>
      <c r="N4" s="22">
        <v>40543</v>
      </c>
      <c r="O4" s="22">
        <v>40908</v>
      </c>
      <c r="P4" s="22">
        <v>41274</v>
      </c>
      <c r="Q4" s="22">
        <v>41639</v>
      </c>
      <c r="R4" s="41">
        <v>42004</v>
      </c>
      <c r="S4" s="7">
        <v>42369</v>
      </c>
      <c r="T4" s="7">
        <v>42735</v>
      </c>
      <c r="U4" s="7">
        <v>43100</v>
      </c>
      <c r="V4" s="7">
        <v>43465</v>
      </c>
      <c r="W4" s="7">
        <v>43830</v>
      </c>
      <c r="X4" s="7">
        <v>44196</v>
      </c>
      <c r="Y4" s="7">
        <v>44561</v>
      </c>
      <c r="Z4" s="7" t="s">
        <v>153</v>
      </c>
      <c r="AA4" s="7" t="s">
        <v>447</v>
      </c>
      <c r="AB4" s="7" t="s">
        <v>448</v>
      </c>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row>
    <row r="5" spans="1:141" s="44" customFormat="1" ht="20.100000000000001" customHeight="1" x14ac:dyDescent="0.2">
      <c r="A5" s="43" t="str">
        <f>IF('1'!$A$1=1,B5,C5)</f>
        <v>ПРЯМІ ІНВЕСТИЦІЇ (I + II)</v>
      </c>
      <c r="B5" s="352" t="s">
        <v>81</v>
      </c>
      <c r="C5" s="352" t="s">
        <v>247</v>
      </c>
      <c r="D5" s="208">
        <v>-3705</v>
      </c>
      <c r="E5" s="208">
        <v>-4645</v>
      </c>
      <c r="F5" s="208">
        <v>-5780</v>
      </c>
      <c r="G5" s="208">
        <v>-7400</v>
      </c>
      <c r="H5" s="208">
        <v>-9408</v>
      </c>
      <c r="I5" s="208">
        <v>-16741</v>
      </c>
      <c r="J5" s="208">
        <v>-22781</v>
      </c>
      <c r="K5" s="208">
        <v>-31982</v>
      </c>
      <c r="L5" s="208">
        <v>-39992</v>
      </c>
      <c r="M5" s="208">
        <v>-39484</v>
      </c>
      <c r="N5" s="208">
        <v>-46324</v>
      </c>
      <c r="O5" s="208">
        <v>-52075</v>
      </c>
      <c r="P5" s="208">
        <v>-57409</v>
      </c>
      <c r="Q5" s="208">
        <v>-59206</v>
      </c>
      <c r="R5" s="208">
        <v>-42251</v>
      </c>
      <c r="S5" s="208">
        <v>-45429</v>
      </c>
      <c r="T5" s="208">
        <v>-47165</v>
      </c>
      <c r="U5" s="208">
        <v>-47021</v>
      </c>
      <c r="V5" s="208">
        <v>-46305</v>
      </c>
      <c r="W5" s="208">
        <v>-52467</v>
      </c>
      <c r="X5" s="208">
        <v>-51184</v>
      </c>
      <c r="Y5" s="208">
        <v>-66041</v>
      </c>
      <c r="Z5" s="208">
        <v>-51854</v>
      </c>
      <c r="AA5" s="208">
        <v>-55836</v>
      </c>
      <c r="AB5" s="208">
        <v>-56778</v>
      </c>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row>
    <row r="6" spans="1:141" s="42" customFormat="1" ht="20.100000000000001" customHeight="1" x14ac:dyDescent="0.2">
      <c r="A6" s="210" t="str">
        <f>IF('1'!$A$1=1,B6,C6)</f>
        <v>I. Банки (I.A - I.L)</v>
      </c>
      <c r="B6" s="353" t="s">
        <v>49</v>
      </c>
      <c r="C6" s="354" t="s">
        <v>248</v>
      </c>
      <c r="D6" s="205">
        <v>-130</v>
      </c>
      <c r="E6" s="205">
        <v>-154</v>
      </c>
      <c r="F6" s="205">
        <v>-214</v>
      </c>
      <c r="G6" s="205">
        <v>-221</v>
      </c>
      <c r="H6" s="205">
        <v>-284</v>
      </c>
      <c r="I6" s="205">
        <v>-1337</v>
      </c>
      <c r="J6" s="205">
        <v>-2726</v>
      </c>
      <c r="K6" s="205">
        <v>-5076</v>
      </c>
      <c r="L6" s="205">
        <v>-9271</v>
      </c>
      <c r="M6" s="205">
        <v>-12158</v>
      </c>
      <c r="N6" s="205">
        <v>-14530.774399999991</v>
      </c>
      <c r="O6" s="205">
        <v>-15761</v>
      </c>
      <c r="P6" s="205">
        <v>-15573</v>
      </c>
      <c r="Q6" s="205">
        <v>-13853.721000000001</v>
      </c>
      <c r="R6" s="205">
        <v>-4036.2999999999993</v>
      </c>
      <c r="S6" s="205">
        <v>-3787.9202506596985</v>
      </c>
      <c r="T6" s="205">
        <v>-3898.8544000000002</v>
      </c>
      <c r="U6" s="205">
        <v>-2219.4418999999998</v>
      </c>
      <c r="V6" s="205">
        <v>-2352.7231000000002</v>
      </c>
      <c r="W6" s="205">
        <v>-3357</v>
      </c>
      <c r="X6" s="205">
        <v>-2994.4492300509996</v>
      </c>
      <c r="Y6" s="205">
        <v>-3912.4610788101854</v>
      </c>
      <c r="Z6" s="205">
        <v>-2479</v>
      </c>
      <c r="AA6" s="205">
        <v>-2961</v>
      </c>
      <c r="AB6" s="205">
        <v>-3501</v>
      </c>
    </row>
    <row r="7" spans="1:141" s="2" customFormat="1" ht="20.100000000000001" customHeight="1" x14ac:dyDescent="0.2">
      <c r="A7" s="211" t="str">
        <f>IF('1'!$A$1=1,B7,C7)</f>
        <v>I.A Активи</v>
      </c>
      <c r="B7" s="355" t="s">
        <v>95</v>
      </c>
      <c r="C7" s="355" t="s">
        <v>249</v>
      </c>
      <c r="D7" s="206">
        <v>32</v>
      </c>
      <c r="E7" s="206">
        <v>32</v>
      </c>
      <c r="F7" s="206">
        <v>43</v>
      </c>
      <c r="G7" s="206">
        <v>53</v>
      </c>
      <c r="H7" s="206">
        <v>61</v>
      </c>
      <c r="I7" s="206">
        <v>61</v>
      </c>
      <c r="J7" s="206">
        <v>61</v>
      </c>
      <c r="K7" s="206">
        <v>629</v>
      </c>
      <c r="L7" s="206">
        <v>1214</v>
      </c>
      <c r="M7" s="206">
        <v>133</v>
      </c>
      <c r="N7" s="206">
        <v>167</v>
      </c>
      <c r="O7" s="206">
        <v>160</v>
      </c>
      <c r="P7" s="206">
        <v>210</v>
      </c>
      <c r="Q7" s="206">
        <v>214</v>
      </c>
      <c r="R7" s="206">
        <v>114</v>
      </c>
      <c r="S7" s="206">
        <v>65.407699999999991</v>
      </c>
      <c r="T7" s="206">
        <v>63.145600000000002</v>
      </c>
      <c r="U7" s="206">
        <v>54.558100000000003</v>
      </c>
      <c r="V7" s="206">
        <v>66.276900000000012</v>
      </c>
      <c r="W7" s="206">
        <v>62</v>
      </c>
      <c r="X7" s="206">
        <v>71.550769949000198</v>
      </c>
      <c r="Y7" s="206">
        <v>64.538921189814602</v>
      </c>
      <c r="Z7" s="206">
        <v>48</v>
      </c>
      <c r="AA7" s="206">
        <v>46</v>
      </c>
      <c r="AB7" s="206">
        <v>42</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row>
    <row r="8" spans="1:141" s="2" customFormat="1" ht="20.100000000000001" customHeight="1" x14ac:dyDescent="0.2">
      <c r="A8" s="68" t="str">
        <f>IF('1'!$A$1=1,B8,C8)</f>
        <v xml:space="preserve">I.A1 Інструменти участі в капіталі </v>
      </c>
      <c r="B8" s="356" t="s">
        <v>51</v>
      </c>
      <c r="C8" s="356" t="s">
        <v>250</v>
      </c>
      <c r="D8" s="157">
        <v>32</v>
      </c>
      <c r="E8" s="157">
        <v>32</v>
      </c>
      <c r="F8" s="157">
        <v>43</v>
      </c>
      <c r="G8" s="157">
        <v>53</v>
      </c>
      <c r="H8" s="157">
        <v>61</v>
      </c>
      <c r="I8" s="157">
        <v>61</v>
      </c>
      <c r="J8" s="157">
        <v>61</v>
      </c>
      <c r="K8" s="157">
        <v>629</v>
      </c>
      <c r="L8" s="157">
        <v>1214</v>
      </c>
      <c r="M8" s="157">
        <v>133</v>
      </c>
      <c r="N8" s="157">
        <v>167</v>
      </c>
      <c r="O8" s="157">
        <v>160</v>
      </c>
      <c r="P8" s="157">
        <v>210</v>
      </c>
      <c r="Q8" s="157">
        <v>214</v>
      </c>
      <c r="R8" s="157">
        <v>114</v>
      </c>
      <c r="S8" s="157">
        <v>65.407699999999991</v>
      </c>
      <c r="T8" s="157">
        <v>63.145600000000002</v>
      </c>
      <c r="U8" s="157">
        <v>54.558100000000003</v>
      </c>
      <c r="V8" s="157">
        <v>66.276900000000012</v>
      </c>
      <c r="W8" s="157">
        <v>62</v>
      </c>
      <c r="X8" s="157">
        <v>71.550769949000198</v>
      </c>
      <c r="Y8" s="157">
        <v>64.538921189814602</v>
      </c>
      <c r="Z8" s="157">
        <v>48</v>
      </c>
      <c r="AA8" s="157">
        <v>46</v>
      </c>
      <c r="AB8" s="157">
        <v>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row>
    <row r="9" spans="1:141" s="2" customFormat="1" ht="20.100000000000001" customHeight="1" x14ac:dyDescent="0.2">
      <c r="A9" s="211" t="str">
        <f>IF('1'!$A$1=1,B9,C9)</f>
        <v>I.L Пасиви</v>
      </c>
      <c r="B9" s="355" t="s">
        <v>96</v>
      </c>
      <c r="C9" s="355" t="s">
        <v>251</v>
      </c>
      <c r="D9" s="206">
        <v>162</v>
      </c>
      <c r="E9" s="206">
        <v>186</v>
      </c>
      <c r="F9" s="206">
        <v>257</v>
      </c>
      <c r="G9" s="206">
        <v>274</v>
      </c>
      <c r="H9" s="206">
        <v>345</v>
      </c>
      <c r="I9" s="206">
        <v>1398</v>
      </c>
      <c r="J9" s="206">
        <v>2787</v>
      </c>
      <c r="K9" s="206">
        <v>5705</v>
      </c>
      <c r="L9" s="206">
        <v>10485</v>
      </c>
      <c r="M9" s="206">
        <v>12291</v>
      </c>
      <c r="N9" s="206">
        <v>14697.774399999991</v>
      </c>
      <c r="O9" s="206">
        <v>15921</v>
      </c>
      <c r="P9" s="206">
        <v>15783</v>
      </c>
      <c r="Q9" s="206">
        <v>14067.721000000001</v>
      </c>
      <c r="R9" s="206">
        <v>4150.2999999999993</v>
      </c>
      <c r="S9" s="206">
        <v>3853.3279506596987</v>
      </c>
      <c r="T9" s="206">
        <v>3962</v>
      </c>
      <c r="U9" s="206">
        <v>2274</v>
      </c>
      <c r="V9" s="206">
        <v>2419</v>
      </c>
      <c r="W9" s="206">
        <v>3419</v>
      </c>
      <c r="X9" s="206">
        <v>3066</v>
      </c>
      <c r="Y9" s="206">
        <v>3977</v>
      </c>
      <c r="Z9" s="206">
        <v>2527</v>
      </c>
      <c r="AA9" s="206">
        <v>3007</v>
      </c>
      <c r="AB9" s="206">
        <v>3543</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row>
    <row r="10" spans="1:141" s="2" customFormat="1" ht="18" customHeight="1" x14ac:dyDescent="0.2">
      <c r="A10" s="68" t="str">
        <f>IF('1'!$A$1=1,B10,C10)</f>
        <v>I.L1 Інструменти участі в капіталі (2)</v>
      </c>
      <c r="B10" s="356" t="s">
        <v>268</v>
      </c>
      <c r="C10" s="356" t="s">
        <v>269</v>
      </c>
      <c r="D10" s="157">
        <v>162</v>
      </c>
      <c r="E10" s="157">
        <v>186</v>
      </c>
      <c r="F10" s="157">
        <v>257</v>
      </c>
      <c r="G10" s="157">
        <v>274</v>
      </c>
      <c r="H10" s="157">
        <v>345</v>
      </c>
      <c r="I10" s="157">
        <v>1398</v>
      </c>
      <c r="J10" s="157">
        <v>2787</v>
      </c>
      <c r="K10" s="157">
        <v>5705</v>
      </c>
      <c r="L10" s="157">
        <v>10485</v>
      </c>
      <c r="M10" s="157">
        <v>12291</v>
      </c>
      <c r="N10" s="157">
        <v>14697.774399999991</v>
      </c>
      <c r="O10" s="157">
        <v>15921</v>
      </c>
      <c r="P10" s="157">
        <v>15783</v>
      </c>
      <c r="Q10" s="157">
        <v>14067.721000000001</v>
      </c>
      <c r="R10" s="157">
        <v>4150.2999999999993</v>
      </c>
      <c r="S10" s="157">
        <v>3853.3279506596987</v>
      </c>
      <c r="T10" s="157">
        <v>3962</v>
      </c>
      <c r="U10" s="157">
        <v>2274</v>
      </c>
      <c r="V10" s="157">
        <v>2419</v>
      </c>
      <c r="W10" s="157">
        <v>3419</v>
      </c>
      <c r="X10" s="157">
        <v>3066</v>
      </c>
      <c r="Y10" s="157">
        <v>3977</v>
      </c>
      <c r="Z10" s="157">
        <v>2527</v>
      </c>
      <c r="AA10" s="157">
        <v>3007</v>
      </c>
      <c r="AB10" s="157">
        <v>3543</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row>
    <row r="11" spans="1:141" s="42" customFormat="1" ht="20.100000000000001" customHeight="1" x14ac:dyDescent="0.2">
      <c r="A11" s="210" t="str">
        <f>IF('1'!$A$1=1,B11,C11)</f>
        <v>II. Інші сектори ( II.A - II.L)</v>
      </c>
      <c r="B11" s="353" t="s">
        <v>97</v>
      </c>
      <c r="C11" s="354" t="s">
        <v>252</v>
      </c>
      <c r="D11" s="205">
        <v>-3575</v>
      </c>
      <c r="E11" s="205">
        <v>-4491</v>
      </c>
      <c r="F11" s="205">
        <v>-5566</v>
      </c>
      <c r="G11" s="205">
        <v>-7179</v>
      </c>
      <c r="H11" s="205">
        <v>-9124</v>
      </c>
      <c r="I11" s="205">
        <v>-15404</v>
      </c>
      <c r="J11" s="205">
        <v>-20055</v>
      </c>
      <c r="K11" s="205">
        <v>-26906</v>
      </c>
      <c r="L11" s="205">
        <v>-30721</v>
      </c>
      <c r="M11" s="205">
        <v>-27326</v>
      </c>
      <c r="N11" s="205">
        <v>-31793.225600000005</v>
      </c>
      <c r="O11" s="205">
        <v>-36314</v>
      </c>
      <c r="P11" s="205">
        <v>-41836</v>
      </c>
      <c r="Q11" s="205">
        <v>-45352.278999999995</v>
      </c>
      <c r="R11" s="205">
        <v>-38214.699999999997</v>
      </c>
      <c r="S11" s="205">
        <v>-41641.079749340301</v>
      </c>
      <c r="T11" s="205">
        <v>-43266.145600000003</v>
      </c>
      <c r="U11" s="205">
        <v>-44801.558100000002</v>
      </c>
      <c r="V11" s="205">
        <v>-43952.276899999997</v>
      </c>
      <c r="W11" s="205">
        <v>-49110</v>
      </c>
      <c r="X11" s="205">
        <v>-48189.550769948997</v>
      </c>
      <c r="Y11" s="205">
        <v>-62128.538921189815</v>
      </c>
      <c r="Z11" s="205">
        <v>-49375</v>
      </c>
      <c r="AA11" s="205">
        <v>-52875</v>
      </c>
      <c r="AB11" s="205">
        <v>-53277</v>
      </c>
    </row>
    <row r="12" spans="1:141" s="2" customFormat="1" ht="20.100000000000001" customHeight="1" x14ac:dyDescent="0.2">
      <c r="A12" s="211" t="str">
        <f>IF('1'!$A$1=1,B12,C12)</f>
        <v>II.A Активи (II.A1 + II.A2)</v>
      </c>
      <c r="B12" s="355" t="s">
        <v>98</v>
      </c>
      <c r="C12" s="355" t="s">
        <v>253</v>
      </c>
      <c r="D12" s="206">
        <v>138</v>
      </c>
      <c r="E12" s="206">
        <v>124</v>
      </c>
      <c r="F12" s="206">
        <v>101</v>
      </c>
      <c r="G12" s="206">
        <v>113</v>
      </c>
      <c r="H12" s="206">
        <v>137</v>
      </c>
      <c r="I12" s="206">
        <v>407</v>
      </c>
      <c r="J12" s="206">
        <v>283</v>
      </c>
      <c r="K12" s="206">
        <v>5750</v>
      </c>
      <c r="L12" s="206">
        <v>5875</v>
      </c>
      <c r="M12" s="206">
        <v>5773</v>
      </c>
      <c r="N12" s="206">
        <v>6381</v>
      </c>
      <c r="O12" s="206">
        <v>6800</v>
      </c>
      <c r="P12" s="206">
        <v>7657</v>
      </c>
      <c r="Q12" s="206">
        <v>7784</v>
      </c>
      <c r="R12" s="206">
        <v>7853</v>
      </c>
      <c r="S12" s="206">
        <v>3199.5922999999998</v>
      </c>
      <c r="T12" s="206">
        <v>3197.8544000000002</v>
      </c>
      <c r="U12" s="206">
        <v>3383.4418999999998</v>
      </c>
      <c r="V12" s="206">
        <v>3457.7231000000002</v>
      </c>
      <c r="W12" s="206">
        <v>4281</v>
      </c>
      <c r="X12" s="206">
        <v>3886.4492300509996</v>
      </c>
      <c r="Y12" s="206">
        <v>3820.4610788101854</v>
      </c>
      <c r="Z12" s="206">
        <v>2789</v>
      </c>
      <c r="AA12" s="206">
        <v>3105</v>
      </c>
      <c r="AB12" s="206">
        <v>3133</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row>
    <row r="13" spans="1:141" s="2" customFormat="1" ht="20.25" customHeight="1" x14ac:dyDescent="0.2">
      <c r="A13" s="68" t="str">
        <f>IF('1'!$A$1=1,B13,C13)</f>
        <v>II.A1 Інструменти участі в капіталі</v>
      </c>
      <c r="B13" s="356" t="s">
        <v>148</v>
      </c>
      <c r="C13" s="357" t="s">
        <v>254</v>
      </c>
      <c r="D13" s="183">
        <v>133</v>
      </c>
      <c r="E13" s="183">
        <v>119</v>
      </c>
      <c r="F13" s="183">
        <v>96</v>
      </c>
      <c r="G13" s="183">
        <v>108</v>
      </c>
      <c r="H13" s="183">
        <v>137</v>
      </c>
      <c r="I13" s="183">
        <v>158</v>
      </c>
      <c r="J13" s="183">
        <v>160</v>
      </c>
      <c r="K13" s="183">
        <v>5627</v>
      </c>
      <c r="L13" s="183">
        <v>5757</v>
      </c>
      <c r="M13" s="183">
        <v>5650</v>
      </c>
      <c r="N13" s="183">
        <v>6258</v>
      </c>
      <c r="O13" s="183">
        <v>6296</v>
      </c>
      <c r="P13" s="183">
        <v>7379</v>
      </c>
      <c r="Q13" s="183">
        <v>7489</v>
      </c>
      <c r="R13" s="183">
        <v>7342</v>
      </c>
      <c r="S13" s="183">
        <v>2727.5922999999998</v>
      </c>
      <c r="T13" s="183">
        <v>2596.8544000000002</v>
      </c>
      <c r="U13" s="183">
        <v>2572.4418999999998</v>
      </c>
      <c r="V13" s="183">
        <v>2533.7231000000002</v>
      </c>
      <c r="W13" s="183">
        <v>3355</v>
      </c>
      <c r="X13" s="183">
        <v>2683.4492300509996</v>
      </c>
      <c r="Y13" s="183">
        <v>2195.4610788101854</v>
      </c>
      <c r="Z13" s="183">
        <v>1632</v>
      </c>
      <c r="AA13" s="183">
        <v>1642</v>
      </c>
      <c r="AB13" s="183">
        <v>1491</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row>
    <row r="14" spans="1:141" s="448" customFormat="1" ht="20.25" hidden="1" customHeight="1" x14ac:dyDescent="0.2">
      <c r="A14" s="461"/>
      <c r="B14" s="452"/>
      <c r="C14" s="442"/>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v>16.399999999999999</v>
      </c>
      <c r="AB14" s="460">
        <v>16</v>
      </c>
    </row>
    <row r="15" spans="1:141" s="448" customFormat="1" ht="20.25" hidden="1" customHeight="1" x14ac:dyDescent="0.2">
      <c r="A15" s="461"/>
      <c r="B15" s="452"/>
      <c r="C15" s="442"/>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v>1625.6</v>
      </c>
      <c r="AB15" s="460">
        <v>1475</v>
      </c>
    </row>
    <row r="16" spans="1:141" s="1" customFormat="1" ht="17.399999999999999" customHeight="1" x14ac:dyDescent="0.25">
      <c r="A16" s="68" t="str">
        <f>IF('1'!$A$1=1,B16,C16)</f>
        <v>II.A2 Боргові інструменти (II.A.2.1 + II.A.2.2)</v>
      </c>
      <c r="B16" s="356" t="s">
        <v>117</v>
      </c>
      <c r="C16" s="357" t="s">
        <v>255</v>
      </c>
      <c r="D16" s="183">
        <v>5</v>
      </c>
      <c r="E16" s="183">
        <v>5</v>
      </c>
      <c r="F16" s="183">
        <v>5</v>
      </c>
      <c r="G16" s="183">
        <v>5</v>
      </c>
      <c r="H16" s="183">
        <v>0</v>
      </c>
      <c r="I16" s="183">
        <v>249</v>
      </c>
      <c r="J16" s="183">
        <v>123</v>
      </c>
      <c r="K16" s="183">
        <v>123</v>
      </c>
      <c r="L16" s="183">
        <v>118</v>
      </c>
      <c r="M16" s="183">
        <v>123</v>
      </c>
      <c r="N16" s="183">
        <v>123</v>
      </c>
      <c r="O16" s="183">
        <v>504</v>
      </c>
      <c r="P16" s="183">
        <v>278</v>
      </c>
      <c r="Q16" s="183">
        <v>295</v>
      </c>
      <c r="R16" s="183">
        <v>511</v>
      </c>
      <c r="S16" s="183">
        <v>472</v>
      </c>
      <c r="T16" s="183">
        <v>601</v>
      </c>
      <c r="U16" s="183">
        <v>811</v>
      </c>
      <c r="V16" s="183">
        <v>924</v>
      </c>
      <c r="W16" s="183">
        <v>926</v>
      </c>
      <c r="X16" s="183">
        <v>1203</v>
      </c>
      <c r="Y16" s="183">
        <v>1625</v>
      </c>
      <c r="Z16" s="183">
        <v>1157</v>
      </c>
      <c r="AA16" s="183">
        <v>1463</v>
      </c>
      <c r="AB16" s="183">
        <v>1642</v>
      </c>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row>
    <row r="17" spans="1:141" s="1" customFormat="1" ht="24.6" customHeight="1" x14ac:dyDescent="0.25">
      <c r="A17" s="35" t="str">
        <f>IF('1'!$A$1=1,B17,C17)</f>
        <v>II. A2.1 Інвестиції прямого інвестора в підприємства прямого інвестування</v>
      </c>
      <c r="B17" s="358" t="s">
        <v>140</v>
      </c>
      <c r="C17" s="358" t="s">
        <v>256</v>
      </c>
      <c r="D17" s="157">
        <v>5</v>
      </c>
      <c r="E17" s="157">
        <v>5</v>
      </c>
      <c r="F17" s="157">
        <v>5</v>
      </c>
      <c r="G17" s="157">
        <v>5</v>
      </c>
      <c r="H17" s="157">
        <v>0</v>
      </c>
      <c r="I17" s="157">
        <v>249</v>
      </c>
      <c r="J17" s="157">
        <v>123</v>
      </c>
      <c r="K17" s="157">
        <v>123</v>
      </c>
      <c r="L17" s="157">
        <v>118</v>
      </c>
      <c r="M17" s="157">
        <v>123</v>
      </c>
      <c r="N17" s="157">
        <v>123</v>
      </c>
      <c r="O17" s="157">
        <v>123</v>
      </c>
      <c r="P17" s="157">
        <v>123</v>
      </c>
      <c r="Q17" s="157">
        <v>122</v>
      </c>
      <c r="R17" s="157">
        <v>128</v>
      </c>
      <c r="S17" s="157">
        <v>128</v>
      </c>
      <c r="T17" s="157">
        <v>128</v>
      </c>
      <c r="U17" s="157">
        <v>128</v>
      </c>
      <c r="V17" s="157">
        <v>128</v>
      </c>
      <c r="W17" s="157">
        <v>124</v>
      </c>
      <c r="X17" s="157">
        <v>127</v>
      </c>
      <c r="Y17" s="157">
        <v>139</v>
      </c>
      <c r="Z17" s="157">
        <v>146</v>
      </c>
      <c r="AA17" s="157">
        <v>146</v>
      </c>
      <c r="AB17" s="157">
        <v>146</v>
      </c>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row>
    <row r="18" spans="1:141" s="1" customFormat="1" ht="40.200000000000003" customHeight="1" x14ac:dyDescent="0.25">
      <c r="A18" s="35" t="str">
        <f>IF('1'!$A$1=1,B18,C18)</f>
        <v xml:space="preserve">II. A2.2 Інвестиції підприємств прямого інвестування в прямого інвестора (зворотне інвестування)  </v>
      </c>
      <c r="B18" s="358" t="s">
        <v>141</v>
      </c>
      <c r="C18" s="358" t="s">
        <v>257</v>
      </c>
      <c r="D18" s="157">
        <v>0</v>
      </c>
      <c r="E18" s="157">
        <v>0</v>
      </c>
      <c r="F18" s="157">
        <v>0</v>
      </c>
      <c r="G18" s="157">
        <v>0</v>
      </c>
      <c r="H18" s="157">
        <v>0</v>
      </c>
      <c r="I18" s="157">
        <v>0</v>
      </c>
      <c r="J18" s="157">
        <v>0</v>
      </c>
      <c r="K18" s="157">
        <v>0</v>
      </c>
      <c r="L18" s="157">
        <v>0</v>
      </c>
      <c r="M18" s="157">
        <v>0</v>
      </c>
      <c r="N18" s="157">
        <v>0</v>
      </c>
      <c r="O18" s="157">
        <v>381</v>
      </c>
      <c r="P18" s="157">
        <v>155</v>
      </c>
      <c r="Q18" s="157">
        <v>173</v>
      </c>
      <c r="R18" s="157">
        <v>383</v>
      </c>
      <c r="S18" s="157">
        <v>344</v>
      </c>
      <c r="T18" s="157">
        <v>473</v>
      </c>
      <c r="U18" s="157">
        <v>683</v>
      </c>
      <c r="V18" s="157">
        <v>796</v>
      </c>
      <c r="W18" s="157">
        <v>802</v>
      </c>
      <c r="X18" s="157">
        <v>1076</v>
      </c>
      <c r="Y18" s="157">
        <v>1486</v>
      </c>
      <c r="Z18" s="157">
        <v>1011</v>
      </c>
      <c r="AA18" s="157">
        <v>1317</v>
      </c>
      <c r="AB18" s="157">
        <v>1496</v>
      </c>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row>
    <row r="19" spans="1:141" s="2" customFormat="1" ht="14.25" customHeight="1" x14ac:dyDescent="0.2">
      <c r="A19" s="16" t="str">
        <f>IF('1'!$A$1=1,B19,C19)</f>
        <v xml:space="preserve">    кредити</v>
      </c>
      <c r="B19" s="327" t="s">
        <v>99</v>
      </c>
      <c r="C19" s="359" t="s">
        <v>258</v>
      </c>
      <c r="D19" s="183">
        <v>0</v>
      </c>
      <c r="E19" s="183">
        <v>0</v>
      </c>
      <c r="F19" s="183">
        <v>0</v>
      </c>
      <c r="G19" s="183">
        <v>0</v>
      </c>
      <c r="H19" s="183">
        <v>0</v>
      </c>
      <c r="I19" s="183">
        <v>0</v>
      </c>
      <c r="J19" s="183">
        <v>0</v>
      </c>
      <c r="K19" s="183">
        <v>0</v>
      </c>
      <c r="L19" s="183">
        <v>0</v>
      </c>
      <c r="M19" s="183">
        <v>0</v>
      </c>
      <c r="N19" s="183">
        <v>0</v>
      </c>
      <c r="O19" s="183">
        <v>0</v>
      </c>
      <c r="P19" s="183">
        <v>0</v>
      </c>
      <c r="Q19" s="183">
        <v>0</v>
      </c>
      <c r="R19" s="183">
        <v>0</v>
      </c>
      <c r="S19" s="183">
        <v>0</v>
      </c>
      <c r="T19" s="183">
        <v>0</v>
      </c>
      <c r="U19" s="183">
        <v>0</v>
      </c>
      <c r="V19" s="183">
        <v>0</v>
      </c>
      <c r="W19" s="183">
        <v>0</v>
      </c>
      <c r="X19" s="183">
        <v>6</v>
      </c>
      <c r="Y19" s="183">
        <v>17</v>
      </c>
      <c r="Z19" s="183">
        <v>14</v>
      </c>
      <c r="AA19" s="183">
        <v>14</v>
      </c>
      <c r="AB19" s="183">
        <v>14</v>
      </c>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row>
    <row r="20" spans="1:141" s="2" customFormat="1" ht="25.5" customHeight="1" x14ac:dyDescent="0.2">
      <c r="A20" s="19" t="str">
        <f>IF('1'!$A$1=1,B20,C20)</f>
        <v xml:space="preserve">торгові кредити (дебітоторська заборгованість) </v>
      </c>
      <c r="B20" s="359" t="s">
        <v>5</v>
      </c>
      <c r="C20" s="359" t="s">
        <v>259</v>
      </c>
      <c r="D20" s="183">
        <v>0</v>
      </c>
      <c r="E20" s="183">
        <v>0</v>
      </c>
      <c r="F20" s="183">
        <v>0</v>
      </c>
      <c r="G20" s="183">
        <v>0</v>
      </c>
      <c r="H20" s="183">
        <v>0</v>
      </c>
      <c r="I20" s="183">
        <v>0</v>
      </c>
      <c r="J20" s="183">
        <v>0</v>
      </c>
      <c r="K20" s="183">
        <v>0</v>
      </c>
      <c r="L20" s="183">
        <v>0</v>
      </c>
      <c r="M20" s="183">
        <v>0</v>
      </c>
      <c r="N20" s="183">
        <v>0</v>
      </c>
      <c r="O20" s="183">
        <v>381</v>
      </c>
      <c r="P20" s="183">
        <v>155</v>
      </c>
      <c r="Q20" s="183">
        <v>173</v>
      </c>
      <c r="R20" s="183">
        <v>383</v>
      </c>
      <c r="S20" s="183">
        <v>344</v>
      </c>
      <c r="T20" s="183">
        <v>473</v>
      </c>
      <c r="U20" s="183">
        <v>683</v>
      </c>
      <c r="V20" s="183">
        <v>796</v>
      </c>
      <c r="W20" s="183">
        <v>802</v>
      </c>
      <c r="X20" s="183">
        <v>1070</v>
      </c>
      <c r="Y20" s="183">
        <v>1469</v>
      </c>
      <c r="Z20" s="183">
        <v>997</v>
      </c>
      <c r="AA20" s="183">
        <v>1303</v>
      </c>
      <c r="AB20" s="183">
        <v>1482</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row>
    <row r="21" spans="1:141" s="2" customFormat="1" ht="20.100000000000001" customHeight="1" x14ac:dyDescent="0.2">
      <c r="A21" s="211" t="str">
        <f>IF('1'!$A$1=1,B21,C21)</f>
        <v>II.L Пасиви (II.L1 +II.L2)</v>
      </c>
      <c r="B21" s="355" t="s">
        <v>100</v>
      </c>
      <c r="C21" s="355" t="s">
        <v>260</v>
      </c>
      <c r="D21" s="206">
        <v>3713</v>
      </c>
      <c r="E21" s="206">
        <v>4615</v>
      </c>
      <c r="F21" s="206">
        <v>5667</v>
      </c>
      <c r="G21" s="206">
        <v>7292</v>
      </c>
      <c r="H21" s="206">
        <v>9261</v>
      </c>
      <c r="I21" s="206">
        <v>15811</v>
      </c>
      <c r="J21" s="206">
        <v>20338</v>
      </c>
      <c r="K21" s="206">
        <v>32656</v>
      </c>
      <c r="L21" s="206">
        <v>36596</v>
      </c>
      <c r="M21" s="206">
        <v>33099</v>
      </c>
      <c r="N21" s="206">
        <v>38174.225600000005</v>
      </c>
      <c r="O21" s="206">
        <v>43114</v>
      </c>
      <c r="P21" s="206">
        <v>49493</v>
      </c>
      <c r="Q21" s="206">
        <v>53136.278999999995</v>
      </c>
      <c r="R21" s="206">
        <v>46067.7</v>
      </c>
      <c r="S21" s="206">
        <v>44840.672049340297</v>
      </c>
      <c r="T21" s="206">
        <v>46464</v>
      </c>
      <c r="U21" s="206">
        <v>48185</v>
      </c>
      <c r="V21" s="206">
        <v>47410</v>
      </c>
      <c r="W21" s="206">
        <v>53391</v>
      </c>
      <c r="X21" s="206">
        <v>52076</v>
      </c>
      <c r="Y21" s="206">
        <v>65949</v>
      </c>
      <c r="Z21" s="206">
        <v>52164</v>
      </c>
      <c r="AA21" s="206">
        <v>55980</v>
      </c>
      <c r="AB21" s="206">
        <v>56410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row>
    <row r="22" spans="1:141" s="2" customFormat="1" ht="21" customHeight="1" x14ac:dyDescent="0.2">
      <c r="A22" s="68" t="str">
        <f>IF('1'!$A$1=1,B22,C22)</f>
        <v>II.L1 Інструменти участі в капіталі (2)</v>
      </c>
      <c r="B22" s="356" t="s">
        <v>270</v>
      </c>
      <c r="C22" s="356" t="s">
        <v>271</v>
      </c>
      <c r="D22" s="183">
        <v>3633</v>
      </c>
      <c r="E22" s="183">
        <v>4518</v>
      </c>
      <c r="F22" s="183">
        <v>5391</v>
      </c>
      <c r="G22" s="183">
        <v>6878</v>
      </c>
      <c r="H22" s="183">
        <v>8702</v>
      </c>
      <c r="I22" s="183">
        <v>14977</v>
      </c>
      <c r="J22" s="183">
        <v>18395</v>
      </c>
      <c r="K22" s="183">
        <v>29275</v>
      </c>
      <c r="L22" s="183">
        <v>32263</v>
      </c>
      <c r="M22" s="183">
        <v>27985</v>
      </c>
      <c r="N22" s="183">
        <v>32281.225600000009</v>
      </c>
      <c r="O22" s="183">
        <v>34794</v>
      </c>
      <c r="P22" s="183">
        <v>39048</v>
      </c>
      <c r="Q22" s="183">
        <v>41951.278999999995</v>
      </c>
      <c r="R22" s="183">
        <v>36810.699999999997</v>
      </c>
      <c r="S22" s="183">
        <v>31708.672049340301</v>
      </c>
      <c r="T22" s="183">
        <v>33092</v>
      </c>
      <c r="U22" s="183">
        <v>34036</v>
      </c>
      <c r="V22" s="183">
        <v>32972</v>
      </c>
      <c r="W22" s="183">
        <v>38244</v>
      </c>
      <c r="X22" s="183">
        <v>34534</v>
      </c>
      <c r="Y22" s="183">
        <v>43819</v>
      </c>
      <c r="Z22" s="183">
        <v>31585</v>
      </c>
      <c r="AA22" s="183">
        <v>34808</v>
      </c>
      <c r="AB22" s="183">
        <v>35295</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row>
    <row r="23" spans="1:141" s="448" customFormat="1" ht="21" hidden="1" customHeight="1" x14ac:dyDescent="0.2">
      <c r="A23" s="461"/>
      <c r="B23" s="452"/>
      <c r="C23" s="452"/>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v>730</v>
      </c>
      <c r="AB23" s="460">
        <v>890</v>
      </c>
    </row>
    <row r="24" spans="1:141" s="448" customFormat="1" ht="21" hidden="1" customHeight="1" x14ac:dyDescent="0.2">
      <c r="A24" s="461"/>
      <c r="B24" s="452"/>
      <c r="C24" s="452"/>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v>34078</v>
      </c>
      <c r="AB24" s="460">
        <v>34405</v>
      </c>
    </row>
    <row r="25" spans="1:141" s="2" customFormat="1" ht="27" customHeight="1" x14ac:dyDescent="0.2">
      <c r="A25" s="68" t="str">
        <f>IF('1'!$A$1=1,B25,C25)</f>
        <v>II.L2 Боргові інструменти (II.L2.1 + II.L2.2 + II.L2.3) (3)</v>
      </c>
      <c r="B25" s="356" t="s">
        <v>272</v>
      </c>
      <c r="C25" s="356" t="s">
        <v>273</v>
      </c>
      <c r="D25" s="183">
        <v>80</v>
      </c>
      <c r="E25" s="183">
        <v>97</v>
      </c>
      <c r="F25" s="183">
        <v>276</v>
      </c>
      <c r="G25" s="183">
        <v>414</v>
      </c>
      <c r="H25" s="183">
        <v>559</v>
      </c>
      <c r="I25" s="183">
        <v>834</v>
      </c>
      <c r="J25" s="183">
        <v>1943</v>
      </c>
      <c r="K25" s="183">
        <v>3381</v>
      </c>
      <c r="L25" s="183">
        <v>4333</v>
      </c>
      <c r="M25" s="183">
        <v>5114</v>
      </c>
      <c r="N25" s="183">
        <v>5893</v>
      </c>
      <c r="O25" s="183">
        <v>8320</v>
      </c>
      <c r="P25" s="183">
        <v>10445</v>
      </c>
      <c r="Q25" s="183">
        <v>11185</v>
      </c>
      <c r="R25" s="183">
        <v>9257</v>
      </c>
      <c r="S25" s="183">
        <v>13132</v>
      </c>
      <c r="T25" s="183">
        <v>13372</v>
      </c>
      <c r="U25" s="183">
        <v>14149</v>
      </c>
      <c r="V25" s="183">
        <v>14438</v>
      </c>
      <c r="W25" s="183">
        <v>15147</v>
      </c>
      <c r="X25" s="183">
        <v>17542</v>
      </c>
      <c r="Y25" s="183">
        <v>22130</v>
      </c>
      <c r="Z25" s="183">
        <v>20579</v>
      </c>
      <c r="AA25" s="183">
        <v>21172</v>
      </c>
      <c r="AB25" s="183">
        <v>21115</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row>
    <row r="26" spans="1:141" ht="27" customHeight="1" x14ac:dyDescent="0.2">
      <c r="A26" s="148" t="str">
        <f>IF('1'!$A$1=1,B26,C26)</f>
        <v>II.L2.1 Інвестиції прямого інвестора в підприємства прямого інвестування</v>
      </c>
      <c r="B26" s="360" t="s">
        <v>101</v>
      </c>
      <c r="C26" s="360" t="s">
        <v>261</v>
      </c>
      <c r="D26" s="157">
        <v>80</v>
      </c>
      <c r="E26" s="157">
        <v>97</v>
      </c>
      <c r="F26" s="157">
        <v>276</v>
      </c>
      <c r="G26" s="157">
        <v>414</v>
      </c>
      <c r="H26" s="157">
        <v>559</v>
      </c>
      <c r="I26" s="157">
        <v>834</v>
      </c>
      <c r="J26" s="157">
        <v>1943</v>
      </c>
      <c r="K26" s="157">
        <v>3079</v>
      </c>
      <c r="L26" s="157">
        <v>4249</v>
      </c>
      <c r="M26" s="157">
        <v>5078</v>
      </c>
      <c r="N26" s="157">
        <v>5893</v>
      </c>
      <c r="O26" s="157">
        <v>8320</v>
      </c>
      <c r="P26" s="157">
        <v>10445</v>
      </c>
      <c r="Q26" s="157">
        <v>11185</v>
      </c>
      <c r="R26" s="157">
        <v>9257</v>
      </c>
      <c r="S26" s="157">
        <v>8276</v>
      </c>
      <c r="T26" s="157">
        <v>8348</v>
      </c>
      <c r="U26" s="157">
        <v>9278</v>
      </c>
      <c r="V26" s="157">
        <v>9008</v>
      </c>
      <c r="W26" s="157">
        <v>10035</v>
      </c>
      <c r="X26" s="157">
        <v>12082</v>
      </c>
      <c r="Y26" s="157">
        <v>15736</v>
      </c>
      <c r="Z26" s="157">
        <v>14160</v>
      </c>
      <c r="AA26" s="157">
        <v>14901</v>
      </c>
      <c r="AB26" s="157">
        <v>14627</v>
      </c>
    </row>
    <row r="27" spans="1:141" s="2" customFormat="1" ht="20.100000000000001" customHeight="1" x14ac:dyDescent="0.2">
      <c r="A27" s="19" t="str">
        <f>IF('1'!$A$1=1,B27,C27)</f>
        <v>кредити</v>
      </c>
      <c r="B27" s="359" t="s">
        <v>2</v>
      </c>
      <c r="C27" s="359" t="s">
        <v>258</v>
      </c>
      <c r="D27" s="183">
        <v>80</v>
      </c>
      <c r="E27" s="183">
        <v>97</v>
      </c>
      <c r="F27" s="183">
        <v>276</v>
      </c>
      <c r="G27" s="183">
        <v>414</v>
      </c>
      <c r="H27" s="183">
        <v>559</v>
      </c>
      <c r="I27" s="183">
        <v>834</v>
      </c>
      <c r="J27" s="183">
        <v>1943</v>
      </c>
      <c r="K27" s="183">
        <v>3079</v>
      </c>
      <c r="L27" s="183">
        <v>4249</v>
      </c>
      <c r="M27" s="183">
        <v>5078</v>
      </c>
      <c r="N27" s="183">
        <v>5893</v>
      </c>
      <c r="O27" s="183">
        <v>7120</v>
      </c>
      <c r="P27" s="183">
        <v>8893</v>
      </c>
      <c r="Q27" s="183">
        <v>8843</v>
      </c>
      <c r="R27" s="183">
        <v>8068</v>
      </c>
      <c r="S27" s="183">
        <v>7219</v>
      </c>
      <c r="T27" s="183">
        <v>7281</v>
      </c>
      <c r="U27" s="183">
        <v>7526</v>
      </c>
      <c r="V27" s="183">
        <v>7107</v>
      </c>
      <c r="W27" s="183">
        <v>8291</v>
      </c>
      <c r="X27" s="183">
        <v>9910</v>
      </c>
      <c r="Y27" s="183">
        <v>13191</v>
      </c>
      <c r="Z27" s="183">
        <v>12098</v>
      </c>
      <c r="AA27" s="183">
        <v>12809</v>
      </c>
      <c r="AB27" s="183">
        <v>12462</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row>
    <row r="28" spans="1:141" s="2" customFormat="1" ht="27" customHeight="1" x14ac:dyDescent="0.2">
      <c r="A28" s="19" t="str">
        <f>IF('1'!$A$1=1,B28,C28)</f>
        <v xml:space="preserve">торгові кредити (кредиторська заборгованість) </v>
      </c>
      <c r="B28" s="359" t="s">
        <v>4</v>
      </c>
      <c r="C28" s="359" t="s">
        <v>262</v>
      </c>
      <c r="D28" s="183">
        <v>0</v>
      </c>
      <c r="E28" s="183">
        <v>0</v>
      </c>
      <c r="F28" s="183">
        <v>0</v>
      </c>
      <c r="G28" s="183">
        <v>0</v>
      </c>
      <c r="H28" s="183">
        <v>0</v>
      </c>
      <c r="I28" s="183">
        <v>0</v>
      </c>
      <c r="J28" s="183">
        <v>0</v>
      </c>
      <c r="K28" s="183">
        <v>0</v>
      </c>
      <c r="L28" s="183">
        <v>0</v>
      </c>
      <c r="M28" s="183">
        <v>0</v>
      </c>
      <c r="N28" s="183">
        <v>0</v>
      </c>
      <c r="O28" s="183">
        <v>1200</v>
      </c>
      <c r="P28" s="183">
        <v>1552</v>
      </c>
      <c r="Q28" s="183">
        <v>2342</v>
      </c>
      <c r="R28" s="183">
        <v>1189</v>
      </c>
      <c r="S28" s="183">
        <v>1057</v>
      </c>
      <c r="T28" s="183">
        <v>1067</v>
      </c>
      <c r="U28" s="183">
        <v>1752</v>
      </c>
      <c r="V28" s="183">
        <v>1901</v>
      </c>
      <c r="W28" s="183">
        <v>1744</v>
      </c>
      <c r="X28" s="183">
        <v>2172</v>
      </c>
      <c r="Y28" s="183">
        <v>2545</v>
      </c>
      <c r="Z28" s="183">
        <v>2062</v>
      </c>
      <c r="AA28" s="183">
        <v>2092</v>
      </c>
      <c r="AB28" s="183">
        <v>2165</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row>
    <row r="29" spans="1:141" s="2" customFormat="1" ht="36.75" customHeight="1" x14ac:dyDescent="0.2">
      <c r="A29" s="148" t="str">
        <f>IF('1'!$A$1=1,B29,C29)</f>
        <v xml:space="preserve">II.L2.2 Інвестиції підприємств прямого інвестування в прямого інвестора (зворотне інвестування) </v>
      </c>
      <c r="B29" s="360" t="s">
        <v>102</v>
      </c>
      <c r="C29" s="360" t="s">
        <v>263</v>
      </c>
      <c r="D29" s="157">
        <v>0</v>
      </c>
      <c r="E29" s="157">
        <v>0</v>
      </c>
      <c r="F29" s="157">
        <v>0</v>
      </c>
      <c r="G29" s="157">
        <v>0</v>
      </c>
      <c r="H29" s="157">
        <v>0</v>
      </c>
      <c r="I29" s="157">
        <v>0</v>
      </c>
      <c r="J29" s="157">
        <v>0</v>
      </c>
      <c r="K29" s="157">
        <v>302</v>
      </c>
      <c r="L29" s="157">
        <v>84</v>
      </c>
      <c r="M29" s="157">
        <v>36</v>
      </c>
      <c r="N29" s="157">
        <v>0</v>
      </c>
      <c r="O29" s="157">
        <v>0</v>
      </c>
      <c r="P29" s="157">
        <v>0</v>
      </c>
      <c r="Q29" s="157">
        <v>0</v>
      </c>
      <c r="R29" s="157">
        <v>0</v>
      </c>
      <c r="S29" s="157">
        <v>121</v>
      </c>
      <c r="T29" s="157">
        <v>127</v>
      </c>
      <c r="U29" s="157">
        <v>133</v>
      </c>
      <c r="V29" s="157">
        <v>137</v>
      </c>
      <c r="W29" s="157">
        <v>142</v>
      </c>
      <c r="X29" s="157">
        <v>100</v>
      </c>
      <c r="Y29" s="157">
        <v>175</v>
      </c>
      <c r="Z29" s="157">
        <v>185</v>
      </c>
      <c r="AA29" s="157">
        <v>192</v>
      </c>
      <c r="AB29" s="157">
        <v>247</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row>
    <row r="30" spans="1:141" s="2" customFormat="1" ht="25.95" customHeight="1" x14ac:dyDescent="0.2">
      <c r="A30" s="35" t="str">
        <f>IF('1'!$A$1=1,B30,C30)</f>
        <v>II.L2.3 Інвестиції між сестринськими підприємствами</v>
      </c>
      <c r="B30" s="358" t="s">
        <v>139</v>
      </c>
      <c r="C30" s="361" t="s">
        <v>264</v>
      </c>
      <c r="D30" s="157">
        <v>0</v>
      </c>
      <c r="E30" s="157">
        <v>0</v>
      </c>
      <c r="F30" s="157">
        <v>0</v>
      </c>
      <c r="G30" s="157">
        <v>0</v>
      </c>
      <c r="H30" s="157">
        <v>0</v>
      </c>
      <c r="I30" s="157">
        <v>0</v>
      </c>
      <c r="J30" s="157">
        <v>0</v>
      </c>
      <c r="K30" s="157">
        <v>0</v>
      </c>
      <c r="L30" s="157">
        <v>0</v>
      </c>
      <c r="M30" s="157">
        <v>0</v>
      </c>
      <c r="N30" s="157">
        <v>0</v>
      </c>
      <c r="O30" s="157">
        <v>0</v>
      </c>
      <c r="P30" s="157">
        <v>0</v>
      </c>
      <c r="Q30" s="157">
        <v>0</v>
      </c>
      <c r="R30" s="157">
        <v>0</v>
      </c>
      <c r="S30" s="157">
        <v>4735</v>
      </c>
      <c r="T30" s="157">
        <v>4897</v>
      </c>
      <c r="U30" s="157">
        <v>4738</v>
      </c>
      <c r="V30" s="157">
        <v>5293</v>
      </c>
      <c r="W30" s="157">
        <v>4970</v>
      </c>
      <c r="X30" s="157">
        <v>5360</v>
      </c>
      <c r="Y30" s="157">
        <v>6219</v>
      </c>
      <c r="Z30" s="157">
        <v>6234</v>
      </c>
      <c r="AA30" s="157">
        <v>6079</v>
      </c>
      <c r="AB30" s="157">
        <v>6241</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row>
    <row r="31" spans="1:141" s="2" customFormat="1" ht="26.4" customHeight="1" x14ac:dyDescent="0.2">
      <c r="A31" s="186" t="str">
        <f>IF('1'!$A$1=1,B31,C31)</f>
        <v>кінцева контролююча материнська компанія-резидент</v>
      </c>
      <c r="B31" s="325" t="s">
        <v>128</v>
      </c>
      <c r="C31" s="362" t="s">
        <v>222</v>
      </c>
      <c r="D31" s="183">
        <v>0</v>
      </c>
      <c r="E31" s="183">
        <v>0</v>
      </c>
      <c r="F31" s="183">
        <v>0</v>
      </c>
      <c r="G31" s="183">
        <v>0</v>
      </c>
      <c r="H31" s="183">
        <v>0</v>
      </c>
      <c r="I31" s="183">
        <v>0</v>
      </c>
      <c r="J31" s="183">
        <v>0</v>
      </c>
      <c r="K31" s="183">
        <v>0</v>
      </c>
      <c r="L31" s="183">
        <v>0</v>
      </c>
      <c r="M31" s="183">
        <v>0</v>
      </c>
      <c r="N31" s="183">
        <v>0</v>
      </c>
      <c r="O31" s="183">
        <v>0</v>
      </c>
      <c r="P31" s="183">
        <v>0</v>
      </c>
      <c r="Q31" s="183">
        <v>0</v>
      </c>
      <c r="R31" s="183">
        <v>0</v>
      </c>
      <c r="S31" s="183">
        <v>2220</v>
      </c>
      <c r="T31" s="183">
        <v>2120</v>
      </c>
      <c r="U31" s="183">
        <v>1878</v>
      </c>
      <c r="V31" s="183">
        <v>2002</v>
      </c>
      <c r="W31" s="183">
        <v>1656</v>
      </c>
      <c r="X31" s="183">
        <v>1875</v>
      </c>
      <c r="Y31" s="183">
        <v>2519</v>
      </c>
      <c r="Z31" s="183">
        <v>2508</v>
      </c>
      <c r="AA31" s="183">
        <v>2527</v>
      </c>
      <c r="AB31" s="183">
        <v>2648</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row>
    <row r="32" spans="1:141" s="2" customFormat="1" ht="26.4" customHeight="1" x14ac:dyDescent="0.2">
      <c r="A32" s="186" t="str">
        <f>IF('1'!$A$1=1,B32,C32)</f>
        <v>кінцева контролююча материнська компанія-нерезидент</v>
      </c>
      <c r="B32" s="325" t="s">
        <v>129</v>
      </c>
      <c r="C32" s="359" t="s">
        <v>223</v>
      </c>
      <c r="D32" s="183">
        <v>0</v>
      </c>
      <c r="E32" s="183">
        <v>0</v>
      </c>
      <c r="F32" s="183">
        <v>0</v>
      </c>
      <c r="G32" s="183">
        <v>0</v>
      </c>
      <c r="H32" s="183">
        <v>0</v>
      </c>
      <c r="I32" s="183">
        <v>0</v>
      </c>
      <c r="J32" s="183">
        <v>0</v>
      </c>
      <c r="K32" s="183">
        <v>0</v>
      </c>
      <c r="L32" s="183">
        <v>0</v>
      </c>
      <c r="M32" s="183">
        <v>0</v>
      </c>
      <c r="N32" s="183">
        <v>0</v>
      </c>
      <c r="O32" s="183">
        <v>0</v>
      </c>
      <c r="P32" s="183">
        <v>0</v>
      </c>
      <c r="Q32" s="183">
        <v>0</v>
      </c>
      <c r="R32" s="183">
        <v>0</v>
      </c>
      <c r="S32" s="183">
        <v>2505</v>
      </c>
      <c r="T32" s="183">
        <v>2764</v>
      </c>
      <c r="U32" s="183">
        <v>2834</v>
      </c>
      <c r="V32" s="183">
        <v>3180</v>
      </c>
      <c r="W32" s="183">
        <v>3169</v>
      </c>
      <c r="X32" s="183">
        <v>3272</v>
      </c>
      <c r="Y32" s="183">
        <v>3239</v>
      </c>
      <c r="Z32" s="183">
        <v>3500</v>
      </c>
      <c r="AA32" s="183">
        <v>3263</v>
      </c>
      <c r="AB32" s="183">
        <v>3331</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row>
    <row r="33" spans="1:141" s="2" customFormat="1" ht="26.4" customHeight="1" x14ac:dyDescent="0.2">
      <c r="A33" s="207" t="str">
        <f>IF('1'!$A$1=1,B33,C33)</f>
        <v>кінцева контролююча материнська компанія невідома</v>
      </c>
      <c r="B33" s="329" t="s">
        <v>130</v>
      </c>
      <c r="C33" s="363" t="s">
        <v>224</v>
      </c>
      <c r="D33" s="185">
        <v>0</v>
      </c>
      <c r="E33" s="185">
        <v>0</v>
      </c>
      <c r="F33" s="185">
        <v>0</v>
      </c>
      <c r="G33" s="185">
        <v>0</v>
      </c>
      <c r="H33" s="185">
        <v>0</v>
      </c>
      <c r="I33" s="185">
        <v>0</v>
      </c>
      <c r="J33" s="185">
        <v>0</v>
      </c>
      <c r="K33" s="185">
        <v>0</v>
      </c>
      <c r="L33" s="185">
        <v>0</v>
      </c>
      <c r="M33" s="185">
        <v>0</v>
      </c>
      <c r="N33" s="185">
        <v>0</v>
      </c>
      <c r="O33" s="185">
        <v>0</v>
      </c>
      <c r="P33" s="185">
        <v>0</v>
      </c>
      <c r="Q33" s="185">
        <v>0</v>
      </c>
      <c r="R33" s="185">
        <v>0</v>
      </c>
      <c r="S33" s="185">
        <v>10</v>
      </c>
      <c r="T33" s="185">
        <v>13</v>
      </c>
      <c r="U33" s="185">
        <v>26</v>
      </c>
      <c r="V33" s="185">
        <v>111</v>
      </c>
      <c r="W33" s="185">
        <v>145</v>
      </c>
      <c r="X33" s="185">
        <v>213</v>
      </c>
      <c r="Y33" s="185">
        <v>461</v>
      </c>
      <c r="Z33" s="185">
        <v>226</v>
      </c>
      <c r="AA33" s="185">
        <v>289</v>
      </c>
      <c r="AB33" s="185">
        <v>262</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row>
    <row r="34" spans="1:141" ht="15" customHeight="1" x14ac:dyDescent="0.2">
      <c r="A34" s="176" t="str">
        <f>IF('1'!$A$1=1,B34,C34)</f>
        <v>Примітки:</v>
      </c>
      <c r="B34" s="333" t="s">
        <v>1</v>
      </c>
      <c r="C34" s="333" t="s">
        <v>267</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row>
    <row r="35" spans="1:141" ht="40.950000000000003" customHeight="1" x14ac:dyDescent="0.2">
      <c r="A35" s="229" t="str">
        <f>IF('1'!$A$1=1,B35,C35)</f>
        <v>1. Починаючи з 2014 р. дані наведено без урахування тимчасово окупованої Російською Федерацією території України.</v>
      </c>
      <c r="B35" s="301" t="s">
        <v>157</v>
      </c>
      <c r="C35" s="289" t="s">
        <v>202</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row>
    <row r="36" spans="1:141" ht="35.4" customHeight="1" x14ac:dyDescent="0.2">
      <c r="A36" s="209" t="str">
        <f>IF('1'!$A$1=1,B36,C36)</f>
        <v xml:space="preserve">2. З 2015р. дані наведено з урахуванням обсягів реінвестування доходів. </v>
      </c>
      <c r="B36" s="364" t="s">
        <v>30</v>
      </c>
      <c r="C36" s="289" t="s">
        <v>265</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row>
    <row r="37" spans="1:141" ht="22.95" customHeight="1" x14ac:dyDescent="0.2">
      <c r="A37" s="229" t="str">
        <f>IF('1'!$A$1=1,B37,C37)</f>
        <v xml:space="preserve">3. Починаючи з 2015 р. дані враховують кредити, отримані від сестринських компаній. </v>
      </c>
      <c r="B37" s="301" t="s">
        <v>150</v>
      </c>
      <c r="C37" s="365" t="s">
        <v>266</v>
      </c>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row>
    <row r="38" spans="1:141" ht="53.4" customHeight="1" x14ac:dyDescent="0.2">
      <c r="A38" s="229" t="str">
        <f>IF('1'!$A$1=1,B38,C38)</f>
        <v>*Дані щодо Інструментів участі в капіталі (ІІ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38" s="301" t="s">
        <v>519</v>
      </c>
      <c r="C38" s="365" t="s">
        <v>518</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row>
    <row r="39" spans="1:141" ht="42" customHeight="1" x14ac:dyDescent="0.2">
      <c r="A39" s="231" t="str">
        <f>IF('1'!$A$1=1,B39,C39)</f>
        <v>**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v>
      </c>
      <c r="B39" s="301" t="s">
        <v>539</v>
      </c>
      <c r="C39" s="364" t="s">
        <v>546</v>
      </c>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1"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3"/>
  <sheetViews>
    <sheetView zoomScale="86" zoomScaleNormal="86" workbookViewId="0">
      <pane ySplit="4" topLeftCell="A441" activePane="bottomLeft" state="frozen"/>
      <selection pane="bottomLeft" activeCell="A4" sqref="A4"/>
    </sheetView>
  </sheetViews>
  <sheetFormatPr defaultColWidth="9.109375" defaultRowHeight="14.4" outlineLevelRow="1" outlineLevelCol="1" x14ac:dyDescent="0.3"/>
  <cols>
    <col min="1" max="1" width="45.6640625" style="110" customWidth="1"/>
    <col min="2" max="2" width="45.6640625" style="336" hidden="1" customWidth="1" outlineLevel="1"/>
    <col min="3" max="3" width="45.6640625" style="337" hidden="1" customWidth="1" outlineLevel="1"/>
    <col min="4" max="4" width="10.5546875" style="110" customWidth="1" collapsed="1"/>
    <col min="5" max="5" width="7.88671875" style="110" customWidth="1"/>
    <col min="6" max="6" width="10.6640625" style="110" customWidth="1"/>
    <col min="7" max="9" width="9.109375" style="110" customWidth="1"/>
    <col min="10" max="10" width="8.88671875" style="110" customWidth="1"/>
    <col min="11" max="11" width="10" style="110" customWidth="1"/>
    <col min="12" max="14" width="9.109375" style="110"/>
    <col min="15" max="15" width="0" style="110" hidden="1" customWidth="1"/>
    <col min="16" max="32" width="0" style="340" hidden="1" customWidth="1"/>
    <col min="33" max="16384" width="9.109375" style="110"/>
  </cols>
  <sheetData>
    <row r="1" spans="1:32" x14ac:dyDescent="0.3">
      <c r="A1" s="69" t="str">
        <f>IF('1'!A1=1,"до змісту","to title")</f>
        <v>до змісту</v>
      </c>
      <c r="B1" s="295" t="s">
        <v>8</v>
      </c>
      <c r="C1" s="270" t="s">
        <v>200</v>
      </c>
    </row>
    <row r="2" spans="1:32" ht="45" customHeight="1" x14ac:dyDescent="0.3">
      <c r="A2" s="304" t="str">
        <f>IF('1'!$A$1=1,B2,C2)</f>
        <v>1.11. Прямі інвестиції за принципом активів/пасивів: узгодження запасів з потоками за прямими інветиціями (1)</v>
      </c>
      <c r="B2" s="305" t="s">
        <v>427</v>
      </c>
      <c r="C2" s="305" t="s">
        <v>428</v>
      </c>
    </row>
    <row r="3" spans="1:32" x14ac:dyDescent="0.3">
      <c r="A3" s="134" t="str">
        <f>IF('1'!$A$1=1,B3,C3)</f>
        <v>млн дол. США</v>
      </c>
      <c r="B3" s="306" t="s">
        <v>9</v>
      </c>
      <c r="C3" s="307" t="s">
        <v>201</v>
      </c>
    </row>
    <row r="4" spans="1:32" s="116" customFormat="1" ht="74.25" customHeight="1" x14ac:dyDescent="0.25">
      <c r="A4" s="111"/>
      <c r="B4" s="308" t="s">
        <v>24</v>
      </c>
      <c r="C4" s="309"/>
      <c r="D4" s="156" t="str">
        <f>IF('1'!$A$1=1,P4,Y4)</f>
        <v>станом на початок року</v>
      </c>
      <c r="E4" s="113" t="str">
        <f>IF('1'!$A$1=1,Q4,Z4)</f>
        <v>Зміни за рахунок операцій   (8-4)</v>
      </c>
      <c r="F4" s="114" t="str">
        <f>IF('1'!$A$1=1,R4,AA4)</f>
        <v>Курсова різниця, переоцінка капіталу та інші зміни  (5+6+7)</v>
      </c>
      <c r="G4" s="114" t="str">
        <f>IF('1'!$A$1=1,S4,AB4)</f>
        <v>Курсова різниця</v>
      </c>
      <c r="H4" s="114" t="str">
        <f>IF('1'!$A$1=1,T4,AC4)</f>
        <v>Переоцінка капіталу</v>
      </c>
      <c r="I4" s="114" t="str">
        <f>IF('1'!$A$1=1,U4,AD4)</f>
        <v>Інші зміни</v>
      </c>
      <c r="J4" s="115" t="str">
        <f>IF('1'!$A$1=1,V4,AE4)</f>
        <v xml:space="preserve">Зміни в цілому     (9-2)    </v>
      </c>
      <c r="K4" s="156" t="str">
        <f>IF('1'!$A$1=1,W4,AF4)</f>
        <v>станом на кінець року</v>
      </c>
      <c r="P4" s="341" t="s">
        <v>111</v>
      </c>
      <c r="Q4" s="342" t="s">
        <v>27</v>
      </c>
      <c r="R4" s="342" t="s">
        <v>28</v>
      </c>
      <c r="S4" s="342" t="s">
        <v>21</v>
      </c>
      <c r="T4" s="342" t="s">
        <v>22</v>
      </c>
      <c r="U4" s="342" t="s">
        <v>23</v>
      </c>
      <c r="V4" s="342" t="s">
        <v>29</v>
      </c>
      <c r="W4" s="341" t="s">
        <v>112</v>
      </c>
      <c r="X4" s="338"/>
      <c r="Y4" s="343" t="s">
        <v>236</v>
      </c>
      <c r="Z4" s="344" t="s">
        <v>237</v>
      </c>
      <c r="AA4" s="344" t="s">
        <v>238</v>
      </c>
      <c r="AB4" s="344" t="s">
        <v>239</v>
      </c>
      <c r="AC4" s="344" t="s">
        <v>240</v>
      </c>
      <c r="AD4" s="344" t="s">
        <v>241</v>
      </c>
      <c r="AE4" s="344" t="s">
        <v>242</v>
      </c>
      <c r="AF4" s="343" t="s">
        <v>243</v>
      </c>
    </row>
    <row r="5" spans="1:32" s="116" customFormat="1" ht="12.75" customHeight="1" x14ac:dyDescent="0.25">
      <c r="A5" s="111">
        <f>IF('1'!$A$1=1,B5,C5)</f>
        <v>1</v>
      </c>
      <c r="B5" s="308">
        <v>1</v>
      </c>
      <c r="C5" s="310">
        <v>1</v>
      </c>
      <c r="D5" s="155">
        <v>2</v>
      </c>
      <c r="E5" s="113">
        <v>3</v>
      </c>
      <c r="F5" s="114">
        <v>4</v>
      </c>
      <c r="G5" s="114">
        <v>5</v>
      </c>
      <c r="H5" s="114">
        <v>6</v>
      </c>
      <c r="I5" s="114">
        <v>7</v>
      </c>
      <c r="J5" s="115">
        <v>8</v>
      </c>
      <c r="K5" s="155">
        <v>9</v>
      </c>
      <c r="P5" s="338"/>
      <c r="Q5" s="338"/>
      <c r="R5" s="338"/>
      <c r="S5" s="338"/>
      <c r="T5" s="338"/>
      <c r="U5" s="338"/>
      <c r="V5" s="338"/>
      <c r="W5" s="338"/>
      <c r="X5" s="338"/>
      <c r="Y5" s="338"/>
      <c r="Z5" s="338"/>
      <c r="AA5" s="338"/>
      <c r="AB5" s="338"/>
      <c r="AC5" s="338"/>
      <c r="AD5" s="338"/>
      <c r="AE5" s="338"/>
      <c r="AF5" s="338"/>
    </row>
    <row r="6" spans="1:32" s="116" customFormat="1" ht="13.5" hidden="1" customHeight="1" outlineLevel="1" x14ac:dyDescent="0.25">
      <c r="A6" s="111">
        <f>IF('1'!$A$1=1,B6,C6)</f>
        <v>2001</v>
      </c>
      <c r="B6" s="308">
        <v>2001</v>
      </c>
      <c r="C6" s="311">
        <v>2001</v>
      </c>
      <c r="D6" s="112">
        <v>36891</v>
      </c>
      <c r="E6" s="114">
        <v>3</v>
      </c>
      <c r="F6" s="114">
        <v>4</v>
      </c>
      <c r="G6" s="114">
        <v>5</v>
      </c>
      <c r="H6" s="114">
        <v>6</v>
      </c>
      <c r="I6" s="114">
        <v>7</v>
      </c>
      <c r="J6" s="114">
        <v>8</v>
      </c>
      <c r="K6" s="112">
        <v>37256</v>
      </c>
      <c r="P6" s="338"/>
      <c r="Q6" s="338"/>
      <c r="R6" s="338"/>
      <c r="S6" s="338"/>
      <c r="T6" s="338"/>
      <c r="U6" s="338"/>
      <c r="V6" s="338"/>
      <c r="W6" s="338"/>
      <c r="X6" s="338"/>
      <c r="Y6" s="338"/>
      <c r="Z6" s="338"/>
      <c r="AA6" s="338"/>
      <c r="AB6" s="338"/>
      <c r="AC6" s="338"/>
      <c r="AD6" s="338"/>
      <c r="AE6" s="338"/>
      <c r="AF6" s="338"/>
    </row>
    <row r="7" spans="1:32" s="117" customFormat="1" ht="12" hidden="1" outlineLevel="1" x14ac:dyDescent="0.25">
      <c r="A7" s="149" t="str">
        <f>IF('1'!$A$1=1,B7,C7)</f>
        <v xml:space="preserve">АКТИВИ </v>
      </c>
      <c r="B7" s="312" t="s">
        <v>103</v>
      </c>
      <c r="C7" s="313" t="s">
        <v>204</v>
      </c>
      <c r="D7" s="59"/>
      <c r="E7" s="128"/>
      <c r="F7" s="129"/>
      <c r="G7" s="129"/>
      <c r="H7" s="129"/>
      <c r="I7" s="129"/>
      <c r="J7" s="130"/>
      <c r="K7" s="59"/>
      <c r="P7" s="338"/>
      <c r="Q7" s="338"/>
      <c r="R7" s="338"/>
      <c r="S7" s="338"/>
      <c r="T7" s="338"/>
      <c r="U7" s="338"/>
      <c r="V7" s="338"/>
      <c r="W7" s="338"/>
      <c r="X7" s="338"/>
      <c r="Y7" s="338"/>
      <c r="Z7" s="338"/>
      <c r="AA7" s="338"/>
      <c r="AB7" s="338"/>
      <c r="AC7" s="338"/>
      <c r="AD7" s="338"/>
      <c r="AE7" s="338"/>
      <c r="AF7" s="338"/>
    </row>
    <row r="8" spans="1:32" s="121" customFormat="1" ht="12" hidden="1" outlineLevel="1" x14ac:dyDescent="0.25">
      <c r="A8" s="150" t="str">
        <f>IF('1'!$A$1=1,B8,C8)</f>
        <v>A Прямі інвестиції (A1 + A2)</v>
      </c>
      <c r="B8" s="314" t="s">
        <v>104</v>
      </c>
      <c r="C8" s="315" t="s">
        <v>205</v>
      </c>
      <c r="D8" s="97">
        <v>170</v>
      </c>
      <c r="E8" s="118">
        <v>23</v>
      </c>
      <c r="F8" s="119">
        <v>-37</v>
      </c>
      <c r="G8" s="119">
        <v>-4</v>
      </c>
      <c r="H8" s="119">
        <v>-32</v>
      </c>
      <c r="I8" s="119">
        <v>-1</v>
      </c>
      <c r="J8" s="120">
        <v>-14</v>
      </c>
      <c r="K8" s="97">
        <v>156</v>
      </c>
      <c r="P8" s="338"/>
      <c r="Q8" s="338"/>
      <c r="R8" s="338"/>
      <c r="S8" s="338"/>
      <c r="T8" s="338"/>
      <c r="U8" s="338"/>
      <c r="V8" s="338"/>
      <c r="W8" s="338"/>
      <c r="X8" s="338"/>
      <c r="Y8" s="338"/>
      <c r="Z8" s="338"/>
      <c r="AA8" s="338"/>
      <c r="AB8" s="338"/>
      <c r="AC8" s="338"/>
      <c r="AD8" s="338"/>
      <c r="AE8" s="338"/>
      <c r="AF8" s="338"/>
    </row>
    <row r="9" spans="1:32" s="121" customFormat="1" ht="17.25" hidden="1" customHeight="1" outlineLevel="1" x14ac:dyDescent="0.25">
      <c r="A9" s="151" t="str">
        <f>IF('1'!$A$1=1,B9,C9)</f>
        <v>A1 Інструменти участі в капіталі</v>
      </c>
      <c r="B9" s="316" t="s">
        <v>105</v>
      </c>
      <c r="C9" s="317" t="s">
        <v>206</v>
      </c>
      <c r="D9" s="97">
        <v>165</v>
      </c>
      <c r="E9" s="118">
        <v>23</v>
      </c>
      <c r="F9" s="119">
        <v>-37</v>
      </c>
      <c r="G9" s="119">
        <v>-4</v>
      </c>
      <c r="H9" s="119">
        <v>-32</v>
      </c>
      <c r="I9" s="119">
        <v>-1</v>
      </c>
      <c r="J9" s="120">
        <v>-14</v>
      </c>
      <c r="K9" s="97">
        <v>151</v>
      </c>
      <c r="P9" s="338"/>
      <c r="Q9" s="338"/>
      <c r="R9" s="338"/>
      <c r="S9" s="338"/>
      <c r="T9" s="338"/>
      <c r="U9" s="338"/>
      <c r="V9" s="338"/>
      <c r="W9" s="338"/>
      <c r="X9" s="338"/>
      <c r="Y9" s="338"/>
      <c r="Z9" s="338"/>
      <c r="AA9" s="338"/>
      <c r="AB9" s="338"/>
      <c r="AC9" s="338"/>
      <c r="AD9" s="338"/>
      <c r="AE9" s="338"/>
      <c r="AF9" s="338"/>
    </row>
    <row r="10" spans="1:32" s="121" customFormat="1" ht="27.75" hidden="1" customHeight="1" outlineLevel="1" x14ac:dyDescent="0.25">
      <c r="A10" s="152" t="str">
        <f>IF('1'!$A$1=1,B10,C10)</f>
        <v>A1.1 Інвестиції прямого інвестора в підприємства прямого інвестування</v>
      </c>
      <c r="B10" s="318" t="s">
        <v>66</v>
      </c>
      <c r="C10" s="319" t="s">
        <v>207</v>
      </c>
      <c r="D10" s="97">
        <v>165</v>
      </c>
      <c r="E10" s="118">
        <v>23</v>
      </c>
      <c r="F10" s="119">
        <v>-37</v>
      </c>
      <c r="G10" s="119">
        <v>-4</v>
      </c>
      <c r="H10" s="119">
        <v>-32</v>
      </c>
      <c r="I10" s="119">
        <v>-1</v>
      </c>
      <c r="J10" s="120">
        <v>-14</v>
      </c>
      <c r="K10" s="97">
        <v>151</v>
      </c>
      <c r="P10" s="338"/>
      <c r="Q10" s="338"/>
      <c r="R10" s="338"/>
      <c r="S10" s="338"/>
      <c r="T10" s="338"/>
      <c r="U10" s="338"/>
      <c r="V10" s="338"/>
      <c r="W10" s="338"/>
      <c r="X10" s="338"/>
      <c r="Y10" s="338"/>
      <c r="Z10" s="338"/>
      <c r="AA10" s="338"/>
      <c r="AB10" s="338"/>
      <c r="AC10" s="338"/>
      <c r="AD10" s="338"/>
      <c r="AE10" s="338"/>
      <c r="AF10" s="338"/>
    </row>
    <row r="11" spans="1:32" s="121" customFormat="1" ht="17.25" hidden="1" customHeight="1" outlineLevel="1" x14ac:dyDescent="0.25">
      <c r="A11" s="151" t="str">
        <f>IF('1'!$A$1=1,B11,C11)</f>
        <v>A2 Боргові інструменти (A2.1 + A2.2)</v>
      </c>
      <c r="B11" s="316" t="s">
        <v>67</v>
      </c>
      <c r="C11" s="317" t="s">
        <v>208</v>
      </c>
      <c r="D11" s="97">
        <v>5</v>
      </c>
      <c r="E11" s="118">
        <v>0</v>
      </c>
      <c r="F11" s="119">
        <v>0</v>
      </c>
      <c r="G11" s="119">
        <v>0</v>
      </c>
      <c r="H11" s="119">
        <v>0</v>
      </c>
      <c r="I11" s="119">
        <v>0</v>
      </c>
      <c r="J11" s="120">
        <v>0</v>
      </c>
      <c r="K11" s="97">
        <v>5</v>
      </c>
      <c r="P11" s="338"/>
      <c r="Q11" s="338"/>
      <c r="R11" s="338"/>
      <c r="S11" s="338"/>
      <c r="T11" s="338"/>
      <c r="U11" s="338"/>
      <c r="V11" s="338"/>
      <c r="W11" s="338"/>
      <c r="X11" s="338"/>
      <c r="Y11" s="338"/>
      <c r="Z11" s="338"/>
      <c r="AA11" s="338"/>
      <c r="AB11" s="338"/>
      <c r="AC11" s="338"/>
      <c r="AD11" s="338"/>
      <c r="AE11" s="338"/>
      <c r="AF11" s="338"/>
    </row>
    <row r="12" spans="1:32" s="121" customFormat="1" ht="27" hidden="1" customHeight="1" outlineLevel="1" x14ac:dyDescent="0.25">
      <c r="A12" s="152" t="str">
        <f>IF('1'!$A$1=1,B12,C12)</f>
        <v>A2.1 Інвестиції прямого інвестора в підприємства прямого інвестування</v>
      </c>
      <c r="B12" s="318" t="s">
        <v>68</v>
      </c>
      <c r="C12" s="319" t="s">
        <v>209</v>
      </c>
      <c r="D12" s="97">
        <v>5</v>
      </c>
      <c r="E12" s="118">
        <v>0</v>
      </c>
      <c r="F12" s="119">
        <v>0</v>
      </c>
      <c r="G12" s="119">
        <v>0</v>
      </c>
      <c r="H12" s="119">
        <v>0</v>
      </c>
      <c r="I12" s="119">
        <v>0</v>
      </c>
      <c r="J12" s="120">
        <v>0</v>
      </c>
      <c r="K12" s="97">
        <v>5</v>
      </c>
      <c r="P12" s="338"/>
      <c r="Q12" s="338"/>
      <c r="R12" s="338"/>
      <c r="S12" s="338"/>
      <c r="T12" s="338"/>
      <c r="U12" s="338"/>
      <c r="V12" s="338"/>
      <c r="W12" s="338"/>
      <c r="X12" s="338"/>
      <c r="Y12" s="338"/>
      <c r="Z12" s="338"/>
      <c r="AA12" s="338"/>
      <c r="AB12" s="338"/>
      <c r="AC12" s="338"/>
      <c r="AD12" s="338"/>
      <c r="AE12" s="338"/>
      <c r="AF12" s="338"/>
    </row>
    <row r="13" spans="1:32" s="121" customFormat="1" ht="42" hidden="1" customHeight="1" outlineLevel="1" x14ac:dyDescent="0.25">
      <c r="A13" s="152" t="str">
        <f>IF('1'!$A$1=1,B13,C13)</f>
        <v xml:space="preserve">A2.2 Інвестиції підприємств прямого інвестування в прямого інвестора- зворотне інвестування (у т.ч. торгові кредити) </v>
      </c>
      <c r="B13" s="318" t="s">
        <v>106</v>
      </c>
      <c r="C13" s="319" t="s">
        <v>210</v>
      </c>
      <c r="D13" s="97">
        <v>0</v>
      </c>
      <c r="E13" s="118">
        <v>0</v>
      </c>
      <c r="F13" s="119">
        <v>0</v>
      </c>
      <c r="G13" s="119">
        <v>0</v>
      </c>
      <c r="H13" s="119">
        <v>0</v>
      </c>
      <c r="I13" s="119">
        <v>0</v>
      </c>
      <c r="J13" s="120">
        <v>0</v>
      </c>
      <c r="K13" s="97">
        <v>0</v>
      </c>
      <c r="P13" s="338"/>
      <c r="Q13" s="338"/>
      <c r="R13" s="338"/>
      <c r="S13" s="338"/>
      <c r="T13" s="338"/>
      <c r="U13" s="338"/>
      <c r="V13" s="338"/>
      <c r="W13" s="338"/>
      <c r="X13" s="338"/>
      <c r="Y13" s="338"/>
      <c r="Z13" s="338"/>
      <c r="AA13" s="338"/>
      <c r="AB13" s="338"/>
      <c r="AC13" s="338"/>
      <c r="AD13" s="338"/>
      <c r="AE13" s="338"/>
      <c r="AF13" s="338"/>
    </row>
    <row r="14" spans="1:32" s="122" customFormat="1" ht="12" hidden="1" outlineLevel="1" x14ac:dyDescent="0.25">
      <c r="A14" s="149" t="str">
        <f>IF('1'!$A$1=1,B14,C14)</f>
        <v>ПАСИВИ</v>
      </c>
      <c r="B14" s="312" t="s">
        <v>25</v>
      </c>
      <c r="C14" s="320" t="s">
        <v>211</v>
      </c>
      <c r="D14" s="59"/>
      <c r="E14" s="128"/>
      <c r="F14" s="129"/>
      <c r="G14" s="129"/>
      <c r="H14" s="129"/>
      <c r="I14" s="129"/>
      <c r="J14" s="130"/>
      <c r="K14" s="59"/>
      <c r="P14" s="339"/>
      <c r="Q14" s="339"/>
      <c r="R14" s="339"/>
      <c r="S14" s="339"/>
      <c r="T14" s="339"/>
      <c r="U14" s="339"/>
      <c r="V14" s="339"/>
      <c r="W14" s="339"/>
      <c r="X14" s="339"/>
      <c r="Y14" s="339"/>
      <c r="Z14" s="339"/>
      <c r="AA14" s="339"/>
      <c r="AB14" s="339"/>
      <c r="AC14" s="339"/>
      <c r="AD14" s="339"/>
      <c r="AE14" s="339"/>
      <c r="AF14" s="339"/>
    </row>
    <row r="15" spans="1:32" s="123" customFormat="1" ht="12" hidden="1" outlineLevel="1" x14ac:dyDescent="0.25">
      <c r="A15" s="150" t="str">
        <f>IF('1'!$A$1=1,B15,C15)</f>
        <v>L Прямі інвестиції (L1 + L2)</v>
      </c>
      <c r="B15" s="314" t="s">
        <v>107</v>
      </c>
      <c r="C15" s="315" t="s">
        <v>212</v>
      </c>
      <c r="D15" s="97">
        <v>3875</v>
      </c>
      <c r="E15" s="118">
        <v>792</v>
      </c>
      <c r="F15" s="119">
        <v>134</v>
      </c>
      <c r="G15" s="119">
        <v>134</v>
      </c>
      <c r="H15" s="119">
        <v>0</v>
      </c>
      <c r="I15" s="119">
        <v>0</v>
      </c>
      <c r="J15" s="120">
        <v>926</v>
      </c>
      <c r="K15" s="97">
        <v>4801</v>
      </c>
      <c r="P15" s="339"/>
      <c r="Q15" s="339"/>
      <c r="R15" s="339"/>
      <c r="S15" s="339"/>
      <c r="T15" s="339"/>
      <c r="U15" s="339"/>
      <c r="V15" s="339"/>
      <c r="W15" s="339"/>
      <c r="X15" s="339"/>
      <c r="Y15" s="339"/>
      <c r="Z15" s="339"/>
      <c r="AA15" s="339"/>
      <c r="AB15" s="339"/>
      <c r="AC15" s="339"/>
      <c r="AD15" s="339"/>
      <c r="AE15" s="339"/>
      <c r="AF15" s="339"/>
    </row>
    <row r="16" spans="1:32" s="121" customFormat="1" ht="11.4" hidden="1" outlineLevel="1" x14ac:dyDescent="0.25">
      <c r="A16" s="151" t="str">
        <f>IF('1'!$A$1=1,B16,C16)</f>
        <v>L1 Інструменти участі в капіталі</v>
      </c>
      <c r="B16" s="316" t="s">
        <v>137</v>
      </c>
      <c r="C16" s="317" t="s">
        <v>213</v>
      </c>
      <c r="D16" s="97">
        <v>3795</v>
      </c>
      <c r="E16" s="118">
        <v>779</v>
      </c>
      <c r="F16" s="119">
        <v>130</v>
      </c>
      <c r="G16" s="119">
        <v>147</v>
      </c>
      <c r="H16" s="119">
        <v>0</v>
      </c>
      <c r="I16" s="119">
        <v>-17</v>
      </c>
      <c r="J16" s="120">
        <v>909</v>
      </c>
      <c r="K16" s="97">
        <v>4704</v>
      </c>
      <c r="P16" s="338"/>
      <c r="Q16" s="338"/>
      <c r="R16" s="338"/>
      <c r="S16" s="338"/>
      <c r="T16" s="338"/>
      <c r="U16" s="338"/>
      <c r="V16" s="338"/>
      <c r="W16" s="338"/>
      <c r="X16" s="338"/>
      <c r="Y16" s="338"/>
      <c r="Z16" s="338"/>
      <c r="AA16" s="338"/>
      <c r="AB16" s="338"/>
      <c r="AC16" s="338"/>
      <c r="AD16" s="338"/>
      <c r="AE16" s="338"/>
      <c r="AF16" s="338"/>
    </row>
    <row r="17" spans="1:32" s="121" customFormat="1" ht="22.8" hidden="1" outlineLevel="1" x14ac:dyDescent="0.25">
      <c r="A17" s="152" t="str">
        <f>IF('1'!$A$1=1,B17,C17)</f>
        <v>L1.1 Інвестиції прямого інвестора в підприємства прямого інвестування</v>
      </c>
      <c r="B17" s="318" t="s">
        <v>79</v>
      </c>
      <c r="C17" s="319" t="s">
        <v>214</v>
      </c>
      <c r="D17" s="97">
        <v>3795</v>
      </c>
      <c r="E17" s="118">
        <v>779</v>
      </c>
      <c r="F17" s="119">
        <v>130</v>
      </c>
      <c r="G17" s="119">
        <v>147</v>
      </c>
      <c r="H17" s="119">
        <v>0</v>
      </c>
      <c r="I17" s="119">
        <v>-17</v>
      </c>
      <c r="J17" s="120">
        <v>909</v>
      </c>
      <c r="K17" s="97">
        <v>4704</v>
      </c>
      <c r="P17" s="338"/>
      <c r="Q17" s="338"/>
      <c r="R17" s="338"/>
      <c r="S17" s="338"/>
      <c r="T17" s="338"/>
      <c r="U17" s="338"/>
      <c r="V17" s="338"/>
      <c r="W17" s="338"/>
      <c r="X17" s="338"/>
      <c r="Y17" s="338"/>
      <c r="Z17" s="338"/>
      <c r="AA17" s="338"/>
      <c r="AB17" s="338"/>
      <c r="AC17" s="338"/>
      <c r="AD17" s="338"/>
      <c r="AE17" s="338"/>
      <c r="AF17" s="338"/>
    </row>
    <row r="18" spans="1:32" s="121" customFormat="1" ht="11.4" hidden="1" outlineLevel="1" x14ac:dyDescent="0.25">
      <c r="A18" s="153" t="str">
        <f>IF('1'!$A$1=1,B18,C18)</f>
        <v>L2 Боргові інструменти (L2.1 + L2.2)</v>
      </c>
      <c r="B18" s="321" t="s">
        <v>73</v>
      </c>
      <c r="C18" s="317" t="s">
        <v>215</v>
      </c>
      <c r="D18" s="97">
        <v>80</v>
      </c>
      <c r="E18" s="118">
        <v>13</v>
      </c>
      <c r="F18" s="119">
        <v>4</v>
      </c>
      <c r="G18" s="119">
        <v>-13</v>
      </c>
      <c r="H18" s="119">
        <v>0</v>
      </c>
      <c r="I18" s="119">
        <v>17</v>
      </c>
      <c r="J18" s="120">
        <v>17</v>
      </c>
      <c r="K18" s="97">
        <v>97</v>
      </c>
      <c r="P18" s="338"/>
      <c r="Q18" s="338"/>
      <c r="R18" s="338"/>
      <c r="S18" s="338"/>
      <c r="T18" s="338"/>
      <c r="U18" s="338"/>
      <c r="V18" s="338"/>
      <c r="W18" s="338"/>
      <c r="X18" s="338"/>
      <c r="Y18" s="338"/>
      <c r="Z18" s="338"/>
      <c r="AA18" s="338"/>
      <c r="AB18" s="338"/>
      <c r="AC18" s="338"/>
      <c r="AD18" s="338"/>
      <c r="AE18" s="338"/>
      <c r="AF18" s="338"/>
    </row>
    <row r="19" spans="1:32" s="121" customFormat="1" ht="22.8" hidden="1" outlineLevel="1" x14ac:dyDescent="0.25">
      <c r="A19" s="152" t="str">
        <f>IF('1'!$A$1=1,B19,C19)</f>
        <v>L2.1 Інвестиції прямого інвестора в підприємства прямого інвестування</v>
      </c>
      <c r="B19" s="318" t="s">
        <v>80</v>
      </c>
      <c r="C19" s="319" t="s">
        <v>216</v>
      </c>
      <c r="D19" s="97">
        <v>80</v>
      </c>
      <c r="E19" s="118">
        <v>13</v>
      </c>
      <c r="F19" s="119">
        <v>4</v>
      </c>
      <c r="G19" s="119">
        <v>-13</v>
      </c>
      <c r="H19" s="119">
        <v>0</v>
      </c>
      <c r="I19" s="119">
        <v>17</v>
      </c>
      <c r="J19" s="120">
        <v>17</v>
      </c>
      <c r="K19" s="97">
        <v>97</v>
      </c>
      <c r="P19" s="338"/>
      <c r="Q19" s="338"/>
      <c r="R19" s="338"/>
      <c r="S19" s="338"/>
      <c r="T19" s="338"/>
      <c r="U19" s="338"/>
      <c r="V19" s="338"/>
      <c r="W19" s="338"/>
      <c r="X19" s="338"/>
      <c r="Y19" s="338"/>
      <c r="Z19" s="338"/>
      <c r="AA19" s="338"/>
      <c r="AB19" s="338"/>
      <c r="AC19" s="338"/>
      <c r="AD19" s="338"/>
      <c r="AE19" s="338"/>
      <c r="AF19" s="338"/>
    </row>
    <row r="20" spans="1:32" s="121" customFormat="1" ht="11.4" hidden="1" outlineLevel="1" x14ac:dyDescent="0.25">
      <c r="A20" s="154" t="str">
        <f>IF('1'!$A$1=1,B20,C20)</f>
        <v>кредити прямого інвестора</v>
      </c>
      <c r="B20" s="322" t="s">
        <v>26</v>
      </c>
      <c r="C20" s="323" t="s">
        <v>217</v>
      </c>
      <c r="D20" s="97">
        <v>80</v>
      </c>
      <c r="E20" s="118">
        <v>13</v>
      </c>
      <c r="F20" s="119">
        <v>4</v>
      </c>
      <c r="G20" s="119">
        <v>-13</v>
      </c>
      <c r="H20" s="119">
        <v>0</v>
      </c>
      <c r="I20" s="119">
        <v>17</v>
      </c>
      <c r="J20" s="120">
        <v>17</v>
      </c>
      <c r="K20" s="97">
        <v>97</v>
      </c>
      <c r="P20" s="338"/>
      <c r="Q20" s="338"/>
      <c r="R20" s="338"/>
      <c r="S20" s="338"/>
      <c r="T20" s="338"/>
      <c r="U20" s="338"/>
      <c r="V20" s="338"/>
      <c r="W20" s="338"/>
      <c r="X20" s="338"/>
      <c r="Y20" s="338"/>
      <c r="Z20" s="338"/>
      <c r="AA20" s="338"/>
      <c r="AB20" s="338"/>
      <c r="AC20" s="338"/>
      <c r="AD20" s="338"/>
      <c r="AE20" s="338"/>
      <c r="AF20" s="338"/>
    </row>
    <row r="21" spans="1:32" s="121" customFormat="1" ht="27.75" hidden="1" customHeight="1" outlineLevel="1" x14ac:dyDescent="0.25">
      <c r="A21" s="154" t="str">
        <f>IF('1'!$A$1=1,B21,C21)</f>
        <v>торгові кредити підприємств з прямими інвестиціями (кредиторська заборгованість)</v>
      </c>
      <c r="B21" s="322" t="s">
        <v>109</v>
      </c>
      <c r="C21" s="323" t="s">
        <v>218</v>
      </c>
      <c r="D21" s="97">
        <v>0</v>
      </c>
      <c r="E21" s="118">
        <v>0</v>
      </c>
      <c r="F21" s="119">
        <v>0</v>
      </c>
      <c r="G21" s="119">
        <v>0</v>
      </c>
      <c r="H21" s="119">
        <v>0</v>
      </c>
      <c r="I21" s="119">
        <v>0</v>
      </c>
      <c r="J21" s="120">
        <v>0</v>
      </c>
      <c r="K21" s="97">
        <v>0</v>
      </c>
      <c r="P21" s="338"/>
      <c r="Q21" s="338"/>
      <c r="R21" s="338"/>
      <c r="S21" s="338"/>
      <c r="T21" s="338"/>
      <c r="U21" s="338"/>
      <c r="V21" s="338"/>
      <c r="W21" s="338"/>
      <c r="X21" s="338"/>
      <c r="Y21" s="338"/>
      <c r="Z21" s="338"/>
      <c r="AA21" s="338"/>
      <c r="AB21" s="338"/>
      <c r="AC21" s="338"/>
      <c r="AD21" s="338"/>
      <c r="AE21" s="338"/>
      <c r="AF21" s="338"/>
    </row>
    <row r="22" spans="1:32" s="121" customFormat="1" ht="31.5" hidden="1" customHeight="1" outlineLevel="1" x14ac:dyDescent="0.25">
      <c r="A22" s="152" t="str">
        <f>IF('1'!$A$1=1,B22,C22)</f>
        <v xml:space="preserve">L2.2 Інвестиції підприємств прямого інвестування в прямого інвестора (зворотне інвестування) </v>
      </c>
      <c r="B22" s="318" t="s">
        <v>110</v>
      </c>
      <c r="C22" s="324" t="s">
        <v>219</v>
      </c>
      <c r="D22" s="124">
        <v>0</v>
      </c>
      <c r="E22" s="125">
        <v>0</v>
      </c>
      <c r="F22" s="126">
        <v>0</v>
      </c>
      <c r="G22" s="126">
        <v>0</v>
      </c>
      <c r="H22" s="126">
        <v>0</v>
      </c>
      <c r="I22" s="126">
        <v>0</v>
      </c>
      <c r="J22" s="127">
        <v>0</v>
      </c>
      <c r="K22" s="124">
        <v>0</v>
      </c>
      <c r="P22" s="338"/>
      <c r="Q22" s="338"/>
      <c r="R22" s="338"/>
      <c r="S22" s="338"/>
      <c r="T22" s="338"/>
      <c r="U22" s="338"/>
      <c r="V22" s="338"/>
      <c r="W22" s="338"/>
      <c r="X22" s="338"/>
      <c r="Y22" s="338"/>
      <c r="Z22" s="338"/>
      <c r="AA22" s="338"/>
      <c r="AB22" s="338"/>
      <c r="AC22" s="338"/>
      <c r="AD22" s="338"/>
      <c r="AE22" s="338"/>
      <c r="AF22" s="338"/>
    </row>
    <row r="23" spans="1:32" hidden="1" outlineLevel="1" x14ac:dyDescent="0.3">
      <c r="A23" s="111">
        <f>IF('1'!$A$1=1,B23,C23)</f>
        <v>2002</v>
      </c>
      <c r="B23" s="308">
        <v>2002</v>
      </c>
      <c r="C23" s="311">
        <v>2002</v>
      </c>
      <c r="D23" s="112">
        <v>37256</v>
      </c>
      <c r="E23" s="114">
        <v>3</v>
      </c>
      <c r="F23" s="114">
        <v>4</v>
      </c>
      <c r="G23" s="114">
        <v>5</v>
      </c>
      <c r="H23" s="114">
        <v>6</v>
      </c>
      <c r="I23" s="114">
        <v>7</v>
      </c>
      <c r="J23" s="114">
        <v>8</v>
      </c>
      <c r="K23" s="112">
        <v>37621</v>
      </c>
    </row>
    <row r="24" spans="1:32" hidden="1" outlineLevel="1" x14ac:dyDescent="0.3">
      <c r="A24" s="149" t="str">
        <f>IF('1'!$A$1=1,B24,C24)</f>
        <v xml:space="preserve">АКТИВИ </v>
      </c>
      <c r="B24" s="312" t="s">
        <v>103</v>
      </c>
      <c r="C24" s="313" t="s">
        <v>204</v>
      </c>
      <c r="D24" s="59"/>
      <c r="E24" s="128"/>
      <c r="F24" s="129"/>
      <c r="G24" s="129"/>
      <c r="H24" s="129"/>
      <c r="I24" s="129"/>
      <c r="J24" s="130"/>
      <c r="K24" s="59"/>
    </row>
    <row r="25" spans="1:32" ht="13.5" hidden="1" customHeight="1" outlineLevel="1" x14ac:dyDescent="0.3">
      <c r="A25" s="150" t="str">
        <f>IF('1'!$A$1=1,B25,C25)</f>
        <v>A Прямі інвестиції (A1 + A2)</v>
      </c>
      <c r="B25" s="314" t="s">
        <v>104</v>
      </c>
      <c r="C25" s="315" t="s">
        <v>205</v>
      </c>
      <c r="D25" s="97">
        <v>156</v>
      </c>
      <c r="E25" s="118">
        <v>-5</v>
      </c>
      <c r="F25" s="119">
        <v>-7</v>
      </c>
      <c r="G25" s="119">
        <v>-7</v>
      </c>
      <c r="H25" s="119">
        <v>0</v>
      </c>
      <c r="I25" s="119">
        <v>0</v>
      </c>
      <c r="J25" s="120">
        <v>-12</v>
      </c>
      <c r="K25" s="97">
        <v>144</v>
      </c>
    </row>
    <row r="26" spans="1:32" hidden="1" outlineLevel="1" x14ac:dyDescent="0.3">
      <c r="A26" s="151" t="str">
        <f>IF('1'!$A$1=1,B26,C26)</f>
        <v>A1 Інструменти участі в капіталі</v>
      </c>
      <c r="B26" s="316" t="s">
        <v>105</v>
      </c>
      <c r="C26" s="317" t="s">
        <v>206</v>
      </c>
      <c r="D26" s="97">
        <v>151</v>
      </c>
      <c r="E26" s="118">
        <v>-5</v>
      </c>
      <c r="F26" s="119">
        <v>-7</v>
      </c>
      <c r="G26" s="119">
        <v>-7</v>
      </c>
      <c r="H26" s="119">
        <v>0</v>
      </c>
      <c r="I26" s="119">
        <v>0</v>
      </c>
      <c r="J26" s="120">
        <v>-12</v>
      </c>
      <c r="K26" s="97">
        <v>139</v>
      </c>
    </row>
    <row r="27" spans="1:32" ht="22.8" hidden="1" outlineLevel="1" x14ac:dyDescent="0.3">
      <c r="A27" s="152" t="str">
        <f>IF('1'!$A$1=1,B27,C27)</f>
        <v>A1.1 Інвестиції прямого інвестора в підприємства прямого інвестування</v>
      </c>
      <c r="B27" s="318" t="s">
        <v>66</v>
      </c>
      <c r="C27" s="319" t="s">
        <v>207</v>
      </c>
      <c r="D27" s="97">
        <v>151</v>
      </c>
      <c r="E27" s="118">
        <v>-5</v>
      </c>
      <c r="F27" s="119">
        <v>-7</v>
      </c>
      <c r="G27" s="119">
        <v>-7</v>
      </c>
      <c r="H27" s="119">
        <v>0</v>
      </c>
      <c r="I27" s="119">
        <v>0</v>
      </c>
      <c r="J27" s="120">
        <v>-12</v>
      </c>
      <c r="K27" s="97">
        <v>139</v>
      </c>
    </row>
    <row r="28" spans="1:32" hidden="1" outlineLevel="1" x14ac:dyDescent="0.3">
      <c r="A28" s="151" t="str">
        <f>IF('1'!$A$1=1,B28,C28)</f>
        <v>A2 Боргові інструменти (A2.1 + A2.2)</v>
      </c>
      <c r="B28" s="316" t="s">
        <v>67</v>
      </c>
      <c r="C28" s="317" t="s">
        <v>208</v>
      </c>
      <c r="D28" s="97">
        <v>5</v>
      </c>
      <c r="E28" s="118">
        <v>0</v>
      </c>
      <c r="F28" s="119">
        <v>0</v>
      </c>
      <c r="G28" s="119">
        <v>0</v>
      </c>
      <c r="H28" s="119">
        <v>0</v>
      </c>
      <c r="I28" s="119">
        <v>0</v>
      </c>
      <c r="J28" s="120">
        <v>0</v>
      </c>
      <c r="K28" s="97">
        <v>5</v>
      </c>
    </row>
    <row r="29" spans="1:32" ht="22.8" hidden="1" outlineLevel="1" x14ac:dyDescent="0.3">
      <c r="A29" s="152" t="str">
        <f>IF('1'!$A$1=1,B29,C29)</f>
        <v>A2.1 Інвестиції прямого інвестора в підприємства прямого інвестування</v>
      </c>
      <c r="B29" s="318" t="s">
        <v>68</v>
      </c>
      <c r="C29" s="319" t="s">
        <v>209</v>
      </c>
      <c r="D29" s="97">
        <v>5</v>
      </c>
      <c r="E29" s="118">
        <v>0</v>
      </c>
      <c r="F29" s="119">
        <v>0</v>
      </c>
      <c r="G29" s="119">
        <v>0</v>
      </c>
      <c r="H29" s="119">
        <v>0</v>
      </c>
      <c r="I29" s="119">
        <v>0</v>
      </c>
      <c r="J29" s="120">
        <v>0</v>
      </c>
      <c r="K29" s="97">
        <v>5</v>
      </c>
    </row>
    <row r="30" spans="1:32" ht="34.200000000000003" hidden="1" outlineLevel="1" x14ac:dyDescent="0.3">
      <c r="A30" s="152" t="str">
        <f>IF('1'!$A$1=1,B30,C30)</f>
        <v xml:space="preserve">A2.2 Інвестиції підприємств прямого інвестування в прямого інвестора- зворотне інвестування (у т.ч. торгові кредити) </v>
      </c>
      <c r="B30" s="318" t="s">
        <v>106</v>
      </c>
      <c r="C30" s="319" t="s">
        <v>210</v>
      </c>
      <c r="D30" s="97">
        <v>0</v>
      </c>
      <c r="E30" s="118">
        <v>0</v>
      </c>
      <c r="F30" s="119">
        <v>0</v>
      </c>
      <c r="G30" s="119">
        <v>0</v>
      </c>
      <c r="H30" s="119">
        <v>0</v>
      </c>
      <c r="I30" s="119">
        <v>0</v>
      </c>
      <c r="J30" s="120">
        <v>0</v>
      </c>
      <c r="K30" s="97">
        <v>0</v>
      </c>
    </row>
    <row r="31" spans="1:32" hidden="1" outlineLevel="1" x14ac:dyDescent="0.3">
      <c r="A31" s="149" t="str">
        <f>IF('1'!$A$1=1,B31,C31)</f>
        <v>ПАСИВИ</v>
      </c>
      <c r="B31" s="312" t="s">
        <v>25</v>
      </c>
      <c r="C31" s="320" t="s">
        <v>211</v>
      </c>
      <c r="D31" s="59"/>
      <c r="E31" s="128"/>
      <c r="F31" s="129"/>
      <c r="G31" s="129"/>
      <c r="H31" s="129"/>
      <c r="I31" s="129"/>
      <c r="J31" s="130"/>
      <c r="K31" s="59"/>
    </row>
    <row r="32" spans="1:32" hidden="1" outlineLevel="1" x14ac:dyDescent="0.3">
      <c r="A32" s="150" t="str">
        <f>IF('1'!$A$1=1,B32,C32)</f>
        <v>L Прямі інвестиції (L1 + L2)</v>
      </c>
      <c r="B32" s="314" t="s">
        <v>107</v>
      </c>
      <c r="C32" s="315" t="s">
        <v>212</v>
      </c>
      <c r="D32" s="97">
        <v>4801</v>
      </c>
      <c r="E32" s="118">
        <v>693</v>
      </c>
      <c r="F32" s="119">
        <v>430</v>
      </c>
      <c r="G32" s="119">
        <v>417</v>
      </c>
      <c r="H32" s="119">
        <v>103</v>
      </c>
      <c r="I32" s="119">
        <v>-90</v>
      </c>
      <c r="J32" s="120">
        <v>1123</v>
      </c>
      <c r="K32" s="97">
        <v>5924</v>
      </c>
    </row>
    <row r="33" spans="1:11" hidden="1" outlineLevel="1" x14ac:dyDescent="0.3">
      <c r="A33" s="151" t="str">
        <f>IF('1'!$A$1=1,B33,C33)</f>
        <v>L1 Інструменти участі в капіталі</v>
      </c>
      <c r="B33" s="316" t="s">
        <v>137</v>
      </c>
      <c r="C33" s="317" t="s">
        <v>213</v>
      </c>
      <c r="D33" s="97">
        <v>4704</v>
      </c>
      <c r="E33" s="118">
        <v>673</v>
      </c>
      <c r="F33" s="119">
        <v>271</v>
      </c>
      <c r="G33" s="119">
        <v>272</v>
      </c>
      <c r="H33" s="119">
        <v>103</v>
      </c>
      <c r="I33" s="119">
        <v>-104</v>
      </c>
      <c r="J33" s="120">
        <v>944</v>
      </c>
      <c r="K33" s="97">
        <v>5648</v>
      </c>
    </row>
    <row r="34" spans="1:11" ht="22.8" hidden="1" outlineLevel="1" x14ac:dyDescent="0.3">
      <c r="A34" s="152" t="str">
        <f>IF('1'!$A$1=1,B34,C34)</f>
        <v>L1.1 Інвестиції прямого інвестора в підприємства прямого інвестування</v>
      </c>
      <c r="B34" s="318" t="s">
        <v>79</v>
      </c>
      <c r="C34" s="319" t="s">
        <v>214</v>
      </c>
      <c r="D34" s="97">
        <v>4704</v>
      </c>
      <c r="E34" s="118">
        <v>673</v>
      </c>
      <c r="F34" s="119">
        <v>271</v>
      </c>
      <c r="G34" s="119">
        <v>272</v>
      </c>
      <c r="H34" s="119">
        <v>103</v>
      </c>
      <c r="I34" s="119">
        <v>-104</v>
      </c>
      <c r="J34" s="120">
        <v>944</v>
      </c>
      <c r="K34" s="97">
        <v>5648</v>
      </c>
    </row>
    <row r="35" spans="1:11" hidden="1" outlineLevel="1" x14ac:dyDescent="0.3">
      <c r="A35" s="153" t="str">
        <f>IF('1'!$A$1=1,B35,C35)</f>
        <v>L2 Боргові інструменти (L2.1 + L2.2)</v>
      </c>
      <c r="B35" s="321" t="s">
        <v>73</v>
      </c>
      <c r="C35" s="317" t="s">
        <v>215</v>
      </c>
      <c r="D35" s="97">
        <v>97</v>
      </c>
      <c r="E35" s="118">
        <v>20</v>
      </c>
      <c r="F35" s="119">
        <v>159</v>
      </c>
      <c r="G35" s="119">
        <v>145</v>
      </c>
      <c r="H35" s="119">
        <v>0</v>
      </c>
      <c r="I35" s="119">
        <v>14</v>
      </c>
      <c r="J35" s="120">
        <v>179</v>
      </c>
      <c r="K35" s="97">
        <v>276</v>
      </c>
    </row>
    <row r="36" spans="1:11" ht="22.8" hidden="1" outlineLevel="1" x14ac:dyDescent="0.3">
      <c r="A36" s="152" t="str">
        <f>IF('1'!$A$1=1,B36,C36)</f>
        <v>L2.1 Інвестиції прямого інвестора в підприємства прямого інвестування</v>
      </c>
      <c r="B36" s="318" t="s">
        <v>80</v>
      </c>
      <c r="C36" s="319" t="s">
        <v>216</v>
      </c>
      <c r="D36" s="97">
        <v>97</v>
      </c>
      <c r="E36" s="118">
        <v>20</v>
      </c>
      <c r="F36" s="119">
        <v>159</v>
      </c>
      <c r="G36" s="119">
        <v>145</v>
      </c>
      <c r="H36" s="119">
        <v>0</v>
      </c>
      <c r="I36" s="119">
        <v>14</v>
      </c>
      <c r="J36" s="120">
        <v>179</v>
      </c>
      <c r="K36" s="97">
        <v>276</v>
      </c>
    </row>
    <row r="37" spans="1:11" hidden="1" outlineLevel="1" x14ac:dyDescent="0.3">
      <c r="A37" s="154" t="str">
        <f>IF('1'!$A$1=1,B37,C37)</f>
        <v>кредити прямого інвестора</v>
      </c>
      <c r="B37" s="322" t="s">
        <v>26</v>
      </c>
      <c r="C37" s="323" t="s">
        <v>217</v>
      </c>
      <c r="D37" s="97">
        <v>97</v>
      </c>
      <c r="E37" s="118">
        <v>20</v>
      </c>
      <c r="F37" s="119">
        <v>159</v>
      </c>
      <c r="G37" s="119">
        <v>145</v>
      </c>
      <c r="H37" s="119">
        <v>0</v>
      </c>
      <c r="I37" s="119">
        <v>14</v>
      </c>
      <c r="J37" s="120">
        <v>179</v>
      </c>
      <c r="K37" s="97">
        <v>276</v>
      </c>
    </row>
    <row r="38" spans="1:11" ht="22.8" hidden="1" outlineLevel="1" x14ac:dyDescent="0.3">
      <c r="A38" s="154" t="str">
        <f>IF('1'!$A$1=1,B38,C38)</f>
        <v>торгові кредити підприємств з прямими інвестиціями (кредиторська заборгованість)</v>
      </c>
      <c r="B38" s="322" t="s">
        <v>109</v>
      </c>
      <c r="C38" s="323" t="s">
        <v>218</v>
      </c>
      <c r="D38" s="97">
        <v>0</v>
      </c>
      <c r="E38" s="118">
        <v>0</v>
      </c>
      <c r="F38" s="119">
        <v>0</v>
      </c>
      <c r="G38" s="119">
        <v>0</v>
      </c>
      <c r="H38" s="119">
        <v>0</v>
      </c>
      <c r="I38" s="119">
        <v>0</v>
      </c>
      <c r="J38" s="120">
        <v>0</v>
      </c>
      <c r="K38" s="97">
        <v>0</v>
      </c>
    </row>
    <row r="39" spans="1:11" ht="22.8" hidden="1" outlineLevel="1" x14ac:dyDescent="0.3">
      <c r="A39" s="152" t="str">
        <f>IF('1'!$A$1=1,B39,C39)</f>
        <v xml:space="preserve">L2.2 Інвестиції підприємств прямого інвестування в прямого інвестора (зворотне інвестування) </v>
      </c>
      <c r="B39" s="318" t="s">
        <v>110</v>
      </c>
      <c r="C39" s="324" t="s">
        <v>219</v>
      </c>
      <c r="D39" s="124">
        <v>0</v>
      </c>
      <c r="E39" s="125">
        <v>0</v>
      </c>
      <c r="F39" s="126">
        <v>0</v>
      </c>
      <c r="G39" s="126">
        <v>0</v>
      </c>
      <c r="H39" s="126">
        <v>0</v>
      </c>
      <c r="I39" s="126">
        <v>0</v>
      </c>
      <c r="J39" s="127">
        <v>0</v>
      </c>
      <c r="K39" s="124">
        <v>0</v>
      </c>
    </row>
    <row r="40" spans="1:11" hidden="1" outlineLevel="1" x14ac:dyDescent="0.3">
      <c r="A40" s="111">
        <f>IF('1'!$A$1=1,B40,C40)</f>
        <v>2003</v>
      </c>
      <c r="B40" s="308">
        <v>2003</v>
      </c>
      <c r="C40" s="311">
        <v>2003</v>
      </c>
      <c r="D40" s="112">
        <v>37621</v>
      </c>
      <c r="E40" s="114">
        <v>3</v>
      </c>
      <c r="F40" s="114">
        <v>4</v>
      </c>
      <c r="G40" s="114">
        <v>5</v>
      </c>
      <c r="H40" s="114">
        <v>6</v>
      </c>
      <c r="I40" s="114">
        <v>7</v>
      </c>
      <c r="J40" s="114">
        <v>8</v>
      </c>
      <c r="K40" s="112">
        <v>37986</v>
      </c>
    </row>
    <row r="41" spans="1:11" hidden="1" outlineLevel="1" x14ac:dyDescent="0.3">
      <c r="A41" s="149" t="str">
        <f>IF('1'!$A$1=1,B41,C41)</f>
        <v xml:space="preserve">АКТИВИ </v>
      </c>
      <c r="B41" s="312" t="s">
        <v>103</v>
      </c>
      <c r="C41" s="313" t="s">
        <v>204</v>
      </c>
      <c r="D41" s="59"/>
      <c r="E41" s="128"/>
      <c r="F41" s="129"/>
      <c r="G41" s="129"/>
      <c r="H41" s="129"/>
      <c r="I41" s="129"/>
      <c r="J41" s="130"/>
      <c r="K41" s="59"/>
    </row>
    <row r="42" spans="1:11" hidden="1" outlineLevel="1" x14ac:dyDescent="0.3">
      <c r="A42" s="150" t="str">
        <f>IF('1'!$A$1=1,B42,C42)</f>
        <v>A Прямі інвестиції (A1 + A2)</v>
      </c>
      <c r="B42" s="314" t="s">
        <v>104</v>
      </c>
      <c r="C42" s="315" t="s">
        <v>205</v>
      </c>
      <c r="D42" s="97">
        <v>144</v>
      </c>
      <c r="E42" s="118">
        <v>13</v>
      </c>
      <c r="F42" s="119">
        <v>9</v>
      </c>
      <c r="G42" s="119">
        <v>19</v>
      </c>
      <c r="H42" s="119">
        <v>0</v>
      </c>
      <c r="I42" s="119">
        <v>-10</v>
      </c>
      <c r="J42" s="120">
        <v>22</v>
      </c>
      <c r="K42" s="97">
        <v>166</v>
      </c>
    </row>
    <row r="43" spans="1:11" hidden="1" outlineLevel="1" x14ac:dyDescent="0.3">
      <c r="A43" s="151" t="str">
        <f>IF('1'!$A$1=1,B43,C43)</f>
        <v>A1 Інструменти участі в капіталі</v>
      </c>
      <c r="B43" s="316" t="s">
        <v>105</v>
      </c>
      <c r="C43" s="317" t="s">
        <v>206</v>
      </c>
      <c r="D43" s="97">
        <v>139</v>
      </c>
      <c r="E43" s="118">
        <v>13</v>
      </c>
      <c r="F43" s="119">
        <v>9</v>
      </c>
      <c r="G43" s="119">
        <v>19</v>
      </c>
      <c r="H43" s="119">
        <v>0</v>
      </c>
      <c r="I43" s="119">
        <v>-10</v>
      </c>
      <c r="J43" s="120">
        <v>22</v>
      </c>
      <c r="K43" s="97">
        <v>161</v>
      </c>
    </row>
    <row r="44" spans="1:11" ht="22.8" hidden="1" outlineLevel="1" x14ac:dyDescent="0.3">
      <c r="A44" s="152" t="str">
        <f>IF('1'!$A$1=1,B44,C44)</f>
        <v>A1.1 Інвестиції прямого інвестора в підприємства прямого інвестування</v>
      </c>
      <c r="B44" s="318" t="s">
        <v>66</v>
      </c>
      <c r="C44" s="319" t="s">
        <v>207</v>
      </c>
      <c r="D44" s="97">
        <v>139</v>
      </c>
      <c r="E44" s="118">
        <v>13</v>
      </c>
      <c r="F44" s="119">
        <v>9</v>
      </c>
      <c r="G44" s="119">
        <v>19</v>
      </c>
      <c r="H44" s="119">
        <v>0</v>
      </c>
      <c r="I44" s="119">
        <v>-10</v>
      </c>
      <c r="J44" s="120">
        <v>22</v>
      </c>
      <c r="K44" s="97">
        <v>161</v>
      </c>
    </row>
    <row r="45" spans="1:11" hidden="1" outlineLevel="1" x14ac:dyDescent="0.3">
      <c r="A45" s="151" t="str">
        <f>IF('1'!$A$1=1,B45,C45)</f>
        <v>A2 Боргові інструменти (A2.1 + A2.2)</v>
      </c>
      <c r="B45" s="316" t="s">
        <v>67</v>
      </c>
      <c r="C45" s="317" t="s">
        <v>208</v>
      </c>
      <c r="D45" s="97">
        <v>5</v>
      </c>
      <c r="E45" s="118">
        <v>0</v>
      </c>
      <c r="F45" s="119">
        <v>0</v>
      </c>
      <c r="G45" s="119">
        <v>0</v>
      </c>
      <c r="H45" s="119">
        <v>0</v>
      </c>
      <c r="I45" s="119">
        <v>0</v>
      </c>
      <c r="J45" s="120">
        <v>0</v>
      </c>
      <c r="K45" s="97">
        <v>5</v>
      </c>
    </row>
    <row r="46" spans="1:11" ht="22.8" hidden="1" outlineLevel="1" x14ac:dyDescent="0.3">
      <c r="A46" s="152" t="str">
        <f>IF('1'!$A$1=1,B46,C46)</f>
        <v>A2.1 Інвестиції прямого інвестора в підприємства прямого інвестування</v>
      </c>
      <c r="B46" s="318" t="s">
        <v>68</v>
      </c>
      <c r="C46" s="319" t="s">
        <v>209</v>
      </c>
      <c r="D46" s="97">
        <v>5</v>
      </c>
      <c r="E46" s="118">
        <v>0</v>
      </c>
      <c r="F46" s="119">
        <v>0</v>
      </c>
      <c r="G46" s="119">
        <v>0</v>
      </c>
      <c r="H46" s="119">
        <v>0</v>
      </c>
      <c r="I46" s="119">
        <v>0</v>
      </c>
      <c r="J46" s="120">
        <v>0</v>
      </c>
      <c r="K46" s="97">
        <v>5</v>
      </c>
    </row>
    <row r="47" spans="1:11" ht="34.200000000000003" hidden="1" outlineLevel="1" x14ac:dyDescent="0.3">
      <c r="A47" s="152" t="str">
        <f>IF('1'!$A$1=1,B47,C47)</f>
        <v xml:space="preserve">A2.2 Інвестиції підприємств прямого інвестування в прямого інвестора- зворотне інвестування (у т.ч. торгові кредити) </v>
      </c>
      <c r="B47" s="318" t="s">
        <v>106</v>
      </c>
      <c r="C47" s="319" t="s">
        <v>210</v>
      </c>
      <c r="D47" s="97">
        <v>0</v>
      </c>
      <c r="E47" s="118">
        <v>0</v>
      </c>
      <c r="F47" s="119">
        <v>0</v>
      </c>
      <c r="G47" s="119">
        <v>0</v>
      </c>
      <c r="H47" s="119">
        <v>0</v>
      </c>
      <c r="I47" s="119">
        <v>0</v>
      </c>
      <c r="J47" s="120">
        <v>0</v>
      </c>
      <c r="K47" s="97">
        <v>0</v>
      </c>
    </row>
    <row r="48" spans="1:11" hidden="1" outlineLevel="1" x14ac:dyDescent="0.3">
      <c r="A48" s="149" t="str">
        <f>IF('1'!$A$1=1,B48,C48)</f>
        <v>ПАСИВИ</v>
      </c>
      <c r="B48" s="312" t="s">
        <v>25</v>
      </c>
      <c r="C48" s="320" t="s">
        <v>211</v>
      </c>
      <c r="D48" s="59"/>
      <c r="E48" s="128"/>
      <c r="F48" s="129"/>
      <c r="G48" s="129"/>
      <c r="H48" s="129"/>
      <c r="I48" s="129"/>
      <c r="J48" s="130"/>
      <c r="K48" s="59"/>
    </row>
    <row r="49" spans="1:11" hidden="1" outlineLevel="1" x14ac:dyDescent="0.3">
      <c r="A49" s="150" t="str">
        <f>IF('1'!$A$1=1,B49,C49)</f>
        <v>L Прямі інвестиції (L1 + L2)</v>
      </c>
      <c r="B49" s="314" t="s">
        <v>107</v>
      </c>
      <c r="C49" s="315" t="s">
        <v>212</v>
      </c>
      <c r="D49" s="97">
        <v>5924</v>
      </c>
      <c r="E49" s="118">
        <v>1424</v>
      </c>
      <c r="F49" s="119">
        <v>218</v>
      </c>
      <c r="G49" s="119">
        <v>164</v>
      </c>
      <c r="H49" s="119">
        <v>-2</v>
      </c>
      <c r="I49" s="119">
        <v>56</v>
      </c>
      <c r="J49" s="120">
        <v>1642</v>
      </c>
      <c r="K49" s="97">
        <v>7566</v>
      </c>
    </row>
    <row r="50" spans="1:11" hidden="1" outlineLevel="1" x14ac:dyDescent="0.3">
      <c r="A50" s="151" t="str">
        <f>IF('1'!$A$1=1,B50,C50)</f>
        <v>L1 Інструменти участі в капіталі</v>
      </c>
      <c r="B50" s="316" t="s">
        <v>137</v>
      </c>
      <c r="C50" s="317" t="s">
        <v>213</v>
      </c>
      <c r="D50" s="97">
        <v>5648</v>
      </c>
      <c r="E50" s="118">
        <v>1279</v>
      </c>
      <c r="F50" s="119">
        <v>225</v>
      </c>
      <c r="G50" s="119">
        <v>171</v>
      </c>
      <c r="H50" s="119">
        <v>-2</v>
      </c>
      <c r="I50" s="119">
        <v>56</v>
      </c>
      <c r="J50" s="120">
        <v>1504</v>
      </c>
      <c r="K50" s="97">
        <v>7152</v>
      </c>
    </row>
    <row r="51" spans="1:11" ht="22.8" hidden="1" outlineLevel="1" x14ac:dyDescent="0.3">
      <c r="A51" s="152" t="str">
        <f>IF('1'!$A$1=1,B51,C51)</f>
        <v>L1.1 Інвестиції прямого інвестора в підприємства прямого інвестування</v>
      </c>
      <c r="B51" s="318" t="s">
        <v>79</v>
      </c>
      <c r="C51" s="319" t="s">
        <v>214</v>
      </c>
      <c r="D51" s="97">
        <v>5648</v>
      </c>
      <c r="E51" s="118">
        <v>1279</v>
      </c>
      <c r="F51" s="119">
        <v>225</v>
      </c>
      <c r="G51" s="119">
        <v>171</v>
      </c>
      <c r="H51" s="119">
        <v>-2</v>
      </c>
      <c r="I51" s="119">
        <v>56</v>
      </c>
      <c r="J51" s="120">
        <v>1504</v>
      </c>
      <c r="K51" s="97">
        <v>7152</v>
      </c>
    </row>
    <row r="52" spans="1:11" hidden="1" outlineLevel="1" x14ac:dyDescent="0.3">
      <c r="A52" s="153" t="str">
        <f>IF('1'!$A$1=1,B52,C52)</f>
        <v>L2 Боргові інструменти (L2.1 + L2.2)</v>
      </c>
      <c r="B52" s="321" t="s">
        <v>73</v>
      </c>
      <c r="C52" s="317" t="s">
        <v>215</v>
      </c>
      <c r="D52" s="97">
        <v>276</v>
      </c>
      <c r="E52" s="118">
        <v>145</v>
      </c>
      <c r="F52" s="119">
        <v>-7</v>
      </c>
      <c r="G52" s="119">
        <v>-7</v>
      </c>
      <c r="H52" s="119">
        <v>0</v>
      </c>
      <c r="I52" s="119">
        <v>0</v>
      </c>
      <c r="J52" s="120">
        <v>138</v>
      </c>
      <c r="K52" s="97">
        <v>414</v>
      </c>
    </row>
    <row r="53" spans="1:11" ht="22.8" hidden="1" outlineLevel="1" x14ac:dyDescent="0.3">
      <c r="A53" s="152" t="str">
        <f>IF('1'!$A$1=1,B53,C53)</f>
        <v>L2.1 Інвестиції прямого інвестора в підприємства прямого інвестування</v>
      </c>
      <c r="B53" s="318" t="s">
        <v>80</v>
      </c>
      <c r="C53" s="319" t="s">
        <v>216</v>
      </c>
      <c r="D53" s="97">
        <v>276</v>
      </c>
      <c r="E53" s="118">
        <v>145</v>
      </c>
      <c r="F53" s="119">
        <v>-7</v>
      </c>
      <c r="G53" s="119">
        <v>-7</v>
      </c>
      <c r="H53" s="119">
        <v>0</v>
      </c>
      <c r="I53" s="119">
        <v>0</v>
      </c>
      <c r="J53" s="120">
        <v>138</v>
      </c>
      <c r="K53" s="97">
        <v>414</v>
      </c>
    </row>
    <row r="54" spans="1:11" hidden="1" outlineLevel="1" x14ac:dyDescent="0.3">
      <c r="A54" s="154" t="str">
        <f>IF('1'!$A$1=1,B54,C54)</f>
        <v>кредити прямого інвестора</v>
      </c>
      <c r="B54" s="322" t="s">
        <v>26</v>
      </c>
      <c r="C54" s="323" t="s">
        <v>217</v>
      </c>
      <c r="D54" s="97">
        <v>276</v>
      </c>
      <c r="E54" s="118">
        <v>145</v>
      </c>
      <c r="F54" s="119">
        <v>-7</v>
      </c>
      <c r="G54" s="119">
        <v>-7</v>
      </c>
      <c r="H54" s="119">
        <v>0</v>
      </c>
      <c r="I54" s="119">
        <v>0</v>
      </c>
      <c r="J54" s="120">
        <v>138</v>
      </c>
      <c r="K54" s="97">
        <v>414</v>
      </c>
    </row>
    <row r="55" spans="1:11" ht="22.8" hidden="1" outlineLevel="1" x14ac:dyDescent="0.3">
      <c r="A55" s="154" t="str">
        <f>IF('1'!$A$1=1,B55,C55)</f>
        <v>торгові кредити підприємств з прямими інвестиціями (кредиторська заборгованість)</v>
      </c>
      <c r="B55" s="322" t="s">
        <v>109</v>
      </c>
      <c r="C55" s="323" t="s">
        <v>218</v>
      </c>
      <c r="D55" s="97">
        <v>0</v>
      </c>
      <c r="E55" s="118">
        <v>0</v>
      </c>
      <c r="F55" s="119">
        <v>0</v>
      </c>
      <c r="G55" s="119">
        <v>0</v>
      </c>
      <c r="H55" s="119">
        <v>0</v>
      </c>
      <c r="I55" s="119">
        <v>0</v>
      </c>
      <c r="J55" s="120">
        <v>0</v>
      </c>
      <c r="K55" s="97">
        <v>0</v>
      </c>
    </row>
    <row r="56" spans="1:11" ht="22.8" hidden="1" outlineLevel="1" x14ac:dyDescent="0.3">
      <c r="A56" s="152" t="str">
        <f>IF('1'!$A$1=1,B56,C56)</f>
        <v xml:space="preserve">L2.2 Інвестиції підприємств прямого інвестування в прямого інвестора (зворотне інвестування) </v>
      </c>
      <c r="B56" s="318" t="s">
        <v>110</v>
      </c>
      <c r="C56" s="324" t="s">
        <v>219</v>
      </c>
      <c r="D56" s="124">
        <v>0</v>
      </c>
      <c r="E56" s="125">
        <v>0</v>
      </c>
      <c r="F56" s="126">
        <v>0</v>
      </c>
      <c r="G56" s="126">
        <v>0</v>
      </c>
      <c r="H56" s="126">
        <v>0</v>
      </c>
      <c r="I56" s="126">
        <v>0</v>
      </c>
      <c r="J56" s="127">
        <v>0</v>
      </c>
      <c r="K56" s="124">
        <v>0</v>
      </c>
    </row>
    <row r="57" spans="1:11" hidden="1" outlineLevel="1" x14ac:dyDescent="0.3">
      <c r="A57" s="111">
        <f>IF('1'!$A$1=1,B57,C57)</f>
        <v>2004</v>
      </c>
      <c r="B57" s="308">
        <v>2004</v>
      </c>
      <c r="C57" s="311">
        <v>2004</v>
      </c>
      <c r="D57" s="112">
        <v>37986</v>
      </c>
      <c r="E57" s="114">
        <v>3</v>
      </c>
      <c r="F57" s="114">
        <v>4</v>
      </c>
      <c r="G57" s="114">
        <v>5</v>
      </c>
      <c r="H57" s="114">
        <v>6</v>
      </c>
      <c r="I57" s="114">
        <v>7</v>
      </c>
      <c r="J57" s="114">
        <v>8</v>
      </c>
      <c r="K57" s="112">
        <v>38352</v>
      </c>
    </row>
    <row r="58" spans="1:11" hidden="1" outlineLevel="1" x14ac:dyDescent="0.3">
      <c r="A58" s="149" t="str">
        <f>IF('1'!$A$1=1,B58,C58)</f>
        <v xml:space="preserve">АКТИВИ </v>
      </c>
      <c r="B58" s="312" t="s">
        <v>103</v>
      </c>
      <c r="C58" s="313" t="s">
        <v>204</v>
      </c>
      <c r="D58" s="59"/>
      <c r="E58" s="128"/>
      <c r="F58" s="129"/>
      <c r="G58" s="129"/>
      <c r="H58" s="129"/>
      <c r="I58" s="129"/>
      <c r="J58" s="130"/>
      <c r="K58" s="59"/>
    </row>
    <row r="59" spans="1:11" hidden="1" outlineLevel="1" x14ac:dyDescent="0.3">
      <c r="A59" s="150" t="str">
        <f>IF('1'!$A$1=1,B59,C59)</f>
        <v>A Прямі інвестиції (A1 + A2)</v>
      </c>
      <c r="B59" s="314" t="s">
        <v>104</v>
      </c>
      <c r="C59" s="315" t="s">
        <v>205</v>
      </c>
      <c r="D59" s="97">
        <v>166</v>
      </c>
      <c r="E59" s="118">
        <v>4</v>
      </c>
      <c r="F59" s="119">
        <v>28</v>
      </c>
      <c r="G59" s="119">
        <v>28</v>
      </c>
      <c r="H59" s="119">
        <v>0</v>
      </c>
      <c r="I59" s="119">
        <v>0</v>
      </c>
      <c r="J59" s="120">
        <v>32</v>
      </c>
      <c r="K59" s="97">
        <v>198</v>
      </c>
    </row>
    <row r="60" spans="1:11" hidden="1" outlineLevel="1" x14ac:dyDescent="0.3">
      <c r="A60" s="151" t="str">
        <f>IF('1'!$A$1=1,B60,C60)</f>
        <v>A1 Інструменти участі в капіталі</v>
      </c>
      <c r="B60" s="316" t="s">
        <v>105</v>
      </c>
      <c r="C60" s="317" t="s">
        <v>206</v>
      </c>
      <c r="D60" s="97">
        <v>161</v>
      </c>
      <c r="E60" s="118">
        <v>4</v>
      </c>
      <c r="F60" s="119">
        <v>33</v>
      </c>
      <c r="G60" s="119">
        <v>28</v>
      </c>
      <c r="H60" s="119">
        <v>0</v>
      </c>
      <c r="I60" s="119">
        <v>5</v>
      </c>
      <c r="J60" s="120">
        <v>37</v>
      </c>
      <c r="K60" s="97">
        <v>198</v>
      </c>
    </row>
    <row r="61" spans="1:11" ht="22.8" hidden="1" outlineLevel="1" x14ac:dyDescent="0.3">
      <c r="A61" s="152" t="str">
        <f>IF('1'!$A$1=1,B61,C61)</f>
        <v>A1.1 Інвестиції прямого інвестора в підприємства прямого інвестування</v>
      </c>
      <c r="B61" s="318" t="s">
        <v>66</v>
      </c>
      <c r="C61" s="319" t="s">
        <v>207</v>
      </c>
      <c r="D61" s="97">
        <v>161</v>
      </c>
      <c r="E61" s="118">
        <v>4</v>
      </c>
      <c r="F61" s="119">
        <v>33</v>
      </c>
      <c r="G61" s="119">
        <v>28</v>
      </c>
      <c r="H61" s="119">
        <v>0</v>
      </c>
      <c r="I61" s="119">
        <v>5</v>
      </c>
      <c r="J61" s="120">
        <v>37</v>
      </c>
      <c r="K61" s="97">
        <v>198</v>
      </c>
    </row>
    <row r="62" spans="1:11" hidden="1" outlineLevel="1" x14ac:dyDescent="0.3">
      <c r="A62" s="151" t="str">
        <f>IF('1'!$A$1=1,B62,C62)</f>
        <v>A2 Боргові інструменти (A2.1 + A2.2)</v>
      </c>
      <c r="B62" s="316" t="s">
        <v>67</v>
      </c>
      <c r="C62" s="317" t="s">
        <v>208</v>
      </c>
      <c r="D62" s="97">
        <v>5</v>
      </c>
      <c r="E62" s="118">
        <v>0</v>
      </c>
      <c r="F62" s="119">
        <v>-5</v>
      </c>
      <c r="G62" s="119">
        <v>0</v>
      </c>
      <c r="H62" s="119">
        <v>0</v>
      </c>
      <c r="I62" s="119">
        <v>-5</v>
      </c>
      <c r="J62" s="120">
        <v>-5</v>
      </c>
      <c r="K62" s="97">
        <v>0</v>
      </c>
    </row>
    <row r="63" spans="1:11" ht="22.8" hidden="1" outlineLevel="1" x14ac:dyDescent="0.3">
      <c r="A63" s="152" t="str">
        <f>IF('1'!$A$1=1,B63,C63)</f>
        <v>A2.1 Інвестиції прямого інвестора в підприємства прямого інвестування</v>
      </c>
      <c r="B63" s="318" t="s">
        <v>68</v>
      </c>
      <c r="C63" s="319" t="s">
        <v>209</v>
      </c>
      <c r="D63" s="97">
        <v>5</v>
      </c>
      <c r="E63" s="118">
        <v>0</v>
      </c>
      <c r="F63" s="119">
        <v>-5</v>
      </c>
      <c r="G63" s="119">
        <v>0</v>
      </c>
      <c r="H63" s="119">
        <v>0</v>
      </c>
      <c r="I63" s="119">
        <v>-5</v>
      </c>
      <c r="J63" s="120">
        <v>-5</v>
      </c>
      <c r="K63" s="97">
        <v>0</v>
      </c>
    </row>
    <row r="64" spans="1:11" ht="34.200000000000003" hidden="1" outlineLevel="1" x14ac:dyDescent="0.3">
      <c r="A64" s="152" t="str">
        <f>IF('1'!$A$1=1,B64,C64)</f>
        <v xml:space="preserve">A2.2 Інвестиції підприємств прямого інвестування в прямого інвестора- зворотне інвестування (у т.ч. торгові кредити) </v>
      </c>
      <c r="B64" s="318" t="s">
        <v>106</v>
      </c>
      <c r="C64" s="319" t="s">
        <v>210</v>
      </c>
      <c r="D64" s="97">
        <v>0</v>
      </c>
      <c r="E64" s="118">
        <v>0</v>
      </c>
      <c r="F64" s="119">
        <v>0</v>
      </c>
      <c r="G64" s="119">
        <v>0</v>
      </c>
      <c r="H64" s="119">
        <v>0</v>
      </c>
      <c r="I64" s="119">
        <v>0</v>
      </c>
      <c r="J64" s="120">
        <v>0</v>
      </c>
      <c r="K64" s="97">
        <v>0</v>
      </c>
    </row>
    <row r="65" spans="1:11" hidden="1" outlineLevel="1" x14ac:dyDescent="0.3">
      <c r="A65" s="149" t="str">
        <f>IF('1'!$A$1=1,B65,C65)</f>
        <v>ПАСИВИ</v>
      </c>
      <c r="B65" s="312" t="s">
        <v>25</v>
      </c>
      <c r="C65" s="320" t="s">
        <v>211</v>
      </c>
      <c r="D65" s="59"/>
      <c r="E65" s="128"/>
      <c r="F65" s="129"/>
      <c r="G65" s="129"/>
      <c r="H65" s="129"/>
      <c r="I65" s="129"/>
      <c r="J65" s="130"/>
      <c r="K65" s="59"/>
    </row>
    <row r="66" spans="1:11" hidden="1" outlineLevel="1" x14ac:dyDescent="0.3">
      <c r="A66" s="150" t="str">
        <f>IF('1'!$A$1=1,B66,C66)</f>
        <v>L Прямі інвестиції (L1 + L2)</v>
      </c>
      <c r="B66" s="314" t="s">
        <v>107</v>
      </c>
      <c r="C66" s="315" t="s">
        <v>212</v>
      </c>
      <c r="D66" s="97">
        <v>7566</v>
      </c>
      <c r="E66" s="118">
        <v>1715</v>
      </c>
      <c r="F66" s="119">
        <v>325</v>
      </c>
      <c r="G66" s="119">
        <v>117</v>
      </c>
      <c r="H66" s="119">
        <v>-22</v>
      </c>
      <c r="I66" s="119">
        <v>230</v>
      </c>
      <c r="J66" s="120">
        <v>2040</v>
      </c>
      <c r="K66" s="97">
        <v>9606</v>
      </c>
    </row>
    <row r="67" spans="1:11" hidden="1" outlineLevel="1" x14ac:dyDescent="0.3">
      <c r="A67" s="151" t="str">
        <f>IF('1'!$A$1=1,B67,C67)</f>
        <v>L1 Інструменти участі в капіталі</v>
      </c>
      <c r="B67" s="316" t="s">
        <v>137</v>
      </c>
      <c r="C67" s="317" t="s">
        <v>213</v>
      </c>
      <c r="D67" s="97">
        <v>7152</v>
      </c>
      <c r="E67" s="118">
        <v>1496</v>
      </c>
      <c r="F67" s="119">
        <v>399</v>
      </c>
      <c r="G67" s="119">
        <v>140</v>
      </c>
      <c r="H67" s="119">
        <v>-22</v>
      </c>
      <c r="I67" s="119">
        <v>281</v>
      </c>
      <c r="J67" s="120">
        <v>1895</v>
      </c>
      <c r="K67" s="97">
        <v>9047</v>
      </c>
    </row>
    <row r="68" spans="1:11" ht="22.8" hidden="1" outlineLevel="1" x14ac:dyDescent="0.3">
      <c r="A68" s="152" t="str">
        <f>IF('1'!$A$1=1,B68,C68)</f>
        <v>L1.1 Інвестиції прямого інвестора в підприємства прямого інвестування</v>
      </c>
      <c r="B68" s="318" t="s">
        <v>79</v>
      </c>
      <c r="C68" s="319" t="s">
        <v>214</v>
      </c>
      <c r="D68" s="97">
        <v>7152</v>
      </c>
      <c r="E68" s="118">
        <v>1496</v>
      </c>
      <c r="F68" s="119">
        <v>399</v>
      </c>
      <c r="G68" s="119">
        <v>140</v>
      </c>
      <c r="H68" s="119">
        <v>-22</v>
      </c>
      <c r="I68" s="119">
        <v>281</v>
      </c>
      <c r="J68" s="120">
        <v>1895</v>
      </c>
      <c r="K68" s="97">
        <v>9047</v>
      </c>
    </row>
    <row r="69" spans="1:11" hidden="1" outlineLevel="1" x14ac:dyDescent="0.3">
      <c r="A69" s="153" t="str">
        <f>IF('1'!$A$1=1,B69,C69)</f>
        <v>L2 Боргові інструменти (L2.1 + L2.2)</v>
      </c>
      <c r="B69" s="321" t="s">
        <v>73</v>
      </c>
      <c r="C69" s="317" t="s">
        <v>215</v>
      </c>
      <c r="D69" s="97">
        <v>414</v>
      </c>
      <c r="E69" s="118">
        <v>219</v>
      </c>
      <c r="F69" s="119">
        <v>-74</v>
      </c>
      <c r="G69" s="119">
        <v>-23</v>
      </c>
      <c r="H69" s="119">
        <v>0</v>
      </c>
      <c r="I69" s="119">
        <v>-51</v>
      </c>
      <c r="J69" s="120">
        <v>145</v>
      </c>
      <c r="K69" s="97">
        <v>559</v>
      </c>
    </row>
    <row r="70" spans="1:11" ht="22.8" hidden="1" outlineLevel="1" x14ac:dyDescent="0.3">
      <c r="A70" s="152" t="str">
        <f>IF('1'!$A$1=1,B70,C70)</f>
        <v>L2.1 Інвестиції прямого інвестора в підприємства прямого інвестування</v>
      </c>
      <c r="B70" s="318" t="s">
        <v>80</v>
      </c>
      <c r="C70" s="319" t="s">
        <v>216</v>
      </c>
      <c r="D70" s="97">
        <v>414</v>
      </c>
      <c r="E70" s="118">
        <v>219</v>
      </c>
      <c r="F70" s="119">
        <v>-74</v>
      </c>
      <c r="G70" s="119">
        <v>-23</v>
      </c>
      <c r="H70" s="119">
        <v>0</v>
      </c>
      <c r="I70" s="119">
        <v>-51</v>
      </c>
      <c r="J70" s="120">
        <v>145</v>
      </c>
      <c r="K70" s="97">
        <v>559</v>
      </c>
    </row>
    <row r="71" spans="1:11" hidden="1" outlineLevel="1" x14ac:dyDescent="0.3">
      <c r="A71" s="154" t="str">
        <f>IF('1'!$A$1=1,B71,C71)</f>
        <v>кредити прямого інвестора</v>
      </c>
      <c r="B71" s="322" t="s">
        <v>26</v>
      </c>
      <c r="C71" s="323" t="s">
        <v>217</v>
      </c>
      <c r="D71" s="97">
        <v>414</v>
      </c>
      <c r="E71" s="118">
        <v>219</v>
      </c>
      <c r="F71" s="119">
        <v>-74</v>
      </c>
      <c r="G71" s="119">
        <v>-23</v>
      </c>
      <c r="H71" s="119">
        <v>0</v>
      </c>
      <c r="I71" s="119">
        <v>-51</v>
      </c>
      <c r="J71" s="120">
        <v>145</v>
      </c>
      <c r="K71" s="97">
        <v>559</v>
      </c>
    </row>
    <row r="72" spans="1:11" ht="22.8" hidden="1" outlineLevel="1" x14ac:dyDescent="0.3">
      <c r="A72" s="154" t="str">
        <f>IF('1'!$A$1=1,B72,C72)</f>
        <v>торгові кредити підприємств з прямими інвестиціями (кредиторська заборгованість)</v>
      </c>
      <c r="B72" s="322" t="s">
        <v>109</v>
      </c>
      <c r="C72" s="323" t="s">
        <v>218</v>
      </c>
      <c r="D72" s="97">
        <v>0</v>
      </c>
      <c r="E72" s="118">
        <v>0</v>
      </c>
      <c r="F72" s="119">
        <v>0</v>
      </c>
      <c r="G72" s="119">
        <v>0</v>
      </c>
      <c r="H72" s="119">
        <v>0</v>
      </c>
      <c r="I72" s="119">
        <v>0</v>
      </c>
      <c r="J72" s="120">
        <v>0</v>
      </c>
      <c r="K72" s="97">
        <v>0</v>
      </c>
    </row>
    <row r="73" spans="1:11" ht="22.8" hidden="1" outlineLevel="1" x14ac:dyDescent="0.3">
      <c r="A73" s="152" t="str">
        <f>IF('1'!$A$1=1,B73,C73)</f>
        <v xml:space="preserve">L2.2 Інвестиції підприємств прямого інвестування в прямого інвестора (зворотне інвестування) </v>
      </c>
      <c r="B73" s="318" t="s">
        <v>110</v>
      </c>
      <c r="C73" s="324" t="s">
        <v>219</v>
      </c>
      <c r="D73" s="124">
        <v>0</v>
      </c>
      <c r="E73" s="125">
        <v>0</v>
      </c>
      <c r="F73" s="126">
        <v>0</v>
      </c>
      <c r="G73" s="126">
        <v>0</v>
      </c>
      <c r="H73" s="126">
        <v>0</v>
      </c>
      <c r="I73" s="126">
        <v>0</v>
      </c>
      <c r="J73" s="127">
        <v>0</v>
      </c>
      <c r="K73" s="124">
        <v>0</v>
      </c>
    </row>
    <row r="74" spans="1:11" hidden="1" outlineLevel="1" x14ac:dyDescent="0.3">
      <c r="A74" s="111">
        <f>IF('1'!$A$1=1,B74,C74)</f>
        <v>2005</v>
      </c>
      <c r="B74" s="308">
        <v>2005</v>
      </c>
      <c r="C74" s="311">
        <v>2005</v>
      </c>
      <c r="D74" s="112">
        <v>38352</v>
      </c>
      <c r="E74" s="114">
        <v>3</v>
      </c>
      <c r="F74" s="114">
        <v>4</v>
      </c>
      <c r="G74" s="114">
        <v>5</v>
      </c>
      <c r="H74" s="114">
        <v>6</v>
      </c>
      <c r="I74" s="114">
        <v>7</v>
      </c>
      <c r="J74" s="114">
        <v>8</v>
      </c>
      <c r="K74" s="112">
        <v>38717</v>
      </c>
    </row>
    <row r="75" spans="1:11" hidden="1" outlineLevel="1" x14ac:dyDescent="0.3">
      <c r="A75" s="149" t="str">
        <f>IF('1'!$A$1=1,B75,C75)</f>
        <v xml:space="preserve">АКТИВИ </v>
      </c>
      <c r="B75" s="312" t="s">
        <v>103</v>
      </c>
      <c r="C75" s="313" t="s">
        <v>204</v>
      </c>
      <c r="D75" s="59"/>
      <c r="E75" s="128"/>
      <c r="F75" s="129"/>
      <c r="G75" s="129"/>
      <c r="H75" s="129"/>
      <c r="I75" s="129"/>
      <c r="J75" s="130"/>
      <c r="K75" s="59"/>
    </row>
    <row r="76" spans="1:11" hidden="1" outlineLevel="1" x14ac:dyDescent="0.3">
      <c r="A76" s="150" t="str">
        <f>IF('1'!$A$1=1,B76,C76)</f>
        <v>A Прямі інвестиції (A1 + A2)</v>
      </c>
      <c r="B76" s="314" t="s">
        <v>104</v>
      </c>
      <c r="C76" s="315" t="s">
        <v>205</v>
      </c>
      <c r="D76" s="97">
        <v>198</v>
      </c>
      <c r="E76" s="118">
        <v>275</v>
      </c>
      <c r="F76" s="119">
        <v>-5</v>
      </c>
      <c r="G76" s="119">
        <v>-5</v>
      </c>
      <c r="H76" s="119">
        <v>0</v>
      </c>
      <c r="I76" s="119">
        <v>0</v>
      </c>
      <c r="J76" s="120">
        <v>270</v>
      </c>
      <c r="K76" s="97">
        <v>468</v>
      </c>
    </row>
    <row r="77" spans="1:11" hidden="1" outlineLevel="1" x14ac:dyDescent="0.3">
      <c r="A77" s="151" t="str">
        <f>IF('1'!$A$1=1,B77,C77)</f>
        <v>A1 Інструменти участі в капіталі</v>
      </c>
      <c r="B77" s="316" t="s">
        <v>105</v>
      </c>
      <c r="C77" s="317" t="s">
        <v>206</v>
      </c>
      <c r="D77" s="97">
        <v>198</v>
      </c>
      <c r="E77" s="118">
        <v>27</v>
      </c>
      <c r="F77" s="119">
        <v>-6</v>
      </c>
      <c r="G77" s="119">
        <v>-6</v>
      </c>
      <c r="H77" s="119">
        <v>0</v>
      </c>
      <c r="I77" s="119">
        <v>0</v>
      </c>
      <c r="J77" s="120">
        <v>21</v>
      </c>
      <c r="K77" s="97">
        <v>219</v>
      </c>
    </row>
    <row r="78" spans="1:11" ht="22.8" hidden="1" outlineLevel="1" x14ac:dyDescent="0.3">
      <c r="A78" s="152" t="str">
        <f>IF('1'!$A$1=1,B78,C78)</f>
        <v>A1.1 Інвестиції прямого інвестора в підприємства прямого інвестування</v>
      </c>
      <c r="B78" s="318" t="s">
        <v>66</v>
      </c>
      <c r="C78" s="319" t="s">
        <v>207</v>
      </c>
      <c r="D78" s="97">
        <v>198</v>
      </c>
      <c r="E78" s="118">
        <v>27</v>
      </c>
      <c r="F78" s="119">
        <v>-6</v>
      </c>
      <c r="G78" s="119">
        <v>-6</v>
      </c>
      <c r="H78" s="119">
        <v>0</v>
      </c>
      <c r="I78" s="119">
        <v>0</v>
      </c>
      <c r="J78" s="120">
        <v>21</v>
      </c>
      <c r="K78" s="97">
        <v>219</v>
      </c>
    </row>
    <row r="79" spans="1:11" hidden="1" outlineLevel="1" x14ac:dyDescent="0.3">
      <c r="A79" s="151" t="str">
        <f>IF('1'!$A$1=1,B79,C79)</f>
        <v>A2 Боргові інструменти (A2.1 + A2.2)</v>
      </c>
      <c r="B79" s="316" t="s">
        <v>67</v>
      </c>
      <c r="C79" s="317" t="s">
        <v>208</v>
      </c>
      <c r="D79" s="97">
        <v>0</v>
      </c>
      <c r="E79" s="118">
        <v>248</v>
      </c>
      <c r="F79" s="119">
        <v>1</v>
      </c>
      <c r="G79" s="119">
        <v>1</v>
      </c>
      <c r="H79" s="119">
        <v>0</v>
      </c>
      <c r="I79" s="119">
        <v>0</v>
      </c>
      <c r="J79" s="120">
        <v>249</v>
      </c>
      <c r="K79" s="97">
        <v>249</v>
      </c>
    </row>
    <row r="80" spans="1:11" ht="22.8" hidden="1" outlineLevel="1" x14ac:dyDescent="0.3">
      <c r="A80" s="152" t="str">
        <f>IF('1'!$A$1=1,B80,C80)</f>
        <v>A2.1 Інвестиції прямого інвестора в підприємства прямого інвестування</v>
      </c>
      <c r="B80" s="318" t="s">
        <v>68</v>
      </c>
      <c r="C80" s="319" t="s">
        <v>209</v>
      </c>
      <c r="D80" s="97">
        <v>0</v>
      </c>
      <c r="E80" s="118">
        <v>248</v>
      </c>
      <c r="F80" s="119">
        <v>1</v>
      </c>
      <c r="G80" s="119">
        <v>1</v>
      </c>
      <c r="H80" s="119">
        <v>0</v>
      </c>
      <c r="I80" s="119">
        <v>0</v>
      </c>
      <c r="J80" s="120">
        <v>249</v>
      </c>
      <c r="K80" s="97">
        <v>249</v>
      </c>
    </row>
    <row r="81" spans="1:11" ht="34.200000000000003" hidden="1" outlineLevel="1" x14ac:dyDescent="0.3">
      <c r="A81" s="152" t="str">
        <f>IF('1'!$A$1=1,B81,C81)</f>
        <v xml:space="preserve">A2.2 Інвестиції підприємств прямого інвестування в прямого інвестора- зворотне інвестування (у т.ч. торгові кредити) </v>
      </c>
      <c r="B81" s="318" t="s">
        <v>106</v>
      </c>
      <c r="C81" s="319" t="s">
        <v>210</v>
      </c>
      <c r="D81" s="97">
        <v>0</v>
      </c>
      <c r="E81" s="119">
        <v>0</v>
      </c>
      <c r="F81" s="119">
        <v>0</v>
      </c>
      <c r="G81" s="119">
        <v>0</v>
      </c>
      <c r="H81" s="119">
        <v>0</v>
      </c>
      <c r="I81" s="119">
        <v>0</v>
      </c>
      <c r="J81" s="120">
        <v>0</v>
      </c>
      <c r="K81" s="97">
        <v>0</v>
      </c>
    </row>
    <row r="82" spans="1:11" hidden="1" outlineLevel="1" x14ac:dyDescent="0.3">
      <c r="A82" s="149" t="str">
        <f>IF('1'!$A$1=1,B82,C82)</f>
        <v>ПАСИВИ</v>
      </c>
      <c r="B82" s="312" t="s">
        <v>25</v>
      </c>
      <c r="C82" s="320" t="s">
        <v>211</v>
      </c>
      <c r="D82" s="59"/>
      <c r="E82" s="128"/>
      <c r="F82" s="129"/>
      <c r="G82" s="129"/>
      <c r="H82" s="129"/>
      <c r="I82" s="129"/>
      <c r="J82" s="130"/>
      <c r="K82" s="59"/>
    </row>
    <row r="83" spans="1:11" hidden="1" outlineLevel="1" x14ac:dyDescent="0.3">
      <c r="A83" s="150" t="str">
        <f>IF('1'!$A$1=1,B83,C83)</f>
        <v>L Прямі інвестиції (L1 + L2)</v>
      </c>
      <c r="B83" s="314" t="s">
        <v>107</v>
      </c>
      <c r="C83" s="315" t="s">
        <v>212</v>
      </c>
      <c r="D83" s="97">
        <v>9606</v>
      </c>
      <c r="E83" s="118">
        <v>7808</v>
      </c>
      <c r="F83" s="119">
        <v>-205</v>
      </c>
      <c r="G83" s="119">
        <v>-239</v>
      </c>
      <c r="H83" s="119">
        <v>6</v>
      </c>
      <c r="I83" s="119">
        <v>28</v>
      </c>
      <c r="J83" s="120">
        <v>7603</v>
      </c>
      <c r="K83" s="97">
        <v>17209</v>
      </c>
    </row>
    <row r="84" spans="1:11" hidden="1" outlineLevel="1" x14ac:dyDescent="0.3">
      <c r="A84" s="151" t="str">
        <f>IF('1'!$A$1=1,B84,C84)</f>
        <v>L1 Інструменти участі в капіталі</v>
      </c>
      <c r="B84" s="316" t="s">
        <v>137</v>
      </c>
      <c r="C84" s="317" t="s">
        <v>213</v>
      </c>
      <c r="D84" s="97">
        <v>9047</v>
      </c>
      <c r="E84" s="118">
        <v>7493</v>
      </c>
      <c r="F84" s="119">
        <v>-165</v>
      </c>
      <c r="G84" s="119">
        <v>-199</v>
      </c>
      <c r="H84" s="119">
        <v>6</v>
      </c>
      <c r="I84" s="119">
        <v>28</v>
      </c>
      <c r="J84" s="120">
        <v>7328</v>
      </c>
      <c r="K84" s="97">
        <v>16375</v>
      </c>
    </row>
    <row r="85" spans="1:11" ht="22.8" hidden="1" outlineLevel="1" x14ac:dyDescent="0.3">
      <c r="A85" s="152" t="str">
        <f>IF('1'!$A$1=1,B85,C85)</f>
        <v>L1.1 Інвестиції прямого інвестора в підприємства прямого інвестування</v>
      </c>
      <c r="B85" s="318" t="s">
        <v>79</v>
      </c>
      <c r="C85" s="319" t="s">
        <v>214</v>
      </c>
      <c r="D85" s="97">
        <v>9047</v>
      </c>
      <c r="E85" s="118">
        <v>7493</v>
      </c>
      <c r="F85" s="119">
        <v>-165</v>
      </c>
      <c r="G85" s="119">
        <v>-199</v>
      </c>
      <c r="H85" s="119">
        <v>6</v>
      </c>
      <c r="I85" s="119">
        <v>28</v>
      </c>
      <c r="J85" s="120">
        <v>7328</v>
      </c>
      <c r="K85" s="97">
        <v>16375</v>
      </c>
    </row>
    <row r="86" spans="1:11" hidden="1" outlineLevel="1" x14ac:dyDescent="0.3">
      <c r="A86" s="153" t="str">
        <f>IF('1'!$A$1=1,B86,C86)</f>
        <v>L2 Боргові інструменти (L2.1 + L2.2)</v>
      </c>
      <c r="B86" s="321" t="s">
        <v>73</v>
      </c>
      <c r="C86" s="317" t="s">
        <v>215</v>
      </c>
      <c r="D86" s="97">
        <v>559</v>
      </c>
      <c r="E86" s="118">
        <v>315</v>
      </c>
      <c r="F86" s="119">
        <v>-40</v>
      </c>
      <c r="G86" s="119">
        <v>-40</v>
      </c>
      <c r="H86" s="119">
        <v>0</v>
      </c>
      <c r="I86" s="119">
        <v>0</v>
      </c>
      <c r="J86" s="120">
        <v>275</v>
      </c>
      <c r="K86" s="97">
        <v>834</v>
      </c>
    </row>
    <row r="87" spans="1:11" ht="22.8" hidden="1" outlineLevel="1" x14ac:dyDescent="0.3">
      <c r="A87" s="152" t="str">
        <f>IF('1'!$A$1=1,B87,C87)</f>
        <v>L2.1 Інвестиції прямого інвестора в підприємства прямого інвестування</v>
      </c>
      <c r="B87" s="318" t="s">
        <v>80</v>
      </c>
      <c r="C87" s="319" t="s">
        <v>216</v>
      </c>
      <c r="D87" s="97">
        <v>559</v>
      </c>
      <c r="E87" s="118">
        <v>315</v>
      </c>
      <c r="F87" s="119">
        <v>-40</v>
      </c>
      <c r="G87" s="119">
        <v>-40</v>
      </c>
      <c r="H87" s="119">
        <v>0</v>
      </c>
      <c r="I87" s="119">
        <v>0</v>
      </c>
      <c r="J87" s="120">
        <v>275</v>
      </c>
      <c r="K87" s="97">
        <v>834</v>
      </c>
    </row>
    <row r="88" spans="1:11" hidden="1" outlineLevel="1" x14ac:dyDescent="0.3">
      <c r="A88" s="154" t="str">
        <f>IF('1'!$A$1=1,B88,C88)</f>
        <v>кредити прямого інвестора</v>
      </c>
      <c r="B88" s="322" t="s">
        <v>26</v>
      </c>
      <c r="C88" s="323" t="s">
        <v>217</v>
      </c>
      <c r="D88" s="97">
        <v>559</v>
      </c>
      <c r="E88" s="118">
        <v>315</v>
      </c>
      <c r="F88" s="119">
        <v>-40</v>
      </c>
      <c r="G88" s="119">
        <v>-40</v>
      </c>
      <c r="H88" s="119">
        <v>0</v>
      </c>
      <c r="I88" s="119">
        <v>0</v>
      </c>
      <c r="J88" s="120">
        <v>275</v>
      </c>
      <c r="K88" s="97">
        <v>834</v>
      </c>
    </row>
    <row r="89" spans="1:11" ht="22.8" hidden="1" outlineLevel="1" x14ac:dyDescent="0.3">
      <c r="A89" s="154" t="str">
        <f>IF('1'!$A$1=1,B89,C89)</f>
        <v>торгові кредити підприємств з прямими інвестиціями (кредиторська заборгованість)</v>
      </c>
      <c r="B89" s="322" t="s">
        <v>109</v>
      </c>
      <c r="C89" s="323" t="s">
        <v>218</v>
      </c>
      <c r="D89" s="97">
        <v>0</v>
      </c>
      <c r="E89" s="118">
        <v>0</v>
      </c>
      <c r="F89" s="119">
        <v>0</v>
      </c>
      <c r="G89" s="119">
        <v>0</v>
      </c>
      <c r="H89" s="119">
        <v>0</v>
      </c>
      <c r="I89" s="119">
        <v>0</v>
      </c>
      <c r="J89" s="120">
        <v>0</v>
      </c>
      <c r="K89" s="97">
        <v>0</v>
      </c>
    </row>
    <row r="90" spans="1:11" ht="22.8" hidden="1" outlineLevel="1" x14ac:dyDescent="0.3">
      <c r="A90" s="152" t="str">
        <f>IF('1'!$A$1=1,B90,C90)</f>
        <v xml:space="preserve">L2.2 Інвестиції підприємств прямого інвестування в прямого інвестора (зворотне інвестування) </v>
      </c>
      <c r="B90" s="318" t="s">
        <v>110</v>
      </c>
      <c r="C90" s="324" t="s">
        <v>219</v>
      </c>
      <c r="D90" s="124">
        <v>0</v>
      </c>
      <c r="E90" s="125">
        <v>0</v>
      </c>
      <c r="F90" s="126">
        <v>0</v>
      </c>
      <c r="G90" s="126">
        <v>0</v>
      </c>
      <c r="H90" s="126">
        <v>0</v>
      </c>
      <c r="I90" s="126">
        <v>0</v>
      </c>
      <c r="J90" s="127">
        <v>0</v>
      </c>
      <c r="K90" s="124">
        <v>0</v>
      </c>
    </row>
    <row r="91" spans="1:11" hidden="1" outlineLevel="1" x14ac:dyDescent="0.3">
      <c r="A91" s="111">
        <f>IF('1'!$A$1=1,B91,C91)</f>
        <v>2006</v>
      </c>
      <c r="B91" s="308">
        <v>2006</v>
      </c>
      <c r="C91" s="311">
        <v>2006</v>
      </c>
      <c r="D91" s="112">
        <v>38717</v>
      </c>
      <c r="E91" s="114">
        <v>3</v>
      </c>
      <c r="F91" s="114">
        <v>4</v>
      </c>
      <c r="G91" s="114">
        <v>5</v>
      </c>
      <c r="H91" s="114">
        <v>6</v>
      </c>
      <c r="I91" s="114">
        <v>7</v>
      </c>
      <c r="J91" s="114">
        <v>8</v>
      </c>
      <c r="K91" s="112">
        <v>39082</v>
      </c>
    </row>
    <row r="92" spans="1:11" hidden="1" outlineLevel="1" x14ac:dyDescent="0.3">
      <c r="A92" s="149" t="str">
        <f>IF('1'!$A$1=1,B92,C92)</f>
        <v xml:space="preserve">АКТИВИ </v>
      </c>
      <c r="B92" s="312" t="s">
        <v>103</v>
      </c>
      <c r="C92" s="313" t="s">
        <v>204</v>
      </c>
      <c r="D92" s="59"/>
      <c r="E92" s="128"/>
      <c r="F92" s="129"/>
      <c r="G92" s="129"/>
      <c r="H92" s="129"/>
      <c r="I92" s="129"/>
      <c r="J92" s="130"/>
      <c r="K92" s="59"/>
    </row>
    <row r="93" spans="1:11" hidden="1" outlineLevel="1" x14ac:dyDescent="0.3">
      <c r="A93" s="150" t="str">
        <f>IF('1'!$A$1=1,B93,C93)</f>
        <v>A Прямі інвестиції (A1 + A2)</v>
      </c>
      <c r="B93" s="314" t="s">
        <v>104</v>
      </c>
      <c r="C93" s="315" t="s">
        <v>205</v>
      </c>
      <c r="D93" s="97">
        <v>468</v>
      </c>
      <c r="E93" s="118">
        <v>-133</v>
      </c>
      <c r="F93" s="119">
        <v>9</v>
      </c>
      <c r="G93" s="119">
        <v>9</v>
      </c>
      <c r="H93" s="119">
        <v>0</v>
      </c>
      <c r="I93" s="119">
        <v>0</v>
      </c>
      <c r="J93" s="120">
        <v>-124</v>
      </c>
      <c r="K93" s="97">
        <v>344</v>
      </c>
    </row>
    <row r="94" spans="1:11" hidden="1" outlineLevel="1" x14ac:dyDescent="0.3">
      <c r="A94" s="151" t="str">
        <f>IF('1'!$A$1=1,B94,C94)</f>
        <v>A1 Інструменти участі в капіталі</v>
      </c>
      <c r="B94" s="316" t="s">
        <v>105</v>
      </c>
      <c r="C94" s="317" t="s">
        <v>206</v>
      </c>
      <c r="D94" s="97">
        <v>219</v>
      </c>
      <c r="E94" s="118">
        <v>-8</v>
      </c>
      <c r="F94" s="119">
        <v>10</v>
      </c>
      <c r="G94" s="119">
        <v>10</v>
      </c>
      <c r="H94" s="119">
        <v>0</v>
      </c>
      <c r="I94" s="119">
        <v>0</v>
      </c>
      <c r="J94" s="120">
        <v>2</v>
      </c>
      <c r="K94" s="97">
        <v>221</v>
      </c>
    </row>
    <row r="95" spans="1:11" ht="22.8" hidden="1" outlineLevel="1" x14ac:dyDescent="0.3">
      <c r="A95" s="152" t="str">
        <f>IF('1'!$A$1=1,B95,C95)</f>
        <v>A1.1 Інвестиції прямого інвестора в підприємства прямого інвестування</v>
      </c>
      <c r="B95" s="318" t="s">
        <v>66</v>
      </c>
      <c r="C95" s="319" t="s">
        <v>207</v>
      </c>
      <c r="D95" s="97">
        <v>219</v>
      </c>
      <c r="E95" s="118">
        <v>-8</v>
      </c>
      <c r="F95" s="119">
        <v>10</v>
      </c>
      <c r="G95" s="119">
        <v>10</v>
      </c>
      <c r="H95" s="119">
        <v>0</v>
      </c>
      <c r="I95" s="119">
        <v>0</v>
      </c>
      <c r="J95" s="120">
        <v>2</v>
      </c>
      <c r="K95" s="97">
        <v>221</v>
      </c>
    </row>
    <row r="96" spans="1:11" hidden="1" outlineLevel="1" x14ac:dyDescent="0.3">
      <c r="A96" s="151" t="str">
        <f>IF('1'!$A$1=1,B96,C96)</f>
        <v>A2 Боргові інструменти (A2.1 + A2.2)</v>
      </c>
      <c r="B96" s="316" t="s">
        <v>67</v>
      </c>
      <c r="C96" s="317" t="s">
        <v>208</v>
      </c>
      <c r="D96" s="97">
        <v>249</v>
      </c>
      <c r="E96" s="118">
        <v>-125</v>
      </c>
      <c r="F96" s="119">
        <v>-1</v>
      </c>
      <c r="G96" s="119">
        <v>-1</v>
      </c>
      <c r="H96" s="119">
        <v>0</v>
      </c>
      <c r="I96" s="119">
        <v>0</v>
      </c>
      <c r="J96" s="120">
        <v>-126</v>
      </c>
      <c r="K96" s="97">
        <v>123</v>
      </c>
    </row>
    <row r="97" spans="1:11" ht="22.8" hidden="1" outlineLevel="1" x14ac:dyDescent="0.3">
      <c r="A97" s="152" t="str">
        <f>IF('1'!$A$1=1,B97,C97)</f>
        <v>A2.1 Інвестиції прямого інвестора в підприємства прямого інвестування</v>
      </c>
      <c r="B97" s="318" t="s">
        <v>68</v>
      </c>
      <c r="C97" s="319" t="s">
        <v>209</v>
      </c>
      <c r="D97" s="97">
        <v>249</v>
      </c>
      <c r="E97" s="118">
        <v>-125</v>
      </c>
      <c r="F97" s="119">
        <v>-1</v>
      </c>
      <c r="G97" s="119">
        <v>-1</v>
      </c>
      <c r="H97" s="119">
        <v>0</v>
      </c>
      <c r="I97" s="119">
        <v>0</v>
      </c>
      <c r="J97" s="120">
        <v>-126</v>
      </c>
      <c r="K97" s="97">
        <v>123</v>
      </c>
    </row>
    <row r="98" spans="1:11" ht="34.200000000000003" hidden="1" outlineLevel="1" x14ac:dyDescent="0.3">
      <c r="A98" s="152" t="str">
        <f>IF('1'!$A$1=1,B98,C98)</f>
        <v xml:space="preserve">A2.2 Інвестиції підприємств прямого інвестування в прямого інвестора- зворотне інвестування (у т.ч. торгові кредити) </v>
      </c>
      <c r="B98" s="318" t="s">
        <v>106</v>
      </c>
      <c r="C98" s="319" t="s">
        <v>210</v>
      </c>
      <c r="D98" s="97">
        <v>0</v>
      </c>
      <c r="E98" s="118">
        <v>0</v>
      </c>
      <c r="F98" s="119">
        <v>0</v>
      </c>
      <c r="G98" s="119">
        <v>0</v>
      </c>
      <c r="H98" s="119">
        <v>0</v>
      </c>
      <c r="I98" s="119">
        <v>0</v>
      </c>
      <c r="J98" s="120">
        <v>0</v>
      </c>
      <c r="K98" s="97">
        <v>0</v>
      </c>
    </row>
    <row r="99" spans="1:11" hidden="1" outlineLevel="1" x14ac:dyDescent="0.3">
      <c r="A99" s="149" t="str">
        <f>IF('1'!$A$1=1,B99,C99)</f>
        <v>ПАСИВИ</v>
      </c>
      <c r="B99" s="312" t="s">
        <v>25</v>
      </c>
      <c r="C99" s="320" t="s">
        <v>211</v>
      </c>
      <c r="D99" s="59"/>
      <c r="E99" s="128"/>
      <c r="F99" s="129"/>
      <c r="G99" s="129"/>
      <c r="H99" s="129"/>
      <c r="I99" s="129"/>
      <c r="J99" s="130"/>
      <c r="K99" s="59"/>
    </row>
    <row r="100" spans="1:11" hidden="1" outlineLevel="1" x14ac:dyDescent="0.3">
      <c r="A100" s="150" t="str">
        <f>IF('1'!$A$1=1,B100,C100)</f>
        <v>L Прямі інвестиції (L1 + L2)</v>
      </c>
      <c r="B100" s="314" t="s">
        <v>107</v>
      </c>
      <c r="C100" s="315" t="s">
        <v>212</v>
      </c>
      <c r="D100" s="97">
        <v>17209</v>
      </c>
      <c r="E100" s="118">
        <v>5604</v>
      </c>
      <c r="F100" s="119">
        <v>312</v>
      </c>
      <c r="G100" s="119">
        <v>256</v>
      </c>
      <c r="H100" s="119">
        <v>26</v>
      </c>
      <c r="I100" s="119">
        <v>30</v>
      </c>
      <c r="J100" s="120">
        <v>5916</v>
      </c>
      <c r="K100" s="97">
        <v>23125</v>
      </c>
    </row>
    <row r="101" spans="1:11" hidden="1" outlineLevel="1" x14ac:dyDescent="0.3">
      <c r="A101" s="151" t="str">
        <f>IF('1'!$A$1=1,B101,C101)</f>
        <v>L1 Інструменти участі в капіталі</v>
      </c>
      <c r="B101" s="316" t="s">
        <v>137</v>
      </c>
      <c r="C101" s="317" t="s">
        <v>213</v>
      </c>
      <c r="D101" s="97">
        <v>16375</v>
      </c>
      <c r="E101" s="118">
        <v>4539</v>
      </c>
      <c r="F101" s="119">
        <v>268</v>
      </c>
      <c r="G101" s="119">
        <v>212</v>
      </c>
      <c r="H101" s="119">
        <v>26</v>
      </c>
      <c r="I101" s="119">
        <v>30</v>
      </c>
      <c r="J101" s="120">
        <v>4807</v>
      </c>
      <c r="K101" s="97">
        <v>21182</v>
      </c>
    </row>
    <row r="102" spans="1:11" ht="22.8" hidden="1" outlineLevel="1" x14ac:dyDescent="0.3">
      <c r="A102" s="152" t="str">
        <f>IF('1'!$A$1=1,B102,C102)</f>
        <v>L1.1 Інвестиції прямого інвестора в підприємства прямого інвестування</v>
      </c>
      <c r="B102" s="318" t="s">
        <v>79</v>
      </c>
      <c r="C102" s="319" t="s">
        <v>214</v>
      </c>
      <c r="D102" s="97">
        <v>16375</v>
      </c>
      <c r="E102" s="118">
        <v>4539</v>
      </c>
      <c r="F102" s="119">
        <v>268</v>
      </c>
      <c r="G102" s="119">
        <v>212</v>
      </c>
      <c r="H102" s="119">
        <v>26</v>
      </c>
      <c r="I102" s="119">
        <v>30</v>
      </c>
      <c r="J102" s="120">
        <v>4807</v>
      </c>
      <c r="K102" s="97">
        <v>21182</v>
      </c>
    </row>
    <row r="103" spans="1:11" hidden="1" outlineLevel="1" x14ac:dyDescent="0.3">
      <c r="A103" s="153" t="str">
        <f>IF('1'!$A$1=1,B103,C103)</f>
        <v>L2 Боргові інструменти (L2.1 + L2.2)</v>
      </c>
      <c r="B103" s="321" t="s">
        <v>73</v>
      </c>
      <c r="C103" s="317" t="s">
        <v>215</v>
      </c>
      <c r="D103" s="97">
        <v>834</v>
      </c>
      <c r="E103" s="118">
        <v>1065</v>
      </c>
      <c r="F103" s="119">
        <v>44</v>
      </c>
      <c r="G103" s="119">
        <v>44</v>
      </c>
      <c r="H103" s="119">
        <v>0</v>
      </c>
      <c r="I103" s="119">
        <v>0</v>
      </c>
      <c r="J103" s="120">
        <v>1109</v>
      </c>
      <c r="K103" s="97">
        <v>1943</v>
      </c>
    </row>
    <row r="104" spans="1:11" ht="22.8" hidden="1" outlineLevel="1" x14ac:dyDescent="0.3">
      <c r="A104" s="152" t="str">
        <f>IF('1'!$A$1=1,B104,C104)</f>
        <v>L2.1 Інвестиції прямого інвестора в підприємства прямого інвестування</v>
      </c>
      <c r="B104" s="318" t="s">
        <v>80</v>
      </c>
      <c r="C104" s="319" t="s">
        <v>216</v>
      </c>
      <c r="D104" s="97">
        <v>834</v>
      </c>
      <c r="E104" s="118">
        <v>1065</v>
      </c>
      <c r="F104" s="119">
        <v>44</v>
      </c>
      <c r="G104" s="119">
        <v>44</v>
      </c>
      <c r="H104" s="119">
        <v>0</v>
      </c>
      <c r="I104" s="119">
        <v>0</v>
      </c>
      <c r="J104" s="120">
        <v>1109</v>
      </c>
      <c r="K104" s="97">
        <v>1943</v>
      </c>
    </row>
    <row r="105" spans="1:11" hidden="1" outlineLevel="1" x14ac:dyDescent="0.3">
      <c r="A105" s="154" t="str">
        <f>IF('1'!$A$1=1,B105,C105)</f>
        <v>кредити прямого інвестора</v>
      </c>
      <c r="B105" s="322" t="s">
        <v>26</v>
      </c>
      <c r="C105" s="323" t="s">
        <v>217</v>
      </c>
      <c r="D105" s="97">
        <v>834</v>
      </c>
      <c r="E105" s="118">
        <v>1065</v>
      </c>
      <c r="F105" s="119">
        <v>44</v>
      </c>
      <c r="G105" s="119">
        <v>44</v>
      </c>
      <c r="H105" s="119">
        <v>0</v>
      </c>
      <c r="I105" s="119">
        <v>0</v>
      </c>
      <c r="J105" s="120">
        <v>1109</v>
      </c>
      <c r="K105" s="97">
        <v>1943</v>
      </c>
    </row>
    <row r="106" spans="1:11" ht="22.8" hidden="1" outlineLevel="1" x14ac:dyDescent="0.3">
      <c r="A106" s="154" t="str">
        <f>IF('1'!$A$1=1,B106,C106)</f>
        <v>торгові кредити підприємств з прямими інвестиціями (кредиторська заборгованість)</v>
      </c>
      <c r="B106" s="322" t="s">
        <v>109</v>
      </c>
      <c r="C106" s="323" t="s">
        <v>218</v>
      </c>
      <c r="D106" s="97">
        <v>0</v>
      </c>
      <c r="E106" s="118">
        <v>0</v>
      </c>
      <c r="F106" s="119">
        <v>0</v>
      </c>
      <c r="G106" s="119">
        <v>0</v>
      </c>
      <c r="H106" s="119">
        <v>0</v>
      </c>
      <c r="I106" s="119">
        <v>0</v>
      </c>
      <c r="J106" s="120">
        <v>0</v>
      </c>
      <c r="K106" s="97">
        <v>0</v>
      </c>
    </row>
    <row r="107" spans="1:11" ht="22.8" hidden="1" outlineLevel="1" x14ac:dyDescent="0.3">
      <c r="A107" s="152" t="str">
        <f>IF('1'!$A$1=1,B107,C107)</f>
        <v xml:space="preserve">L2.2 Інвестиції підприємств прямого інвестування в прямого інвестора (зворотне інвестування) </v>
      </c>
      <c r="B107" s="318" t="s">
        <v>110</v>
      </c>
      <c r="C107" s="324" t="s">
        <v>219</v>
      </c>
      <c r="D107" s="124">
        <v>0</v>
      </c>
      <c r="E107" s="125">
        <v>0</v>
      </c>
      <c r="F107" s="126">
        <v>0</v>
      </c>
      <c r="G107" s="126">
        <v>0</v>
      </c>
      <c r="H107" s="126">
        <v>0</v>
      </c>
      <c r="I107" s="126">
        <v>0</v>
      </c>
      <c r="J107" s="127">
        <v>0</v>
      </c>
      <c r="K107" s="124">
        <v>0</v>
      </c>
    </row>
    <row r="108" spans="1:11" hidden="1" outlineLevel="1" x14ac:dyDescent="0.3">
      <c r="A108" s="111">
        <f>IF('1'!$A$1=1,B108,C108)</f>
        <v>2007</v>
      </c>
      <c r="B108" s="308">
        <v>2007</v>
      </c>
      <c r="C108" s="311">
        <v>2007</v>
      </c>
      <c r="D108" s="112">
        <v>39082</v>
      </c>
      <c r="E108" s="114">
        <v>3</v>
      </c>
      <c r="F108" s="114">
        <v>4</v>
      </c>
      <c r="G108" s="114">
        <v>5</v>
      </c>
      <c r="H108" s="114">
        <v>6</v>
      </c>
      <c r="I108" s="114">
        <v>7</v>
      </c>
      <c r="J108" s="114">
        <v>8</v>
      </c>
      <c r="K108" s="112">
        <v>39447</v>
      </c>
    </row>
    <row r="109" spans="1:11" hidden="1" outlineLevel="1" x14ac:dyDescent="0.3">
      <c r="A109" s="149" t="str">
        <f>IF('1'!$A$1=1,B109,C109)</f>
        <v xml:space="preserve">АКТИВИ </v>
      </c>
      <c r="B109" s="312" t="s">
        <v>103</v>
      </c>
      <c r="C109" s="313" t="s">
        <v>204</v>
      </c>
      <c r="D109" s="59"/>
      <c r="E109" s="128"/>
      <c r="F109" s="129"/>
      <c r="G109" s="129"/>
      <c r="H109" s="129"/>
      <c r="I109" s="129"/>
      <c r="J109" s="130"/>
      <c r="K109" s="59"/>
    </row>
    <row r="110" spans="1:11" hidden="1" outlineLevel="1" x14ac:dyDescent="0.3">
      <c r="A110" s="150" t="str">
        <f>IF('1'!$A$1=1,B110,C110)</f>
        <v>A Прямі інвестиції (A1 + A2)</v>
      </c>
      <c r="B110" s="314" t="s">
        <v>104</v>
      </c>
      <c r="C110" s="315" t="s">
        <v>205</v>
      </c>
      <c r="D110" s="97">
        <v>344</v>
      </c>
      <c r="E110" s="118">
        <v>975</v>
      </c>
      <c r="F110" s="119">
        <v>5060</v>
      </c>
      <c r="G110" s="119">
        <v>15</v>
      </c>
      <c r="H110" s="119">
        <v>5062</v>
      </c>
      <c r="I110" s="119">
        <v>-17</v>
      </c>
      <c r="J110" s="120">
        <v>6035</v>
      </c>
      <c r="K110" s="97">
        <v>6379</v>
      </c>
    </row>
    <row r="111" spans="1:11" hidden="1" outlineLevel="1" x14ac:dyDescent="0.3">
      <c r="A111" s="151" t="str">
        <f>IF('1'!$A$1=1,B111,C111)</f>
        <v>A1 Інструменти участі в капіталі</v>
      </c>
      <c r="B111" s="316" t="s">
        <v>105</v>
      </c>
      <c r="C111" s="317" t="s">
        <v>206</v>
      </c>
      <c r="D111" s="97">
        <v>221</v>
      </c>
      <c r="E111" s="118">
        <v>975</v>
      </c>
      <c r="F111" s="119">
        <v>5060</v>
      </c>
      <c r="G111" s="119">
        <v>15</v>
      </c>
      <c r="H111" s="119">
        <v>5062</v>
      </c>
      <c r="I111" s="119">
        <v>-17</v>
      </c>
      <c r="J111" s="120">
        <v>6035</v>
      </c>
      <c r="K111" s="97">
        <v>6256</v>
      </c>
    </row>
    <row r="112" spans="1:11" ht="22.8" hidden="1" outlineLevel="1" x14ac:dyDescent="0.3">
      <c r="A112" s="152" t="str">
        <f>IF('1'!$A$1=1,B112,C112)</f>
        <v>A1.1 Інвестиції прямого інвестора в підприємства прямого інвестування</v>
      </c>
      <c r="B112" s="318" t="s">
        <v>66</v>
      </c>
      <c r="C112" s="319" t="s">
        <v>207</v>
      </c>
      <c r="D112" s="97">
        <v>221</v>
      </c>
      <c r="E112" s="118">
        <v>975</v>
      </c>
      <c r="F112" s="119">
        <v>5060</v>
      </c>
      <c r="G112" s="119">
        <v>15</v>
      </c>
      <c r="H112" s="119">
        <v>5062</v>
      </c>
      <c r="I112" s="119">
        <v>-17</v>
      </c>
      <c r="J112" s="120">
        <v>6035</v>
      </c>
      <c r="K112" s="97">
        <v>6256</v>
      </c>
    </row>
    <row r="113" spans="1:11" hidden="1" outlineLevel="1" x14ac:dyDescent="0.3">
      <c r="A113" s="151" t="str">
        <f>IF('1'!$A$1=1,B113,C113)</f>
        <v>A2 Боргові інструменти (A2.1 + A2.2)</v>
      </c>
      <c r="B113" s="316" t="s">
        <v>67</v>
      </c>
      <c r="C113" s="317" t="s">
        <v>208</v>
      </c>
      <c r="D113" s="97">
        <v>123</v>
      </c>
      <c r="E113" s="118">
        <v>0</v>
      </c>
      <c r="F113" s="119">
        <v>0</v>
      </c>
      <c r="G113" s="119">
        <v>0</v>
      </c>
      <c r="H113" s="119">
        <v>0</v>
      </c>
      <c r="I113" s="119">
        <v>0</v>
      </c>
      <c r="J113" s="120">
        <v>0</v>
      </c>
      <c r="K113" s="97">
        <v>123</v>
      </c>
    </row>
    <row r="114" spans="1:11" ht="22.8" hidden="1" outlineLevel="1" x14ac:dyDescent="0.3">
      <c r="A114" s="152" t="str">
        <f>IF('1'!$A$1=1,B114,C114)</f>
        <v>A2.1 Інвестиції прямого інвестора в підприємства прямого інвестування</v>
      </c>
      <c r="B114" s="318" t="s">
        <v>68</v>
      </c>
      <c r="C114" s="319" t="s">
        <v>209</v>
      </c>
      <c r="D114" s="97">
        <v>123</v>
      </c>
      <c r="E114" s="118">
        <v>0</v>
      </c>
      <c r="F114" s="119">
        <v>0</v>
      </c>
      <c r="G114" s="119">
        <v>0</v>
      </c>
      <c r="H114" s="119">
        <v>0</v>
      </c>
      <c r="I114" s="119">
        <v>0</v>
      </c>
      <c r="J114" s="120">
        <v>0</v>
      </c>
      <c r="K114" s="97">
        <v>123</v>
      </c>
    </row>
    <row r="115" spans="1:11" ht="34.200000000000003" hidden="1" outlineLevel="1" x14ac:dyDescent="0.3">
      <c r="A115" s="152" t="str">
        <f>IF('1'!$A$1=1,B115,C115)</f>
        <v xml:space="preserve">A2.2 Інвестиції підприємств прямого інвестування в прямого інвестора- зворотне інвестування (у т.ч. торгові кредити) </v>
      </c>
      <c r="B115" s="318" t="s">
        <v>106</v>
      </c>
      <c r="C115" s="319" t="s">
        <v>210</v>
      </c>
      <c r="D115" s="97">
        <v>0</v>
      </c>
      <c r="E115" s="118">
        <v>0</v>
      </c>
      <c r="F115" s="119">
        <v>0</v>
      </c>
      <c r="G115" s="119">
        <v>0</v>
      </c>
      <c r="H115" s="119">
        <v>0</v>
      </c>
      <c r="I115" s="119">
        <v>0</v>
      </c>
      <c r="J115" s="120">
        <v>0</v>
      </c>
      <c r="K115" s="97">
        <v>0</v>
      </c>
    </row>
    <row r="116" spans="1:11" hidden="1" outlineLevel="1" x14ac:dyDescent="0.3">
      <c r="A116" s="149" t="str">
        <f>IF('1'!$A$1=1,B116,C116)</f>
        <v>ПАСИВИ</v>
      </c>
      <c r="B116" s="312" t="s">
        <v>25</v>
      </c>
      <c r="C116" s="320" t="s">
        <v>211</v>
      </c>
      <c r="D116" s="59"/>
      <c r="E116" s="128"/>
      <c r="F116" s="129"/>
      <c r="G116" s="129"/>
      <c r="H116" s="129"/>
      <c r="I116" s="129"/>
      <c r="J116" s="130"/>
      <c r="K116" s="59"/>
    </row>
    <row r="117" spans="1:11" hidden="1" outlineLevel="1" x14ac:dyDescent="0.3">
      <c r="A117" s="150" t="str">
        <f>IF('1'!$A$1=1,B117,C117)</f>
        <v>L Прямі інвестиції (L1 + L2)</v>
      </c>
      <c r="B117" s="314" t="s">
        <v>107</v>
      </c>
      <c r="C117" s="315" t="s">
        <v>212</v>
      </c>
      <c r="D117" s="97">
        <v>23125</v>
      </c>
      <c r="E117" s="118">
        <v>10193</v>
      </c>
      <c r="F117" s="119">
        <v>5043</v>
      </c>
      <c r="G117" s="119">
        <v>-21</v>
      </c>
      <c r="H117" s="119">
        <v>5065</v>
      </c>
      <c r="I117" s="119">
        <v>-1</v>
      </c>
      <c r="J117" s="120">
        <v>15236</v>
      </c>
      <c r="K117" s="97">
        <v>38361</v>
      </c>
    </row>
    <row r="118" spans="1:11" hidden="1" outlineLevel="1" x14ac:dyDescent="0.3">
      <c r="A118" s="151" t="str">
        <f>IF('1'!$A$1=1,B118,C118)</f>
        <v>L1 Інструменти участі в капіталі</v>
      </c>
      <c r="B118" s="316" t="s">
        <v>137</v>
      </c>
      <c r="C118" s="317" t="s">
        <v>213</v>
      </c>
      <c r="D118" s="97">
        <v>21182</v>
      </c>
      <c r="E118" s="118">
        <v>8381</v>
      </c>
      <c r="F118" s="119">
        <v>5417</v>
      </c>
      <c r="G118" s="119">
        <v>353</v>
      </c>
      <c r="H118" s="119">
        <v>5065</v>
      </c>
      <c r="I118" s="119">
        <v>-1</v>
      </c>
      <c r="J118" s="120">
        <v>13798</v>
      </c>
      <c r="K118" s="97">
        <v>34980</v>
      </c>
    </row>
    <row r="119" spans="1:11" ht="22.8" hidden="1" outlineLevel="1" x14ac:dyDescent="0.3">
      <c r="A119" s="152" t="str">
        <f>IF('1'!$A$1=1,B119,C119)</f>
        <v>L1.1 Інвестиції прямого інвестора в підприємства прямого інвестування</v>
      </c>
      <c r="B119" s="318" t="s">
        <v>79</v>
      </c>
      <c r="C119" s="319" t="s">
        <v>214</v>
      </c>
      <c r="D119" s="97">
        <v>21182</v>
      </c>
      <c r="E119" s="118">
        <v>8381</v>
      </c>
      <c r="F119" s="119">
        <v>5417</v>
      </c>
      <c r="G119" s="119">
        <v>353</v>
      </c>
      <c r="H119" s="119">
        <v>5065</v>
      </c>
      <c r="I119" s="119">
        <v>-1</v>
      </c>
      <c r="J119" s="120">
        <v>13798</v>
      </c>
      <c r="K119" s="97">
        <v>34980</v>
      </c>
    </row>
    <row r="120" spans="1:11" hidden="1" outlineLevel="1" x14ac:dyDescent="0.3">
      <c r="A120" s="153" t="str">
        <f>IF('1'!$A$1=1,B120,C120)</f>
        <v>L2 Боргові інструменти (L2.1 + L2.2)</v>
      </c>
      <c r="B120" s="321" t="s">
        <v>73</v>
      </c>
      <c r="C120" s="317" t="s">
        <v>215</v>
      </c>
      <c r="D120" s="97">
        <v>1943</v>
      </c>
      <c r="E120" s="118">
        <v>1812</v>
      </c>
      <c r="F120" s="119">
        <v>-374</v>
      </c>
      <c r="G120" s="119">
        <v>-374</v>
      </c>
      <c r="H120" s="119">
        <v>0</v>
      </c>
      <c r="I120" s="119">
        <v>0</v>
      </c>
      <c r="J120" s="120">
        <v>1438</v>
      </c>
      <c r="K120" s="97">
        <v>3381</v>
      </c>
    </row>
    <row r="121" spans="1:11" ht="22.8" hidden="1" outlineLevel="1" x14ac:dyDescent="0.3">
      <c r="A121" s="152" t="str">
        <f>IF('1'!$A$1=1,B121,C121)</f>
        <v>L2.1 Інвестиції прямого інвестора в підприємства прямого інвестування</v>
      </c>
      <c r="B121" s="318" t="s">
        <v>80</v>
      </c>
      <c r="C121" s="319" t="s">
        <v>216</v>
      </c>
      <c r="D121" s="97">
        <v>1943</v>
      </c>
      <c r="E121" s="118">
        <v>1510</v>
      </c>
      <c r="F121" s="119">
        <v>-374</v>
      </c>
      <c r="G121" s="119">
        <v>-374</v>
      </c>
      <c r="H121" s="119">
        <v>0</v>
      </c>
      <c r="I121" s="119">
        <v>0</v>
      </c>
      <c r="J121" s="120">
        <v>1136</v>
      </c>
      <c r="K121" s="97">
        <v>3079</v>
      </c>
    </row>
    <row r="122" spans="1:11" hidden="1" outlineLevel="1" x14ac:dyDescent="0.3">
      <c r="A122" s="154" t="str">
        <f>IF('1'!$A$1=1,B122,C122)</f>
        <v>кредити прямого інвестора</v>
      </c>
      <c r="B122" s="322" t="s">
        <v>26</v>
      </c>
      <c r="C122" s="323" t="s">
        <v>217</v>
      </c>
      <c r="D122" s="97">
        <v>1943</v>
      </c>
      <c r="E122" s="118">
        <v>1510</v>
      </c>
      <c r="F122" s="119">
        <v>-374</v>
      </c>
      <c r="G122" s="119">
        <v>-374</v>
      </c>
      <c r="H122" s="119">
        <v>0</v>
      </c>
      <c r="I122" s="119">
        <v>0</v>
      </c>
      <c r="J122" s="120">
        <v>1136</v>
      </c>
      <c r="K122" s="97">
        <v>3079</v>
      </c>
    </row>
    <row r="123" spans="1:11" ht="22.8" hidden="1" outlineLevel="1" x14ac:dyDescent="0.3">
      <c r="A123" s="154" t="str">
        <f>IF('1'!$A$1=1,B123,C123)</f>
        <v>торгові кредити підприємств з прямими інвестиціями (кредиторська заборгованість)</v>
      </c>
      <c r="B123" s="322" t="s">
        <v>109</v>
      </c>
      <c r="C123" s="323" t="s">
        <v>218</v>
      </c>
      <c r="D123" s="97">
        <v>0</v>
      </c>
      <c r="E123" s="118">
        <v>0</v>
      </c>
      <c r="F123" s="119">
        <v>0</v>
      </c>
      <c r="G123" s="119">
        <v>0</v>
      </c>
      <c r="H123" s="119">
        <v>0</v>
      </c>
      <c r="I123" s="119">
        <v>0</v>
      </c>
      <c r="J123" s="120">
        <v>0</v>
      </c>
      <c r="K123" s="97">
        <v>0</v>
      </c>
    </row>
    <row r="124" spans="1:11" ht="22.8" hidden="1" outlineLevel="1" x14ac:dyDescent="0.3">
      <c r="A124" s="152" t="str">
        <f>IF('1'!$A$1=1,B124,C124)</f>
        <v xml:space="preserve">L2.2 Інвестиції підприємств прямого інвестування в прямого інвестора (зворотне інвестування) </v>
      </c>
      <c r="B124" s="318" t="s">
        <v>110</v>
      </c>
      <c r="C124" s="324" t="s">
        <v>219</v>
      </c>
      <c r="D124" s="124">
        <v>0</v>
      </c>
      <c r="E124" s="125">
        <v>302</v>
      </c>
      <c r="F124" s="126">
        <v>0</v>
      </c>
      <c r="G124" s="126">
        <v>0</v>
      </c>
      <c r="H124" s="126">
        <v>0</v>
      </c>
      <c r="I124" s="126">
        <v>0</v>
      </c>
      <c r="J124" s="127">
        <v>302</v>
      </c>
      <c r="K124" s="124">
        <v>302</v>
      </c>
    </row>
    <row r="125" spans="1:11" hidden="1" outlineLevel="1" x14ac:dyDescent="0.3">
      <c r="A125" s="111">
        <f>IF('1'!$A$1=1,B125,C125)</f>
        <v>2008</v>
      </c>
      <c r="B125" s="308">
        <v>2008</v>
      </c>
      <c r="C125" s="311">
        <v>2008</v>
      </c>
      <c r="D125" s="112">
        <v>39447</v>
      </c>
      <c r="E125" s="114">
        <v>3</v>
      </c>
      <c r="F125" s="114">
        <v>4</v>
      </c>
      <c r="G125" s="114">
        <v>5</v>
      </c>
      <c r="H125" s="114">
        <v>6</v>
      </c>
      <c r="I125" s="114">
        <v>7</v>
      </c>
      <c r="J125" s="114">
        <v>8</v>
      </c>
      <c r="K125" s="112">
        <v>39813</v>
      </c>
    </row>
    <row r="126" spans="1:11" hidden="1" outlineLevel="1" x14ac:dyDescent="0.3">
      <c r="A126" s="149" t="str">
        <f>IF('1'!$A$1=1,B126,C126)</f>
        <v xml:space="preserve">АКТИВИ </v>
      </c>
      <c r="B126" s="312" t="s">
        <v>103</v>
      </c>
      <c r="C126" s="313" t="s">
        <v>204</v>
      </c>
      <c r="D126" s="59"/>
      <c r="E126" s="128"/>
      <c r="F126" s="129"/>
      <c r="G126" s="129"/>
      <c r="H126" s="129"/>
      <c r="I126" s="129"/>
      <c r="J126" s="130"/>
      <c r="K126" s="59"/>
    </row>
    <row r="127" spans="1:11" hidden="1" outlineLevel="1" x14ac:dyDescent="0.3">
      <c r="A127" s="150" t="str">
        <f>IF('1'!$A$1=1,B127,C127)</f>
        <v>A Прямі інвестиції (A1 + A2)</v>
      </c>
      <c r="B127" s="314" t="s">
        <v>104</v>
      </c>
      <c r="C127" s="315" t="s">
        <v>205</v>
      </c>
      <c r="D127" s="97">
        <v>6379</v>
      </c>
      <c r="E127" s="118">
        <v>797</v>
      </c>
      <c r="F127" s="119">
        <v>-87</v>
      </c>
      <c r="G127" s="119">
        <v>-30</v>
      </c>
      <c r="H127" s="119">
        <v>3</v>
      </c>
      <c r="I127" s="119">
        <v>-60</v>
      </c>
      <c r="J127" s="120">
        <v>710</v>
      </c>
      <c r="K127" s="97">
        <v>7089</v>
      </c>
    </row>
    <row r="128" spans="1:11" hidden="1" outlineLevel="1" x14ac:dyDescent="0.3">
      <c r="A128" s="151" t="str">
        <f>IF('1'!$A$1=1,B128,C128)</f>
        <v>A1 Інструменти участі в капіталі</v>
      </c>
      <c r="B128" s="316" t="s">
        <v>105</v>
      </c>
      <c r="C128" s="317" t="s">
        <v>206</v>
      </c>
      <c r="D128" s="97">
        <v>6256</v>
      </c>
      <c r="E128" s="118">
        <v>797</v>
      </c>
      <c r="F128" s="119">
        <v>-82</v>
      </c>
      <c r="G128" s="119">
        <v>-30</v>
      </c>
      <c r="H128" s="119">
        <v>3</v>
      </c>
      <c r="I128" s="119">
        <v>-55</v>
      </c>
      <c r="J128" s="120">
        <v>715</v>
      </c>
      <c r="K128" s="97">
        <v>6971</v>
      </c>
    </row>
    <row r="129" spans="1:11" ht="22.8" hidden="1" outlineLevel="1" x14ac:dyDescent="0.3">
      <c r="A129" s="152" t="str">
        <f>IF('1'!$A$1=1,B129,C129)</f>
        <v>A1.1 Інвестиції прямого інвестора в підприємства прямого інвестування</v>
      </c>
      <c r="B129" s="318" t="s">
        <v>66</v>
      </c>
      <c r="C129" s="319" t="s">
        <v>207</v>
      </c>
      <c r="D129" s="97">
        <v>6256</v>
      </c>
      <c r="E129" s="118">
        <v>797</v>
      </c>
      <c r="F129" s="119">
        <v>-82</v>
      </c>
      <c r="G129" s="119">
        <v>-30</v>
      </c>
      <c r="H129" s="119">
        <v>3</v>
      </c>
      <c r="I129" s="119">
        <v>-55</v>
      </c>
      <c r="J129" s="120">
        <v>715</v>
      </c>
      <c r="K129" s="97">
        <v>6971</v>
      </c>
    </row>
    <row r="130" spans="1:11" hidden="1" outlineLevel="1" x14ac:dyDescent="0.3">
      <c r="A130" s="151" t="str">
        <f>IF('1'!$A$1=1,B130,C130)</f>
        <v>A2 Боргові інструменти (A2.1 + A2.2)</v>
      </c>
      <c r="B130" s="316" t="s">
        <v>67</v>
      </c>
      <c r="C130" s="317" t="s">
        <v>208</v>
      </c>
      <c r="D130" s="97">
        <v>123</v>
      </c>
      <c r="E130" s="118">
        <v>0</v>
      </c>
      <c r="F130" s="119">
        <v>-5</v>
      </c>
      <c r="G130" s="119">
        <v>0</v>
      </c>
      <c r="H130" s="119">
        <v>0</v>
      </c>
      <c r="I130" s="119">
        <v>-5</v>
      </c>
      <c r="J130" s="120">
        <v>-5</v>
      </c>
      <c r="K130" s="97">
        <v>118</v>
      </c>
    </row>
    <row r="131" spans="1:11" ht="22.8" hidden="1" outlineLevel="1" x14ac:dyDescent="0.3">
      <c r="A131" s="152" t="str">
        <f>IF('1'!$A$1=1,B131,C131)</f>
        <v>A2.1 Інвестиції прямого інвестора в підприємства прямого інвестування</v>
      </c>
      <c r="B131" s="318" t="s">
        <v>68</v>
      </c>
      <c r="C131" s="319" t="s">
        <v>209</v>
      </c>
      <c r="D131" s="97">
        <v>123</v>
      </c>
      <c r="E131" s="118">
        <v>0</v>
      </c>
      <c r="F131" s="119">
        <v>-5</v>
      </c>
      <c r="G131" s="119">
        <v>0</v>
      </c>
      <c r="H131" s="119">
        <v>0</v>
      </c>
      <c r="I131" s="119">
        <v>-5</v>
      </c>
      <c r="J131" s="120">
        <v>-5</v>
      </c>
      <c r="K131" s="97">
        <v>118</v>
      </c>
    </row>
    <row r="132" spans="1:11" ht="34.200000000000003" hidden="1" outlineLevel="1" x14ac:dyDescent="0.3">
      <c r="A132" s="152" t="str">
        <f>IF('1'!$A$1=1,B132,C132)</f>
        <v xml:space="preserve">A2.2 Інвестиції підприємств прямого інвестування в прямого інвестора- зворотне інвестування (у т.ч. торгові кредити) </v>
      </c>
      <c r="B132" s="318" t="s">
        <v>106</v>
      </c>
      <c r="C132" s="319" t="s">
        <v>210</v>
      </c>
      <c r="D132" s="97">
        <v>0</v>
      </c>
      <c r="E132" s="118">
        <v>0</v>
      </c>
      <c r="F132" s="119">
        <v>0</v>
      </c>
      <c r="G132" s="119">
        <v>0</v>
      </c>
      <c r="H132" s="119">
        <v>0</v>
      </c>
      <c r="I132" s="119">
        <v>0</v>
      </c>
      <c r="J132" s="120">
        <v>0</v>
      </c>
      <c r="K132" s="97">
        <v>0</v>
      </c>
    </row>
    <row r="133" spans="1:11" hidden="1" outlineLevel="1" x14ac:dyDescent="0.3">
      <c r="A133" s="149" t="str">
        <f>IF('1'!$A$1=1,B133,C133)</f>
        <v>ПАСИВИ</v>
      </c>
      <c r="B133" s="312" t="s">
        <v>25</v>
      </c>
      <c r="C133" s="320" t="s">
        <v>211</v>
      </c>
      <c r="D133" s="59"/>
      <c r="E133" s="128"/>
      <c r="F133" s="129"/>
      <c r="G133" s="129"/>
      <c r="H133" s="129"/>
      <c r="I133" s="129"/>
      <c r="J133" s="130"/>
      <c r="K133" s="59"/>
    </row>
    <row r="134" spans="1:11" hidden="1" outlineLevel="1" x14ac:dyDescent="0.3">
      <c r="A134" s="150" t="str">
        <f>IF('1'!$A$1=1,B134,C134)</f>
        <v>L Прямі інвестиції (L1 + L2)</v>
      </c>
      <c r="B134" s="314" t="s">
        <v>107</v>
      </c>
      <c r="C134" s="315" t="s">
        <v>212</v>
      </c>
      <c r="D134" s="97">
        <v>38361</v>
      </c>
      <c r="E134" s="118">
        <v>10700</v>
      </c>
      <c r="F134" s="119">
        <v>-1980</v>
      </c>
      <c r="G134" s="119">
        <v>-4180</v>
      </c>
      <c r="H134" s="119">
        <v>1984</v>
      </c>
      <c r="I134" s="119">
        <v>216</v>
      </c>
      <c r="J134" s="120">
        <v>8720</v>
      </c>
      <c r="K134" s="97">
        <v>47081</v>
      </c>
    </row>
    <row r="135" spans="1:11" hidden="1" outlineLevel="1" x14ac:dyDescent="0.3">
      <c r="A135" s="151" t="str">
        <f>IF('1'!$A$1=1,B135,C135)</f>
        <v>L1 Інструменти участі в капіталі</v>
      </c>
      <c r="B135" s="316" t="s">
        <v>137</v>
      </c>
      <c r="C135" s="317" t="s">
        <v>213</v>
      </c>
      <c r="D135" s="97">
        <v>34980</v>
      </c>
      <c r="E135" s="118">
        <v>9612</v>
      </c>
      <c r="F135" s="119">
        <v>-1844</v>
      </c>
      <c r="G135" s="119">
        <v>-4044</v>
      </c>
      <c r="H135" s="119">
        <v>1984</v>
      </c>
      <c r="I135" s="119">
        <v>216</v>
      </c>
      <c r="J135" s="120">
        <v>7768</v>
      </c>
      <c r="K135" s="97">
        <v>42748</v>
      </c>
    </row>
    <row r="136" spans="1:11" ht="22.8" hidden="1" outlineLevel="1" x14ac:dyDescent="0.3">
      <c r="A136" s="152" t="str">
        <f>IF('1'!$A$1=1,B136,C136)</f>
        <v>L1.1 Інвестиції прямого інвестора в підприємства прямого інвестування</v>
      </c>
      <c r="B136" s="318" t="s">
        <v>79</v>
      </c>
      <c r="C136" s="319" t="s">
        <v>214</v>
      </c>
      <c r="D136" s="97">
        <v>34980</v>
      </c>
      <c r="E136" s="118">
        <v>9612</v>
      </c>
      <c r="F136" s="119">
        <v>-1844</v>
      </c>
      <c r="G136" s="119">
        <v>-4044</v>
      </c>
      <c r="H136" s="119">
        <v>1984</v>
      </c>
      <c r="I136" s="119">
        <v>216</v>
      </c>
      <c r="J136" s="120">
        <v>7768</v>
      </c>
      <c r="K136" s="97">
        <v>42748</v>
      </c>
    </row>
    <row r="137" spans="1:11" hidden="1" outlineLevel="1" x14ac:dyDescent="0.3">
      <c r="A137" s="153" t="str">
        <f>IF('1'!$A$1=1,B137,C137)</f>
        <v>L2 Боргові інструменти (L2.1 + L2.2)</v>
      </c>
      <c r="B137" s="321" t="s">
        <v>73</v>
      </c>
      <c r="C137" s="317" t="s">
        <v>215</v>
      </c>
      <c r="D137" s="97">
        <v>3381</v>
      </c>
      <c r="E137" s="118">
        <v>1088</v>
      </c>
      <c r="F137" s="119">
        <v>-136</v>
      </c>
      <c r="G137" s="119">
        <v>-136</v>
      </c>
      <c r="H137" s="119">
        <v>0</v>
      </c>
      <c r="I137" s="119">
        <v>0</v>
      </c>
      <c r="J137" s="120">
        <v>952</v>
      </c>
      <c r="K137" s="97">
        <v>4333</v>
      </c>
    </row>
    <row r="138" spans="1:11" ht="22.8" hidden="1" outlineLevel="1" x14ac:dyDescent="0.3">
      <c r="A138" s="152" t="str">
        <f>IF('1'!$A$1=1,B138,C138)</f>
        <v>L2.1 Інвестиції прямого інвестора в підприємства прямого інвестування</v>
      </c>
      <c r="B138" s="318" t="s">
        <v>80</v>
      </c>
      <c r="C138" s="319" t="s">
        <v>216</v>
      </c>
      <c r="D138" s="97">
        <v>3079</v>
      </c>
      <c r="E138" s="118">
        <v>1301</v>
      </c>
      <c r="F138" s="119">
        <v>-131</v>
      </c>
      <c r="G138" s="119">
        <v>-131</v>
      </c>
      <c r="H138" s="119">
        <v>0</v>
      </c>
      <c r="I138" s="119">
        <v>0</v>
      </c>
      <c r="J138" s="120">
        <v>1170</v>
      </c>
      <c r="K138" s="97">
        <v>4249</v>
      </c>
    </row>
    <row r="139" spans="1:11" hidden="1" outlineLevel="1" x14ac:dyDescent="0.3">
      <c r="A139" s="154" t="str">
        <f>IF('1'!$A$1=1,B139,C139)</f>
        <v>кредити прямого інвестора</v>
      </c>
      <c r="B139" s="322" t="s">
        <v>26</v>
      </c>
      <c r="C139" s="323" t="s">
        <v>217</v>
      </c>
      <c r="D139" s="97">
        <v>3079</v>
      </c>
      <c r="E139" s="118">
        <v>1301</v>
      </c>
      <c r="F139" s="119">
        <v>-131</v>
      </c>
      <c r="G139" s="119">
        <v>-131</v>
      </c>
      <c r="H139" s="119">
        <v>0</v>
      </c>
      <c r="I139" s="119">
        <v>0</v>
      </c>
      <c r="J139" s="120">
        <v>1170</v>
      </c>
      <c r="K139" s="97">
        <v>4249</v>
      </c>
    </row>
    <row r="140" spans="1:11" ht="22.8" hidden="1" outlineLevel="1" x14ac:dyDescent="0.3">
      <c r="A140" s="154" t="str">
        <f>IF('1'!$A$1=1,B140,C140)</f>
        <v>торгові кредити підприємств з прямими інвестиціями (кредиторська заборгованість)</v>
      </c>
      <c r="B140" s="322" t="s">
        <v>109</v>
      </c>
      <c r="C140" s="323" t="s">
        <v>218</v>
      </c>
      <c r="D140" s="97">
        <v>0</v>
      </c>
      <c r="E140" s="118">
        <v>0</v>
      </c>
      <c r="F140" s="119">
        <v>0</v>
      </c>
      <c r="G140" s="119">
        <v>0</v>
      </c>
      <c r="H140" s="119">
        <v>0</v>
      </c>
      <c r="I140" s="119">
        <v>0</v>
      </c>
      <c r="J140" s="120">
        <v>0</v>
      </c>
      <c r="K140" s="97">
        <v>0</v>
      </c>
    </row>
    <row r="141" spans="1:11" ht="22.8" hidden="1" outlineLevel="1" x14ac:dyDescent="0.3">
      <c r="A141" s="152" t="str">
        <f>IF('1'!$A$1=1,B141,C141)</f>
        <v xml:space="preserve">L2.2 Інвестиції підприємств прямого інвестування в прямого інвестора (зворотне інвестування) </v>
      </c>
      <c r="B141" s="318" t="s">
        <v>110</v>
      </c>
      <c r="C141" s="324" t="s">
        <v>219</v>
      </c>
      <c r="D141" s="124">
        <v>302</v>
      </c>
      <c r="E141" s="125">
        <v>-213</v>
      </c>
      <c r="F141" s="126">
        <v>-5</v>
      </c>
      <c r="G141" s="126">
        <v>-5</v>
      </c>
      <c r="H141" s="126">
        <v>0</v>
      </c>
      <c r="I141" s="126">
        <v>0</v>
      </c>
      <c r="J141" s="127">
        <v>-218</v>
      </c>
      <c r="K141" s="124">
        <v>84</v>
      </c>
    </row>
    <row r="142" spans="1:11" hidden="1" outlineLevel="1" x14ac:dyDescent="0.3">
      <c r="A142" s="111">
        <f>IF('1'!$A$1=1,B142,C142)</f>
        <v>2009</v>
      </c>
      <c r="B142" s="308">
        <v>2009</v>
      </c>
      <c r="C142" s="311">
        <v>2009</v>
      </c>
      <c r="D142" s="112">
        <v>39813</v>
      </c>
      <c r="E142" s="114">
        <v>3</v>
      </c>
      <c r="F142" s="114">
        <v>4</v>
      </c>
      <c r="G142" s="114">
        <v>5</v>
      </c>
      <c r="H142" s="114">
        <v>6</v>
      </c>
      <c r="I142" s="114">
        <v>7</v>
      </c>
      <c r="J142" s="114">
        <v>8</v>
      </c>
      <c r="K142" s="112">
        <v>40178</v>
      </c>
    </row>
    <row r="143" spans="1:11" hidden="1" outlineLevel="1" x14ac:dyDescent="0.3">
      <c r="A143" s="149" t="str">
        <f>IF('1'!$A$1=1,B143,C143)</f>
        <v xml:space="preserve">АКТИВИ </v>
      </c>
      <c r="B143" s="312" t="s">
        <v>103</v>
      </c>
      <c r="C143" s="313" t="s">
        <v>204</v>
      </c>
      <c r="D143" s="59"/>
      <c r="E143" s="128"/>
      <c r="F143" s="129"/>
      <c r="G143" s="129"/>
      <c r="H143" s="129"/>
      <c r="I143" s="129"/>
      <c r="J143" s="130"/>
      <c r="K143" s="59"/>
    </row>
    <row r="144" spans="1:11" hidden="1" outlineLevel="1" x14ac:dyDescent="0.3">
      <c r="A144" s="150" t="str">
        <f>IF('1'!$A$1=1,B144,C144)</f>
        <v>A Прямі інвестиції (A1 + A2)</v>
      </c>
      <c r="B144" s="314" t="s">
        <v>104</v>
      </c>
      <c r="C144" s="315" t="s">
        <v>205</v>
      </c>
      <c r="D144" s="97">
        <v>7089</v>
      </c>
      <c r="E144" s="118">
        <v>115</v>
      </c>
      <c r="F144" s="119">
        <v>-1298</v>
      </c>
      <c r="G144" s="119">
        <v>5</v>
      </c>
      <c r="H144" s="119">
        <v>-1303</v>
      </c>
      <c r="I144" s="119">
        <v>0</v>
      </c>
      <c r="J144" s="120">
        <v>-1183</v>
      </c>
      <c r="K144" s="97">
        <v>5906</v>
      </c>
    </row>
    <row r="145" spans="1:11" hidden="1" outlineLevel="1" x14ac:dyDescent="0.3">
      <c r="A145" s="151" t="str">
        <f>IF('1'!$A$1=1,B145,C145)</f>
        <v>A1 Інструменти участі в капіталі</v>
      </c>
      <c r="B145" s="316" t="s">
        <v>105</v>
      </c>
      <c r="C145" s="317" t="s">
        <v>206</v>
      </c>
      <c r="D145" s="97">
        <v>6971</v>
      </c>
      <c r="E145" s="118">
        <v>115</v>
      </c>
      <c r="F145" s="119">
        <v>-1303</v>
      </c>
      <c r="G145" s="119">
        <v>0</v>
      </c>
      <c r="H145" s="119">
        <v>-1303</v>
      </c>
      <c r="I145" s="119">
        <v>0</v>
      </c>
      <c r="J145" s="120">
        <v>-1188</v>
      </c>
      <c r="K145" s="97">
        <v>5783</v>
      </c>
    </row>
    <row r="146" spans="1:11" ht="22.8" hidden="1" outlineLevel="1" x14ac:dyDescent="0.3">
      <c r="A146" s="152" t="str">
        <f>IF('1'!$A$1=1,B146,C146)</f>
        <v>A1.1 Інвестиції прямого інвестора в підприємства прямого інвестування</v>
      </c>
      <c r="B146" s="318" t="s">
        <v>66</v>
      </c>
      <c r="C146" s="319" t="s">
        <v>207</v>
      </c>
      <c r="D146" s="97">
        <v>6971</v>
      </c>
      <c r="E146" s="118">
        <v>115</v>
      </c>
      <c r="F146" s="119">
        <v>-1303</v>
      </c>
      <c r="G146" s="119">
        <v>0</v>
      </c>
      <c r="H146" s="119">
        <v>-1303</v>
      </c>
      <c r="I146" s="119">
        <v>0</v>
      </c>
      <c r="J146" s="120">
        <v>-1188</v>
      </c>
      <c r="K146" s="97">
        <v>5783</v>
      </c>
    </row>
    <row r="147" spans="1:11" hidden="1" outlineLevel="1" x14ac:dyDescent="0.3">
      <c r="A147" s="151" t="str">
        <f>IF('1'!$A$1=1,B147,C147)</f>
        <v>A2 Боргові інструменти (A2.1 + A2.2)</v>
      </c>
      <c r="B147" s="316" t="s">
        <v>67</v>
      </c>
      <c r="C147" s="317" t="s">
        <v>208</v>
      </c>
      <c r="D147" s="97">
        <v>118</v>
      </c>
      <c r="E147" s="118">
        <v>0</v>
      </c>
      <c r="F147" s="119">
        <v>5</v>
      </c>
      <c r="G147" s="119">
        <v>5</v>
      </c>
      <c r="H147" s="119">
        <v>0</v>
      </c>
      <c r="I147" s="119">
        <v>0</v>
      </c>
      <c r="J147" s="120">
        <v>5</v>
      </c>
      <c r="K147" s="97">
        <v>123</v>
      </c>
    </row>
    <row r="148" spans="1:11" ht="22.8" hidden="1" outlineLevel="1" x14ac:dyDescent="0.3">
      <c r="A148" s="152" t="str">
        <f>IF('1'!$A$1=1,B148,C148)</f>
        <v>A2.1 Інвестиції прямого інвестора в підприємства прямого інвестування</v>
      </c>
      <c r="B148" s="318" t="s">
        <v>68</v>
      </c>
      <c r="C148" s="319" t="s">
        <v>209</v>
      </c>
      <c r="D148" s="97">
        <v>118</v>
      </c>
      <c r="E148" s="118">
        <v>0</v>
      </c>
      <c r="F148" s="119">
        <v>5</v>
      </c>
      <c r="G148" s="119">
        <v>5</v>
      </c>
      <c r="H148" s="119">
        <v>0</v>
      </c>
      <c r="I148" s="119">
        <v>0</v>
      </c>
      <c r="J148" s="120">
        <v>5</v>
      </c>
      <c r="K148" s="97">
        <v>123</v>
      </c>
    </row>
    <row r="149" spans="1:11" ht="34.200000000000003" hidden="1" outlineLevel="1" x14ac:dyDescent="0.3">
      <c r="A149" s="152" t="str">
        <f>IF('1'!$A$1=1,B149,C149)</f>
        <v xml:space="preserve">A2.2 Інвестиції підприємств прямого інвестування в прямого інвестора- зворотне інвестування (у т.ч. торгові кредити) </v>
      </c>
      <c r="B149" s="318" t="s">
        <v>106</v>
      </c>
      <c r="C149" s="319" t="s">
        <v>210</v>
      </c>
      <c r="D149" s="97">
        <v>0</v>
      </c>
      <c r="E149" s="118">
        <v>0</v>
      </c>
      <c r="F149" s="119">
        <v>0</v>
      </c>
      <c r="G149" s="119">
        <v>0</v>
      </c>
      <c r="H149" s="119">
        <v>0</v>
      </c>
      <c r="I149" s="119">
        <v>0</v>
      </c>
      <c r="J149" s="120">
        <v>0</v>
      </c>
      <c r="K149" s="97">
        <v>0</v>
      </c>
    </row>
    <row r="150" spans="1:11" hidden="1" outlineLevel="1" x14ac:dyDescent="0.3">
      <c r="A150" s="149" t="str">
        <f>IF('1'!$A$1=1,B150,C150)</f>
        <v>ПАСИВИ</v>
      </c>
      <c r="B150" s="312" t="s">
        <v>25</v>
      </c>
      <c r="C150" s="320" t="s">
        <v>211</v>
      </c>
      <c r="D150" s="59"/>
      <c r="E150" s="128"/>
      <c r="F150" s="129"/>
      <c r="G150" s="129"/>
      <c r="H150" s="129"/>
      <c r="I150" s="129"/>
      <c r="J150" s="130"/>
      <c r="K150" s="59"/>
    </row>
    <row r="151" spans="1:11" hidden="1" outlineLevel="1" x14ac:dyDescent="0.3">
      <c r="A151" s="150" t="str">
        <f>IF('1'!$A$1=1,B151,C151)</f>
        <v>L Прямі інвестиції (L1 + L2)</v>
      </c>
      <c r="B151" s="314" t="s">
        <v>107</v>
      </c>
      <c r="C151" s="315" t="s">
        <v>212</v>
      </c>
      <c r="D151" s="97">
        <v>47081</v>
      </c>
      <c r="E151" s="118">
        <v>4769</v>
      </c>
      <c r="F151" s="119">
        <v>-6460</v>
      </c>
      <c r="G151" s="119">
        <v>465</v>
      </c>
      <c r="H151" s="119">
        <v>-6916</v>
      </c>
      <c r="I151" s="119">
        <v>-9</v>
      </c>
      <c r="J151" s="120">
        <v>-1691</v>
      </c>
      <c r="K151" s="97">
        <v>45390</v>
      </c>
    </row>
    <row r="152" spans="1:11" hidden="1" outlineLevel="1" x14ac:dyDescent="0.3">
      <c r="A152" s="151" t="str">
        <f>IF('1'!$A$1=1,B152,C152)</f>
        <v>L1 Інструменти участі в капіталі</v>
      </c>
      <c r="B152" s="316" t="s">
        <v>137</v>
      </c>
      <c r="C152" s="317" t="s">
        <v>213</v>
      </c>
      <c r="D152" s="97">
        <v>42748</v>
      </c>
      <c r="E152" s="118">
        <v>4456</v>
      </c>
      <c r="F152" s="119">
        <v>-6928</v>
      </c>
      <c r="G152" s="119">
        <v>-3</v>
      </c>
      <c r="H152" s="119">
        <v>-6916</v>
      </c>
      <c r="I152" s="119">
        <v>-9</v>
      </c>
      <c r="J152" s="120">
        <v>-2472</v>
      </c>
      <c r="K152" s="97">
        <v>40276</v>
      </c>
    </row>
    <row r="153" spans="1:11" ht="22.8" hidden="1" outlineLevel="1" x14ac:dyDescent="0.3">
      <c r="A153" s="152" t="str">
        <f>IF('1'!$A$1=1,B153,C153)</f>
        <v>L1.1 Інвестиції прямого інвестора в підприємства прямого інвестування</v>
      </c>
      <c r="B153" s="318" t="s">
        <v>79</v>
      </c>
      <c r="C153" s="319" t="s">
        <v>214</v>
      </c>
      <c r="D153" s="97">
        <v>42748</v>
      </c>
      <c r="E153" s="118">
        <v>4456</v>
      </c>
      <c r="F153" s="119">
        <v>-6928</v>
      </c>
      <c r="G153" s="119">
        <v>-3</v>
      </c>
      <c r="H153" s="119">
        <v>-6916</v>
      </c>
      <c r="I153" s="119">
        <v>-9</v>
      </c>
      <c r="J153" s="120">
        <v>-2472</v>
      </c>
      <c r="K153" s="97">
        <v>40276</v>
      </c>
    </row>
    <row r="154" spans="1:11" hidden="1" outlineLevel="1" x14ac:dyDescent="0.3">
      <c r="A154" s="153" t="str">
        <f>IF('1'!$A$1=1,B154,C154)</f>
        <v>L2 Боргові інструменти (L2.1 + L2.2)</v>
      </c>
      <c r="B154" s="321" t="s">
        <v>73</v>
      </c>
      <c r="C154" s="317" t="s">
        <v>215</v>
      </c>
      <c r="D154" s="97">
        <v>4333</v>
      </c>
      <c r="E154" s="118">
        <v>313</v>
      </c>
      <c r="F154" s="119">
        <v>468</v>
      </c>
      <c r="G154" s="119">
        <v>468</v>
      </c>
      <c r="H154" s="119">
        <v>0</v>
      </c>
      <c r="I154" s="119">
        <v>0</v>
      </c>
      <c r="J154" s="120">
        <v>781</v>
      </c>
      <c r="K154" s="97">
        <v>5114</v>
      </c>
    </row>
    <row r="155" spans="1:11" ht="22.8" hidden="1" outlineLevel="1" x14ac:dyDescent="0.3">
      <c r="A155" s="152" t="str">
        <f>IF('1'!$A$1=1,B155,C155)</f>
        <v>L2.1 Інвестиції прямого інвестора в підприємства прямого інвестування</v>
      </c>
      <c r="B155" s="318" t="s">
        <v>80</v>
      </c>
      <c r="C155" s="319" t="s">
        <v>216</v>
      </c>
      <c r="D155" s="97">
        <v>4249</v>
      </c>
      <c r="E155" s="118">
        <v>360</v>
      </c>
      <c r="F155" s="119">
        <v>469</v>
      </c>
      <c r="G155" s="119">
        <v>469</v>
      </c>
      <c r="H155" s="119">
        <v>0</v>
      </c>
      <c r="I155" s="119">
        <v>0</v>
      </c>
      <c r="J155" s="120">
        <v>829</v>
      </c>
      <c r="K155" s="97">
        <v>5078</v>
      </c>
    </row>
    <row r="156" spans="1:11" hidden="1" outlineLevel="1" x14ac:dyDescent="0.3">
      <c r="A156" s="154" t="str">
        <f>IF('1'!$A$1=1,B156,C156)</f>
        <v>кредити прямого інвестора</v>
      </c>
      <c r="B156" s="322" t="s">
        <v>26</v>
      </c>
      <c r="C156" s="323" t="s">
        <v>217</v>
      </c>
      <c r="D156" s="97">
        <v>4249</v>
      </c>
      <c r="E156" s="118">
        <v>360</v>
      </c>
      <c r="F156" s="119">
        <v>469</v>
      </c>
      <c r="G156" s="119">
        <v>469</v>
      </c>
      <c r="H156" s="119">
        <v>0</v>
      </c>
      <c r="I156" s="119">
        <v>0</v>
      </c>
      <c r="J156" s="120">
        <v>829</v>
      </c>
      <c r="K156" s="97">
        <v>5078</v>
      </c>
    </row>
    <row r="157" spans="1:11" ht="22.8" hidden="1" outlineLevel="1" x14ac:dyDescent="0.3">
      <c r="A157" s="154" t="str">
        <f>IF('1'!$A$1=1,B157,C157)</f>
        <v>торгові кредити підприємств з прямими інвестиціями (кредиторська заборгованість)</v>
      </c>
      <c r="B157" s="322" t="s">
        <v>109</v>
      </c>
      <c r="C157" s="323" t="s">
        <v>218</v>
      </c>
      <c r="D157" s="97">
        <v>0</v>
      </c>
      <c r="E157" s="118">
        <v>0</v>
      </c>
      <c r="F157" s="119">
        <v>0</v>
      </c>
      <c r="G157" s="119">
        <v>0</v>
      </c>
      <c r="H157" s="119">
        <v>0</v>
      </c>
      <c r="I157" s="119">
        <v>0</v>
      </c>
      <c r="J157" s="120">
        <v>0</v>
      </c>
      <c r="K157" s="97">
        <v>0</v>
      </c>
    </row>
    <row r="158" spans="1:11" ht="22.8" hidden="1" outlineLevel="1" x14ac:dyDescent="0.3">
      <c r="A158" s="152" t="str">
        <f>IF('1'!$A$1=1,B158,C158)</f>
        <v xml:space="preserve">L2.2 Інвестиції підприємств прямого інвестування в прямого інвестора (зворотне інвестування) </v>
      </c>
      <c r="B158" s="318" t="s">
        <v>110</v>
      </c>
      <c r="C158" s="324" t="s">
        <v>219</v>
      </c>
      <c r="D158" s="124">
        <v>84</v>
      </c>
      <c r="E158" s="125">
        <v>-47</v>
      </c>
      <c r="F158" s="126">
        <v>-1</v>
      </c>
      <c r="G158" s="126">
        <v>-1</v>
      </c>
      <c r="H158" s="126">
        <v>0</v>
      </c>
      <c r="I158" s="126">
        <v>0</v>
      </c>
      <c r="J158" s="127">
        <v>-48</v>
      </c>
      <c r="K158" s="124">
        <v>36</v>
      </c>
    </row>
    <row r="159" spans="1:11" hidden="1" outlineLevel="1" x14ac:dyDescent="0.3">
      <c r="A159" s="111">
        <f>IF('1'!$A$1=1,B159,C159)</f>
        <v>2010</v>
      </c>
      <c r="B159" s="308">
        <v>2010</v>
      </c>
      <c r="C159" s="311">
        <v>2010</v>
      </c>
      <c r="D159" s="112">
        <v>40178</v>
      </c>
      <c r="E159" s="114">
        <v>3</v>
      </c>
      <c r="F159" s="114">
        <v>4</v>
      </c>
      <c r="G159" s="114">
        <v>5</v>
      </c>
      <c r="H159" s="114">
        <v>6</v>
      </c>
      <c r="I159" s="114">
        <v>7</v>
      </c>
      <c r="J159" s="114">
        <v>8</v>
      </c>
      <c r="K159" s="112">
        <v>40543</v>
      </c>
    </row>
    <row r="160" spans="1:11" hidden="1" outlineLevel="1" x14ac:dyDescent="0.3">
      <c r="A160" s="149" t="str">
        <f>IF('1'!$A$1=1,B160,C160)</f>
        <v xml:space="preserve">АКТИВИ </v>
      </c>
      <c r="B160" s="312" t="s">
        <v>103</v>
      </c>
      <c r="C160" s="313" t="s">
        <v>204</v>
      </c>
      <c r="D160" s="59"/>
      <c r="E160" s="128"/>
      <c r="F160" s="129"/>
      <c r="G160" s="129"/>
      <c r="H160" s="129"/>
      <c r="I160" s="129"/>
      <c r="J160" s="130"/>
      <c r="K160" s="59"/>
    </row>
    <row r="161" spans="1:11" hidden="1" outlineLevel="1" x14ac:dyDescent="0.3">
      <c r="A161" s="150" t="str">
        <f>IF('1'!$A$1=1,B161,C161)</f>
        <v>A Прямі інвестиції (A1 + A2)</v>
      </c>
      <c r="B161" s="314" t="s">
        <v>104</v>
      </c>
      <c r="C161" s="315" t="s">
        <v>205</v>
      </c>
      <c r="D161" s="97">
        <v>5906</v>
      </c>
      <c r="E161" s="118">
        <v>692</v>
      </c>
      <c r="F161" s="119">
        <v>-50</v>
      </c>
      <c r="G161" s="119">
        <v>-30</v>
      </c>
      <c r="H161" s="119">
        <v>-20</v>
      </c>
      <c r="I161" s="119">
        <v>0</v>
      </c>
      <c r="J161" s="120">
        <v>642</v>
      </c>
      <c r="K161" s="97">
        <v>6548</v>
      </c>
    </row>
    <row r="162" spans="1:11" hidden="1" outlineLevel="1" x14ac:dyDescent="0.3">
      <c r="A162" s="151" t="str">
        <f>IF('1'!$A$1=1,B162,C162)</f>
        <v>A1 Інструменти участі в капіталі</v>
      </c>
      <c r="B162" s="316" t="s">
        <v>105</v>
      </c>
      <c r="C162" s="317" t="s">
        <v>206</v>
      </c>
      <c r="D162" s="97">
        <v>5783</v>
      </c>
      <c r="E162" s="118">
        <v>692</v>
      </c>
      <c r="F162" s="119">
        <v>-50</v>
      </c>
      <c r="G162" s="119">
        <v>-30</v>
      </c>
      <c r="H162" s="119">
        <v>-20</v>
      </c>
      <c r="I162" s="119">
        <v>0</v>
      </c>
      <c r="J162" s="120">
        <v>642</v>
      </c>
      <c r="K162" s="97">
        <v>6425</v>
      </c>
    </row>
    <row r="163" spans="1:11" ht="22.8" hidden="1" outlineLevel="1" x14ac:dyDescent="0.3">
      <c r="A163" s="152" t="str">
        <f>IF('1'!$A$1=1,B163,C163)</f>
        <v>A1.1 Інвестиції прямого інвестора в підприємства прямого інвестування</v>
      </c>
      <c r="B163" s="318" t="s">
        <v>66</v>
      </c>
      <c r="C163" s="319" t="s">
        <v>207</v>
      </c>
      <c r="D163" s="97">
        <v>5783</v>
      </c>
      <c r="E163" s="118">
        <v>692</v>
      </c>
      <c r="F163" s="119">
        <v>-50</v>
      </c>
      <c r="G163" s="119">
        <v>-30</v>
      </c>
      <c r="H163" s="119">
        <v>-20</v>
      </c>
      <c r="I163" s="119">
        <v>0</v>
      </c>
      <c r="J163" s="120">
        <v>642</v>
      </c>
      <c r="K163" s="97">
        <v>6425</v>
      </c>
    </row>
    <row r="164" spans="1:11" hidden="1" outlineLevel="1" x14ac:dyDescent="0.3">
      <c r="A164" s="151" t="str">
        <f>IF('1'!$A$1=1,B164,C164)</f>
        <v>A2 Боргові інструменти (A2.1 + A2.2)</v>
      </c>
      <c r="B164" s="316" t="s">
        <v>67</v>
      </c>
      <c r="C164" s="317" t="s">
        <v>208</v>
      </c>
      <c r="D164" s="97">
        <v>123</v>
      </c>
      <c r="E164" s="118">
        <v>0</v>
      </c>
      <c r="F164" s="119">
        <v>0</v>
      </c>
      <c r="G164" s="119">
        <v>0</v>
      </c>
      <c r="H164" s="119">
        <v>0</v>
      </c>
      <c r="I164" s="119">
        <v>0</v>
      </c>
      <c r="J164" s="120">
        <v>0</v>
      </c>
      <c r="K164" s="97">
        <v>123</v>
      </c>
    </row>
    <row r="165" spans="1:11" ht="22.8" hidden="1" outlineLevel="1" x14ac:dyDescent="0.3">
      <c r="A165" s="152" t="str">
        <f>IF('1'!$A$1=1,B165,C165)</f>
        <v>A2.1 Інвестиції прямого інвестора в підприємства прямого інвестування</v>
      </c>
      <c r="B165" s="318" t="s">
        <v>68</v>
      </c>
      <c r="C165" s="319" t="s">
        <v>209</v>
      </c>
      <c r="D165" s="97">
        <v>123</v>
      </c>
      <c r="E165" s="118">
        <v>0</v>
      </c>
      <c r="F165" s="119">
        <v>0</v>
      </c>
      <c r="G165" s="119">
        <v>0</v>
      </c>
      <c r="H165" s="119">
        <v>0</v>
      </c>
      <c r="I165" s="119">
        <v>0</v>
      </c>
      <c r="J165" s="120">
        <v>0</v>
      </c>
      <c r="K165" s="97">
        <v>123</v>
      </c>
    </row>
    <row r="166" spans="1:11" ht="34.200000000000003" hidden="1" outlineLevel="1" x14ac:dyDescent="0.3">
      <c r="A166" s="152" t="str">
        <f>IF('1'!$A$1=1,B166,C166)</f>
        <v xml:space="preserve">A2.2 Інвестиції підприємств прямого інвестування в прямого інвестора- зворотне інвестування (у т.ч. торгові кредити) </v>
      </c>
      <c r="B166" s="318" t="s">
        <v>106</v>
      </c>
      <c r="C166" s="319" t="s">
        <v>210</v>
      </c>
      <c r="D166" s="97">
        <v>0</v>
      </c>
      <c r="E166" s="118">
        <v>0</v>
      </c>
      <c r="F166" s="119">
        <v>0</v>
      </c>
      <c r="G166" s="119">
        <v>0</v>
      </c>
      <c r="H166" s="119">
        <v>0</v>
      </c>
      <c r="I166" s="119">
        <v>0</v>
      </c>
      <c r="J166" s="120">
        <v>0</v>
      </c>
      <c r="K166" s="97">
        <v>0</v>
      </c>
    </row>
    <row r="167" spans="1:11" hidden="1" outlineLevel="1" x14ac:dyDescent="0.3">
      <c r="A167" s="149" t="str">
        <f>IF('1'!$A$1=1,B167,C167)</f>
        <v>ПАСИВИ</v>
      </c>
      <c r="B167" s="312" t="s">
        <v>25</v>
      </c>
      <c r="C167" s="320" t="s">
        <v>211</v>
      </c>
      <c r="D167" s="59"/>
      <c r="E167" s="128"/>
      <c r="F167" s="129"/>
      <c r="G167" s="129"/>
      <c r="H167" s="129"/>
      <c r="I167" s="129"/>
      <c r="J167" s="130"/>
      <c r="K167" s="59"/>
    </row>
    <row r="168" spans="1:11" hidden="1" outlineLevel="1" x14ac:dyDescent="0.3">
      <c r="A168" s="150" t="str">
        <f>IF('1'!$A$1=1,B168,C168)</f>
        <v>L Прямі інвестиції (L1 + L2)</v>
      </c>
      <c r="B168" s="314" t="s">
        <v>107</v>
      </c>
      <c r="C168" s="315" t="s">
        <v>212</v>
      </c>
      <c r="D168" s="97">
        <v>45390</v>
      </c>
      <c r="E168" s="118">
        <v>6451</v>
      </c>
      <c r="F168" s="119">
        <v>1031</v>
      </c>
      <c r="G168" s="119">
        <v>-488</v>
      </c>
      <c r="H168" s="119">
        <v>1550</v>
      </c>
      <c r="I168" s="119">
        <v>-31</v>
      </c>
      <c r="J168" s="120">
        <v>7482</v>
      </c>
      <c r="K168" s="97">
        <v>52872</v>
      </c>
    </row>
    <row r="169" spans="1:11" hidden="1" outlineLevel="1" x14ac:dyDescent="0.3">
      <c r="A169" s="151" t="str">
        <f>IF('1'!$A$1=1,B169,C169)</f>
        <v>L1 Інструменти участі в капіталі</v>
      </c>
      <c r="B169" s="316" t="s">
        <v>137</v>
      </c>
      <c r="C169" s="317" t="s">
        <v>227</v>
      </c>
      <c r="D169" s="97">
        <v>40276</v>
      </c>
      <c r="E169" s="118">
        <v>5550</v>
      </c>
      <c r="F169" s="119">
        <v>1153</v>
      </c>
      <c r="G169" s="119">
        <v>-328</v>
      </c>
      <c r="H169" s="119">
        <v>1550</v>
      </c>
      <c r="I169" s="119">
        <v>-69</v>
      </c>
      <c r="J169" s="120">
        <v>6703</v>
      </c>
      <c r="K169" s="97">
        <v>46979</v>
      </c>
    </row>
    <row r="170" spans="1:11" ht="22.8" hidden="1" outlineLevel="1" x14ac:dyDescent="0.3">
      <c r="A170" s="152" t="str">
        <f>IF('1'!$A$1=1,B170,C170)</f>
        <v>L1.1 Інвестиції прямого інвестора в підприємства прямого інвестування</v>
      </c>
      <c r="B170" s="318" t="s">
        <v>79</v>
      </c>
      <c r="C170" s="319" t="s">
        <v>214</v>
      </c>
      <c r="D170" s="97">
        <v>40276</v>
      </c>
      <c r="E170" s="118">
        <v>5550</v>
      </c>
      <c r="F170" s="119">
        <v>1153</v>
      </c>
      <c r="G170" s="119">
        <v>-328</v>
      </c>
      <c r="H170" s="119">
        <v>1550</v>
      </c>
      <c r="I170" s="119">
        <v>-69</v>
      </c>
      <c r="J170" s="120">
        <v>6703</v>
      </c>
      <c r="K170" s="97">
        <v>46979</v>
      </c>
    </row>
    <row r="171" spans="1:11" hidden="1" outlineLevel="1" x14ac:dyDescent="0.3">
      <c r="A171" s="153" t="str">
        <f>IF('1'!$A$1=1,B171,C171)</f>
        <v>L2 Боргові інструменти (L2.1 + L2.2)</v>
      </c>
      <c r="B171" s="321" t="s">
        <v>73</v>
      </c>
      <c r="C171" s="317" t="s">
        <v>215</v>
      </c>
      <c r="D171" s="97">
        <v>5114</v>
      </c>
      <c r="E171" s="118">
        <v>901</v>
      </c>
      <c r="F171" s="119">
        <v>-122</v>
      </c>
      <c r="G171" s="119">
        <v>-160</v>
      </c>
      <c r="H171" s="119">
        <v>0</v>
      </c>
      <c r="I171" s="119">
        <v>38</v>
      </c>
      <c r="J171" s="120">
        <v>779</v>
      </c>
      <c r="K171" s="97">
        <v>5893</v>
      </c>
    </row>
    <row r="172" spans="1:11" ht="22.8" hidden="1" outlineLevel="1" x14ac:dyDescent="0.3">
      <c r="A172" s="152" t="str">
        <f>IF('1'!$A$1=1,B172,C172)</f>
        <v>L2.1 Інвестиції прямого інвестора в підприємства прямого інвестування</v>
      </c>
      <c r="B172" s="318" t="s">
        <v>80</v>
      </c>
      <c r="C172" s="319" t="s">
        <v>216</v>
      </c>
      <c r="D172" s="97">
        <v>5078</v>
      </c>
      <c r="E172" s="118">
        <v>945</v>
      </c>
      <c r="F172" s="119">
        <v>-130</v>
      </c>
      <c r="G172" s="119">
        <v>-168</v>
      </c>
      <c r="H172" s="119">
        <v>0</v>
      </c>
      <c r="I172" s="119">
        <v>38</v>
      </c>
      <c r="J172" s="120">
        <v>815</v>
      </c>
      <c r="K172" s="97">
        <v>5893</v>
      </c>
    </row>
    <row r="173" spans="1:11" hidden="1" outlineLevel="1" x14ac:dyDescent="0.3">
      <c r="A173" s="154" t="str">
        <f>IF('1'!$A$1=1,B173,C173)</f>
        <v>кредити прямого інвестора</v>
      </c>
      <c r="B173" s="322" t="s">
        <v>26</v>
      </c>
      <c r="C173" s="323" t="s">
        <v>217</v>
      </c>
      <c r="D173" s="97">
        <v>5078</v>
      </c>
      <c r="E173" s="118">
        <v>945</v>
      </c>
      <c r="F173" s="119">
        <v>-130</v>
      </c>
      <c r="G173" s="119">
        <v>-168</v>
      </c>
      <c r="H173" s="119">
        <v>0</v>
      </c>
      <c r="I173" s="119">
        <v>38</v>
      </c>
      <c r="J173" s="120">
        <v>815</v>
      </c>
      <c r="K173" s="97">
        <v>5893</v>
      </c>
    </row>
    <row r="174" spans="1:11" ht="22.8" hidden="1" outlineLevel="1" x14ac:dyDescent="0.3">
      <c r="A174" s="154" t="str">
        <f>IF('1'!$A$1=1,B174,C174)</f>
        <v>торгові кредити підприємств з прямими інвестиціями (кредиторська заборгованість)</v>
      </c>
      <c r="B174" s="322" t="s">
        <v>109</v>
      </c>
      <c r="C174" s="323" t="s">
        <v>218</v>
      </c>
      <c r="D174" s="97">
        <v>0</v>
      </c>
      <c r="E174" s="118">
        <v>0</v>
      </c>
      <c r="F174" s="119">
        <v>0</v>
      </c>
      <c r="G174" s="119">
        <v>0</v>
      </c>
      <c r="H174" s="119">
        <v>0</v>
      </c>
      <c r="I174" s="119">
        <v>0</v>
      </c>
      <c r="J174" s="120">
        <v>0</v>
      </c>
      <c r="K174" s="97">
        <v>0</v>
      </c>
    </row>
    <row r="175" spans="1:11" ht="22.8" hidden="1" outlineLevel="1" x14ac:dyDescent="0.3">
      <c r="A175" s="152" t="str">
        <f>IF('1'!$A$1=1,B175,C175)</f>
        <v xml:space="preserve">L2.2 Інвестиції підприємств прямого інвестування в прямого інвестора (зворотне інвестування) </v>
      </c>
      <c r="B175" s="318" t="s">
        <v>110</v>
      </c>
      <c r="C175" s="324" t="s">
        <v>219</v>
      </c>
      <c r="D175" s="124">
        <v>36</v>
      </c>
      <c r="E175" s="125">
        <v>-44</v>
      </c>
      <c r="F175" s="126">
        <v>8</v>
      </c>
      <c r="G175" s="126">
        <v>8</v>
      </c>
      <c r="H175" s="126">
        <v>0</v>
      </c>
      <c r="I175" s="126">
        <v>0</v>
      </c>
      <c r="J175" s="127">
        <v>-36</v>
      </c>
      <c r="K175" s="124">
        <v>0</v>
      </c>
    </row>
    <row r="176" spans="1:11" hidden="1" outlineLevel="1" x14ac:dyDescent="0.3">
      <c r="A176" s="111">
        <f>IF('1'!$A$1=1,B176,C176)</f>
        <v>2011</v>
      </c>
      <c r="B176" s="308">
        <v>2011</v>
      </c>
      <c r="C176" s="311">
        <v>2011</v>
      </c>
      <c r="D176" s="112">
        <v>40543</v>
      </c>
      <c r="E176" s="114">
        <v>3</v>
      </c>
      <c r="F176" s="114">
        <v>4</v>
      </c>
      <c r="G176" s="114">
        <v>5</v>
      </c>
      <c r="H176" s="114">
        <v>6</v>
      </c>
      <c r="I176" s="114">
        <v>7</v>
      </c>
      <c r="J176" s="114">
        <v>8</v>
      </c>
      <c r="K176" s="112">
        <v>40908</v>
      </c>
    </row>
    <row r="177" spans="1:11" hidden="1" outlineLevel="1" x14ac:dyDescent="0.3">
      <c r="A177" s="149" t="str">
        <f>IF('1'!$A$1=1,B177,C177)</f>
        <v xml:space="preserve">АКТИВИ </v>
      </c>
      <c r="B177" s="312" t="s">
        <v>103</v>
      </c>
      <c r="C177" s="313" t="s">
        <v>204</v>
      </c>
      <c r="D177" s="59"/>
      <c r="E177" s="128"/>
      <c r="F177" s="129"/>
      <c r="G177" s="129"/>
      <c r="H177" s="129"/>
      <c r="I177" s="129"/>
      <c r="J177" s="130"/>
      <c r="K177" s="59"/>
    </row>
    <row r="178" spans="1:11" hidden="1" outlineLevel="1" x14ac:dyDescent="0.3">
      <c r="A178" s="150" t="str">
        <f>IF('1'!$A$1=1,B178,C178)</f>
        <v>A Прямі інвестиції (A1 + A2)</v>
      </c>
      <c r="B178" s="314" t="s">
        <v>104</v>
      </c>
      <c r="C178" s="315" t="s">
        <v>205</v>
      </c>
      <c r="D178" s="97">
        <v>6548</v>
      </c>
      <c r="E178" s="118">
        <v>192</v>
      </c>
      <c r="F178" s="119">
        <v>220</v>
      </c>
      <c r="G178" s="119">
        <v>-31</v>
      </c>
      <c r="H178" s="119">
        <v>-39</v>
      </c>
      <c r="I178" s="119">
        <v>290</v>
      </c>
      <c r="J178" s="120">
        <v>412</v>
      </c>
      <c r="K178" s="97">
        <v>6960</v>
      </c>
    </row>
    <row r="179" spans="1:11" hidden="1" outlineLevel="1" x14ac:dyDescent="0.3">
      <c r="A179" s="151" t="str">
        <f>IF('1'!$A$1=1,B179,C179)</f>
        <v>A1 Інструменти участі в капіталі</v>
      </c>
      <c r="B179" s="316" t="s">
        <v>105</v>
      </c>
      <c r="C179" s="317" t="s">
        <v>206</v>
      </c>
      <c r="D179" s="97">
        <v>6425</v>
      </c>
      <c r="E179" s="118">
        <v>192</v>
      </c>
      <c r="F179" s="119">
        <v>-161</v>
      </c>
      <c r="G179" s="119">
        <v>-31</v>
      </c>
      <c r="H179" s="119">
        <v>-39</v>
      </c>
      <c r="I179" s="119">
        <v>-91</v>
      </c>
      <c r="J179" s="120">
        <v>31</v>
      </c>
      <c r="K179" s="97">
        <v>6456</v>
      </c>
    </row>
    <row r="180" spans="1:11" ht="22.8" hidden="1" outlineLevel="1" x14ac:dyDescent="0.3">
      <c r="A180" s="152" t="str">
        <f>IF('1'!$A$1=1,B180,C180)</f>
        <v>A1.1 Інвестиції прямого інвестора в підприємства прямого інвестування</v>
      </c>
      <c r="B180" s="318" t="s">
        <v>66</v>
      </c>
      <c r="C180" s="319" t="s">
        <v>207</v>
      </c>
      <c r="D180" s="97">
        <v>6425</v>
      </c>
      <c r="E180" s="118">
        <v>192</v>
      </c>
      <c r="F180" s="119">
        <v>-161</v>
      </c>
      <c r="G180" s="119">
        <v>-31</v>
      </c>
      <c r="H180" s="119">
        <v>-39</v>
      </c>
      <c r="I180" s="119">
        <v>-91</v>
      </c>
      <c r="J180" s="120">
        <v>31</v>
      </c>
      <c r="K180" s="97">
        <v>6456</v>
      </c>
    </row>
    <row r="181" spans="1:11" hidden="1" outlineLevel="1" x14ac:dyDescent="0.3">
      <c r="A181" s="151" t="str">
        <f>IF('1'!$A$1=1,B181,C181)</f>
        <v>A2 Боргові інструменти (A2.1 + A2.2)</v>
      </c>
      <c r="B181" s="316" t="s">
        <v>67</v>
      </c>
      <c r="C181" s="317" t="s">
        <v>208</v>
      </c>
      <c r="D181" s="97">
        <v>123</v>
      </c>
      <c r="E181" s="118">
        <v>0</v>
      </c>
      <c r="F181" s="119">
        <v>381</v>
      </c>
      <c r="G181" s="119">
        <v>0</v>
      </c>
      <c r="H181" s="119">
        <v>0</v>
      </c>
      <c r="I181" s="119">
        <v>381</v>
      </c>
      <c r="J181" s="120">
        <v>381</v>
      </c>
      <c r="K181" s="97">
        <v>504</v>
      </c>
    </row>
    <row r="182" spans="1:11" ht="22.8" hidden="1" outlineLevel="1" x14ac:dyDescent="0.3">
      <c r="A182" s="152" t="str">
        <f>IF('1'!$A$1=1,B182,C182)</f>
        <v>A2.1 Інвестиції прямого інвестора в підприємства прямого інвестування</v>
      </c>
      <c r="B182" s="318" t="s">
        <v>68</v>
      </c>
      <c r="C182" s="319" t="s">
        <v>209</v>
      </c>
      <c r="D182" s="97">
        <v>123</v>
      </c>
      <c r="E182" s="118">
        <v>0</v>
      </c>
      <c r="F182" s="119">
        <v>0</v>
      </c>
      <c r="G182" s="119">
        <v>0</v>
      </c>
      <c r="H182" s="119">
        <v>0</v>
      </c>
      <c r="I182" s="119">
        <v>0</v>
      </c>
      <c r="J182" s="120">
        <v>0</v>
      </c>
      <c r="K182" s="97">
        <v>123</v>
      </c>
    </row>
    <row r="183" spans="1:11" ht="34.200000000000003" hidden="1" outlineLevel="1" x14ac:dyDescent="0.3">
      <c r="A183" s="152" t="str">
        <f>IF('1'!$A$1=1,B183,C183)</f>
        <v xml:space="preserve">A2.2 Інвестиції підприємств прямого інвестування в прямого інвестора- зворотне інвестування (у т.ч. торгові кредити) </v>
      </c>
      <c r="B183" s="318" t="s">
        <v>106</v>
      </c>
      <c r="C183" s="319" t="s">
        <v>210</v>
      </c>
      <c r="D183" s="97">
        <v>0</v>
      </c>
      <c r="E183" s="118">
        <v>0</v>
      </c>
      <c r="F183" s="119">
        <v>381</v>
      </c>
      <c r="G183" s="119">
        <v>0</v>
      </c>
      <c r="H183" s="119">
        <v>0</v>
      </c>
      <c r="I183" s="119">
        <v>381</v>
      </c>
      <c r="J183" s="120">
        <v>381</v>
      </c>
      <c r="K183" s="97">
        <v>381</v>
      </c>
    </row>
    <row r="184" spans="1:11" hidden="1" outlineLevel="1" x14ac:dyDescent="0.3">
      <c r="A184" s="149" t="str">
        <f>IF('1'!$A$1=1,B184,C184)</f>
        <v>ПАСИВИ</v>
      </c>
      <c r="B184" s="312" t="s">
        <v>25</v>
      </c>
      <c r="C184" s="320" t="s">
        <v>211</v>
      </c>
      <c r="D184" s="59"/>
      <c r="E184" s="128"/>
      <c r="F184" s="129"/>
      <c r="G184" s="129"/>
      <c r="H184" s="129"/>
      <c r="I184" s="129"/>
      <c r="J184" s="130"/>
      <c r="K184" s="59"/>
    </row>
    <row r="185" spans="1:11" hidden="1" outlineLevel="1" x14ac:dyDescent="0.3">
      <c r="A185" s="150" t="str">
        <f>IF('1'!$A$1=1,B185,C185)</f>
        <v>L Прямі інвестиції (L1 + L2)</v>
      </c>
      <c r="B185" s="314" t="s">
        <v>107</v>
      </c>
      <c r="C185" s="315" t="s">
        <v>212</v>
      </c>
      <c r="D185" s="97">
        <v>52872</v>
      </c>
      <c r="E185" s="118">
        <v>7207</v>
      </c>
      <c r="F185" s="119">
        <v>-1044</v>
      </c>
      <c r="G185" s="119">
        <v>-126</v>
      </c>
      <c r="H185" s="119">
        <v>-2635</v>
      </c>
      <c r="I185" s="119">
        <v>1717</v>
      </c>
      <c r="J185" s="120">
        <v>6163</v>
      </c>
      <c r="K185" s="97">
        <v>59035</v>
      </c>
    </row>
    <row r="186" spans="1:11" hidden="1" outlineLevel="1" x14ac:dyDescent="0.3">
      <c r="A186" s="151" t="str">
        <f>IF('1'!$A$1=1,B186,C186)</f>
        <v>L1 Інструменти участі в капіталі</v>
      </c>
      <c r="B186" s="316" t="s">
        <v>137</v>
      </c>
      <c r="C186" s="317" t="s">
        <v>227</v>
      </c>
      <c r="D186" s="97">
        <v>46979</v>
      </c>
      <c r="E186" s="118">
        <v>6121</v>
      </c>
      <c r="F186" s="119">
        <v>-2385</v>
      </c>
      <c r="G186" s="119">
        <v>-277</v>
      </c>
      <c r="H186" s="119">
        <v>-2635</v>
      </c>
      <c r="I186" s="119">
        <v>527</v>
      </c>
      <c r="J186" s="120">
        <v>3736</v>
      </c>
      <c r="K186" s="97">
        <v>50715</v>
      </c>
    </row>
    <row r="187" spans="1:11" ht="22.8" hidden="1" outlineLevel="1" x14ac:dyDescent="0.3">
      <c r="A187" s="152" t="str">
        <f>IF('1'!$A$1=1,B187,C187)</f>
        <v>L1.1 Інвестиції прямого інвестора в підприємства прямого інвестування</v>
      </c>
      <c r="B187" s="318" t="s">
        <v>79</v>
      </c>
      <c r="C187" s="319" t="s">
        <v>214</v>
      </c>
      <c r="D187" s="97">
        <v>46979</v>
      </c>
      <c r="E187" s="118">
        <v>6121</v>
      </c>
      <c r="F187" s="119">
        <v>-2385</v>
      </c>
      <c r="G187" s="119">
        <v>-277</v>
      </c>
      <c r="H187" s="119">
        <v>-2635</v>
      </c>
      <c r="I187" s="119">
        <v>527</v>
      </c>
      <c r="J187" s="120">
        <v>3736</v>
      </c>
      <c r="K187" s="97">
        <v>50715</v>
      </c>
    </row>
    <row r="188" spans="1:11" hidden="1" outlineLevel="1" x14ac:dyDescent="0.3">
      <c r="A188" s="153" t="str">
        <f>IF('1'!$A$1=1,B188,C188)</f>
        <v>L2 Боргові інструменти (L2.1 + L2.2)</v>
      </c>
      <c r="B188" s="321" t="s">
        <v>73</v>
      </c>
      <c r="C188" s="317" t="s">
        <v>215</v>
      </c>
      <c r="D188" s="97">
        <v>5893</v>
      </c>
      <c r="E188" s="118">
        <v>1086</v>
      </c>
      <c r="F188" s="119">
        <v>1341</v>
      </c>
      <c r="G188" s="119">
        <v>151</v>
      </c>
      <c r="H188" s="119">
        <v>0</v>
      </c>
      <c r="I188" s="119">
        <v>1190</v>
      </c>
      <c r="J188" s="120">
        <v>2427</v>
      </c>
      <c r="K188" s="97">
        <v>8320</v>
      </c>
    </row>
    <row r="189" spans="1:11" ht="22.8" hidden="1" outlineLevel="1" x14ac:dyDescent="0.3">
      <c r="A189" s="152" t="str">
        <f>IF('1'!$A$1=1,B189,C189)</f>
        <v>L2.1 Інвестиції прямого інвестора в підприємства прямого інвестування</v>
      </c>
      <c r="B189" s="318" t="s">
        <v>80</v>
      </c>
      <c r="C189" s="319" t="s">
        <v>216</v>
      </c>
      <c r="D189" s="97">
        <v>5893</v>
      </c>
      <c r="E189" s="118">
        <v>1086</v>
      </c>
      <c r="F189" s="119">
        <v>1341</v>
      </c>
      <c r="G189" s="119">
        <v>151</v>
      </c>
      <c r="H189" s="119">
        <v>0</v>
      </c>
      <c r="I189" s="119">
        <v>1190</v>
      </c>
      <c r="J189" s="120">
        <v>2427</v>
      </c>
      <c r="K189" s="97">
        <v>8320</v>
      </c>
    </row>
    <row r="190" spans="1:11" hidden="1" outlineLevel="1" x14ac:dyDescent="0.3">
      <c r="A190" s="154" t="str">
        <f>IF('1'!$A$1=1,B190,C190)</f>
        <v>кредити прямого інвестора</v>
      </c>
      <c r="B190" s="322" t="s">
        <v>26</v>
      </c>
      <c r="C190" s="323" t="s">
        <v>217</v>
      </c>
      <c r="D190" s="97">
        <v>5893</v>
      </c>
      <c r="E190" s="118">
        <v>1086</v>
      </c>
      <c r="F190" s="119">
        <v>141</v>
      </c>
      <c r="G190" s="119">
        <v>151</v>
      </c>
      <c r="H190" s="119">
        <v>0</v>
      </c>
      <c r="I190" s="119">
        <v>-10</v>
      </c>
      <c r="J190" s="120">
        <v>1227</v>
      </c>
      <c r="K190" s="97">
        <v>7120</v>
      </c>
    </row>
    <row r="191" spans="1:11" ht="22.8" hidden="1" outlineLevel="1" x14ac:dyDescent="0.3">
      <c r="A191" s="154" t="str">
        <f>IF('1'!$A$1=1,B191,C191)</f>
        <v>торгові кредити підприємств з прямими інвестиціями (кредиторська заборгованість)</v>
      </c>
      <c r="B191" s="322" t="s">
        <v>109</v>
      </c>
      <c r="C191" s="323" t="s">
        <v>218</v>
      </c>
      <c r="D191" s="97">
        <v>0</v>
      </c>
      <c r="E191" s="118">
        <v>0</v>
      </c>
      <c r="F191" s="119">
        <v>1200</v>
      </c>
      <c r="G191" s="119">
        <v>0</v>
      </c>
      <c r="H191" s="119">
        <v>0</v>
      </c>
      <c r="I191" s="119">
        <v>1200</v>
      </c>
      <c r="J191" s="120">
        <v>1200</v>
      </c>
      <c r="K191" s="97">
        <v>1200</v>
      </c>
    </row>
    <row r="192" spans="1:11" ht="22.8" hidden="1" outlineLevel="1" x14ac:dyDescent="0.3">
      <c r="A192" s="152" t="str">
        <f>IF('1'!$A$1=1,B192,C192)</f>
        <v xml:space="preserve">L2.2 Інвестиції підприємств прямого інвестування в прямого інвестора (зворотне інвестування) </v>
      </c>
      <c r="B192" s="318" t="s">
        <v>110</v>
      </c>
      <c r="C192" s="324" t="s">
        <v>219</v>
      </c>
      <c r="D192" s="124">
        <v>0</v>
      </c>
      <c r="E192" s="125">
        <v>0</v>
      </c>
      <c r="F192" s="126">
        <v>0</v>
      </c>
      <c r="G192" s="126">
        <v>0</v>
      </c>
      <c r="H192" s="126">
        <v>0</v>
      </c>
      <c r="I192" s="126">
        <v>0</v>
      </c>
      <c r="J192" s="127">
        <v>0</v>
      </c>
      <c r="K192" s="124">
        <v>0</v>
      </c>
    </row>
    <row r="193" spans="1:11" hidden="1" outlineLevel="1" x14ac:dyDescent="0.3">
      <c r="A193" s="111">
        <f>IF('1'!$A$1=1,B193,C193)</f>
        <v>2012</v>
      </c>
      <c r="B193" s="308">
        <v>2012</v>
      </c>
      <c r="C193" s="311">
        <v>2012</v>
      </c>
      <c r="D193" s="112">
        <v>40908</v>
      </c>
      <c r="E193" s="114">
        <v>3</v>
      </c>
      <c r="F193" s="114">
        <v>4</v>
      </c>
      <c r="G193" s="114">
        <v>5</v>
      </c>
      <c r="H193" s="114">
        <v>6</v>
      </c>
      <c r="I193" s="114">
        <v>7</v>
      </c>
      <c r="J193" s="114">
        <v>8</v>
      </c>
      <c r="K193" s="112">
        <v>41274</v>
      </c>
    </row>
    <row r="194" spans="1:11" hidden="1" outlineLevel="1" x14ac:dyDescent="0.3">
      <c r="A194" s="149" t="str">
        <f>IF('1'!$A$1=1,B194,C194)</f>
        <v xml:space="preserve">АКТИВИ </v>
      </c>
      <c r="B194" s="312" t="s">
        <v>103</v>
      </c>
      <c r="C194" s="313" t="s">
        <v>204</v>
      </c>
      <c r="D194" s="59"/>
      <c r="E194" s="128"/>
      <c r="F194" s="129"/>
      <c r="G194" s="129"/>
      <c r="H194" s="129"/>
      <c r="I194" s="129"/>
      <c r="J194" s="130"/>
      <c r="K194" s="59"/>
    </row>
    <row r="195" spans="1:11" hidden="1" outlineLevel="1" x14ac:dyDescent="0.3">
      <c r="A195" s="150" t="str">
        <f>IF('1'!$A$1=1,B195,C195)</f>
        <v>A Прямі інвестиції (A1 + A2)</v>
      </c>
      <c r="B195" s="314" t="s">
        <v>104</v>
      </c>
      <c r="C195" s="315" t="s">
        <v>205</v>
      </c>
      <c r="D195" s="97">
        <v>6960</v>
      </c>
      <c r="E195" s="118">
        <v>980</v>
      </c>
      <c r="F195" s="119">
        <v>-73</v>
      </c>
      <c r="G195" s="119">
        <v>26</v>
      </c>
      <c r="H195" s="119">
        <v>-104</v>
      </c>
      <c r="I195" s="119">
        <v>5</v>
      </c>
      <c r="J195" s="120">
        <v>907</v>
      </c>
      <c r="K195" s="97">
        <v>7867</v>
      </c>
    </row>
    <row r="196" spans="1:11" hidden="1" outlineLevel="1" x14ac:dyDescent="0.3">
      <c r="A196" s="151" t="str">
        <f>IF('1'!$A$1=1,B196,C196)</f>
        <v>A1 Інструменти участі в капіталі</v>
      </c>
      <c r="B196" s="316" t="s">
        <v>105</v>
      </c>
      <c r="C196" s="317" t="s">
        <v>206</v>
      </c>
      <c r="D196" s="97">
        <v>6456</v>
      </c>
      <c r="E196" s="118">
        <v>1206</v>
      </c>
      <c r="F196" s="119">
        <v>-73</v>
      </c>
      <c r="G196" s="119">
        <v>26</v>
      </c>
      <c r="H196" s="119">
        <v>-104</v>
      </c>
      <c r="I196" s="119">
        <v>5</v>
      </c>
      <c r="J196" s="120">
        <v>1133</v>
      </c>
      <c r="K196" s="97">
        <v>7589</v>
      </c>
    </row>
    <row r="197" spans="1:11" ht="22.8" hidden="1" outlineLevel="1" x14ac:dyDescent="0.3">
      <c r="A197" s="152" t="str">
        <f>IF('1'!$A$1=1,B197,C197)</f>
        <v>A1.1 Інвестиції прямого інвестора в підприємства прямого інвестування</v>
      </c>
      <c r="B197" s="318" t="s">
        <v>66</v>
      </c>
      <c r="C197" s="319" t="s">
        <v>207</v>
      </c>
      <c r="D197" s="97">
        <v>6456</v>
      </c>
      <c r="E197" s="118">
        <v>1206</v>
      </c>
      <c r="F197" s="119">
        <v>-73</v>
      </c>
      <c r="G197" s="119">
        <v>26</v>
      </c>
      <c r="H197" s="119">
        <v>-104</v>
      </c>
      <c r="I197" s="119">
        <v>5</v>
      </c>
      <c r="J197" s="120">
        <v>1133</v>
      </c>
      <c r="K197" s="97">
        <v>7589</v>
      </c>
    </row>
    <row r="198" spans="1:11" hidden="1" outlineLevel="1" x14ac:dyDescent="0.3">
      <c r="A198" s="151" t="str">
        <f>IF('1'!$A$1=1,B198,C198)</f>
        <v>A2 Боргові інструменти (A2.1 + A2.2)</v>
      </c>
      <c r="B198" s="316" t="s">
        <v>67</v>
      </c>
      <c r="C198" s="317" t="s">
        <v>208</v>
      </c>
      <c r="D198" s="97">
        <v>504</v>
      </c>
      <c r="E198" s="118">
        <v>-226</v>
      </c>
      <c r="F198" s="119">
        <v>0</v>
      </c>
      <c r="G198" s="119">
        <v>0</v>
      </c>
      <c r="H198" s="119">
        <v>0</v>
      </c>
      <c r="I198" s="119">
        <v>0</v>
      </c>
      <c r="J198" s="120">
        <v>-226</v>
      </c>
      <c r="K198" s="97">
        <v>278</v>
      </c>
    </row>
    <row r="199" spans="1:11" ht="22.8" hidden="1" outlineLevel="1" x14ac:dyDescent="0.3">
      <c r="A199" s="152" t="str">
        <f>IF('1'!$A$1=1,B199,C199)</f>
        <v>A2.1 Інвестиції прямого інвестора в підприємства прямого інвестування</v>
      </c>
      <c r="B199" s="318" t="s">
        <v>68</v>
      </c>
      <c r="C199" s="319" t="s">
        <v>209</v>
      </c>
      <c r="D199" s="97">
        <v>123</v>
      </c>
      <c r="E199" s="118">
        <v>0</v>
      </c>
      <c r="F199" s="119">
        <v>0</v>
      </c>
      <c r="G199" s="119">
        <v>0</v>
      </c>
      <c r="H199" s="119">
        <v>0</v>
      </c>
      <c r="I199" s="119">
        <v>0</v>
      </c>
      <c r="J199" s="120">
        <v>0</v>
      </c>
      <c r="K199" s="97">
        <v>123</v>
      </c>
    </row>
    <row r="200" spans="1:11" ht="34.200000000000003" hidden="1" outlineLevel="1" x14ac:dyDescent="0.3">
      <c r="A200" s="152" t="str">
        <f>IF('1'!$A$1=1,B200,C200)</f>
        <v xml:space="preserve">A2.2 Інвестиції підприємств прямого інвестування в прямого інвестора- зворотне інвестування (у т.ч. торгові кредити) </v>
      </c>
      <c r="B200" s="318" t="s">
        <v>106</v>
      </c>
      <c r="C200" s="319" t="s">
        <v>210</v>
      </c>
      <c r="D200" s="97">
        <v>381</v>
      </c>
      <c r="E200" s="118">
        <v>-226</v>
      </c>
      <c r="F200" s="119">
        <v>0</v>
      </c>
      <c r="G200" s="119">
        <v>0</v>
      </c>
      <c r="H200" s="119">
        <v>0</v>
      </c>
      <c r="I200" s="119">
        <v>0</v>
      </c>
      <c r="J200" s="120">
        <v>-226</v>
      </c>
      <c r="K200" s="97">
        <v>155</v>
      </c>
    </row>
    <row r="201" spans="1:11" hidden="1" outlineLevel="1" x14ac:dyDescent="0.3">
      <c r="A201" s="149" t="str">
        <f>IF('1'!$A$1=1,B201,C201)</f>
        <v>ПАСИВИ</v>
      </c>
      <c r="B201" s="312" t="s">
        <v>25</v>
      </c>
      <c r="C201" s="320" t="s">
        <v>211</v>
      </c>
      <c r="D201" s="59"/>
      <c r="E201" s="128"/>
      <c r="F201" s="129"/>
      <c r="G201" s="129"/>
      <c r="H201" s="129"/>
      <c r="I201" s="129"/>
      <c r="J201" s="130"/>
      <c r="K201" s="59"/>
    </row>
    <row r="202" spans="1:11" hidden="1" outlineLevel="1" x14ac:dyDescent="0.3">
      <c r="A202" s="150" t="str">
        <f>IF('1'!$A$1=1,B202,C202)</f>
        <v>L Прямі інвестиції (L1 + L2)</v>
      </c>
      <c r="B202" s="314" t="s">
        <v>107</v>
      </c>
      <c r="C202" s="315" t="s">
        <v>212</v>
      </c>
      <c r="D202" s="97">
        <v>59035</v>
      </c>
      <c r="E202" s="118">
        <v>8175</v>
      </c>
      <c r="F202" s="119">
        <v>-1934</v>
      </c>
      <c r="G202" s="119">
        <v>1219</v>
      </c>
      <c r="H202" s="119">
        <v>-3113</v>
      </c>
      <c r="I202" s="119">
        <v>-40</v>
      </c>
      <c r="J202" s="120">
        <v>6241</v>
      </c>
      <c r="K202" s="97">
        <v>65276</v>
      </c>
    </row>
    <row r="203" spans="1:11" hidden="1" outlineLevel="1" x14ac:dyDescent="0.3">
      <c r="A203" s="151" t="str">
        <f>IF('1'!$A$1=1,B203,C203)</f>
        <v>L1 Інструменти участі в капіталі</v>
      </c>
      <c r="B203" s="316" t="s">
        <v>137</v>
      </c>
      <c r="C203" s="317" t="s">
        <v>227</v>
      </c>
      <c r="D203" s="97">
        <v>50715</v>
      </c>
      <c r="E203" s="118">
        <v>6248</v>
      </c>
      <c r="F203" s="119">
        <v>-2132</v>
      </c>
      <c r="G203" s="119">
        <v>1021</v>
      </c>
      <c r="H203" s="119">
        <v>-3113</v>
      </c>
      <c r="I203" s="119">
        <v>-40</v>
      </c>
      <c r="J203" s="120">
        <v>4116</v>
      </c>
      <c r="K203" s="97">
        <v>54831</v>
      </c>
    </row>
    <row r="204" spans="1:11" ht="22.8" hidden="1" outlineLevel="1" x14ac:dyDescent="0.3">
      <c r="A204" s="152" t="str">
        <f>IF('1'!$A$1=1,B204,C204)</f>
        <v>L1.1 Інвестиції прямого інвестора в підприємства прямого інвестування</v>
      </c>
      <c r="B204" s="318" t="s">
        <v>79</v>
      </c>
      <c r="C204" s="319" t="s">
        <v>214</v>
      </c>
      <c r="D204" s="97">
        <v>50715</v>
      </c>
      <c r="E204" s="118">
        <v>6248</v>
      </c>
      <c r="F204" s="119">
        <v>-2132</v>
      </c>
      <c r="G204" s="119">
        <v>1021</v>
      </c>
      <c r="H204" s="119">
        <v>-3113</v>
      </c>
      <c r="I204" s="119">
        <v>-40</v>
      </c>
      <c r="J204" s="120">
        <v>4116</v>
      </c>
      <c r="K204" s="97">
        <v>54831</v>
      </c>
    </row>
    <row r="205" spans="1:11" hidden="1" outlineLevel="1" x14ac:dyDescent="0.3">
      <c r="A205" s="153" t="str">
        <f>IF('1'!$A$1=1,B205,C205)</f>
        <v>L2 Боргові інструменти (L2.1 + L2.2)</v>
      </c>
      <c r="B205" s="321" t="s">
        <v>73</v>
      </c>
      <c r="C205" s="317" t="s">
        <v>215</v>
      </c>
      <c r="D205" s="97">
        <v>8320</v>
      </c>
      <c r="E205" s="118">
        <v>1927</v>
      </c>
      <c r="F205" s="119">
        <v>198</v>
      </c>
      <c r="G205" s="119">
        <v>198</v>
      </c>
      <c r="H205" s="119">
        <v>0</v>
      </c>
      <c r="I205" s="119">
        <v>0</v>
      </c>
      <c r="J205" s="120">
        <v>2125</v>
      </c>
      <c r="K205" s="97">
        <v>10445</v>
      </c>
    </row>
    <row r="206" spans="1:11" ht="22.8" hidden="1" outlineLevel="1" x14ac:dyDescent="0.3">
      <c r="A206" s="152" t="str">
        <f>IF('1'!$A$1=1,B206,C206)</f>
        <v>L2.1 Інвестиції прямого інвестора в підприємства прямого інвестування</v>
      </c>
      <c r="B206" s="318" t="s">
        <v>80</v>
      </c>
      <c r="C206" s="319" t="s">
        <v>216</v>
      </c>
      <c r="D206" s="97">
        <v>8320</v>
      </c>
      <c r="E206" s="118">
        <v>1927</v>
      </c>
      <c r="F206" s="119">
        <v>198</v>
      </c>
      <c r="G206" s="119">
        <v>198</v>
      </c>
      <c r="H206" s="119">
        <v>0</v>
      </c>
      <c r="I206" s="119">
        <v>0</v>
      </c>
      <c r="J206" s="120">
        <v>2125</v>
      </c>
      <c r="K206" s="97">
        <v>10445</v>
      </c>
    </row>
    <row r="207" spans="1:11" hidden="1" outlineLevel="1" x14ac:dyDescent="0.3">
      <c r="A207" s="154" t="str">
        <f>IF('1'!$A$1=1,B207,C207)</f>
        <v>кредити прямого інвестора</v>
      </c>
      <c r="B207" s="322" t="s">
        <v>26</v>
      </c>
      <c r="C207" s="323" t="s">
        <v>217</v>
      </c>
      <c r="D207" s="97">
        <v>7120</v>
      </c>
      <c r="E207" s="118">
        <v>1585</v>
      </c>
      <c r="F207" s="119">
        <v>188</v>
      </c>
      <c r="G207" s="119">
        <v>166</v>
      </c>
      <c r="H207" s="119">
        <v>0</v>
      </c>
      <c r="I207" s="119">
        <v>22</v>
      </c>
      <c r="J207" s="120">
        <v>1773</v>
      </c>
      <c r="K207" s="97">
        <v>8893</v>
      </c>
    </row>
    <row r="208" spans="1:11" ht="22.8" hidden="1" outlineLevel="1" x14ac:dyDescent="0.3">
      <c r="A208" s="154" t="str">
        <f>IF('1'!$A$1=1,B208,C208)</f>
        <v>торгові кредити підприємств з прямими інвестиціями (кредиторська заборгованість)</v>
      </c>
      <c r="B208" s="322" t="s">
        <v>109</v>
      </c>
      <c r="C208" s="323" t="s">
        <v>218</v>
      </c>
      <c r="D208" s="97">
        <v>1200</v>
      </c>
      <c r="E208" s="118">
        <v>342</v>
      </c>
      <c r="F208" s="119">
        <v>10</v>
      </c>
      <c r="G208" s="119">
        <v>32</v>
      </c>
      <c r="H208" s="119">
        <v>0</v>
      </c>
      <c r="I208" s="119">
        <v>-22</v>
      </c>
      <c r="J208" s="120">
        <v>352</v>
      </c>
      <c r="K208" s="97">
        <v>1552</v>
      </c>
    </row>
    <row r="209" spans="1:11" ht="22.8" hidden="1" outlineLevel="1" x14ac:dyDescent="0.3">
      <c r="A209" s="152" t="str">
        <f>IF('1'!$A$1=1,B209,C209)</f>
        <v xml:space="preserve">L2.2 Інвестиції підприємств прямого інвестування в прямого інвестора (зворотне інвестування) </v>
      </c>
      <c r="B209" s="318" t="s">
        <v>110</v>
      </c>
      <c r="C209" s="324" t="s">
        <v>219</v>
      </c>
      <c r="D209" s="124">
        <v>0</v>
      </c>
      <c r="E209" s="125">
        <v>0</v>
      </c>
      <c r="F209" s="126">
        <v>0</v>
      </c>
      <c r="G209" s="126">
        <v>0</v>
      </c>
      <c r="H209" s="126">
        <v>0</v>
      </c>
      <c r="I209" s="126">
        <v>0</v>
      </c>
      <c r="J209" s="127">
        <v>0</v>
      </c>
      <c r="K209" s="124">
        <v>0</v>
      </c>
    </row>
    <row r="210" spans="1:11" hidden="1" outlineLevel="1" x14ac:dyDescent="0.3">
      <c r="A210" s="111">
        <f>IF('1'!$A$1=1,B210,C210)</f>
        <v>2013</v>
      </c>
      <c r="B210" s="308">
        <v>2013</v>
      </c>
      <c r="C210" s="311">
        <v>2013</v>
      </c>
      <c r="D210" s="112">
        <v>41274</v>
      </c>
      <c r="E210" s="114">
        <v>3</v>
      </c>
      <c r="F210" s="114">
        <v>4</v>
      </c>
      <c r="G210" s="114">
        <v>5</v>
      </c>
      <c r="H210" s="114">
        <v>6</v>
      </c>
      <c r="I210" s="114">
        <v>7</v>
      </c>
      <c r="J210" s="114">
        <v>8</v>
      </c>
      <c r="K210" s="112">
        <v>41639</v>
      </c>
    </row>
    <row r="211" spans="1:11" hidden="1" outlineLevel="1" x14ac:dyDescent="0.3">
      <c r="A211" s="149" t="str">
        <f>IF('1'!$A$1=1,B211,C211)</f>
        <v xml:space="preserve">АКТИВИ </v>
      </c>
      <c r="B211" s="312" t="s">
        <v>103</v>
      </c>
      <c r="C211" s="313" t="s">
        <v>204</v>
      </c>
      <c r="D211" s="59"/>
      <c r="E211" s="128"/>
      <c r="F211" s="129"/>
      <c r="G211" s="129"/>
      <c r="H211" s="129"/>
      <c r="I211" s="129"/>
      <c r="J211" s="130"/>
      <c r="K211" s="59"/>
    </row>
    <row r="212" spans="1:11" hidden="1" outlineLevel="1" x14ac:dyDescent="0.3">
      <c r="A212" s="150" t="str">
        <f>IF('1'!$A$1=1,B212,C212)</f>
        <v>A Прямі інвестиції (A1 + A2)</v>
      </c>
      <c r="B212" s="314" t="s">
        <v>104</v>
      </c>
      <c r="C212" s="315" t="s">
        <v>205</v>
      </c>
      <c r="D212" s="97">
        <v>7867</v>
      </c>
      <c r="E212" s="118">
        <v>430</v>
      </c>
      <c r="F212" s="119">
        <v>-299</v>
      </c>
      <c r="G212" s="119">
        <v>-11</v>
      </c>
      <c r="H212" s="119">
        <v>-275</v>
      </c>
      <c r="I212" s="119">
        <v>-13</v>
      </c>
      <c r="J212" s="120">
        <v>131</v>
      </c>
      <c r="K212" s="97">
        <v>7998</v>
      </c>
    </row>
    <row r="213" spans="1:11" hidden="1" outlineLevel="1" x14ac:dyDescent="0.3">
      <c r="A213" s="151" t="str">
        <f>IF('1'!$A$1=1,B213,C213)</f>
        <v>A1 Інструменти участі в капіталі</v>
      </c>
      <c r="B213" s="316" t="s">
        <v>105</v>
      </c>
      <c r="C213" s="317" t="s">
        <v>206</v>
      </c>
      <c r="D213" s="97">
        <v>7589</v>
      </c>
      <c r="E213" s="118">
        <v>420</v>
      </c>
      <c r="F213" s="119">
        <v>-306</v>
      </c>
      <c r="G213" s="119">
        <v>-14</v>
      </c>
      <c r="H213" s="119">
        <v>-275</v>
      </c>
      <c r="I213" s="119">
        <v>-17</v>
      </c>
      <c r="J213" s="120">
        <v>114</v>
      </c>
      <c r="K213" s="97">
        <v>7703</v>
      </c>
    </row>
    <row r="214" spans="1:11" ht="22.8" hidden="1" outlineLevel="1" x14ac:dyDescent="0.3">
      <c r="A214" s="152" t="str">
        <f>IF('1'!$A$1=1,B214,C214)</f>
        <v>A1.1 Інвестиції прямого інвестора в підприємства прямого інвестування</v>
      </c>
      <c r="B214" s="318" t="s">
        <v>66</v>
      </c>
      <c r="C214" s="319" t="s">
        <v>207</v>
      </c>
      <c r="D214" s="97">
        <v>7589</v>
      </c>
      <c r="E214" s="118">
        <v>420</v>
      </c>
      <c r="F214" s="119">
        <v>-306</v>
      </c>
      <c r="G214" s="119">
        <v>-14</v>
      </c>
      <c r="H214" s="119">
        <v>-275</v>
      </c>
      <c r="I214" s="119">
        <v>-17</v>
      </c>
      <c r="J214" s="120">
        <v>114</v>
      </c>
      <c r="K214" s="97">
        <v>7703</v>
      </c>
    </row>
    <row r="215" spans="1:11" hidden="1" outlineLevel="1" x14ac:dyDescent="0.3">
      <c r="A215" s="151" t="str">
        <f>IF('1'!$A$1=1,B215,C215)</f>
        <v>A2 Боргові інструменти (A2.1 + A2.2)</v>
      </c>
      <c r="B215" s="316" t="s">
        <v>67</v>
      </c>
      <c r="C215" s="317" t="s">
        <v>208</v>
      </c>
      <c r="D215" s="97">
        <v>278</v>
      </c>
      <c r="E215" s="118">
        <v>10</v>
      </c>
      <c r="F215" s="119">
        <v>7</v>
      </c>
      <c r="G215" s="119">
        <v>3</v>
      </c>
      <c r="H215" s="119">
        <v>0</v>
      </c>
      <c r="I215" s="119">
        <v>4</v>
      </c>
      <c r="J215" s="120">
        <v>17</v>
      </c>
      <c r="K215" s="97">
        <v>295</v>
      </c>
    </row>
    <row r="216" spans="1:11" ht="22.8" hidden="1" outlineLevel="1" x14ac:dyDescent="0.3">
      <c r="A216" s="152" t="str">
        <f>IF('1'!$A$1=1,B216,C216)</f>
        <v>A2.1 Інвестиції прямого інвестора в підприємства прямого інвестування</v>
      </c>
      <c r="B216" s="318" t="s">
        <v>68</v>
      </c>
      <c r="C216" s="319" t="s">
        <v>209</v>
      </c>
      <c r="D216" s="97">
        <v>123</v>
      </c>
      <c r="E216" s="118">
        <v>0</v>
      </c>
      <c r="F216" s="119">
        <v>-1</v>
      </c>
      <c r="G216" s="119">
        <v>0</v>
      </c>
      <c r="H216" s="119">
        <v>0</v>
      </c>
      <c r="I216" s="119">
        <v>-1</v>
      </c>
      <c r="J216" s="120">
        <v>-1</v>
      </c>
      <c r="K216" s="97">
        <v>122</v>
      </c>
    </row>
    <row r="217" spans="1:11" ht="34.200000000000003" hidden="1" outlineLevel="1" x14ac:dyDescent="0.3">
      <c r="A217" s="152" t="str">
        <f>IF('1'!$A$1=1,B217,C217)</f>
        <v xml:space="preserve">A2.2 Інвестиції підприємств прямого інвестування в прямого інвестора- зворотне інвестування (у т.ч. торгові кредити) </v>
      </c>
      <c r="B217" s="318" t="s">
        <v>106</v>
      </c>
      <c r="C217" s="319" t="s">
        <v>210</v>
      </c>
      <c r="D217" s="97">
        <v>155</v>
      </c>
      <c r="E217" s="118">
        <v>10</v>
      </c>
      <c r="F217" s="119">
        <v>8</v>
      </c>
      <c r="G217" s="119">
        <v>3</v>
      </c>
      <c r="H217" s="119">
        <v>0</v>
      </c>
      <c r="I217" s="119">
        <v>5</v>
      </c>
      <c r="J217" s="120">
        <v>18</v>
      </c>
      <c r="K217" s="97">
        <v>173</v>
      </c>
    </row>
    <row r="218" spans="1:11" hidden="1" outlineLevel="1" x14ac:dyDescent="0.3">
      <c r="A218" s="149" t="str">
        <f>IF('1'!$A$1=1,B218,C218)</f>
        <v>ПАСИВИ</v>
      </c>
      <c r="B218" s="312" t="s">
        <v>25</v>
      </c>
      <c r="C218" s="320" t="s">
        <v>211</v>
      </c>
      <c r="D218" s="59"/>
      <c r="E218" s="128"/>
      <c r="F218" s="129"/>
      <c r="G218" s="129"/>
      <c r="H218" s="129"/>
      <c r="I218" s="129"/>
      <c r="J218" s="130"/>
      <c r="K218" s="59"/>
    </row>
    <row r="219" spans="1:11" hidden="1" outlineLevel="1" x14ac:dyDescent="0.3">
      <c r="A219" s="150" t="str">
        <f>IF('1'!$A$1=1,B219,C219)</f>
        <v>L Прямі інвестиції (L1 + L2)</v>
      </c>
      <c r="B219" s="314" t="s">
        <v>107</v>
      </c>
      <c r="C219" s="315" t="s">
        <v>212</v>
      </c>
      <c r="D219" s="97">
        <v>65276</v>
      </c>
      <c r="E219" s="118">
        <v>4509</v>
      </c>
      <c r="F219" s="119">
        <v>-2581</v>
      </c>
      <c r="G219" s="119">
        <v>352</v>
      </c>
      <c r="H219" s="119">
        <v>-2519</v>
      </c>
      <c r="I219" s="119">
        <v>-414</v>
      </c>
      <c r="J219" s="120">
        <v>1928</v>
      </c>
      <c r="K219" s="97">
        <v>67204</v>
      </c>
    </row>
    <row r="220" spans="1:11" hidden="1" outlineLevel="1" x14ac:dyDescent="0.3">
      <c r="A220" s="151" t="str">
        <f>IF('1'!$A$1=1,B220,C220)</f>
        <v>L1 Інструменти участі в капіталі</v>
      </c>
      <c r="B220" s="316" t="s">
        <v>137</v>
      </c>
      <c r="C220" s="317" t="s">
        <v>227</v>
      </c>
      <c r="D220" s="97">
        <v>54831</v>
      </c>
      <c r="E220" s="118">
        <v>3668</v>
      </c>
      <c r="F220" s="119">
        <v>-2480</v>
      </c>
      <c r="G220" s="119">
        <v>340</v>
      </c>
      <c r="H220" s="119">
        <v>-2519</v>
      </c>
      <c r="I220" s="119">
        <v>-301</v>
      </c>
      <c r="J220" s="120">
        <v>1188</v>
      </c>
      <c r="K220" s="97">
        <v>56019</v>
      </c>
    </row>
    <row r="221" spans="1:11" ht="22.8" hidden="1" outlineLevel="1" x14ac:dyDescent="0.3">
      <c r="A221" s="152" t="str">
        <f>IF('1'!$A$1=1,B221,C221)</f>
        <v>L1.1 Інвестиції прямого інвестора в підприємства прямого інвестування</v>
      </c>
      <c r="B221" s="318" t="s">
        <v>79</v>
      </c>
      <c r="C221" s="319" t="s">
        <v>214</v>
      </c>
      <c r="D221" s="97">
        <v>54831</v>
      </c>
      <c r="E221" s="118">
        <v>3668</v>
      </c>
      <c r="F221" s="119">
        <v>-2480</v>
      </c>
      <c r="G221" s="119">
        <v>340</v>
      </c>
      <c r="H221" s="119">
        <v>-2519</v>
      </c>
      <c r="I221" s="119">
        <v>-301</v>
      </c>
      <c r="J221" s="120">
        <v>1188</v>
      </c>
      <c r="K221" s="97">
        <v>56019</v>
      </c>
    </row>
    <row r="222" spans="1:11" hidden="1" outlineLevel="1" x14ac:dyDescent="0.3">
      <c r="A222" s="153" t="str">
        <f>IF('1'!$A$1=1,B222,C222)</f>
        <v>L2 Боргові інструменти (L2.1 + L2.2)</v>
      </c>
      <c r="B222" s="321" t="s">
        <v>73</v>
      </c>
      <c r="C222" s="317" t="s">
        <v>215</v>
      </c>
      <c r="D222" s="97">
        <v>10445</v>
      </c>
      <c r="E222" s="118">
        <v>841</v>
      </c>
      <c r="F222" s="119">
        <v>-101</v>
      </c>
      <c r="G222" s="119">
        <v>12</v>
      </c>
      <c r="H222" s="119">
        <v>0</v>
      </c>
      <c r="I222" s="119">
        <v>-113</v>
      </c>
      <c r="J222" s="120">
        <v>740</v>
      </c>
      <c r="K222" s="97">
        <v>11185</v>
      </c>
    </row>
    <row r="223" spans="1:11" ht="22.8" hidden="1" outlineLevel="1" x14ac:dyDescent="0.3">
      <c r="A223" s="152" t="str">
        <f>IF('1'!$A$1=1,B223,C223)</f>
        <v>L2.1 Інвестиції прямого інвестора в підприємства прямого інвестування</v>
      </c>
      <c r="B223" s="318" t="s">
        <v>80</v>
      </c>
      <c r="C223" s="319" t="s">
        <v>216</v>
      </c>
      <c r="D223" s="97">
        <v>10445</v>
      </c>
      <c r="E223" s="118">
        <v>841</v>
      </c>
      <c r="F223" s="119">
        <v>-101</v>
      </c>
      <c r="G223" s="119">
        <v>12</v>
      </c>
      <c r="H223" s="119">
        <v>0</v>
      </c>
      <c r="I223" s="119">
        <v>-113</v>
      </c>
      <c r="J223" s="120">
        <v>740</v>
      </c>
      <c r="K223" s="97">
        <v>11185</v>
      </c>
    </row>
    <row r="224" spans="1:11" hidden="1" outlineLevel="1" x14ac:dyDescent="0.3">
      <c r="A224" s="154" t="str">
        <f>IF('1'!$A$1=1,B224,C224)</f>
        <v>кредити прямого інвестора</v>
      </c>
      <c r="B224" s="322" t="s">
        <v>26</v>
      </c>
      <c r="C224" s="323" t="s">
        <v>217</v>
      </c>
      <c r="D224" s="97">
        <v>8893</v>
      </c>
      <c r="E224" s="118">
        <v>103</v>
      </c>
      <c r="F224" s="119">
        <v>-153</v>
      </c>
      <c r="G224" s="119">
        <v>-17</v>
      </c>
      <c r="H224" s="119">
        <v>0</v>
      </c>
      <c r="I224" s="119">
        <v>-136</v>
      </c>
      <c r="J224" s="120">
        <v>-50</v>
      </c>
      <c r="K224" s="97">
        <v>8843</v>
      </c>
    </row>
    <row r="225" spans="1:11" ht="22.8" hidden="1" outlineLevel="1" x14ac:dyDescent="0.3">
      <c r="A225" s="154" t="str">
        <f>IF('1'!$A$1=1,B225,C225)</f>
        <v>торгові кредити підприємств з прямими інвестиціями (кредиторська заборгованість)</v>
      </c>
      <c r="B225" s="322" t="s">
        <v>109</v>
      </c>
      <c r="C225" s="323" t="s">
        <v>218</v>
      </c>
      <c r="D225" s="97">
        <v>1552</v>
      </c>
      <c r="E225" s="118">
        <v>738</v>
      </c>
      <c r="F225" s="119">
        <v>52</v>
      </c>
      <c r="G225" s="119">
        <v>29</v>
      </c>
      <c r="H225" s="119">
        <v>0</v>
      </c>
      <c r="I225" s="119">
        <v>23</v>
      </c>
      <c r="J225" s="120">
        <v>790</v>
      </c>
      <c r="K225" s="97">
        <v>2342</v>
      </c>
    </row>
    <row r="226" spans="1:11" ht="22.8" hidden="1" outlineLevel="1" x14ac:dyDescent="0.3">
      <c r="A226" s="152" t="str">
        <f>IF('1'!$A$1=1,B226,C226)</f>
        <v xml:space="preserve">L2.2 Інвестиції підприємств прямого інвестування в прямого інвестора (зворотне інвестування) </v>
      </c>
      <c r="B226" s="318" t="s">
        <v>110</v>
      </c>
      <c r="C226" s="324" t="s">
        <v>219</v>
      </c>
      <c r="D226" s="124">
        <v>0</v>
      </c>
      <c r="E226" s="125">
        <v>0</v>
      </c>
      <c r="F226" s="126">
        <v>0</v>
      </c>
      <c r="G226" s="126">
        <v>0</v>
      </c>
      <c r="H226" s="126">
        <v>0</v>
      </c>
      <c r="I226" s="126">
        <v>0</v>
      </c>
      <c r="J226" s="127">
        <v>0</v>
      </c>
      <c r="K226" s="124">
        <v>0</v>
      </c>
    </row>
    <row r="227" spans="1:11" hidden="1" outlineLevel="1" x14ac:dyDescent="0.3">
      <c r="A227" s="111">
        <f>IF('1'!$A$1=1,B227,C227)</f>
        <v>2014</v>
      </c>
      <c r="B227" s="308">
        <v>2014</v>
      </c>
      <c r="C227" s="311">
        <v>2014</v>
      </c>
      <c r="D227" s="112">
        <v>41639</v>
      </c>
      <c r="E227" s="114">
        <v>3</v>
      </c>
      <c r="F227" s="114">
        <v>4</v>
      </c>
      <c r="G227" s="114">
        <v>5</v>
      </c>
      <c r="H227" s="114">
        <v>6</v>
      </c>
      <c r="I227" s="114">
        <v>7</v>
      </c>
      <c r="J227" s="114">
        <v>8</v>
      </c>
      <c r="K227" s="112">
        <v>42004</v>
      </c>
    </row>
    <row r="228" spans="1:11" hidden="1" outlineLevel="1" x14ac:dyDescent="0.3">
      <c r="A228" s="149" t="str">
        <f>IF('1'!$A$1=1,B228,C228)</f>
        <v xml:space="preserve">АКТИВИ </v>
      </c>
      <c r="B228" s="312" t="s">
        <v>103</v>
      </c>
      <c r="C228" s="313" t="s">
        <v>204</v>
      </c>
      <c r="D228" s="59"/>
      <c r="E228" s="128"/>
      <c r="F228" s="129"/>
      <c r="G228" s="129"/>
      <c r="H228" s="129"/>
      <c r="I228" s="129"/>
      <c r="J228" s="130"/>
      <c r="K228" s="59"/>
    </row>
    <row r="229" spans="1:11" hidden="1" outlineLevel="1" x14ac:dyDescent="0.3">
      <c r="A229" s="150" t="str">
        <f>IF('1'!$A$1=1,B229,C229)</f>
        <v>A Прямі інвестиції (A1 + A2)</v>
      </c>
      <c r="B229" s="314" t="s">
        <v>104</v>
      </c>
      <c r="C229" s="315" t="s">
        <v>205</v>
      </c>
      <c r="D229" s="97">
        <v>7998</v>
      </c>
      <c r="E229" s="118">
        <v>548</v>
      </c>
      <c r="F229" s="119">
        <v>-579</v>
      </c>
      <c r="G229" s="119">
        <v>-438</v>
      </c>
      <c r="H229" s="119">
        <v>-167</v>
      </c>
      <c r="I229" s="119">
        <v>26</v>
      </c>
      <c r="J229" s="120">
        <v>-31</v>
      </c>
      <c r="K229" s="97">
        <v>7967</v>
      </c>
    </row>
    <row r="230" spans="1:11" hidden="1" outlineLevel="1" x14ac:dyDescent="0.3">
      <c r="A230" s="151" t="str">
        <f>IF('1'!$A$1=1,B230,C230)</f>
        <v>A1 Інструменти участі в капіталі</v>
      </c>
      <c r="B230" s="316" t="s">
        <v>105</v>
      </c>
      <c r="C230" s="317" t="s">
        <v>206</v>
      </c>
      <c r="D230" s="97">
        <v>7703</v>
      </c>
      <c r="E230" s="118">
        <v>105</v>
      </c>
      <c r="F230" s="119">
        <v>-352</v>
      </c>
      <c r="G230" s="119">
        <v>-168</v>
      </c>
      <c r="H230" s="119">
        <v>-167</v>
      </c>
      <c r="I230" s="119">
        <v>-17</v>
      </c>
      <c r="J230" s="120">
        <v>-247</v>
      </c>
      <c r="K230" s="97">
        <v>7456</v>
      </c>
    </row>
    <row r="231" spans="1:11" ht="22.8" hidden="1" outlineLevel="1" x14ac:dyDescent="0.3">
      <c r="A231" s="152" t="str">
        <f>IF('1'!$A$1=1,B231,C231)</f>
        <v>A1.1 Інвестиції прямого інвестора в підприємства прямого інвестування</v>
      </c>
      <c r="B231" s="318" t="s">
        <v>66</v>
      </c>
      <c r="C231" s="319" t="s">
        <v>207</v>
      </c>
      <c r="D231" s="97">
        <v>7703</v>
      </c>
      <c r="E231" s="118">
        <v>105</v>
      </c>
      <c r="F231" s="119">
        <v>-352</v>
      </c>
      <c r="G231" s="119">
        <v>-168</v>
      </c>
      <c r="H231" s="119">
        <v>-167</v>
      </c>
      <c r="I231" s="119">
        <v>-17</v>
      </c>
      <c r="J231" s="120">
        <v>-247</v>
      </c>
      <c r="K231" s="97">
        <v>7456</v>
      </c>
    </row>
    <row r="232" spans="1:11" hidden="1" outlineLevel="1" x14ac:dyDescent="0.3">
      <c r="A232" s="151" t="str">
        <f>IF('1'!$A$1=1,B232,C232)</f>
        <v>A2 Боргові інструменти (A2.1 + A2.2)</v>
      </c>
      <c r="B232" s="316" t="s">
        <v>67</v>
      </c>
      <c r="C232" s="317" t="s">
        <v>208</v>
      </c>
      <c r="D232" s="97">
        <v>295</v>
      </c>
      <c r="E232" s="118">
        <v>443</v>
      </c>
      <c r="F232" s="119">
        <v>-227</v>
      </c>
      <c r="G232" s="119">
        <v>-270</v>
      </c>
      <c r="H232" s="119">
        <v>0</v>
      </c>
      <c r="I232" s="119">
        <v>43</v>
      </c>
      <c r="J232" s="120">
        <v>216</v>
      </c>
      <c r="K232" s="97">
        <v>511</v>
      </c>
    </row>
    <row r="233" spans="1:11" ht="22.8" hidden="1" outlineLevel="1" x14ac:dyDescent="0.3">
      <c r="A233" s="152" t="str">
        <f>IF('1'!$A$1=1,B233,C233)</f>
        <v>A2.1 Інвестиції прямого інвестора в підприємства прямого інвестування</v>
      </c>
      <c r="B233" s="318" t="s">
        <v>68</v>
      </c>
      <c r="C233" s="319" t="s">
        <v>209</v>
      </c>
      <c r="D233" s="97">
        <v>122</v>
      </c>
      <c r="E233" s="118">
        <v>6</v>
      </c>
      <c r="F233" s="119">
        <v>0</v>
      </c>
      <c r="G233" s="119">
        <v>0</v>
      </c>
      <c r="H233" s="119">
        <v>0</v>
      </c>
      <c r="I233" s="119">
        <v>0</v>
      </c>
      <c r="J233" s="120">
        <v>6</v>
      </c>
      <c r="K233" s="97">
        <v>128</v>
      </c>
    </row>
    <row r="234" spans="1:11" ht="34.200000000000003" hidden="1" outlineLevel="1" x14ac:dyDescent="0.3">
      <c r="A234" s="152" t="str">
        <f>IF('1'!$A$1=1,B234,C234)</f>
        <v xml:space="preserve">A2.2 Інвестиції підприємств прямого інвестування в прямого інвестора- зворотне інвестування (у т.ч. торгові кредити) </v>
      </c>
      <c r="B234" s="318" t="s">
        <v>106</v>
      </c>
      <c r="C234" s="319" t="s">
        <v>210</v>
      </c>
      <c r="D234" s="97">
        <v>173</v>
      </c>
      <c r="E234" s="118">
        <v>437</v>
      </c>
      <c r="F234" s="119">
        <v>-227</v>
      </c>
      <c r="G234" s="119">
        <v>-270</v>
      </c>
      <c r="H234" s="119">
        <v>0</v>
      </c>
      <c r="I234" s="119">
        <v>43</v>
      </c>
      <c r="J234" s="120">
        <v>210</v>
      </c>
      <c r="K234" s="97">
        <v>383</v>
      </c>
    </row>
    <row r="235" spans="1:11" hidden="1" outlineLevel="1" x14ac:dyDescent="0.3">
      <c r="A235" s="149" t="str">
        <f>IF('1'!$A$1=1,B235,C235)</f>
        <v>ПАСИВИ</v>
      </c>
      <c r="B235" s="312" t="s">
        <v>25</v>
      </c>
      <c r="C235" s="320" t="s">
        <v>211</v>
      </c>
      <c r="D235" s="59"/>
      <c r="E235" s="128"/>
      <c r="F235" s="129"/>
      <c r="G235" s="129"/>
      <c r="H235" s="129"/>
      <c r="I235" s="129"/>
      <c r="J235" s="130"/>
      <c r="K235" s="59"/>
    </row>
    <row r="236" spans="1:11" hidden="1" outlineLevel="1" x14ac:dyDescent="0.3">
      <c r="A236" s="150" t="str">
        <f>IF('1'!$A$1=1,B236,C236)</f>
        <v>L Прямі інвестиції (L1 + L2)</v>
      </c>
      <c r="B236" s="314" t="s">
        <v>107</v>
      </c>
      <c r="C236" s="315" t="s">
        <v>212</v>
      </c>
      <c r="D236" s="97">
        <v>67204</v>
      </c>
      <c r="E236" s="118">
        <v>847</v>
      </c>
      <c r="F236" s="119">
        <v>-17833</v>
      </c>
      <c r="G236" s="119">
        <v>-13520</v>
      </c>
      <c r="H236" s="119">
        <v>-2218</v>
      </c>
      <c r="I236" s="119">
        <v>-2095</v>
      </c>
      <c r="J236" s="120">
        <v>-16986</v>
      </c>
      <c r="K236" s="97">
        <v>50218</v>
      </c>
    </row>
    <row r="237" spans="1:11" hidden="1" outlineLevel="1" x14ac:dyDescent="0.3">
      <c r="A237" s="151" t="str">
        <f>IF('1'!$A$1=1,B237,C237)</f>
        <v>L1 Інструменти участі в капіталі</v>
      </c>
      <c r="B237" s="316" t="s">
        <v>137</v>
      </c>
      <c r="C237" s="317" t="s">
        <v>227</v>
      </c>
      <c r="D237" s="97">
        <v>56019</v>
      </c>
      <c r="E237" s="118">
        <v>712</v>
      </c>
      <c r="F237" s="119">
        <v>-15770</v>
      </c>
      <c r="G237" s="119">
        <v>-12247</v>
      </c>
      <c r="H237" s="119">
        <v>-2218</v>
      </c>
      <c r="I237" s="119">
        <v>-1305</v>
      </c>
      <c r="J237" s="120">
        <v>-15058</v>
      </c>
      <c r="K237" s="97">
        <v>40961</v>
      </c>
    </row>
    <row r="238" spans="1:11" ht="22.8" hidden="1" outlineLevel="1" x14ac:dyDescent="0.3">
      <c r="A238" s="152" t="str">
        <f>IF('1'!$A$1=1,B238,C238)</f>
        <v>L1.1 Інвестиції прямого інвестора в підприємства прямого інвестування</v>
      </c>
      <c r="B238" s="318" t="s">
        <v>79</v>
      </c>
      <c r="C238" s="319" t="s">
        <v>214</v>
      </c>
      <c r="D238" s="97">
        <v>56019</v>
      </c>
      <c r="E238" s="118">
        <v>712</v>
      </c>
      <c r="F238" s="119">
        <v>-15770</v>
      </c>
      <c r="G238" s="119">
        <v>-12247</v>
      </c>
      <c r="H238" s="119">
        <v>-2218</v>
      </c>
      <c r="I238" s="119">
        <v>-1305</v>
      </c>
      <c r="J238" s="120">
        <v>-15058</v>
      </c>
      <c r="K238" s="97">
        <v>40961</v>
      </c>
    </row>
    <row r="239" spans="1:11" hidden="1" outlineLevel="1" x14ac:dyDescent="0.3">
      <c r="A239" s="153" t="str">
        <f>IF('1'!$A$1=1,B239,C239)</f>
        <v>L2 Боргові інструменти (L2.1 + L2.2)</v>
      </c>
      <c r="B239" s="321" t="s">
        <v>73</v>
      </c>
      <c r="C239" s="317" t="s">
        <v>215</v>
      </c>
      <c r="D239" s="97">
        <v>11185</v>
      </c>
      <c r="E239" s="118">
        <v>135</v>
      </c>
      <c r="F239" s="119">
        <v>-2063</v>
      </c>
      <c r="G239" s="119">
        <v>-1273</v>
      </c>
      <c r="H239" s="119">
        <v>0</v>
      </c>
      <c r="I239" s="119">
        <v>-790</v>
      </c>
      <c r="J239" s="120">
        <v>-1928</v>
      </c>
      <c r="K239" s="97">
        <v>9257</v>
      </c>
    </row>
    <row r="240" spans="1:11" ht="22.8" hidden="1" outlineLevel="1" x14ac:dyDescent="0.3">
      <c r="A240" s="152" t="str">
        <f>IF('1'!$A$1=1,B240,C240)</f>
        <v>L2.1 Інвестиції прямого інвестора в підприємства прямого інвестування</v>
      </c>
      <c r="B240" s="318" t="s">
        <v>80</v>
      </c>
      <c r="C240" s="319" t="s">
        <v>216</v>
      </c>
      <c r="D240" s="97">
        <v>11185</v>
      </c>
      <c r="E240" s="118">
        <v>135</v>
      </c>
      <c r="F240" s="119">
        <v>-2063</v>
      </c>
      <c r="G240" s="119">
        <v>-1273</v>
      </c>
      <c r="H240" s="119">
        <v>0</v>
      </c>
      <c r="I240" s="119">
        <v>-790</v>
      </c>
      <c r="J240" s="120">
        <v>-1928</v>
      </c>
      <c r="K240" s="97">
        <v>9257</v>
      </c>
    </row>
    <row r="241" spans="1:11" hidden="1" outlineLevel="1" x14ac:dyDescent="0.3">
      <c r="A241" s="154" t="str">
        <f>IF('1'!$A$1=1,B241,C241)</f>
        <v>кредити прямого інвестора</v>
      </c>
      <c r="B241" s="322" t="s">
        <v>26</v>
      </c>
      <c r="C241" s="323" t="s">
        <v>217</v>
      </c>
      <c r="D241" s="97">
        <v>8843</v>
      </c>
      <c r="E241" s="118">
        <v>-80</v>
      </c>
      <c r="F241" s="119">
        <v>-695</v>
      </c>
      <c r="G241" s="119">
        <v>-1065</v>
      </c>
      <c r="H241" s="119">
        <v>0</v>
      </c>
      <c r="I241" s="119">
        <v>370</v>
      </c>
      <c r="J241" s="120">
        <v>-775</v>
      </c>
      <c r="K241" s="97">
        <v>8068</v>
      </c>
    </row>
    <row r="242" spans="1:11" ht="22.8" hidden="1" outlineLevel="1" x14ac:dyDescent="0.3">
      <c r="A242" s="154" t="str">
        <f>IF('1'!$A$1=1,B242,C242)</f>
        <v>торгові кредити підприємств з прямими інвестиціями (кредиторська заборгованість)</v>
      </c>
      <c r="B242" s="322" t="s">
        <v>109</v>
      </c>
      <c r="C242" s="323" t="s">
        <v>218</v>
      </c>
      <c r="D242" s="97">
        <v>2342</v>
      </c>
      <c r="E242" s="118">
        <v>215</v>
      </c>
      <c r="F242" s="119">
        <v>-1368</v>
      </c>
      <c r="G242" s="119">
        <v>-208</v>
      </c>
      <c r="H242" s="119">
        <v>0</v>
      </c>
      <c r="I242" s="119">
        <v>-1160</v>
      </c>
      <c r="J242" s="120">
        <v>-1153</v>
      </c>
      <c r="K242" s="97">
        <v>1189</v>
      </c>
    </row>
    <row r="243" spans="1:11" ht="22.8" hidden="1" outlineLevel="1" x14ac:dyDescent="0.3">
      <c r="A243" s="152" t="str">
        <f>IF('1'!$A$1=1,B243,C243)</f>
        <v xml:space="preserve">L2.2 Інвестиції підприємств прямого інвестування в прямого інвестора (зворотне інвестування) </v>
      </c>
      <c r="B243" s="318" t="s">
        <v>110</v>
      </c>
      <c r="C243" s="324" t="s">
        <v>219</v>
      </c>
      <c r="D243" s="124">
        <v>0</v>
      </c>
      <c r="E243" s="125">
        <v>0</v>
      </c>
      <c r="F243" s="126">
        <v>0</v>
      </c>
      <c r="G243" s="126">
        <v>0</v>
      </c>
      <c r="H243" s="126">
        <v>0</v>
      </c>
      <c r="I243" s="126">
        <v>0</v>
      </c>
      <c r="J243" s="127">
        <v>0</v>
      </c>
      <c r="K243" s="124">
        <v>0</v>
      </c>
    </row>
    <row r="244" spans="1:11" hidden="1" outlineLevel="1" x14ac:dyDescent="0.3">
      <c r="A244" s="111">
        <f>IF('1'!$A$1=1,B244,C244)</f>
        <v>2015</v>
      </c>
      <c r="B244" s="308">
        <v>2015</v>
      </c>
      <c r="C244" s="311">
        <v>2015</v>
      </c>
      <c r="D244" s="112">
        <v>42004</v>
      </c>
      <c r="E244" s="114">
        <v>3</v>
      </c>
      <c r="F244" s="114">
        <v>4</v>
      </c>
      <c r="G244" s="114">
        <v>5</v>
      </c>
      <c r="H244" s="114">
        <v>6</v>
      </c>
      <c r="I244" s="114">
        <v>7</v>
      </c>
      <c r="J244" s="114">
        <v>8</v>
      </c>
      <c r="K244" s="112">
        <v>42369</v>
      </c>
    </row>
    <row r="245" spans="1:11" hidden="1" outlineLevel="1" x14ac:dyDescent="0.3">
      <c r="A245" s="149" t="str">
        <f>IF('1'!$A$1=1,B245,C245)</f>
        <v xml:space="preserve">АКТИВИ </v>
      </c>
      <c r="B245" s="312" t="s">
        <v>103</v>
      </c>
      <c r="C245" s="313" t="s">
        <v>204</v>
      </c>
      <c r="D245" s="59"/>
      <c r="E245" s="128"/>
      <c r="F245" s="129"/>
      <c r="G245" s="129"/>
      <c r="H245" s="129"/>
      <c r="I245" s="129"/>
      <c r="J245" s="130"/>
      <c r="K245" s="59"/>
    </row>
    <row r="246" spans="1:11" hidden="1" outlineLevel="1" x14ac:dyDescent="0.3">
      <c r="A246" s="150" t="str">
        <f>IF('1'!$A$1=1,B246,C246)</f>
        <v>A Прямі інвестиції (A1 + A2)</v>
      </c>
      <c r="B246" s="314" t="s">
        <v>104</v>
      </c>
      <c r="C246" s="315" t="s">
        <v>205</v>
      </c>
      <c r="D246" s="59">
        <v>7967</v>
      </c>
      <c r="E246" s="170">
        <v>38</v>
      </c>
      <c r="F246" s="171">
        <v>-4740</v>
      </c>
      <c r="G246" s="171">
        <v>-209</v>
      </c>
      <c r="H246" s="171">
        <v>-4531</v>
      </c>
      <c r="I246" s="171">
        <v>0</v>
      </c>
      <c r="J246" s="172">
        <v>-4702</v>
      </c>
      <c r="K246" s="59">
        <v>3265</v>
      </c>
    </row>
    <row r="247" spans="1:11" hidden="1" outlineLevel="1" x14ac:dyDescent="0.3">
      <c r="A247" s="151" t="str">
        <f>IF('1'!$A$1=1,B247,C247)</f>
        <v>A1 Інструменти участі в капіталі</v>
      </c>
      <c r="B247" s="316" t="s">
        <v>105</v>
      </c>
      <c r="C247" s="317" t="s">
        <v>220</v>
      </c>
      <c r="D247" s="98">
        <v>7456</v>
      </c>
      <c r="E247" s="144">
        <v>-51</v>
      </c>
      <c r="F247" s="145">
        <v>-4612</v>
      </c>
      <c r="G247" s="145">
        <v>-81</v>
      </c>
      <c r="H247" s="145">
        <v>-4531</v>
      </c>
      <c r="I247" s="145">
        <v>0</v>
      </c>
      <c r="J247" s="146">
        <v>-4663</v>
      </c>
      <c r="K247" s="98">
        <v>2793</v>
      </c>
    </row>
    <row r="248" spans="1:11" ht="22.8" hidden="1" outlineLevel="1" x14ac:dyDescent="0.3">
      <c r="A248" s="152" t="str">
        <f>IF('1'!$A$1=1,B248,C248)</f>
        <v>A1.1 Інвестиції прямого інвестора в підприємства прямого інвестування</v>
      </c>
      <c r="B248" s="318" t="s">
        <v>66</v>
      </c>
      <c r="C248" s="319" t="s">
        <v>207</v>
      </c>
      <c r="D248" s="97">
        <v>7456</v>
      </c>
      <c r="E248" s="118">
        <v>-51</v>
      </c>
      <c r="F248" s="119">
        <v>-4612</v>
      </c>
      <c r="G248" s="119">
        <v>-81</v>
      </c>
      <c r="H248" s="119">
        <v>-4531</v>
      </c>
      <c r="I248" s="119">
        <v>0</v>
      </c>
      <c r="J248" s="120">
        <v>-4663</v>
      </c>
      <c r="K248" s="97">
        <v>2793</v>
      </c>
    </row>
    <row r="249" spans="1:11" hidden="1" outlineLevel="1" x14ac:dyDescent="0.3">
      <c r="A249" s="151" t="str">
        <f>IF('1'!$A$1=1,B249,C249)</f>
        <v>A2 Боргові інструменти (A2.1 + A2.2)</v>
      </c>
      <c r="B249" s="316" t="s">
        <v>67</v>
      </c>
      <c r="C249" s="317" t="s">
        <v>208</v>
      </c>
      <c r="D249" s="98">
        <v>511</v>
      </c>
      <c r="E249" s="144">
        <v>89</v>
      </c>
      <c r="F249" s="145">
        <v>-128</v>
      </c>
      <c r="G249" s="145">
        <v>-128</v>
      </c>
      <c r="H249" s="145">
        <v>0</v>
      </c>
      <c r="I249" s="145">
        <v>0</v>
      </c>
      <c r="J249" s="146">
        <v>-39</v>
      </c>
      <c r="K249" s="98">
        <v>472</v>
      </c>
    </row>
    <row r="250" spans="1:11" ht="22.8" hidden="1" outlineLevel="1" x14ac:dyDescent="0.3">
      <c r="A250" s="152" t="str">
        <f>IF('1'!$A$1=1,B250,C250)</f>
        <v>A2.1 Інвестиції прямого інвестора в підприємства прямого інвестування</v>
      </c>
      <c r="B250" s="318" t="s">
        <v>68</v>
      </c>
      <c r="C250" s="319" t="s">
        <v>209</v>
      </c>
      <c r="D250" s="97">
        <v>128</v>
      </c>
      <c r="E250" s="118">
        <v>0</v>
      </c>
      <c r="F250" s="119">
        <v>0</v>
      </c>
      <c r="G250" s="119">
        <v>0</v>
      </c>
      <c r="H250" s="119">
        <v>0</v>
      </c>
      <c r="I250" s="119">
        <v>0</v>
      </c>
      <c r="J250" s="120">
        <v>0</v>
      </c>
      <c r="K250" s="97">
        <v>128</v>
      </c>
    </row>
    <row r="251" spans="1:11" ht="34.200000000000003" hidden="1" outlineLevel="1" x14ac:dyDescent="0.3">
      <c r="A251" s="152" t="str">
        <f>IF('1'!$A$1=1,B251,C251)</f>
        <v xml:space="preserve">A2.2 Інвестиції підприємств прямого інвестування в прямого інвестора- зворотне інвестування (у т.ч. торгові кредити) </v>
      </c>
      <c r="B251" s="318" t="s">
        <v>106</v>
      </c>
      <c r="C251" s="319" t="s">
        <v>210</v>
      </c>
      <c r="D251" s="97">
        <v>383</v>
      </c>
      <c r="E251" s="118">
        <v>89</v>
      </c>
      <c r="F251" s="119">
        <v>-128</v>
      </c>
      <c r="G251" s="119">
        <v>-128</v>
      </c>
      <c r="H251" s="119">
        <v>0</v>
      </c>
      <c r="I251" s="119">
        <v>0</v>
      </c>
      <c r="J251" s="120">
        <v>-39</v>
      </c>
      <c r="K251" s="97">
        <v>344</v>
      </c>
    </row>
    <row r="252" spans="1:11" hidden="1" outlineLevel="1" x14ac:dyDescent="0.3">
      <c r="A252" s="149" t="str">
        <f>IF('1'!$A$1=1,B252,C252)</f>
        <v>ПАСИВИ</v>
      </c>
      <c r="B252" s="312" t="s">
        <v>25</v>
      </c>
      <c r="C252" s="320" t="s">
        <v>211</v>
      </c>
      <c r="D252" s="59"/>
      <c r="E252" s="128"/>
      <c r="F252" s="129"/>
      <c r="G252" s="129"/>
      <c r="H252" s="129"/>
      <c r="I252" s="129"/>
      <c r="J252" s="130"/>
      <c r="K252" s="59"/>
    </row>
    <row r="253" spans="1:11" hidden="1" outlineLevel="1" x14ac:dyDescent="0.3">
      <c r="A253" s="150" t="str">
        <f>IF('1'!$A$1=1,B253,C253)</f>
        <v>L Прямі інвестиції (L1 + L2)</v>
      </c>
      <c r="B253" s="314" t="s">
        <v>107</v>
      </c>
      <c r="C253" s="315" t="s">
        <v>212</v>
      </c>
      <c r="D253" s="59">
        <v>50218</v>
      </c>
      <c r="E253" s="170">
        <v>-198</v>
      </c>
      <c r="F253" s="171">
        <v>-1326</v>
      </c>
      <c r="G253" s="171">
        <v>-5551</v>
      </c>
      <c r="H253" s="171">
        <v>-1863</v>
      </c>
      <c r="I253" s="171">
        <v>6088</v>
      </c>
      <c r="J253" s="172">
        <v>-1524</v>
      </c>
      <c r="K253" s="59">
        <v>48694</v>
      </c>
    </row>
    <row r="254" spans="1:11" hidden="1" outlineLevel="1" x14ac:dyDescent="0.3">
      <c r="A254" s="151" t="str">
        <f>IF('1'!$A$1=1,B254,C254)</f>
        <v>L1 Інструменти участі в капіталі2</v>
      </c>
      <c r="B254" s="316" t="s">
        <v>228</v>
      </c>
      <c r="C254" s="317" t="s">
        <v>229</v>
      </c>
      <c r="D254" s="98">
        <v>40961</v>
      </c>
      <c r="E254" s="144">
        <v>584</v>
      </c>
      <c r="F254" s="145">
        <v>-5983</v>
      </c>
      <c r="G254" s="145">
        <v>-5024</v>
      </c>
      <c r="H254" s="145">
        <v>-1863</v>
      </c>
      <c r="I254" s="145">
        <v>904</v>
      </c>
      <c r="J254" s="146">
        <v>-5399</v>
      </c>
      <c r="K254" s="98">
        <v>35562</v>
      </c>
    </row>
    <row r="255" spans="1:11" ht="22.8" hidden="1" outlineLevel="1" x14ac:dyDescent="0.3">
      <c r="A255" s="152" t="str">
        <f>IF('1'!$A$1=1,B255,C255)</f>
        <v>L1.1 Інвестиції прямого інвестора в підприємства прямого інвестування</v>
      </c>
      <c r="B255" s="318" t="s">
        <v>79</v>
      </c>
      <c r="C255" s="319" t="s">
        <v>214</v>
      </c>
      <c r="D255" s="97">
        <v>40961</v>
      </c>
      <c r="E255" s="118">
        <v>584</v>
      </c>
      <c r="F255" s="119">
        <v>-5983</v>
      </c>
      <c r="G255" s="119">
        <v>-5024</v>
      </c>
      <c r="H255" s="119">
        <v>-1863</v>
      </c>
      <c r="I255" s="119">
        <v>904</v>
      </c>
      <c r="J255" s="120">
        <v>-5399</v>
      </c>
      <c r="K255" s="97">
        <v>35562</v>
      </c>
    </row>
    <row r="256" spans="1:11" hidden="1" outlineLevel="1" x14ac:dyDescent="0.3">
      <c r="A256" s="153" t="str">
        <f>IF('1'!$A$1=1,B256,C256)</f>
        <v>L2 Боргові інструменти (L2.1 + L2.2 + L2.3)3</v>
      </c>
      <c r="B256" s="321" t="s">
        <v>230</v>
      </c>
      <c r="C256" s="317" t="s">
        <v>231</v>
      </c>
      <c r="D256" s="98">
        <v>9257</v>
      </c>
      <c r="E256" s="144">
        <v>-782</v>
      </c>
      <c r="F256" s="145">
        <v>4657</v>
      </c>
      <c r="G256" s="145">
        <v>-527</v>
      </c>
      <c r="H256" s="145">
        <v>0</v>
      </c>
      <c r="I256" s="145">
        <v>5184</v>
      </c>
      <c r="J256" s="146">
        <v>3875</v>
      </c>
      <c r="K256" s="98">
        <v>13132</v>
      </c>
    </row>
    <row r="257" spans="1:11" ht="22.8" hidden="1" outlineLevel="1" x14ac:dyDescent="0.3">
      <c r="A257" s="152" t="str">
        <f>IF('1'!$A$1=1,B257,C257)</f>
        <v>L2.1 Інвестиції прямого інвестора в підприємства прямого інвестування</v>
      </c>
      <c r="B257" s="318" t="s">
        <v>80</v>
      </c>
      <c r="C257" s="319" t="s">
        <v>216</v>
      </c>
      <c r="D257" s="97">
        <v>9257</v>
      </c>
      <c r="E257" s="118">
        <v>-976</v>
      </c>
      <c r="F257" s="119">
        <v>-5</v>
      </c>
      <c r="G257" s="119">
        <v>-474</v>
      </c>
      <c r="H257" s="119">
        <v>0</v>
      </c>
      <c r="I257" s="119">
        <v>469</v>
      </c>
      <c r="J257" s="120">
        <v>-981</v>
      </c>
      <c r="K257" s="97">
        <v>8276</v>
      </c>
    </row>
    <row r="258" spans="1:11" hidden="1" outlineLevel="1" x14ac:dyDescent="0.3">
      <c r="A258" s="154" t="str">
        <f>IF('1'!$A$1=1,B258,C258)</f>
        <v>кредити прямого інвестора</v>
      </c>
      <c r="B258" s="322" t="s">
        <v>26</v>
      </c>
      <c r="C258" s="323" t="s">
        <v>217</v>
      </c>
      <c r="D258" s="168">
        <v>8068</v>
      </c>
      <c r="E258" s="215">
        <v>-1039</v>
      </c>
      <c r="F258" s="180">
        <v>190</v>
      </c>
      <c r="G258" s="180">
        <v>-279</v>
      </c>
      <c r="H258" s="180">
        <v>0</v>
      </c>
      <c r="I258" s="180">
        <v>469</v>
      </c>
      <c r="J258" s="216">
        <v>-849</v>
      </c>
      <c r="K258" s="168">
        <v>7219</v>
      </c>
    </row>
    <row r="259" spans="1:11" ht="22.8" hidden="1" outlineLevel="1" x14ac:dyDescent="0.3">
      <c r="A259" s="154" t="str">
        <f>IF('1'!$A$1=1,B259,C259)</f>
        <v>торгові кредити підприємств з прямими інвестиціями (кредиторська заборгованість)</v>
      </c>
      <c r="B259" s="322" t="s">
        <v>109</v>
      </c>
      <c r="C259" s="323" t="s">
        <v>218</v>
      </c>
      <c r="D259" s="168">
        <v>1189</v>
      </c>
      <c r="E259" s="215">
        <v>63</v>
      </c>
      <c r="F259" s="180">
        <v>-195</v>
      </c>
      <c r="G259" s="180">
        <v>-195</v>
      </c>
      <c r="H259" s="180">
        <v>0</v>
      </c>
      <c r="I259" s="180">
        <v>0</v>
      </c>
      <c r="J259" s="216">
        <v>-132</v>
      </c>
      <c r="K259" s="168">
        <v>1057</v>
      </c>
    </row>
    <row r="260" spans="1:11" ht="22.8" hidden="1" outlineLevel="1" x14ac:dyDescent="0.3">
      <c r="A260" s="152" t="str">
        <f>IF('1'!$A$1=1,B260,C260)</f>
        <v xml:space="preserve">L2.2 Інвестиції підприємств прямого інвестування в прямого інвестора (зворотне інвестування) </v>
      </c>
      <c r="B260" s="318" t="s">
        <v>110</v>
      </c>
      <c r="C260" s="319" t="s">
        <v>219</v>
      </c>
      <c r="D260" s="97">
        <v>0</v>
      </c>
      <c r="E260" s="118">
        <v>0</v>
      </c>
      <c r="F260" s="119">
        <v>121</v>
      </c>
      <c r="G260" s="119">
        <v>0</v>
      </c>
      <c r="H260" s="119">
        <v>0</v>
      </c>
      <c r="I260" s="119">
        <v>121</v>
      </c>
      <c r="J260" s="120">
        <v>121</v>
      </c>
      <c r="K260" s="97">
        <v>121</v>
      </c>
    </row>
    <row r="261" spans="1:11" hidden="1" outlineLevel="1" x14ac:dyDescent="0.3">
      <c r="A261" s="152" t="str">
        <f>IF('1'!$A$1=1,B261,C261)</f>
        <v>L2.3 Інвестиції між сестринськими підприємствами</v>
      </c>
      <c r="B261" s="318" t="s">
        <v>138</v>
      </c>
      <c r="C261" s="319" t="s">
        <v>221</v>
      </c>
      <c r="D261" s="97">
        <v>0</v>
      </c>
      <c r="E261" s="118">
        <v>194</v>
      </c>
      <c r="F261" s="119">
        <v>4541</v>
      </c>
      <c r="G261" s="119">
        <v>-53</v>
      </c>
      <c r="H261" s="119">
        <v>0</v>
      </c>
      <c r="I261" s="119">
        <v>4594</v>
      </c>
      <c r="J261" s="120">
        <v>4735</v>
      </c>
      <c r="K261" s="97">
        <v>4735</v>
      </c>
    </row>
    <row r="262" spans="1:11" ht="22.8" hidden="1" outlineLevel="1" x14ac:dyDescent="0.3">
      <c r="A262" s="186" t="str">
        <f>IF('1'!$A$1=1,B262,C262)</f>
        <v>кінцева контролююча материнська компанія-резидент</v>
      </c>
      <c r="B262" s="325" t="s">
        <v>128</v>
      </c>
      <c r="C262" s="326" t="s">
        <v>222</v>
      </c>
      <c r="D262" s="168">
        <v>0</v>
      </c>
      <c r="E262" s="215">
        <v>44</v>
      </c>
      <c r="F262" s="180">
        <v>2176</v>
      </c>
      <c r="G262" s="180">
        <v>-25</v>
      </c>
      <c r="H262" s="180">
        <v>0</v>
      </c>
      <c r="I262" s="180">
        <v>2201</v>
      </c>
      <c r="J262" s="216">
        <v>2220</v>
      </c>
      <c r="K262" s="168">
        <v>2220</v>
      </c>
    </row>
    <row r="263" spans="1:11" ht="22.8" hidden="1" outlineLevel="1" x14ac:dyDescent="0.3">
      <c r="A263" s="186" t="str">
        <f>IF('1'!$A$1=1,B263,C263)</f>
        <v>кінцева контролююча материнська компанія-нерезидент</v>
      </c>
      <c r="B263" s="325" t="s">
        <v>129</v>
      </c>
      <c r="C263" s="327" t="s">
        <v>223</v>
      </c>
      <c r="D263" s="168">
        <v>0</v>
      </c>
      <c r="E263" s="215">
        <v>150</v>
      </c>
      <c r="F263" s="180">
        <v>2355</v>
      </c>
      <c r="G263" s="180">
        <v>-28</v>
      </c>
      <c r="H263" s="180">
        <v>0</v>
      </c>
      <c r="I263" s="180">
        <v>2383</v>
      </c>
      <c r="J263" s="216">
        <v>2505</v>
      </c>
      <c r="K263" s="168">
        <v>2505</v>
      </c>
    </row>
    <row r="264" spans="1:11" ht="22.8" hidden="1" outlineLevel="1" x14ac:dyDescent="0.3">
      <c r="A264" s="186" t="str">
        <f>IF('1'!$A$1=1,B264,C264)</f>
        <v>кінцева контролююча материнська компанія невідома</v>
      </c>
      <c r="B264" s="325" t="s">
        <v>130</v>
      </c>
      <c r="C264" s="328" t="s">
        <v>224</v>
      </c>
      <c r="D264" s="168">
        <v>0</v>
      </c>
      <c r="E264" s="215">
        <v>0</v>
      </c>
      <c r="F264" s="180">
        <v>10</v>
      </c>
      <c r="G264" s="180">
        <v>0</v>
      </c>
      <c r="H264" s="180">
        <v>0</v>
      </c>
      <c r="I264" s="180">
        <v>10</v>
      </c>
      <c r="J264" s="216">
        <v>10</v>
      </c>
      <c r="K264" s="168">
        <v>10</v>
      </c>
    </row>
    <row r="265" spans="1:11" hidden="1" outlineLevel="1" x14ac:dyDescent="0.3">
      <c r="A265" s="189">
        <f>IF('1'!$A$1=1,B265,C265)</f>
        <v>2016</v>
      </c>
      <c r="B265" s="311">
        <v>2016</v>
      </c>
      <c r="C265" s="311">
        <v>2016</v>
      </c>
      <c r="D265" s="112">
        <v>42369</v>
      </c>
      <c r="E265" s="114">
        <v>3</v>
      </c>
      <c r="F265" s="114">
        <v>4</v>
      </c>
      <c r="G265" s="114">
        <v>5</v>
      </c>
      <c r="H265" s="114">
        <v>6</v>
      </c>
      <c r="I265" s="114">
        <v>7</v>
      </c>
      <c r="J265" s="114">
        <v>8</v>
      </c>
      <c r="K265" s="112">
        <v>42735</v>
      </c>
    </row>
    <row r="266" spans="1:11" hidden="1" outlineLevel="1" x14ac:dyDescent="0.3">
      <c r="A266" s="149" t="str">
        <f>IF('1'!$A$1=1,B266,C266)</f>
        <v xml:space="preserve">АКТИВИ </v>
      </c>
      <c r="B266" s="312" t="s">
        <v>103</v>
      </c>
      <c r="C266" s="313" t="s">
        <v>204</v>
      </c>
      <c r="D266" s="59"/>
      <c r="E266" s="128"/>
      <c r="F266" s="129"/>
      <c r="G266" s="129"/>
      <c r="H266" s="129"/>
      <c r="I266" s="129"/>
      <c r="J266" s="130"/>
      <c r="K266" s="59"/>
    </row>
    <row r="267" spans="1:11" hidden="1" outlineLevel="1" x14ac:dyDescent="0.3">
      <c r="A267" s="150" t="str">
        <f>IF('1'!$A$1=1,B267,C267)</f>
        <v>A Прямі інвестиції (A1 + A2)</v>
      </c>
      <c r="B267" s="314" t="s">
        <v>104</v>
      </c>
      <c r="C267" s="315" t="s">
        <v>205</v>
      </c>
      <c r="D267" s="59">
        <v>3265</v>
      </c>
      <c r="E267" s="170">
        <v>173</v>
      </c>
      <c r="F267" s="171">
        <v>-177</v>
      </c>
      <c r="G267" s="171">
        <v>-22</v>
      </c>
      <c r="H267" s="171">
        <v>-265</v>
      </c>
      <c r="I267" s="171">
        <v>110</v>
      </c>
      <c r="J267" s="172">
        <v>-4</v>
      </c>
      <c r="K267" s="59">
        <v>3261</v>
      </c>
    </row>
    <row r="268" spans="1:11" hidden="1" outlineLevel="1" x14ac:dyDescent="0.3">
      <c r="A268" s="151" t="str">
        <f>IF('1'!$A$1=1,B268,C268)</f>
        <v>A1 Інструменти участі в капіталі</v>
      </c>
      <c r="B268" s="316" t="s">
        <v>105</v>
      </c>
      <c r="C268" s="317" t="s">
        <v>220</v>
      </c>
      <c r="D268" s="98">
        <v>2793</v>
      </c>
      <c r="E268" s="144">
        <v>16</v>
      </c>
      <c r="F268" s="145">
        <v>-149</v>
      </c>
      <c r="G268" s="145">
        <v>11</v>
      </c>
      <c r="H268" s="145">
        <v>-265</v>
      </c>
      <c r="I268" s="145">
        <v>105</v>
      </c>
      <c r="J268" s="146">
        <v>-133</v>
      </c>
      <c r="K268" s="98">
        <v>2660</v>
      </c>
    </row>
    <row r="269" spans="1:11" ht="22.8" hidden="1" outlineLevel="1" x14ac:dyDescent="0.3">
      <c r="A269" s="152" t="str">
        <f>IF('1'!$A$1=1,B269,C269)</f>
        <v>A1.1 Інвестиції прямого інвестора в підприємства прямого інвестування</v>
      </c>
      <c r="B269" s="318" t="s">
        <v>66</v>
      </c>
      <c r="C269" s="319" t="s">
        <v>207</v>
      </c>
      <c r="D269" s="97">
        <v>2793</v>
      </c>
      <c r="E269" s="118">
        <v>16</v>
      </c>
      <c r="F269" s="119">
        <v>-149</v>
      </c>
      <c r="G269" s="119">
        <v>11</v>
      </c>
      <c r="H269" s="119">
        <v>-265</v>
      </c>
      <c r="I269" s="119">
        <v>105</v>
      </c>
      <c r="J269" s="120">
        <v>-133</v>
      </c>
      <c r="K269" s="97">
        <v>2660</v>
      </c>
    </row>
    <row r="270" spans="1:11" hidden="1" outlineLevel="1" x14ac:dyDescent="0.3">
      <c r="A270" s="151" t="str">
        <f>IF('1'!$A$1=1,B270,C270)</f>
        <v>A2 Боргові інструменти (A2.1 + A2.2)</v>
      </c>
      <c r="B270" s="316" t="s">
        <v>67</v>
      </c>
      <c r="C270" s="317" t="s">
        <v>208</v>
      </c>
      <c r="D270" s="98">
        <v>472</v>
      </c>
      <c r="E270" s="144">
        <v>157</v>
      </c>
      <c r="F270" s="145">
        <v>-28</v>
      </c>
      <c r="G270" s="145">
        <v>-33</v>
      </c>
      <c r="H270" s="145">
        <v>0</v>
      </c>
      <c r="I270" s="145">
        <v>5</v>
      </c>
      <c r="J270" s="146">
        <v>129</v>
      </c>
      <c r="K270" s="98">
        <v>601</v>
      </c>
    </row>
    <row r="271" spans="1:11" ht="22.8" hidden="1" outlineLevel="1" x14ac:dyDescent="0.3">
      <c r="A271" s="152" t="str">
        <f>IF('1'!$A$1=1,B271,C271)</f>
        <v>A2.1 Інвестиції прямого інвестора в підприємства прямого інвестування</v>
      </c>
      <c r="B271" s="318" t="s">
        <v>68</v>
      </c>
      <c r="C271" s="319" t="s">
        <v>209</v>
      </c>
      <c r="D271" s="97">
        <v>128</v>
      </c>
      <c r="E271" s="118">
        <v>0</v>
      </c>
      <c r="F271" s="119">
        <v>0</v>
      </c>
      <c r="G271" s="119">
        <v>0</v>
      </c>
      <c r="H271" s="119">
        <v>0</v>
      </c>
      <c r="I271" s="119">
        <v>0</v>
      </c>
      <c r="J271" s="120">
        <v>0</v>
      </c>
      <c r="K271" s="97">
        <v>128</v>
      </c>
    </row>
    <row r="272" spans="1:11" ht="34.200000000000003" hidden="1" outlineLevel="1" x14ac:dyDescent="0.3">
      <c r="A272" s="152" t="str">
        <f>IF('1'!$A$1=1,B272,C272)</f>
        <v xml:space="preserve">A2.2 Інвестиції підприємств прямого інвестування в прямого інвестора- зворотне інвестування (у т.ч. торгові кредити) </v>
      </c>
      <c r="B272" s="318" t="s">
        <v>106</v>
      </c>
      <c r="C272" s="319" t="s">
        <v>210</v>
      </c>
      <c r="D272" s="97">
        <v>344</v>
      </c>
      <c r="E272" s="118">
        <v>157</v>
      </c>
      <c r="F272" s="119">
        <v>-28</v>
      </c>
      <c r="G272" s="119">
        <v>-33</v>
      </c>
      <c r="H272" s="119">
        <v>0</v>
      </c>
      <c r="I272" s="119">
        <v>5</v>
      </c>
      <c r="J272" s="120">
        <v>129</v>
      </c>
      <c r="K272" s="97">
        <v>473</v>
      </c>
    </row>
    <row r="273" spans="1:11" hidden="1" outlineLevel="1" x14ac:dyDescent="0.3">
      <c r="A273" s="149" t="str">
        <f>IF('1'!$A$1=1,B273,C273)</f>
        <v>ПАСИВИ</v>
      </c>
      <c r="B273" s="312" t="s">
        <v>25</v>
      </c>
      <c r="C273" s="320" t="s">
        <v>211</v>
      </c>
      <c r="D273" s="59"/>
      <c r="E273" s="128"/>
      <c r="F273" s="129"/>
      <c r="G273" s="129"/>
      <c r="H273" s="129"/>
      <c r="I273" s="129"/>
      <c r="J273" s="130"/>
      <c r="K273" s="59"/>
    </row>
    <row r="274" spans="1:11" hidden="1" outlineLevel="1" x14ac:dyDescent="0.3">
      <c r="A274" s="150" t="str">
        <f>IF('1'!$A$1=1,B274,C274)</f>
        <v>L Прямі інвестиції (L1 + L2)</v>
      </c>
      <c r="B274" s="314" t="s">
        <v>107</v>
      </c>
      <c r="C274" s="315" t="s">
        <v>212</v>
      </c>
      <c r="D274" s="59">
        <v>48694</v>
      </c>
      <c r="E274" s="170">
        <v>4128</v>
      </c>
      <c r="F274" s="171">
        <v>-2396</v>
      </c>
      <c r="G274" s="171">
        <v>-1734</v>
      </c>
      <c r="H274" s="171">
        <v>-744</v>
      </c>
      <c r="I274" s="171">
        <v>82</v>
      </c>
      <c r="J274" s="172">
        <v>1732</v>
      </c>
      <c r="K274" s="59">
        <v>50426</v>
      </c>
    </row>
    <row r="275" spans="1:11" hidden="1" outlineLevel="1" x14ac:dyDescent="0.3">
      <c r="A275" s="151" t="str">
        <f>IF('1'!$A$1=1,B275,C275)</f>
        <v>L1 Інструменти участі в капіталі2</v>
      </c>
      <c r="B275" s="316" t="s">
        <v>228</v>
      </c>
      <c r="C275" s="317" t="s">
        <v>229</v>
      </c>
      <c r="D275" s="98">
        <v>35562</v>
      </c>
      <c r="E275" s="144">
        <v>4076</v>
      </c>
      <c r="F275" s="145">
        <v>-2584</v>
      </c>
      <c r="G275" s="145">
        <v>-1613</v>
      </c>
      <c r="H275" s="145">
        <v>-744</v>
      </c>
      <c r="I275" s="145">
        <v>-227</v>
      </c>
      <c r="J275" s="146">
        <v>1492</v>
      </c>
      <c r="K275" s="98">
        <v>37054</v>
      </c>
    </row>
    <row r="276" spans="1:11" ht="22.8" hidden="1" outlineLevel="1" x14ac:dyDescent="0.3">
      <c r="A276" s="152" t="str">
        <f>IF('1'!$A$1=1,B276,C276)</f>
        <v>L1.1 Інвестиції прямого інвестора в підприємства прямого інвестування</v>
      </c>
      <c r="B276" s="318" t="s">
        <v>79</v>
      </c>
      <c r="C276" s="319" t="s">
        <v>214</v>
      </c>
      <c r="D276" s="97">
        <v>35562</v>
      </c>
      <c r="E276" s="118">
        <v>4076</v>
      </c>
      <c r="F276" s="119">
        <v>-2584</v>
      </c>
      <c r="G276" s="119">
        <v>-1613</v>
      </c>
      <c r="H276" s="119">
        <v>-744</v>
      </c>
      <c r="I276" s="119">
        <v>-227</v>
      </c>
      <c r="J276" s="120">
        <v>1492</v>
      </c>
      <c r="K276" s="97">
        <v>37054</v>
      </c>
    </row>
    <row r="277" spans="1:11" hidden="1" outlineLevel="1" x14ac:dyDescent="0.3">
      <c r="A277" s="153" t="str">
        <f>IF('1'!$A$1=1,B277,C277)</f>
        <v>L2 Боргові інструменти (L2.1 + L2.2 + L2.3)3</v>
      </c>
      <c r="B277" s="321" t="s">
        <v>230</v>
      </c>
      <c r="C277" s="317" t="s">
        <v>231</v>
      </c>
      <c r="D277" s="98">
        <v>13132</v>
      </c>
      <c r="E277" s="144">
        <v>52</v>
      </c>
      <c r="F277" s="145">
        <v>188</v>
      </c>
      <c r="G277" s="145">
        <v>-121</v>
      </c>
      <c r="H277" s="145">
        <v>0</v>
      </c>
      <c r="I277" s="145">
        <v>309</v>
      </c>
      <c r="J277" s="146">
        <v>240</v>
      </c>
      <c r="K277" s="98">
        <v>13372</v>
      </c>
    </row>
    <row r="278" spans="1:11" ht="22.8" hidden="1" outlineLevel="1" x14ac:dyDescent="0.3">
      <c r="A278" s="152" t="str">
        <f>IF('1'!$A$1=1,B278,C278)</f>
        <v>L2.1 Інвестиції прямого інвестора в підприємства прямого інвестування</v>
      </c>
      <c r="B278" s="318" t="s">
        <v>80</v>
      </c>
      <c r="C278" s="319" t="s">
        <v>216</v>
      </c>
      <c r="D278" s="97">
        <v>8276</v>
      </c>
      <c r="E278" s="118">
        <v>-106</v>
      </c>
      <c r="F278" s="119">
        <v>178</v>
      </c>
      <c r="G278" s="119">
        <v>-120</v>
      </c>
      <c r="H278" s="119">
        <v>0</v>
      </c>
      <c r="I278" s="119">
        <v>298</v>
      </c>
      <c r="J278" s="120">
        <v>72</v>
      </c>
      <c r="K278" s="97">
        <v>8348</v>
      </c>
    </row>
    <row r="279" spans="1:11" hidden="1" outlineLevel="1" x14ac:dyDescent="0.3">
      <c r="A279" s="154" t="str">
        <f>IF('1'!$A$1=1,B279,C279)</f>
        <v>кредити прямого інвестора</v>
      </c>
      <c r="B279" s="322" t="s">
        <v>26</v>
      </c>
      <c r="C279" s="323" t="s">
        <v>217</v>
      </c>
      <c r="D279" s="168">
        <v>7219</v>
      </c>
      <c r="E279" s="215">
        <v>-164</v>
      </c>
      <c r="F279" s="180">
        <v>226</v>
      </c>
      <c r="G279" s="180">
        <v>-62</v>
      </c>
      <c r="H279" s="180">
        <v>0</v>
      </c>
      <c r="I279" s="180">
        <v>288</v>
      </c>
      <c r="J279" s="216">
        <v>62</v>
      </c>
      <c r="K279" s="168">
        <v>7281</v>
      </c>
    </row>
    <row r="280" spans="1:11" ht="22.8" hidden="1" outlineLevel="1" x14ac:dyDescent="0.3">
      <c r="A280" s="154" t="str">
        <f>IF('1'!$A$1=1,B280,C280)</f>
        <v>торгові кредити підприємств з прямими інвестиціями (кредиторська заборгованість)</v>
      </c>
      <c r="B280" s="322" t="s">
        <v>109</v>
      </c>
      <c r="C280" s="323" t="s">
        <v>218</v>
      </c>
      <c r="D280" s="168">
        <v>1057</v>
      </c>
      <c r="E280" s="215">
        <v>58</v>
      </c>
      <c r="F280" s="180">
        <v>-48</v>
      </c>
      <c r="G280" s="180">
        <v>-58</v>
      </c>
      <c r="H280" s="180">
        <v>0</v>
      </c>
      <c r="I280" s="180">
        <v>10</v>
      </c>
      <c r="J280" s="216">
        <v>10</v>
      </c>
      <c r="K280" s="168">
        <v>1067</v>
      </c>
    </row>
    <row r="281" spans="1:11" ht="22.8" hidden="1" outlineLevel="1" x14ac:dyDescent="0.3">
      <c r="A281" s="152" t="str">
        <f>IF('1'!$A$1=1,B281,C281)</f>
        <v xml:space="preserve">L2.2 Інвестиції підприємств прямого інвестування в прямого інвестора (зворотне інвестування) </v>
      </c>
      <c r="B281" s="318" t="s">
        <v>110</v>
      </c>
      <c r="C281" s="319" t="s">
        <v>219</v>
      </c>
      <c r="D281" s="97">
        <v>121</v>
      </c>
      <c r="E281" s="118">
        <v>0</v>
      </c>
      <c r="F281" s="119">
        <v>6</v>
      </c>
      <c r="G281" s="119">
        <v>0</v>
      </c>
      <c r="H281" s="119">
        <v>0</v>
      </c>
      <c r="I281" s="119">
        <v>6</v>
      </c>
      <c r="J281" s="120">
        <v>6</v>
      </c>
      <c r="K281" s="97">
        <v>127</v>
      </c>
    </row>
    <row r="282" spans="1:11" hidden="1" outlineLevel="1" x14ac:dyDescent="0.3">
      <c r="A282" s="152" t="str">
        <f>IF('1'!$A$1=1,B282,C282)</f>
        <v>L2.3 Інвестиції між сестринськими підприємствами</v>
      </c>
      <c r="B282" s="318" t="s">
        <v>138</v>
      </c>
      <c r="C282" s="319" t="s">
        <v>221</v>
      </c>
      <c r="D282" s="97">
        <v>4735</v>
      </c>
      <c r="E282" s="118">
        <v>158</v>
      </c>
      <c r="F282" s="119">
        <v>4</v>
      </c>
      <c r="G282" s="119">
        <v>-1</v>
      </c>
      <c r="H282" s="119">
        <v>0</v>
      </c>
      <c r="I282" s="119">
        <v>5</v>
      </c>
      <c r="J282" s="120">
        <v>162</v>
      </c>
      <c r="K282" s="97">
        <v>4897</v>
      </c>
    </row>
    <row r="283" spans="1:11" ht="22.8" hidden="1" outlineLevel="1" x14ac:dyDescent="0.3">
      <c r="A283" s="186" t="str">
        <f>IF('1'!$A$1=1,B283,C283)</f>
        <v>кінцева контролююча материнська компанія-резидент</v>
      </c>
      <c r="B283" s="325" t="s">
        <v>128</v>
      </c>
      <c r="C283" s="326" t="s">
        <v>222</v>
      </c>
      <c r="D283" s="168">
        <v>2220</v>
      </c>
      <c r="E283" s="215">
        <v>-84</v>
      </c>
      <c r="F283" s="180">
        <v>-16</v>
      </c>
      <c r="G283" s="180">
        <v>-1</v>
      </c>
      <c r="H283" s="180">
        <v>0</v>
      </c>
      <c r="I283" s="180">
        <v>-15</v>
      </c>
      <c r="J283" s="216">
        <v>-100</v>
      </c>
      <c r="K283" s="168">
        <v>2120</v>
      </c>
    </row>
    <row r="284" spans="1:11" ht="22.8" hidden="1" outlineLevel="1" x14ac:dyDescent="0.3">
      <c r="A284" s="186" t="str">
        <f>IF('1'!$A$1=1,B284,C284)</f>
        <v>кінцева контролююча материнська компанія-нерезидент</v>
      </c>
      <c r="B284" s="325" t="s">
        <v>129</v>
      </c>
      <c r="C284" s="327" t="s">
        <v>223</v>
      </c>
      <c r="D284" s="168">
        <v>2505</v>
      </c>
      <c r="E284" s="215">
        <v>242</v>
      </c>
      <c r="F284" s="180">
        <v>17</v>
      </c>
      <c r="G284" s="180">
        <v>-3</v>
      </c>
      <c r="H284" s="180">
        <v>0</v>
      </c>
      <c r="I284" s="180">
        <v>20</v>
      </c>
      <c r="J284" s="216">
        <v>259</v>
      </c>
      <c r="K284" s="168">
        <v>2764</v>
      </c>
    </row>
    <row r="285" spans="1:11" ht="22.8" hidden="1" outlineLevel="1" x14ac:dyDescent="0.3">
      <c r="A285" s="186" t="str">
        <f>IF('1'!$A$1=1,B285,C285)</f>
        <v>кінцева контролююча материнська компанія невідома</v>
      </c>
      <c r="B285" s="325" t="s">
        <v>130</v>
      </c>
      <c r="C285" s="328" t="s">
        <v>224</v>
      </c>
      <c r="D285" s="168">
        <v>10</v>
      </c>
      <c r="E285" s="215">
        <v>0</v>
      </c>
      <c r="F285" s="180">
        <v>3</v>
      </c>
      <c r="G285" s="180">
        <v>3</v>
      </c>
      <c r="H285" s="180">
        <v>0</v>
      </c>
      <c r="I285" s="180">
        <v>0</v>
      </c>
      <c r="J285" s="216">
        <v>3</v>
      </c>
      <c r="K285" s="168">
        <v>13</v>
      </c>
    </row>
    <row r="286" spans="1:11" hidden="1" outlineLevel="1" x14ac:dyDescent="0.3">
      <c r="A286" s="189">
        <f>IF('1'!$A$1=1,B286,C286)</f>
        <v>2017</v>
      </c>
      <c r="B286" s="311">
        <v>2017</v>
      </c>
      <c r="C286" s="311">
        <v>2017</v>
      </c>
      <c r="D286" s="112">
        <v>42735</v>
      </c>
      <c r="E286" s="114">
        <v>3</v>
      </c>
      <c r="F286" s="114">
        <v>4</v>
      </c>
      <c r="G286" s="114">
        <v>5</v>
      </c>
      <c r="H286" s="114">
        <v>6</v>
      </c>
      <c r="I286" s="114">
        <v>7</v>
      </c>
      <c r="J286" s="114">
        <v>8</v>
      </c>
      <c r="K286" s="112">
        <v>43100</v>
      </c>
    </row>
    <row r="287" spans="1:11" hidden="1" outlineLevel="1" x14ac:dyDescent="0.3">
      <c r="A287" s="149" t="str">
        <f>IF('1'!$A$1=1,B287,C287)</f>
        <v xml:space="preserve">АКТИВИ </v>
      </c>
      <c r="B287" s="312" t="s">
        <v>103</v>
      </c>
      <c r="C287" s="313" t="s">
        <v>204</v>
      </c>
      <c r="D287" s="59"/>
      <c r="E287" s="128"/>
      <c r="F287" s="129"/>
      <c r="G287" s="129"/>
      <c r="H287" s="129"/>
      <c r="I287" s="129"/>
      <c r="J287" s="130"/>
      <c r="K287" s="59"/>
    </row>
    <row r="288" spans="1:11" hidden="1" outlineLevel="1" x14ac:dyDescent="0.3">
      <c r="A288" s="150" t="str">
        <f>IF('1'!$A$1=1,B288,C288)</f>
        <v>A Прямі інвестиції (A1 + A2)</v>
      </c>
      <c r="B288" s="314" t="s">
        <v>104</v>
      </c>
      <c r="C288" s="315" t="s">
        <v>205</v>
      </c>
      <c r="D288" s="59">
        <v>3261</v>
      </c>
      <c r="E288" s="170">
        <v>234</v>
      </c>
      <c r="F288" s="171">
        <v>-57</v>
      </c>
      <c r="G288" s="171">
        <v>16</v>
      </c>
      <c r="H288" s="171">
        <v>-37</v>
      </c>
      <c r="I288" s="171">
        <v>-36</v>
      </c>
      <c r="J288" s="172">
        <v>177</v>
      </c>
      <c r="K288" s="59">
        <v>3438</v>
      </c>
    </row>
    <row r="289" spans="1:11" hidden="1" outlineLevel="1" x14ac:dyDescent="0.3">
      <c r="A289" s="151" t="str">
        <f>IF('1'!$A$1=1,B289,C289)</f>
        <v>A1 Інструменти участі в капіталі</v>
      </c>
      <c r="B289" s="316" t="s">
        <v>105</v>
      </c>
      <c r="C289" s="317" t="s">
        <v>220</v>
      </c>
      <c r="D289" s="98">
        <v>2660</v>
      </c>
      <c r="E289" s="144">
        <v>8</v>
      </c>
      <c r="F289" s="145">
        <v>-41</v>
      </c>
      <c r="G289" s="145">
        <v>32</v>
      </c>
      <c r="H289" s="145">
        <v>-37</v>
      </c>
      <c r="I289" s="145">
        <v>-36</v>
      </c>
      <c r="J289" s="146">
        <v>-33</v>
      </c>
      <c r="K289" s="98">
        <v>2627</v>
      </c>
    </row>
    <row r="290" spans="1:11" ht="22.8" hidden="1" outlineLevel="1" x14ac:dyDescent="0.3">
      <c r="A290" s="152" t="str">
        <f>IF('1'!$A$1=1,B290,C290)</f>
        <v>A1.1 Інвестиції прямого інвестора в підприємства прямого інвестування</v>
      </c>
      <c r="B290" s="318" t="s">
        <v>66</v>
      </c>
      <c r="C290" s="319" t="s">
        <v>207</v>
      </c>
      <c r="D290" s="97">
        <v>2660</v>
      </c>
      <c r="E290" s="118">
        <v>8</v>
      </c>
      <c r="F290" s="119">
        <v>-41</v>
      </c>
      <c r="G290" s="119">
        <v>32</v>
      </c>
      <c r="H290" s="119">
        <v>-37</v>
      </c>
      <c r="I290" s="119">
        <v>-36</v>
      </c>
      <c r="J290" s="120">
        <v>-33</v>
      </c>
      <c r="K290" s="97">
        <v>2627</v>
      </c>
    </row>
    <row r="291" spans="1:11" hidden="1" outlineLevel="1" x14ac:dyDescent="0.3">
      <c r="A291" s="151" t="str">
        <f>IF('1'!$A$1=1,B291,C291)</f>
        <v>A2 Боргові інструменти (A2.1 + A2.2)</v>
      </c>
      <c r="B291" s="316" t="s">
        <v>67</v>
      </c>
      <c r="C291" s="317" t="s">
        <v>208</v>
      </c>
      <c r="D291" s="98">
        <v>601</v>
      </c>
      <c r="E291" s="144">
        <v>226</v>
      </c>
      <c r="F291" s="145">
        <v>-16</v>
      </c>
      <c r="G291" s="145">
        <v>-16</v>
      </c>
      <c r="H291" s="145">
        <v>0</v>
      </c>
      <c r="I291" s="145">
        <v>0</v>
      </c>
      <c r="J291" s="146">
        <v>210</v>
      </c>
      <c r="K291" s="98">
        <v>811</v>
      </c>
    </row>
    <row r="292" spans="1:11" ht="22.8" hidden="1" outlineLevel="1" x14ac:dyDescent="0.3">
      <c r="A292" s="152" t="str">
        <f>IF('1'!$A$1=1,B292,C292)</f>
        <v>A2.1 Інвестиції прямого інвестора в підприємства прямого інвестування</v>
      </c>
      <c r="B292" s="318" t="s">
        <v>68</v>
      </c>
      <c r="C292" s="319" t="s">
        <v>209</v>
      </c>
      <c r="D292" s="97">
        <v>128</v>
      </c>
      <c r="E292" s="118">
        <v>0</v>
      </c>
      <c r="F292" s="119">
        <v>0</v>
      </c>
      <c r="G292" s="119">
        <v>0</v>
      </c>
      <c r="H292" s="119">
        <v>0</v>
      </c>
      <c r="I292" s="119">
        <v>0</v>
      </c>
      <c r="J292" s="120">
        <v>0</v>
      </c>
      <c r="K292" s="97">
        <v>128</v>
      </c>
    </row>
    <row r="293" spans="1:11" ht="34.200000000000003" hidden="1" outlineLevel="1" x14ac:dyDescent="0.3">
      <c r="A293" s="152" t="str">
        <f>IF('1'!$A$1=1,B293,C293)</f>
        <v xml:space="preserve">A2.2 Інвестиції підприємств прямого інвестування в прямого інвестора- зворотне інвестування (у т.ч. торгові кредити) </v>
      </c>
      <c r="B293" s="318" t="s">
        <v>106</v>
      </c>
      <c r="C293" s="319" t="s">
        <v>210</v>
      </c>
      <c r="D293" s="97">
        <v>473</v>
      </c>
      <c r="E293" s="118">
        <v>226</v>
      </c>
      <c r="F293" s="119">
        <v>-16</v>
      </c>
      <c r="G293" s="119">
        <v>-16</v>
      </c>
      <c r="H293" s="119">
        <v>0</v>
      </c>
      <c r="I293" s="119">
        <v>0</v>
      </c>
      <c r="J293" s="120">
        <v>210</v>
      </c>
      <c r="K293" s="97">
        <v>683</v>
      </c>
    </row>
    <row r="294" spans="1:11" hidden="1" outlineLevel="1" x14ac:dyDescent="0.3">
      <c r="A294" s="149" t="str">
        <f>IF('1'!$A$1=1,B294,C294)</f>
        <v>ПАСИВИ</v>
      </c>
      <c r="B294" s="312" t="s">
        <v>25</v>
      </c>
      <c r="C294" s="320" t="s">
        <v>211</v>
      </c>
      <c r="D294" s="59"/>
      <c r="E294" s="128"/>
      <c r="F294" s="129"/>
      <c r="G294" s="129"/>
      <c r="H294" s="129"/>
      <c r="I294" s="129"/>
      <c r="J294" s="130"/>
      <c r="K294" s="59"/>
    </row>
    <row r="295" spans="1:11" hidden="1" outlineLevel="1" x14ac:dyDescent="0.3">
      <c r="A295" s="150" t="str">
        <f>IF('1'!$A$1=1,B295,C295)</f>
        <v>L Прямі інвестиції (L1 + L2)</v>
      </c>
      <c r="B295" s="314" t="s">
        <v>107</v>
      </c>
      <c r="C295" s="315" t="s">
        <v>212</v>
      </c>
      <c r="D295" s="59">
        <v>50426</v>
      </c>
      <c r="E295" s="170">
        <v>3680</v>
      </c>
      <c r="F295" s="171">
        <v>-3647</v>
      </c>
      <c r="G295" s="171">
        <v>741</v>
      </c>
      <c r="H295" s="171">
        <v>-2825</v>
      </c>
      <c r="I295" s="171">
        <v>-1563</v>
      </c>
      <c r="J295" s="172">
        <v>33</v>
      </c>
      <c r="K295" s="59">
        <v>50459</v>
      </c>
    </row>
    <row r="296" spans="1:11" hidden="1" outlineLevel="1" x14ac:dyDescent="0.3">
      <c r="A296" s="151" t="str">
        <f>IF('1'!$A$1=1,B296,C296)</f>
        <v>L1 Інструменти участі в капіталі2</v>
      </c>
      <c r="B296" s="316" t="s">
        <v>228</v>
      </c>
      <c r="C296" s="317" t="s">
        <v>229</v>
      </c>
      <c r="D296" s="98">
        <v>37054</v>
      </c>
      <c r="E296" s="144">
        <v>3025</v>
      </c>
      <c r="F296" s="145">
        <v>-3769</v>
      </c>
      <c r="G296" s="145">
        <v>476</v>
      </c>
      <c r="H296" s="145">
        <v>-2825</v>
      </c>
      <c r="I296" s="145">
        <v>-1420</v>
      </c>
      <c r="J296" s="146">
        <v>-744</v>
      </c>
      <c r="K296" s="98">
        <v>36310</v>
      </c>
    </row>
    <row r="297" spans="1:11" ht="22.8" hidden="1" outlineLevel="1" x14ac:dyDescent="0.3">
      <c r="A297" s="152" t="str">
        <f>IF('1'!$A$1=1,B297,C297)</f>
        <v>L1.1 Інвестиції прямого інвестора в підприємства прямого інвестування</v>
      </c>
      <c r="B297" s="318" t="s">
        <v>79</v>
      </c>
      <c r="C297" s="319" t="s">
        <v>214</v>
      </c>
      <c r="D297" s="97">
        <v>37054</v>
      </c>
      <c r="E297" s="118">
        <v>3025</v>
      </c>
      <c r="F297" s="119">
        <v>-3769</v>
      </c>
      <c r="G297" s="119">
        <v>476</v>
      </c>
      <c r="H297" s="119">
        <v>-2825</v>
      </c>
      <c r="I297" s="119">
        <v>-1420</v>
      </c>
      <c r="J297" s="120">
        <v>-744</v>
      </c>
      <c r="K297" s="97">
        <v>36310</v>
      </c>
    </row>
    <row r="298" spans="1:11" hidden="1" outlineLevel="1" x14ac:dyDescent="0.3">
      <c r="A298" s="153" t="str">
        <f>IF('1'!$A$1=1,B298,C298)</f>
        <v>L2 Боргові інструменти (L2.1 + L2.2 + L2.3)3</v>
      </c>
      <c r="B298" s="321" t="s">
        <v>230</v>
      </c>
      <c r="C298" s="317" t="s">
        <v>231</v>
      </c>
      <c r="D298" s="98">
        <v>13372</v>
      </c>
      <c r="E298" s="144">
        <v>655</v>
      </c>
      <c r="F298" s="145">
        <v>122</v>
      </c>
      <c r="G298" s="145">
        <v>265</v>
      </c>
      <c r="H298" s="145">
        <v>0</v>
      </c>
      <c r="I298" s="145">
        <v>-143</v>
      </c>
      <c r="J298" s="146">
        <v>777</v>
      </c>
      <c r="K298" s="98">
        <v>14149</v>
      </c>
    </row>
    <row r="299" spans="1:11" ht="22.8" hidden="1" outlineLevel="1" x14ac:dyDescent="0.3">
      <c r="A299" s="152" t="str">
        <f>IF('1'!$A$1=1,B299,C299)</f>
        <v>L2.1 Інвестиції прямого інвестора в підприємства прямого інвестування</v>
      </c>
      <c r="B299" s="318" t="s">
        <v>80</v>
      </c>
      <c r="C299" s="319" t="s">
        <v>216</v>
      </c>
      <c r="D299" s="97">
        <v>8348</v>
      </c>
      <c r="E299" s="118">
        <v>867</v>
      </c>
      <c r="F299" s="119">
        <v>63</v>
      </c>
      <c r="G299" s="119">
        <v>223</v>
      </c>
      <c r="H299" s="119">
        <v>0</v>
      </c>
      <c r="I299" s="119">
        <v>-160</v>
      </c>
      <c r="J299" s="120">
        <v>930</v>
      </c>
      <c r="K299" s="97">
        <v>9278</v>
      </c>
    </row>
    <row r="300" spans="1:11" hidden="1" outlineLevel="1" x14ac:dyDescent="0.3">
      <c r="A300" s="154" t="str">
        <f>IF('1'!$A$1=1,B300,C300)</f>
        <v>кредити прямого інвестора</v>
      </c>
      <c r="B300" s="322" t="s">
        <v>26</v>
      </c>
      <c r="C300" s="323" t="s">
        <v>217</v>
      </c>
      <c r="D300" s="168">
        <v>7281</v>
      </c>
      <c r="E300" s="215">
        <v>178</v>
      </c>
      <c r="F300" s="180">
        <v>67</v>
      </c>
      <c r="G300" s="180">
        <v>202</v>
      </c>
      <c r="H300" s="180">
        <v>0</v>
      </c>
      <c r="I300" s="180">
        <v>-135</v>
      </c>
      <c r="J300" s="216">
        <v>245</v>
      </c>
      <c r="K300" s="168">
        <v>7526</v>
      </c>
    </row>
    <row r="301" spans="1:11" ht="22.8" hidden="1" outlineLevel="1" x14ac:dyDescent="0.3">
      <c r="A301" s="154" t="str">
        <f>IF('1'!$A$1=1,B301,C301)</f>
        <v>торгові кредити підприємств з прямими інвестиціями (кредиторська заборгованість)</v>
      </c>
      <c r="B301" s="322" t="s">
        <v>109</v>
      </c>
      <c r="C301" s="323" t="s">
        <v>218</v>
      </c>
      <c r="D301" s="168">
        <v>1067</v>
      </c>
      <c r="E301" s="215">
        <v>689</v>
      </c>
      <c r="F301" s="180">
        <v>-4</v>
      </c>
      <c r="G301" s="180">
        <v>21</v>
      </c>
      <c r="H301" s="180">
        <v>0</v>
      </c>
      <c r="I301" s="180">
        <v>-25</v>
      </c>
      <c r="J301" s="216">
        <v>685</v>
      </c>
      <c r="K301" s="168">
        <v>1752</v>
      </c>
    </row>
    <row r="302" spans="1:11" ht="22.8" hidden="1" outlineLevel="1" x14ac:dyDescent="0.3">
      <c r="A302" s="152" t="str">
        <f>IF('1'!$A$1=1,B302,C302)</f>
        <v xml:space="preserve">L2.2 Інвестиції підприємств прямого інвестування в прямого інвестора (зворотне інвестування) </v>
      </c>
      <c r="B302" s="318" t="s">
        <v>110</v>
      </c>
      <c r="C302" s="319" t="s">
        <v>219</v>
      </c>
      <c r="D302" s="97">
        <v>127</v>
      </c>
      <c r="E302" s="118">
        <v>0</v>
      </c>
      <c r="F302" s="119">
        <v>6</v>
      </c>
      <c r="G302" s="119">
        <v>0</v>
      </c>
      <c r="H302" s="119">
        <v>0</v>
      </c>
      <c r="I302" s="119">
        <v>6</v>
      </c>
      <c r="J302" s="120">
        <v>6</v>
      </c>
      <c r="K302" s="97">
        <v>133</v>
      </c>
    </row>
    <row r="303" spans="1:11" hidden="1" outlineLevel="1" x14ac:dyDescent="0.3">
      <c r="A303" s="152" t="str">
        <f>IF('1'!$A$1=1,B303,C303)</f>
        <v>L2.3 Інвестиції між сестринськими підприємствами</v>
      </c>
      <c r="B303" s="318" t="s">
        <v>138</v>
      </c>
      <c r="C303" s="319" t="s">
        <v>221</v>
      </c>
      <c r="D303" s="97">
        <v>4897</v>
      </c>
      <c r="E303" s="118">
        <v>-212</v>
      </c>
      <c r="F303" s="119">
        <v>53</v>
      </c>
      <c r="G303" s="119">
        <v>42</v>
      </c>
      <c r="H303" s="119">
        <v>0</v>
      </c>
      <c r="I303" s="119">
        <v>11</v>
      </c>
      <c r="J303" s="120">
        <v>-159</v>
      </c>
      <c r="K303" s="97">
        <v>4738</v>
      </c>
    </row>
    <row r="304" spans="1:11" ht="22.8" hidden="1" outlineLevel="1" x14ac:dyDescent="0.3">
      <c r="A304" s="186" t="str">
        <f>IF('1'!$A$1=1,B304,C304)</f>
        <v>кінцева контролююча материнська компанія-резидент</v>
      </c>
      <c r="B304" s="325" t="s">
        <v>128</v>
      </c>
      <c r="C304" s="326" t="s">
        <v>222</v>
      </c>
      <c r="D304" s="168">
        <v>2120</v>
      </c>
      <c r="E304" s="215">
        <v>-273</v>
      </c>
      <c r="F304" s="180">
        <v>31</v>
      </c>
      <c r="G304" s="180">
        <v>18</v>
      </c>
      <c r="H304" s="180">
        <v>0</v>
      </c>
      <c r="I304" s="180">
        <v>13</v>
      </c>
      <c r="J304" s="216">
        <v>-242</v>
      </c>
      <c r="K304" s="168">
        <v>1878</v>
      </c>
    </row>
    <row r="305" spans="1:11" ht="22.8" hidden="1" outlineLevel="1" x14ac:dyDescent="0.3">
      <c r="A305" s="186" t="str">
        <f>IF('1'!$A$1=1,B305,C305)</f>
        <v>кінцева контролююча материнська компанія-нерезидент</v>
      </c>
      <c r="B305" s="325" t="s">
        <v>129</v>
      </c>
      <c r="C305" s="327" t="s">
        <v>223</v>
      </c>
      <c r="D305" s="168">
        <v>2764</v>
      </c>
      <c r="E305" s="215">
        <v>47</v>
      </c>
      <c r="F305" s="180">
        <v>23</v>
      </c>
      <c r="G305" s="180">
        <v>25</v>
      </c>
      <c r="H305" s="180">
        <v>0</v>
      </c>
      <c r="I305" s="180">
        <v>-2</v>
      </c>
      <c r="J305" s="216">
        <v>70</v>
      </c>
      <c r="K305" s="168">
        <v>2834</v>
      </c>
    </row>
    <row r="306" spans="1:11" ht="22.8" hidden="1" outlineLevel="1" x14ac:dyDescent="0.3">
      <c r="A306" s="186" t="str">
        <f>IF('1'!$A$1=1,B306,C306)</f>
        <v>кінцева контролююча материнська компанія невідома</v>
      </c>
      <c r="B306" s="325" t="s">
        <v>130</v>
      </c>
      <c r="C306" s="328" t="s">
        <v>224</v>
      </c>
      <c r="D306" s="168">
        <v>13</v>
      </c>
      <c r="E306" s="215">
        <v>14</v>
      </c>
      <c r="F306" s="180">
        <v>-1</v>
      </c>
      <c r="G306" s="180">
        <v>-1</v>
      </c>
      <c r="H306" s="180">
        <v>0</v>
      </c>
      <c r="I306" s="180">
        <v>0</v>
      </c>
      <c r="J306" s="216">
        <v>13</v>
      </c>
      <c r="K306" s="168">
        <v>26</v>
      </c>
    </row>
    <row r="307" spans="1:11" hidden="1" outlineLevel="1" x14ac:dyDescent="0.3">
      <c r="A307" s="189">
        <f>IF('1'!$A$1=1,B307,C307)</f>
        <v>2018</v>
      </c>
      <c r="B307" s="311">
        <v>2018</v>
      </c>
      <c r="C307" s="311">
        <v>2018</v>
      </c>
      <c r="D307" s="112">
        <v>43100</v>
      </c>
      <c r="E307" s="114">
        <v>3</v>
      </c>
      <c r="F307" s="114">
        <v>4</v>
      </c>
      <c r="G307" s="114">
        <v>5</v>
      </c>
      <c r="H307" s="114">
        <v>6</v>
      </c>
      <c r="I307" s="114">
        <v>7</v>
      </c>
      <c r="J307" s="114">
        <v>8</v>
      </c>
      <c r="K307" s="112">
        <v>43465</v>
      </c>
    </row>
    <row r="308" spans="1:11" hidden="1" outlineLevel="1" x14ac:dyDescent="0.3">
      <c r="A308" s="149" t="str">
        <f>IF('1'!$A$1=1,B308,C308)</f>
        <v xml:space="preserve">АКТИВИ </v>
      </c>
      <c r="B308" s="312" t="s">
        <v>103</v>
      </c>
      <c r="C308" s="313" t="s">
        <v>204</v>
      </c>
      <c r="D308" s="59"/>
      <c r="E308" s="128"/>
      <c r="F308" s="129"/>
      <c r="G308" s="129"/>
      <c r="H308" s="129"/>
      <c r="I308" s="129"/>
      <c r="J308" s="130"/>
      <c r="K308" s="59"/>
    </row>
    <row r="309" spans="1:11" hidden="1" outlineLevel="1" x14ac:dyDescent="0.3">
      <c r="A309" s="150" t="str">
        <f>IF('1'!$A$1=1,B309,C309)</f>
        <v>A Прямі інвестиції (A1 + A2)</v>
      </c>
      <c r="B309" s="314" t="s">
        <v>104</v>
      </c>
      <c r="C309" s="315" t="s">
        <v>205</v>
      </c>
      <c r="D309" s="59">
        <v>3438</v>
      </c>
      <c r="E309" s="170">
        <v>116</v>
      </c>
      <c r="F309" s="171">
        <v>-30</v>
      </c>
      <c r="G309" s="171">
        <v>-36</v>
      </c>
      <c r="H309" s="171">
        <v>26</v>
      </c>
      <c r="I309" s="171">
        <v>-20</v>
      </c>
      <c r="J309" s="172">
        <v>86</v>
      </c>
      <c r="K309" s="59">
        <v>3524</v>
      </c>
    </row>
    <row r="310" spans="1:11" hidden="1" outlineLevel="1" x14ac:dyDescent="0.3">
      <c r="A310" s="151" t="str">
        <f>IF('1'!$A$1=1,B310,C310)</f>
        <v>A1 Інструменти участі в капіталі</v>
      </c>
      <c r="B310" s="316" t="s">
        <v>105</v>
      </c>
      <c r="C310" s="317" t="s">
        <v>220</v>
      </c>
      <c r="D310" s="98">
        <v>2627</v>
      </c>
      <c r="E310" s="144">
        <v>-5</v>
      </c>
      <c r="F310" s="145">
        <v>-22</v>
      </c>
      <c r="G310" s="145">
        <v>-28</v>
      </c>
      <c r="H310" s="145">
        <v>26</v>
      </c>
      <c r="I310" s="145">
        <v>-20</v>
      </c>
      <c r="J310" s="146">
        <v>-27</v>
      </c>
      <c r="K310" s="98">
        <v>2600</v>
      </c>
    </row>
    <row r="311" spans="1:11" ht="22.8" hidden="1" outlineLevel="1" x14ac:dyDescent="0.3">
      <c r="A311" s="152" t="str">
        <f>IF('1'!$A$1=1,B311,C311)</f>
        <v>A1.1 Інвестиції прямого інвестора в підприємства прямого інвестування</v>
      </c>
      <c r="B311" s="318" t="s">
        <v>66</v>
      </c>
      <c r="C311" s="319" t="s">
        <v>207</v>
      </c>
      <c r="D311" s="97">
        <v>2627</v>
      </c>
      <c r="E311" s="118">
        <v>-5</v>
      </c>
      <c r="F311" s="119">
        <v>-22</v>
      </c>
      <c r="G311" s="119">
        <v>-28</v>
      </c>
      <c r="H311" s="119">
        <v>26</v>
      </c>
      <c r="I311" s="119">
        <v>-20</v>
      </c>
      <c r="J311" s="120">
        <v>-27</v>
      </c>
      <c r="K311" s="97">
        <v>2600</v>
      </c>
    </row>
    <row r="312" spans="1:11" hidden="1" outlineLevel="1" x14ac:dyDescent="0.3">
      <c r="A312" s="151" t="str">
        <f>IF('1'!$A$1=1,B312,C312)</f>
        <v>A2 Боргові інструменти (A2.1 + A2.2)</v>
      </c>
      <c r="B312" s="316" t="s">
        <v>67</v>
      </c>
      <c r="C312" s="317" t="s">
        <v>208</v>
      </c>
      <c r="D312" s="98">
        <v>811</v>
      </c>
      <c r="E312" s="144">
        <v>121</v>
      </c>
      <c r="F312" s="145">
        <v>-8</v>
      </c>
      <c r="G312" s="145">
        <v>-8</v>
      </c>
      <c r="H312" s="145">
        <v>0</v>
      </c>
      <c r="I312" s="145">
        <v>0</v>
      </c>
      <c r="J312" s="146">
        <v>113</v>
      </c>
      <c r="K312" s="98">
        <v>924</v>
      </c>
    </row>
    <row r="313" spans="1:11" ht="22.8" hidden="1" outlineLevel="1" x14ac:dyDescent="0.3">
      <c r="A313" s="152" t="str">
        <f>IF('1'!$A$1=1,B313,C313)</f>
        <v>A2.1 Інвестиції прямого інвестора в підприємства прямого інвестування</v>
      </c>
      <c r="B313" s="318" t="s">
        <v>68</v>
      </c>
      <c r="C313" s="319" t="s">
        <v>209</v>
      </c>
      <c r="D313" s="97">
        <v>128</v>
      </c>
      <c r="E313" s="118">
        <v>0</v>
      </c>
      <c r="F313" s="119">
        <v>0</v>
      </c>
      <c r="G313" s="119">
        <v>0</v>
      </c>
      <c r="H313" s="119">
        <v>0</v>
      </c>
      <c r="I313" s="119">
        <v>0</v>
      </c>
      <c r="J313" s="120">
        <v>0</v>
      </c>
      <c r="K313" s="97">
        <v>128</v>
      </c>
    </row>
    <row r="314" spans="1:11" ht="34.200000000000003" hidden="1" outlineLevel="1" x14ac:dyDescent="0.3">
      <c r="A314" s="152" t="str">
        <f>IF('1'!$A$1=1,B314,C314)</f>
        <v xml:space="preserve">A2.2 Інвестиції підприємств прямого інвестування в прямого інвестора- зворотне інвестування (у т.ч. торгові кредити) </v>
      </c>
      <c r="B314" s="318" t="s">
        <v>106</v>
      </c>
      <c r="C314" s="319" t="s">
        <v>210</v>
      </c>
      <c r="D314" s="97">
        <v>683</v>
      </c>
      <c r="E314" s="118">
        <v>121</v>
      </c>
      <c r="F314" s="119">
        <v>-8</v>
      </c>
      <c r="G314" s="119">
        <v>-8</v>
      </c>
      <c r="H314" s="119">
        <v>0</v>
      </c>
      <c r="I314" s="119">
        <v>0</v>
      </c>
      <c r="J314" s="120">
        <v>113</v>
      </c>
      <c r="K314" s="97">
        <v>796</v>
      </c>
    </row>
    <row r="315" spans="1:11" hidden="1" outlineLevel="1" x14ac:dyDescent="0.3">
      <c r="A315" s="149" t="str">
        <f>IF('1'!$A$1=1,B315,C315)</f>
        <v>ПАСИВИ</v>
      </c>
      <c r="B315" s="312" t="s">
        <v>25</v>
      </c>
      <c r="C315" s="320" t="s">
        <v>211</v>
      </c>
      <c r="D315" s="59"/>
      <c r="E315" s="128"/>
      <c r="F315" s="129"/>
      <c r="G315" s="129"/>
      <c r="H315" s="129"/>
      <c r="I315" s="129"/>
      <c r="J315" s="130"/>
      <c r="K315" s="59"/>
    </row>
    <row r="316" spans="1:11" hidden="1" outlineLevel="1" x14ac:dyDescent="0.3">
      <c r="A316" s="150" t="str">
        <f>IF('1'!$A$1=1,B316,C316)</f>
        <v>L Прямі інвестиції (L1 + L2)</v>
      </c>
      <c r="B316" s="314" t="s">
        <v>107</v>
      </c>
      <c r="C316" s="315" t="s">
        <v>212</v>
      </c>
      <c r="D316" s="59">
        <v>50459</v>
      </c>
      <c r="E316" s="170">
        <v>4975</v>
      </c>
      <c r="F316" s="171">
        <v>-5605</v>
      </c>
      <c r="G316" s="171">
        <v>-323</v>
      </c>
      <c r="H316" s="171">
        <v>-4173</v>
      </c>
      <c r="I316" s="171">
        <v>-1109</v>
      </c>
      <c r="J316" s="172">
        <v>-630</v>
      </c>
      <c r="K316" s="59">
        <v>49829</v>
      </c>
    </row>
    <row r="317" spans="1:11" hidden="1" outlineLevel="1" x14ac:dyDescent="0.3">
      <c r="A317" s="151" t="str">
        <f>IF('1'!$A$1=1,B317,C317)</f>
        <v>L1 Інструменти участі в капіталі2</v>
      </c>
      <c r="B317" s="316" t="s">
        <v>228</v>
      </c>
      <c r="C317" s="317" t="s">
        <v>229</v>
      </c>
      <c r="D317" s="98">
        <v>36310</v>
      </c>
      <c r="E317" s="144">
        <v>4069</v>
      </c>
      <c r="F317" s="145">
        <v>-4988</v>
      </c>
      <c r="G317" s="145">
        <v>-133</v>
      </c>
      <c r="H317" s="145">
        <v>-4173</v>
      </c>
      <c r="I317" s="145">
        <v>-682</v>
      </c>
      <c r="J317" s="146">
        <v>-919</v>
      </c>
      <c r="K317" s="98">
        <v>35391</v>
      </c>
    </row>
    <row r="318" spans="1:11" ht="22.8" hidden="1" outlineLevel="1" x14ac:dyDescent="0.3">
      <c r="A318" s="152" t="str">
        <f>IF('1'!$A$1=1,B318,C318)</f>
        <v>L1.1 Інвестиції прямого інвестора в підприємства прямого інвестування</v>
      </c>
      <c r="B318" s="318" t="s">
        <v>79</v>
      </c>
      <c r="C318" s="319" t="s">
        <v>214</v>
      </c>
      <c r="D318" s="97">
        <v>36310</v>
      </c>
      <c r="E318" s="118">
        <v>4069</v>
      </c>
      <c r="F318" s="119">
        <v>-4988</v>
      </c>
      <c r="G318" s="119">
        <v>-133</v>
      </c>
      <c r="H318" s="119">
        <v>-4173</v>
      </c>
      <c r="I318" s="119">
        <v>-682</v>
      </c>
      <c r="J318" s="120">
        <v>-919</v>
      </c>
      <c r="K318" s="97">
        <v>35391</v>
      </c>
    </row>
    <row r="319" spans="1:11" hidden="1" outlineLevel="1" x14ac:dyDescent="0.3">
      <c r="A319" s="153" t="str">
        <f>IF('1'!$A$1=1,B319,C319)</f>
        <v>L2 Боргові інструменти (L2.1 + L2.2 + L2.3)3</v>
      </c>
      <c r="B319" s="321" t="s">
        <v>230</v>
      </c>
      <c r="C319" s="317" t="s">
        <v>231</v>
      </c>
      <c r="D319" s="98">
        <v>14149</v>
      </c>
      <c r="E319" s="144">
        <v>906</v>
      </c>
      <c r="F319" s="145">
        <v>-617</v>
      </c>
      <c r="G319" s="145">
        <v>-190</v>
      </c>
      <c r="H319" s="145">
        <v>0</v>
      </c>
      <c r="I319" s="145">
        <v>-427</v>
      </c>
      <c r="J319" s="146">
        <v>289</v>
      </c>
      <c r="K319" s="98">
        <v>14438</v>
      </c>
    </row>
    <row r="320" spans="1:11" ht="22.8" hidden="1" outlineLevel="1" x14ac:dyDescent="0.3">
      <c r="A320" s="152" t="str">
        <f>IF('1'!$A$1=1,B320,C320)</f>
        <v>L2.1 Інвестиції прямого інвестора в підприємства прямого інвестування</v>
      </c>
      <c r="B320" s="318" t="s">
        <v>80</v>
      </c>
      <c r="C320" s="319" t="s">
        <v>216</v>
      </c>
      <c r="D320" s="97">
        <v>9278</v>
      </c>
      <c r="E320" s="118">
        <v>405</v>
      </c>
      <c r="F320" s="119">
        <v>-675</v>
      </c>
      <c r="G320" s="119">
        <v>-137</v>
      </c>
      <c r="H320" s="119">
        <v>0</v>
      </c>
      <c r="I320" s="119">
        <v>-538</v>
      </c>
      <c r="J320" s="120">
        <v>-270</v>
      </c>
      <c r="K320" s="97">
        <v>9008</v>
      </c>
    </row>
    <row r="321" spans="1:11" hidden="1" outlineLevel="1" x14ac:dyDescent="0.3">
      <c r="A321" s="154" t="str">
        <f>IF('1'!$A$1=1,B321,C321)</f>
        <v>кредити прямого інвестора</v>
      </c>
      <c r="B321" s="322" t="s">
        <v>26</v>
      </c>
      <c r="C321" s="323" t="s">
        <v>217</v>
      </c>
      <c r="D321" s="168">
        <v>7526</v>
      </c>
      <c r="E321" s="215">
        <v>254</v>
      </c>
      <c r="F321" s="180">
        <v>-673</v>
      </c>
      <c r="G321" s="180">
        <v>-135</v>
      </c>
      <c r="H321" s="180">
        <v>0</v>
      </c>
      <c r="I321" s="180">
        <v>-538</v>
      </c>
      <c r="J321" s="216">
        <v>-419</v>
      </c>
      <c r="K321" s="168">
        <v>7107</v>
      </c>
    </row>
    <row r="322" spans="1:11" ht="22.8" hidden="1" outlineLevel="1" x14ac:dyDescent="0.3">
      <c r="A322" s="154" t="str">
        <f>IF('1'!$A$1=1,B322,C322)</f>
        <v>торгові кредити підприємств з прямими інвестиціями (кредиторська заборгованість)</v>
      </c>
      <c r="B322" s="322" t="s">
        <v>109</v>
      </c>
      <c r="C322" s="323" t="s">
        <v>218</v>
      </c>
      <c r="D322" s="168">
        <v>1752</v>
      </c>
      <c r="E322" s="215">
        <v>151</v>
      </c>
      <c r="F322" s="180">
        <v>-2</v>
      </c>
      <c r="G322" s="180">
        <v>-2</v>
      </c>
      <c r="H322" s="180">
        <v>0</v>
      </c>
      <c r="I322" s="180">
        <v>0</v>
      </c>
      <c r="J322" s="216">
        <v>149</v>
      </c>
      <c r="K322" s="168">
        <v>1901</v>
      </c>
    </row>
    <row r="323" spans="1:11" ht="22.8" hidden="1" outlineLevel="1" x14ac:dyDescent="0.3">
      <c r="A323" s="152" t="str">
        <f>IF('1'!$A$1=1,B323,C323)</f>
        <v xml:space="preserve">L2.2 Інвестиції підприємств прямого інвестування в прямого інвестора (зворотне інвестування) </v>
      </c>
      <c r="B323" s="318" t="s">
        <v>110</v>
      </c>
      <c r="C323" s="319" t="s">
        <v>219</v>
      </c>
      <c r="D323" s="97">
        <v>133</v>
      </c>
      <c r="E323" s="118">
        <v>0</v>
      </c>
      <c r="F323" s="119">
        <v>4</v>
      </c>
      <c r="G323" s="119">
        <v>0</v>
      </c>
      <c r="H323" s="119">
        <v>0</v>
      </c>
      <c r="I323" s="119">
        <v>4</v>
      </c>
      <c r="J323" s="120">
        <v>4</v>
      </c>
      <c r="K323" s="97">
        <v>137</v>
      </c>
    </row>
    <row r="324" spans="1:11" hidden="1" outlineLevel="1" x14ac:dyDescent="0.3">
      <c r="A324" s="152" t="str">
        <f>IF('1'!$A$1=1,B324,C324)</f>
        <v>L2.3 Інвестиції між сестринськими підприємствами</v>
      </c>
      <c r="B324" s="318" t="s">
        <v>138</v>
      </c>
      <c r="C324" s="319" t="s">
        <v>221</v>
      </c>
      <c r="D324" s="97">
        <v>4738</v>
      </c>
      <c r="E324" s="118">
        <v>501</v>
      </c>
      <c r="F324" s="119">
        <v>54</v>
      </c>
      <c r="G324" s="119">
        <v>-53</v>
      </c>
      <c r="H324" s="119">
        <v>0</v>
      </c>
      <c r="I324" s="119">
        <v>107</v>
      </c>
      <c r="J324" s="120">
        <v>555</v>
      </c>
      <c r="K324" s="97">
        <v>5293</v>
      </c>
    </row>
    <row r="325" spans="1:11" ht="22.8" hidden="1" outlineLevel="1" x14ac:dyDescent="0.3">
      <c r="A325" s="186" t="str">
        <f>IF('1'!$A$1=1,B325,C325)</f>
        <v>кінцева контролююча материнська компанія-резидент</v>
      </c>
      <c r="B325" s="325" t="s">
        <v>128</v>
      </c>
      <c r="C325" s="326" t="s">
        <v>222</v>
      </c>
      <c r="D325" s="168">
        <v>1878</v>
      </c>
      <c r="E325" s="215">
        <v>122</v>
      </c>
      <c r="F325" s="180">
        <v>2</v>
      </c>
      <c r="G325" s="180">
        <v>-21</v>
      </c>
      <c r="H325" s="180">
        <v>0</v>
      </c>
      <c r="I325" s="180">
        <v>23</v>
      </c>
      <c r="J325" s="216">
        <v>124</v>
      </c>
      <c r="K325" s="168">
        <v>2002</v>
      </c>
    </row>
    <row r="326" spans="1:11" ht="22.8" hidden="1" outlineLevel="1" x14ac:dyDescent="0.3">
      <c r="A326" s="186" t="str">
        <f>IF('1'!$A$1=1,B326,C326)</f>
        <v>кінцева контролююча материнська компанія-нерезидент</v>
      </c>
      <c r="B326" s="325" t="s">
        <v>129</v>
      </c>
      <c r="C326" s="327" t="s">
        <v>223</v>
      </c>
      <c r="D326" s="168">
        <v>2834</v>
      </c>
      <c r="E326" s="215">
        <v>293</v>
      </c>
      <c r="F326" s="180">
        <v>53</v>
      </c>
      <c r="G326" s="180">
        <v>-31</v>
      </c>
      <c r="H326" s="180">
        <v>0</v>
      </c>
      <c r="I326" s="180">
        <v>84</v>
      </c>
      <c r="J326" s="216">
        <v>346</v>
      </c>
      <c r="K326" s="168">
        <v>3180</v>
      </c>
    </row>
    <row r="327" spans="1:11" ht="22.8" hidden="1" outlineLevel="1" x14ac:dyDescent="0.3">
      <c r="A327" s="186" t="str">
        <f>IF('1'!$A$1=1,B327,C327)</f>
        <v>кінцева контролююча материнська компанія невідома</v>
      </c>
      <c r="B327" s="325" t="s">
        <v>130</v>
      </c>
      <c r="C327" s="328" t="s">
        <v>224</v>
      </c>
      <c r="D327" s="168">
        <v>26</v>
      </c>
      <c r="E327" s="215">
        <v>86</v>
      </c>
      <c r="F327" s="180">
        <v>-1</v>
      </c>
      <c r="G327" s="180">
        <v>-1</v>
      </c>
      <c r="H327" s="180">
        <v>0</v>
      </c>
      <c r="I327" s="180">
        <v>0</v>
      </c>
      <c r="J327" s="216">
        <v>85</v>
      </c>
      <c r="K327" s="168">
        <v>111</v>
      </c>
    </row>
    <row r="328" spans="1:11" hidden="1" outlineLevel="1" x14ac:dyDescent="0.3">
      <c r="A328" s="189">
        <f>IF('1'!$A$1=1,B328,C328)</f>
        <v>2019</v>
      </c>
      <c r="B328" s="311">
        <v>2019</v>
      </c>
      <c r="C328" s="311">
        <v>2019</v>
      </c>
      <c r="D328" s="112">
        <v>43465</v>
      </c>
      <c r="E328" s="114">
        <v>3</v>
      </c>
      <c r="F328" s="114">
        <v>4</v>
      </c>
      <c r="G328" s="114">
        <v>5</v>
      </c>
      <c r="H328" s="114">
        <v>6</v>
      </c>
      <c r="I328" s="114">
        <v>7</v>
      </c>
      <c r="J328" s="114">
        <v>8</v>
      </c>
      <c r="K328" s="112">
        <v>43830</v>
      </c>
    </row>
    <row r="329" spans="1:11" hidden="1" outlineLevel="1" x14ac:dyDescent="0.3">
      <c r="A329" s="149" t="str">
        <f>IF('1'!$A$1=1,B329,C329)</f>
        <v xml:space="preserve">АКТИВИ </v>
      </c>
      <c r="B329" s="312" t="s">
        <v>103</v>
      </c>
      <c r="C329" s="313" t="s">
        <v>204</v>
      </c>
      <c r="D329" s="59"/>
      <c r="E329" s="128"/>
      <c r="F329" s="129"/>
      <c r="G329" s="129"/>
      <c r="H329" s="129"/>
      <c r="I329" s="129"/>
      <c r="J329" s="130"/>
      <c r="K329" s="59"/>
    </row>
    <row r="330" spans="1:11" hidden="1" outlineLevel="1" x14ac:dyDescent="0.3">
      <c r="A330" s="150" t="str">
        <f>IF('1'!$A$1=1,B330,C330)</f>
        <v>A Прямі інвестиції (A1 + A2)</v>
      </c>
      <c r="B330" s="314" t="s">
        <v>104</v>
      </c>
      <c r="C330" s="315" t="s">
        <v>205</v>
      </c>
      <c r="D330" s="59">
        <v>3524</v>
      </c>
      <c r="E330" s="170">
        <v>621</v>
      </c>
      <c r="F330" s="171">
        <v>198</v>
      </c>
      <c r="G330" s="171">
        <v>53</v>
      </c>
      <c r="H330" s="171">
        <v>160</v>
      </c>
      <c r="I330" s="171">
        <v>-15</v>
      </c>
      <c r="J330" s="172">
        <v>819</v>
      </c>
      <c r="K330" s="59">
        <v>4343</v>
      </c>
    </row>
    <row r="331" spans="1:11" hidden="1" outlineLevel="1" x14ac:dyDescent="0.3">
      <c r="A331" s="151" t="str">
        <f>IF('1'!$A$1=1,B331,C331)</f>
        <v>A1 Інструменти участі в капіталі</v>
      </c>
      <c r="B331" s="316" t="s">
        <v>105</v>
      </c>
      <c r="C331" s="317" t="s">
        <v>220</v>
      </c>
      <c r="D331" s="98">
        <v>2600</v>
      </c>
      <c r="E331" s="144">
        <v>652</v>
      </c>
      <c r="F331" s="145">
        <v>165</v>
      </c>
      <c r="G331" s="145">
        <v>11</v>
      </c>
      <c r="H331" s="145">
        <v>160</v>
      </c>
      <c r="I331" s="145">
        <v>-6</v>
      </c>
      <c r="J331" s="146">
        <v>817</v>
      </c>
      <c r="K331" s="98">
        <v>3417</v>
      </c>
    </row>
    <row r="332" spans="1:11" ht="22.8" hidden="1" outlineLevel="1" x14ac:dyDescent="0.3">
      <c r="A332" s="152" t="str">
        <f>IF('1'!$A$1=1,B332,C332)</f>
        <v>A1.1 Інвестиції прямого інвестора в підприємства прямого інвестування</v>
      </c>
      <c r="B332" s="318" t="s">
        <v>66</v>
      </c>
      <c r="C332" s="319" t="s">
        <v>207</v>
      </c>
      <c r="D332" s="97">
        <v>2600</v>
      </c>
      <c r="E332" s="118">
        <v>652</v>
      </c>
      <c r="F332" s="119">
        <v>165</v>
      </c>
      <c r="G332" s="119">
        <v>11</v>
      </c>
      <c r="H332" s="119">
        <v>160</v>
      </c>
      <c r="I332" s="119">
        <v>-6</v>
      </c>
      <c r="J332" s="120">
        <v>817</v>
      </c>
      <c r="K332" s="97">
        <v>3417</v>
      </c>
    </row>
    <row r="333" spans="1:11" hidden="1" outlineLevel="1" x14ac:dyDescent="0.3">
      <c r="A333" s="151" t="str">
        <f>IF('1'!$A$1=1,B333,C333)</f>
        <v>A2 Боргові інструменти (A2.1 + A2.2)</v>
      </c>
      <c r="B333" s="316" t="s">
        <v>67</v>
      </c>
      <c r="C333" s="317" t="s">
        <v>208</v>
      </c>
      <c r="D333" s="98">
        <v>924</v>
      </c>
      <c r="E333" s="144">
        <v>-31</v>
      </c>
      <c r="F333" s="145">
        <v>33</v>
      </c>
      <c r="G333" s="145">
        <v>42</v>
      </c>
      <c r="H333" s="145">
        <v>0</v>
      </c>
      <c r="I333" s="145">
        <v>-9</v>
      </c>
      <c r="J333" s="146">
        <v>2</v>
      </c>
      <c r="K333" s="98">
        <v>926</v>
      </c>
    </row>
    <row r="334" spans="1:11" ht="22.8" hidden="1" outlineLevel="1" x14ac:dyDescent="0.3">
      <c r="A334" s="152" t="str">
        <f>IF('1'!$A$1=1,B334,C334)</f>
        <v>A2.1 Інвестиції прямого інвестора в підприємства прямого інвестування</v>
      </c>
      <c r="B334" s="318" t="s">
        <v>68</v>
      </c>
      <c r="C334" s="319" t="s">
        <v>209</v>
      </c>
      <c r="D334" s="97">
        <v>128</v>
      </c>
      <c r="E334" s="118">
        <v>-4</v>
      </c>
      <c r="F334" s="119">
        <v>0</v>
      </c>
      <c r="G334" s="119">
        <v>0</v>
      </c>
      <c r="H334" s="119">
        <v>0</v>
      </c>
      <c r="I334" s="119">
        <v>0</v>
      </c>
      <c r="J334" s="120">
        <v>-4</v>
      </c>
      <c r="K334" s="97">
        <v>124</v>
      </c>
    </row>
    <row r="335" spans="1:11" ht="34.200000000000003" hidden="1" outlineLevel="1" x14ac:dyDescent="0.3">
      <c r="A335" s="152" t="str">
        <f>IF('1'!$A$1=1,B335,C335)</f>
        <v xml:space="preserve">A2.2 Інвестиції підприємств прямого інвестування в прямого інвестора- зворотне інвестування (у т.ч. торгові кредити) </v>
      </c>
      <c r="B335" s="318" t="s">
        <v>106</v>
      </c>
      <c r="C335" s="319" t="s">
        <v>210</v>
      </c>
      <c r="D335" s="97">
        <v>796</v>
      </c>
      <c r="E335" s="118">
        <v>-27</v>
      </c>
      <c r="F335" s="119">
        <v>33</v>
      </c>
      <c r="G335" s="119">
        <v>42</v>
      </c>
      <c r="H335" s="119">
        <v>0</v>
      </c>
      <c r="I335" s="119">
        <v>-9</v>
      </c>
      <c r="J335" s="120">
        <v>6</v>
      </c>
      <c r="K335" s="97">
        <v>802</v>
      </c>
    </row>
    <row r="336" spans="1:11" hidden="1" outlineLevel="1" x14ac:dyDescent="0.3">
      <c r="A336" s="149" t="str">
        <f>IF('1'!$A$1=1,B336,C336)</f>
        <v>ПАСИВИ</v>
      </c>
      <c r="B336" s="312" t="s">
        <v>25</v>
      </c>
      <c r="C336" s="320" t="s">
        <v>211</v>
      </c>
      <c r="D336" s="59"/>
      <c r="E336" s="128"/>
      <c r="F336" s="129"/>
      <c r="G336" s="129"/>
      <c r="H336" s="129"/>
      <c r="I336" s="129"/>
      <c r="J336" s="130"/>
      <c r="K336" s="59"/>
    </row>
    <row r="337" spans="1:11" hidden="1" outlineLevel="1" x14ac:dyDescent="0.3">
      <c r="A337" s="150" t="str">
        <f>IF('1'!$A$1=1,B337,C337)</f>
        <v>L Прямі інвестиції (L1 + L2)</v>
      </c>
      <c r="B337" s="314" t="s">
        <v>107</v>
      </c>
      <c r="C337" s="315" t="s">
        <v>212</v>
      </c>
      <c r="D337" s="59">
        <v>49829</v>
      </c>
      <c r="E337" s="170">
        <v>5796</v>
      </c>
      <c r="F337" s="171">
        <v>1185</v>
      </c>
      <c r="G337" s="171">
        <v>1112</v>
      </c>
      <c r="H337" s="171">
        <v>621</v>
      </c>
      <c r="I337" s="171">
        <v>-548</v>
      </c>
      <c r="J337" s="172">
        <v>6981</v>
      </c>
      <c r="K337" s="59">
        <v>56810</v>
      </c>
    </row>
    <row r="338" spans="1:11" hidden="1" outlineLevel="1" x14ac:dyDescent="0.3">
      <c r="A338" s="151" t="str">
        <f>IF('1'!$A$1=1,B338,C338)</f>
        <v>L1 Інструменти участі в капіталі2</v>
      </c>
      <c r="B338" s="316" t="s">
        <v>228</v>
      </c>
      <c r="C338" s="317" t="s">
        <v>229</v>
      </c>
      <c r="D338" s="98">
        <v>35391</v>
      </c>
      <c r="E338" s="144">
        <v>4909</v>
      </c>
      <c r="F338" s="145">
        <v>1363</v>
      </c>
      <c r="G338" s="145">
        <v>946</v>
      </c>
      <c r="H338" s="145">
        <v>621</v>
      </c>
      <c r="I338" s="145">
        <v>-204</v>
      </c>
      <c r="J338" s="146">
        <v>6272</v>
      </c>
      <c r="K338" s="98">
        <v>41663</v>
      </c>
    </row>
    <row r="339" spans="1:11" ht="22.8" hidden="1" outlineLevel="1" x14ac:dyDescent="0.3">
      <c r="A339" s="152" t="str">
        <f>IF('1'!$A$1=1,B339,C339)</f>
        <v>L1.1 Інвестиції прямого інвестора в підприємства прямого інвестування</v>
      </c>
      <c r="B339" s="318" t="s">
        <v>79</v>
      </c>
      <c r="C339" s="319" t="s">
        <v>214</v>
      </c>
      <c r="D339" s="97">
        <v>35391</v>
      </c>
      <c r="E339" s="118">
        <v>4909</v>
      </c>
      <c r="F339" s="119">
        <v>1363</v>
      </c>
      <c r="G339" s="119">
        <v>946</v>
      </c>
      <c r="H339" s="119">
        <v>621</v>
      </c>
      <c r="I339" s="119">
        <v>-204</v>
      </c>
      <c r="J339" s="120">
        <v>6272</v>
      </c>
      <c r="K339" s="97">
        <v>41663</v>
      </c>
    </row>
    <row r="340" spans="1:11" hidden="1" outlineLevel="1" x14ac:dyDescent="0.3">
      <c r="A340" s="153" t="str">
        <f>IF('1'!$A$1=1,B340,C340)</f>
        <v>L2 Боргові інструменти (L2.1 + L2.2 + L2.3)3</v>
      </c>
      <c r="B340" s="321" t="s">
        <v>230</v>
      </c>
      <c r="C340" s="317" t="s">
        <v>231</v>
      </c>
      <c r="D340" s="98">
        <v>14438</v>
      </c>
      <c r="E340" s="144">
        <v>887</v>
      </c>
      <c r="F340" s="145">
        <v>-178</v>
      </c>
      <c r="G340" s="145">
        <v>166</v>
      </c>
      <c r="H340" s="145">
        <v>0</v>
      </c>
      <c r="I340" s="145">
        <v>-344</v>
      </c>
      <c r="J340" s="146">
        <v>709</v>
      </c>
      <c r="K340" s="98">
        <v>15147</v>
      </c>
    </row>
    <row r="341" spans="1:11" ht="22.8" hidden="1" outlineLevel="1" x14ac:dyDescent="0.3">
      <c r="A341" s="152" t="str">
        <f>IF('1'!$A$1=1,B341,C341)</f>
        <v>L2.1 Інвестиції прямого інвестора в підприємства прямого інвестування</v>
      </c>
      <c r="B341" s="318" t="s">
        <v>80</v>
      </c>
      <c r="C341" s="319" t="s">
        <v>216</v>
      </c>
      <c r="D341" s="97">
        <v>9008</v>
      </c>
      <c r="E341" s="118">
        <v>827</v>
      </c>
      <c r="F341" s="119">
        <v>200</v>
      </c>
      <c r="G341" s="119">
        <v>167</v>
      </c>
      <c r="H341" s="119">
        <v>0</v>
      </c>
      <c r="I341" s="119">
        <v>33</v>
      </c>
      <c r="J341" s="120">
        <v>1027</v>
      </c>
      <c r="K341" s="97">
        <v>10035</v>
      </c>
    </row>
    <row r="342" spans="1:11" hidden="1" outlineLevel="1" x14ac:dyDescent="0.3">
      <c r="A342" s="154" t="str">
        <f>IF('1'!$A$1=1,B342,C342)</f>
        <v>кредити прямого інвестора</v>
      </c>
      <c r="B342" s="322" t="s">
        <v>26</v>
      </c>
      <c r="C342" s="323" t="s">
        <v>217</v>
      </c>
      <c r="D342" s="168">
        <v>7107</v>
      </c>
      <c r="E342" s="215">
        <v>1113</v>
      </c>
      <c r="F342" s="180">
        <v>71</v>
      </c>
      <c r="G342" s="180">
        <v>68</v>
      </c>
      <c r="H342" s="180">
        <v>0</v>
      </c>
      <c r="I342" s="180">
        <v>3</v>
      </c>
      <c r="J342" s="216">
        <v>1184</v>
      </c>
      <c r="K342" s="168">
        <v>8291</v>
      </c>
    </row>
    <row r="343" spans="1:11" ht="22.8" hidden="1" outlineLevel="1" x14ac:dyDescent="0.3">
      <c r="A343" s="154" t="str">
        <f>IF('1'!$A$1=1,B343,C343)</f>
        <v>торгові кредити підприємств з прямими інвестиціями (кредиторська заборгованість)</v>
      </c>
      <c r="B343" s="322" t="s">
        <v>109</v>
      </c>
      <c r="C343" s="323" t="s">
        <v>218</v>
      </c>
      <c r="D343" s="168">
        <v>1901</v>
      </c>
      <c r="E343" s="215">
        <v>-286</v>
      </c>
      <c r="F343" s="180">
        <v>129</v>
      </c>
      <c r="G343" s="180">
        <v>99</v>
      </c>
      <c r="H343" s="180">
        <v>0</v>
      </c>
      <c r="I343" s="180">
        <v>30</v>
      </c>
      <c r="J343" s="216">
        <v>-157</v>
      </c>
      <c r="K343" s="168">
        <v>1744</v>
      </c>
    </row>
    <row r="344" spans="1:11" ht="22.8" hidden="1" outlineLevel="1" x14ac:dyDescent="0.3">
      <c r="A344" s="152" t="str">
        <f>IF('1'!$A$1=1,B344,C344)</f>
        <v xml:space="preserve">L2.2 Інвестиції підприємств прямого інвестування в прямого інвестора (зворотне інвестування) </v>
      </c>
      <c r="B344" s="318" t="s">
        <v>110</v>
      </c>
      <c r="C344" s="319" t="s">
        <v>219</v>
      </c>
      <c r="D344" s="97">
        <v>137</v>
      </c>
      <c r="E344" s="118">
        <v>0</v>
      </c>
      <c r="F344" s="119">
        <v>5</v>
      </c>
      <c r="G344" s="119">
        <v>0</v>
      </c>
      <c r="H344" s="119">
        <v>0</v>
      </c>
      <c r="I344" s="119">
        <v>5</v>
      </c>
      <c r="J344" s="120">
        <v>5</v>
      </c>
      <c r="K344" s="97">
        <v>142</v>
      </c>
    </row>
    <row r="345" spans="1:11" hidden="1" outlineLevel="1" x14ac:dyDescent="0.3">
      <c r="A345" s="152" t="str">
        <f>IF('1'!$A$1=1,B345,C345)</f>
        <v>L2.3 Інвестиції між сестринськими підприємствами</v>
      </c>
      <c r="B345" s="318" t="s">
        <v>138</v>
      </c>
      <c r="C345" s="319" t="s">
        <v>221</v>
      </c>
      <c r="D345" s="97">
        <v>5293</v>
      </c>
      <c r="E345" s="118">
        <v>60</v>
      </c>
      <c r="F345" s="119">
        <v>-383</v>
      </c>
      <c r="G345" s="119">
        <v>-1</v>
      </c>
      <c r="H345" s="119">
        <v>0</v>
      </c>
      <c r="I345" s="119">
        <v>-382</v>
      </c>
      <c r="J345" s="120">
        <v>-323</v>
      </c>
      <c r="K345" s="97">
        <v>4970</v>
      </c>
    </row>
    <row r="346" spans="1:11" ht="22.8" hidden="1" outlineLevel="1" x14ac:dyDescent="0.3">
      <c r="A346" s="186" t="str">
        <f>IF('1'!$A$1=1,B346,C346)</f>
        <v>кінцева контролююча материнська компанія-резидент</v>
      </c>
      <c r="B346" s="325" t="s">
        <v>128</v>
      </c>
      <c r="C346" s="326" t="s">
        <v>222</v>
      </c>
      <c r="D346" s="168">
        <v>2002</v>
      </c>
      <c r="E346" s="215">
        <v>-194</v>
      </c>
      <c r="F346" s="180">
        <v>-152</v>
      </c>
      <c r="G346" s="180">
        <v>-1</v>
      </c>
      <c r="H346" s="180">
        <v>0</v>
      </c>
      <c r="I346" s="180">
        <v>-151</v>
      </c>
      <c r="J346" s="216">
        <v>-346</v>
      </c>
      <c r="K346" s="168">
        <v>1656</v>
      </c>
    </row>
    <row r="347" spans="1:11" ht="27.75" hidden="1" customHeight="1" outlineLevel="1" x14ac:dyDescent="0.3">
      <c r="A347" s="186" t="str">
        <f>IF('1'!$A$1=1,B347,C347)</f>
        <v>кінцева контролююча материнська компанія-нерезидент</v>
      </c>
      <c r="B347" s="325" t="s">
        <v>129</v>
      </c>
      <c r="C347" s="327" t="s">
        <v>223</v>
      </c>
      <c r="D347" s="168">
        <v>3180</v>
      </c>
      <c r="E347" s="215">
        <v>254</v>
      </c>
      <c r="F347" s="180">
        <v>-265</v>
      </c>
      <c r="G347" s="180">
        <v>0</v>
      </c>
      <c r="H347" s="180">
        <v>0</v>
      </c>
      <c r="I347" s="180">
        <v>-265</v>
      </c>
      <c r="J347" s="216">
        <v>-11</v>
      </c>
      <c r="K347" s="168">
        <v>3169</v>
      </c>
    </row>
    <row r="348" spans="1:11" ht="25.2" hidden="1" customHeight="1" outlineLevel="1" x14ac:dyDescent="0.3">
      <c r="A348" s="186" t="str">
        <f>IF('1'!$A$1=1,B348,C348)</f>
        <v>кінцева контролююча материнська компанія невідома</v>
      </c>
      <c r="B348" s="325" t="s">
        <v>130</v>
      </c>
      <c r="C348" s="328" t="s">
        <v>224</v>
      </c>
      <c r="D348" s="168">
        <v>111</v>
      </c>
      <c r="E348" s="215">
        <v>0</v>
      </c>
      <c r="F348" s="180">
        <v>34</v>
      </c>
      <c r="G348" s="180">
        <v>0</v>
      </c>
      <c r="H348" s="180">
        <v>0</v>
      </c>
      <c r="I348" s="180">
        <v>34</v>
      </c>
      <c r="J348" s="216">
        <v>34</v>
      </c>
      <c r="K348" s="168">
        <v>145</v>
      </c>
    </row>
    <row r="349" spans="1:11" ht="18.600000000000001" hidden="1" customHeight="1" outlineLevel="1" x14ac:dyDescent="0.3">
      <c r="A349" s="189">
        <f>IF('1'!$A$1=1,B349,C349)</f>
        <v>2020</v>
      </c>
      <c r="B349" s="311">
        <v>2020</v>
      </c>
      <c r="C349" s="311">
        <v>2020</v>
      </c>
      <c r="D349" s="112">
        <v>43830</v>
      </c>
      <c r="E349" s="114">
        <v>3</v>
      </c>
      <c r="F349" s="114">
        <v>4</v>
      </c>
      <c r="G349" s="114">
        <v>5</v>
      </c>
      <c r="H349" s="114">
        <v>6</v>
      </c>
      <c r="I349" s="114">
        <v>7</v>
      </c>
      <c r="J349" s="114">
        <v>8</v>
      </c>
      <c r="K349" s="112">
        <v>44196</v>
      </c>
    </row>
    <row r="350" spans="1:11" ht="18" hidden="1" customHeight="1" outlineLevel="1" x14ac:dyDescent="0.3">
      <c r="A350" s="149" t="str">
        <f>IF('1'!$A$1=1,B350,C350)</f>
        <v xml:space="preserve">АКТИВИ </v>
      </c>
      <c r="B350" s="312" t="s">
        <v>103</v>
      </c>
      <c r="C350" s="313" t="s">
        <v>204</v>
      </c>
      <c r="D350" s="96"/>
      <c r="E350" s="188"/>
      <c r="F350" s="188"/>
      <c r="G350" s="188"/>
      <c r="H350" s="188"/>
      <c r="I350" s="188"/>
      <c r="J350" s="188"/>
      <c r="K350" s="96"/>
    </row>
    <row r="351" spans="1:11" ht="16.95" hidden="1" customHeight="1" outlineLevel="1" x14ac:dyDescent="0.3">
      <c r="A351" s="150" t="str">
        <f>IF('1'!$A$1=1,B351,C351)</f>
        <v>A Прямі інвестиції (A1 + A2)</v>
      </c>
      <c r="B351" s="314" t="s">
        <v>104</v>
      </c>
      <c r="C351" s="315" t="s">
        <v>205</v>
      </c>
      <c r="D351" s="97">
        <v>4343</v>
      </c>
      <c r="E351" s="119">
        <v>362</v>
      </c>
      <c r="F351" s="119">
        <v>-747</v>
      </c>
      <c r="G351" s="119">
        <v>-529</v>
      </c>
      <c r="H351" s="119">
        <v>14</v>
      </c>
      <c r="I351" s="119">
        <v>-232</v>
      </c>
      <c r="J351" s="119">
        <v>-385</v>
      </c>
      <c r="K351" s="97">
        <v>3958</v>
      </c>
    </row>
    <row r="352" spans="1:11" ht="16.95" hidden="1" customHeight="1" outlineLevel="1" x14ac:dyDescent="0.3">
      <c r="A352" s="151" t="str">
        <f>IF('1'!$A$1=1,B352,C352)</f>
        <v>A1 Інструменти участі в капіталі</v>
      </c>
      <c r="B352" s="316" t="s">
        <v>105</v>
      </c>
      <c r="C352" s="317" t="s">
        <v>206</v>
      </c>
      <c r="D352" s="97">
        <v>3417</v>
      </c>
      <c r="E352" s="119">
        <v>79</v>
      </c>
      <c r="F352" s="119">
        <v>-741</v>
      </c>
      <c r="G352" s="119">
        <v>-523</v>
      </c>
      <c r="H352" s="119">
        <v>14</v>
      </c>
      <c r="I352" s="119">
        <v>-232</v>
      </c>
      <c r="J352" s="119">
        <v>-662</v>
      </c>
      <c r="K352" s="97">
        <v>2755</v>
      </c>
    </row>
    <row r="353" spans="1:11" ht="27.75" hidden="1" customHeight="1" outlineLevel="1" x14ac:dyDescent="0.3">
      <c r="A353" s="152" t="str">
        <f>IF('1'!$A$1=1,B353,C353)</f>
        <v>A1.1 Інвестиції прямого інвестора в підприємства прямого інвестування</v>
      </c>
      <c r="B353" s="318" t="s">
        <v>66</v>
      </c>
      <c r="C353" s="319" t="s">
        <v>207</v>
      </c>
      <c r="D353" s="97">
        <v>3417</v>
      </c>
      <c r="E353" s="119">
        <v>79</v>
      </c>
      <c r="F353" s="119">
        <v>-741</v>
      </c>
      <c r="G353" s="119">
        <v>-523</v>
      </c>
      <c r="H353" s="119">
        <v>14</v>
      </c>
      <c r="I353" s="119">
        <v>-232</v>
      </c>
      <c r="J353" s="119">
        <v>-662</v>
      </c>
      <c r="K353" s="97">
        <v>2755</v>
      </c>
    </row>
    <row r="354" spans="1:11" ht="16.2" hidden="1" customHeight="1" outlineLevel="1" x14ac:dyDescent="0.3">
      <c r="A354" s="151" t="str">
        <f>IF('1'!$A$1=1,B354,C354)</f>
        <v>A2 Боргові інструменти (A2.1 + A2.2)</v>
      </c>
      <c r="B354" s="316" t="s">
        <v>67</v>
      </c>
      <c r="C354" s="317" t="s">
        <v>208</v>
      </c>
      <c r="D354" s="97">
        <v>926</v>
      </c>
      <c r="E354" s="119">
        <v>283</v>
      </c>
      <c r="F354" s="119">
        <v>-6</v>
      </c>
      <c r="G354" s="119">
        <v>-6</v>
      </c>
      <c r="H354" s="119">
        <v>0</v>
      </c>
      <c r="I354" s="119">
        <v>0</v>
      </c>
      <c r="J354" s="119">
        <v>277</v>
      </c>
      <c r="K354" s="97">
        <v>1203</v>
      </c>
    </row>
    <row r="355" spans="1:11" ht="27.75" hidden="1" customHeight="1" outlineLevel="1" x14ac:dyDescent="0.3">
      <c r="A355" s="152" t="str">
        <f>IF('1'!$A$1=1,B355,C355)</f>
        <v>A2.1 Інвестиції прямого інвестора в підприємства прямого інвестування</v>
      </c>
      <c r="B355" s="318" t="s">
        <v>68</v>
      </c>
      <c r="C355" s="319" t="s">
        <v>209</v>
      </c>
      <c r="D355" s="97">
        <v>124</v>
      </c>
      <c r="E355" s="119">
        <v>3</v>
      </c>
      <c r="F355" s="119">
        <v>0</v>
      </c>
      <c r="G355" s="119">
        <v>0</v>
      </c>
      <c r="H355" s="119">
        <v>0</v>
      </c>
      <c r="I355" s="119">
        <v>0</v>
      </c>
      <c r="J355" s="119">
        <v>3</v>
      </c>
      <c r="K355" s="97">
        <v>127</v>
      </c>
    </row>
    <row r="356" spans="1:11" ht="27.75" hidden="1" customHeight="1" outlineLevel="1" x14ac:dyDescent="0.3">
      <c r="A356" s="152" t="str">
        <f>IF('1'!$A$1=1,B356,C356)</f>
        <v xml:space="preserve">A2.2 Інвестиції підприємств прямого інвестування в прямого інвестора- зворотне інвестування </v>
      </c>
      <c r="B356" s="318" t="s">
        <v>142</v>
      </c>
      <c r="C356" s="319" t="s">
        <v>210</v>
      </c>
      <c r="D356" s="97">
        <v>802</v>
      </c>
      <c r="E356" s="119">
        <v>280</v>
      </c>
      <c r="F356" s="119">
        <v>-6</v>
      </c>
      <c r="G356" s="119">
        <v>-6</v>
      </c>
      <c r="H356" s="119">
        <v>0</v>
      </c>
      <c r="I356" s="119">
        <v>0</v>
      </c>
      <c r="J356" s="119">
        <v>274</v>
      </c>
      <c r="K356" s="97">
        <v>1076</v>
      </c>
    </row>
    <row r="357" spans="1:11" ht="16.2" hidden="1" customHeight="1" outlineLevel="1" x14ac:dyDescent="0.3">
      <c r="A357" s="16" t="str">
        <f>IF('1'!$A$1=1,B357,C357)</f>
        <v>кредити</v>
      </c>
      <c r="B357" s="327" t="s">
        <v>2</v>
      </c>
      <c r="C357" s="323" t="s">
        <v>217</v>
      </c>
      <c r="D357" s="97">
        <v>0</v>
      </c>
      <c r="E357" s="119">
        <v>6</v>
      </c>
      <c r="F357" s="119">
        <v>0</v>
      </c>
      <c r="G357" s="119">
        <v>0</v>
      </c>
      <c r="H357" s="119">
        <v>0</v>
      </c>
      <c r="I357" s="119">
        <v>0</v>
      </c>
      <c r="J357" s="119">
        <v>6</v>
      </c>
      <c r="K357" s="97">
        <v>6</v>
      </c>
    </row>
    <row r="358" spans="1:11" ht="22.2" hidden="1" customHeight="1" outlineLevel="1" x14ac:dyDescent="0.3">
      <c r="A358" s="16" t="str">
        <f>IF('1'!$A$1=1,B358,C358)</f>
        <v xml:space="preserve">торгові кредити (дебітоторська заборгованість) </v>
      </c>
      <c r="B358" s="327" t="s">
        <v>5</v>
      </c>
      <c r="C358" s="323" t="s">
        <v>218</v>
      </c>
      <c r="D358" s="97">
        <v>802</v>
      </c>
      <c r="E358" s="119">
        <v>274</v>
      </c>
      <c r="F358" s="119">
        <v>-6</v>
      </c>
      <c r="G358" s="119">
        <v>-6</v>
      </c>
      <c r="H358" s="119">
        <v>0</v>
      </c>
      <c r="I358" s="119">
        <v>0</v>
      </c>
      <c r="J358" s="119">
        <v>268</v>
      </c>
      <c r="K358" s="97">
        <v>1070</v>
      </c>
    </row>
    <row r="359" spans="1:11" ht="16.2" hidden="1" customHeight="1" outlineLevel="1" x14ac:dyDescent="0.3">
      <c r="A359" s="149" t="str">
        <f>IF('1'!$A$1=1,B359,C359)</f>
        <v>ПАСИВИ</v>
      </c>
      <c r="B359" s="312" t="s">
        <v>25</v>
      </c>
      <c r="C359" s="320" t="s">
        <v>211</v>
      </c>
      <c r="D359" s="97"/>
      <c r="E359" s="188"/>
      <c r="F359" s="188"/>
      <c r="G359" s="188"/>
      <c r="H359" s="188"/>
      <c r="I359" s="188"/>
      <c r="J359" s="188"/>
      <c r="K359" s="97"/>
    </row>
    <row r="360" spans="1:11" ht="16.95" hidden="1" customHeight="1" outlineLevel="1" x14ac:dyDescent="0.3">
      <c r="A360" s="150" t="str">
        <f>IF('1'!$A$1=1,B360,C360)</f>
        <v>L Прямі інвестиції (L1 + L2)</v>
      </c>
      <c r="B360" s="314" t="s">
        <v>107</v>
      </c>
      <c r="C360" s="315" t="s">
        <v>212</v>
      </c>
      <c r="D360" s="97">
        <v>56810</v>
      </c>
      <c r="E360" s="119">
        <v>304</v>
      </c>
      <c r="F360" s="119">
        <v>-1972</v>
      </c>
      <c r="G360" s="119">
        <v>-3979</v>
      </c>
      <c r="H360" s="119">
        <v>70</v>
      </c>
      <c r="I360" s="119">
        <v>1937</v>
      </c>
      <c r="J360" s="119">
        <v>-1668</v>
      </c>
      <c r="K360" s="97">
        <v>55142</v>
      </c>
    </row>
    <row r="361" spans="1:11" ht="16.95" hidden="1" customHeight="1" outlineLevel="1" x14ac:dyDescent="0.3">
      <c r="A361" s="151" t="str">
        <f>IF('1'!$A$1=1,B361,C361)</f>
        <v>L1 Інструменти участі в капіталі2</v>
      </c>
      <c r="B361" s="316" t="s">
        <v>228</v>
      </c>
      <c r="C361" s="317" t="s">
        <v>229</v>
      </c>
      <c r="D361" s="97">
        <v>41663</v>
      </c>
      <c r="E361" s="119">
        <v>272</v>
      </c>
      <c r="F361" s="119">
        <v>-4335</v>
      </c>
      <c r="G361" s="119">
        <v>-4353</v>
      </c>
      <c r="H361" s="119">
        <v>70</v>
      </c>
      <c r="I361" s="119">
        <v>-52</v>
      </c>
      <c r="J361" s="119">
        <v>-4063</v>
      </c>
      <c r="K361" s="97">
        <v>37600</v>
      </c>
    </row>
    <row r="362" spans="1:11" ht="27.75" hidden="1" customHeight="1" outlineLevel="1" x14ac:dyDescent="0.3">
      <c r="A362" s="152" t="str">
        <f>IF('1'!$A$1=1,B362,C362)</f>
        <v>L1.1 Інвестиції прямого інвестора в підприємства прямого інвестування</v>
      </c>
      <c r="B362" s="318" t="s">
        <v>79</v>
      </c>
      <c r="C362" s="319" t="s">
        <v>214</v>
      </c>
      <c r="D362" s="97">
        <v>41663</v>
      </c>
      <c r="E362" s="119">
        <v>272</v>
      </c>
      <c r="F362" s="119">
        <v>-4335</v>
      </c>
      <c r="G362" s="119">
        <v>-4353</v>
      </c>
      <c r="H362" s="119">
        <v>70</v>
      </c>
      <c r="I362" s="119">
        <v>-52</v>
      </c>
      <c r="J362" s="119">
        <v>-4063</v>
      </c>
      <c r="K362" s="97">
        <v>37600</v>
      </c>
    </row>
    <row r="363" spans="1:11" ht="16.2" hidden="1" customHeight="1" outlineLevel="1" x14ac:dyDescent="0.3">
      <c r="A363" s="153" t="str">
        <f>IF('1'!$A$1=1,B363,C363)</f>
        <v>L2 Боргові інструменти (L2.1 + L2.2 + L2.3)3</v>
      </c>
      <c r="B363" s="321" t="s">
        <v>230</v>
      </c>
      <c r="C363" s="317" t="s">
        <v>231</v>
      </c>
      <c r="D363" s="97">
        <v>15147</v>
      </c>
      <c r="E363" s="119">
        <v>32</v>
      </c>
      <c r="F363" s="119">
        <v>2363</v>
      </c>
      <c r="G363" s="119">
        <v>374</v>
      </c>
      <c r="H363" s="119">
        <v>0</v>
      </c>
      <c r="I363" s="119">
        <v>1989</v>
      </c>
      <c r="J363" s="119">
        <v>2395</v>
      </c>
      <c r="K363" s="97">
        <v>17542</v>
      </c>
    </row>
    <row r="364" spans="1:11" ht="27.75" hidden="1" customHeight="1" outlineLevel="1" x14ac:dyDescent="0.3">
      <c r="A364" s="152" t="str">
        <f>IF('1'!$A$1=1,B364,C364)</f>
        <v>L2.1 Інвестиції прямого інвестора в підприємства прямого інвестування</v>
      </c>
      <c r="B364" s="318" t="s">
        <v>80</v>
      </c>
      <c r="C364" s="319" t="s">
        <v>216</v>
      </c>
      <c r="D364" s="97">
        <v>10035</v>
      </c>
      <c r="E364" s="119">
        <v>-21</v>
      </c>
      <c r="F364" s="119">
        <v>2068</v>
      </c>
      <c r="G364" s="119">
        <v>282</v>
      </c>
      <c r="H364" s="119">
        <v>0</v>
      </c>
      <c r="I364" s="119">
        <v>1786</v>
      </c>
      <c r="J364" s="119">
        <v>2047</v>
      </c>
      <c r="K364" s="97">
        <v>12082</v>
      </c>
    </row>
    <row r="365" spans="1:11" ht="17.399999999999999" hidden="1" customHeight="1" outlineLevel="1" x14ac:dyDescent="0.3">
      <c r="A365" s="154" t="str">
        <f>IF('1'!$A$1=1,B365,C365)</f>
        <v>кредити прямого інвестора</v>
      </c>
      <c r="B365" s="322" t="s">
        <v>26</v>
      </c>
      <c r="C365" s="323" t="s">
        <v>217</v>
      </c>
      <c r="D365" s="97">
        <v>8291</v>
      </c>
      <c r="E365" s="119">
        <v>6</v>
      </c>
      <c r="F365" s="119">
        <v>1613</v>
      </c>
      <c r="G365" s="119">
        <v>277</v>
      </c>
      <c r="H365" s="119">
        <v>0</v>
      </c>
      <c r="I365" s="119">
        <v>1336</v>
      </c>
      <c r="J365" s="119">
        <v>1619</v>
      </c>
      <c r="K365" s="97">
        <v>9910</v>
      </c>
    </row>
    <row r="366" spans="1:11" ht="27.75" hidden="1" customHeight="1" outlineLevel="1" x14ac:dyDescent="0.3">
      <c r="A366" s="154" t="str">
        <f>IF('1'!$A$1=1,B366,C366)</f>
        <v>торгові кредити підприємств з прямими інвестиціями (кредиторська заборгованість)</v>
      </c>
      <c r="B366" s="322" t="s">
        <v>109</v>
      </c>
      <c r="C366" s="323" t="s">
        <v>218</v>
      </c>
      <c r="D366" s="97">
        <v>1744</v>
      </c>
      <c r="E366" s="119">
        <v>-27</v>
      </c>
      <c r="F366" s="119">
        <v>455</v>
      </c>
      <c r="G366" s="119">
        <v>5</v>
      </c>
      <c r="H366" s="119">
        <v>0</v>
      </c>
      <c r="I366" s="119">
        <v>450</v>
      </c>
      <c r="J366" s="119">
        <v>428</v>
      </c>
      <c r="K366" s="97">
        <v>2172</v>
      </c>
    </row>
    <row r="367" spans="1:11" ht="27.75" hidden="1" customHeight="1" outlineLevel="1" x14ac:dyDescent="0.3">
      <c r="A367" s="152" t="str">
        <f>IF('1'!$A$1=1,B367,C367)</f>
        <v xml:space="preserve">L2.2 Інвестиції підприємств прямого інвестування в прямого інвестора (зворотне інвестування) </v>
      </c>
      <c r="B367" s="318" t="s">
        <v>110</v>
      </c>
      <c r="C367" s="319" t="s">
        <v>219</v>
      </c>
      <c r="D367" s="97">
        <v>142</v>
      </c>
      <c r="E367" s="119">
        <v>0</v>
      </c>
      <c r="F367" s="119">
        <v>-42</v>
      </c>
      <c r="G367" s="119">
        <v>0</v>
      </c>
      <c r="H367" s="119">
        <v>0</v>
      </c>
      <c r="I367" s="119">
        <v>-42</v>
      </c>
      <c r="J367" s="119">
        <v>-42</v>
      </c>
      <c r="K367" s="97">
        <v>100</v>
      </c>
    </row>
    <row r="368" spans="1:11" ht="19.95" hidden="1" customHeight="1" outlineLevel="1" x14ac:dyDescent="0.3">
      <c r="A368" s="152" t="str">
        <f>IF('1'!$A$1=1,B368,C368)</f>
        <v>L2.3 Інвестиції між сестринськими підприємствами</v>
      </c>
      <c r="B368" s="318" t="s">
        <v>138</v>
      </c>
      <c r="C368" s="319" t="s">
        <v>221</v>
      </c>
      <c r="D368" s="97">
        <v>4970</v>
      </c>
      <c r="E368" s="119">
        <v>53</v>
      </c>
      <c r="F368" s="119">
        <v>337</v>
      </c>
      <c r="G368" s="119">
        <v>92</v>
      </c>
      <c r="H368" s="119">
        <v>0</v>
      </c>
      <c r="I368" s="119">
        <v>245</v>
      </c>
      <c r="J368" s="119">
        <v>390</v>
      </c>
      <c r="K368" s="97">
        <v>5360</v>
      </c>
    </row>
    <row r="369" spans="1:11" ht="27.75" hidden="1" customHeight="1" outlineLevel="1" x14ac:dyDescent="0.3">
      <c r="A369" s="186" t="str">
        <f>IF('1'!$A$1=1,B369,C369)</f>
        <v>кінцева контролююча материнська компанія-резидент</v>
      </c>
      <c r="B369" s="325" t="s">
        <v>128</v>
      </c>
      <c r="C369" s="326" t="s">
        <v>222</v>
      </c>
      <c r="D369" s="97">
        <v>1656</v>
      </c>
      <c r="E369" s="119">
        <v>60</v>
      </c>
      <c r="F369" s="119">
        <v>159</v>
      </c>
      <c r="G369" s="119">
        <v>32</v>
      </c>
      <c r="H369" s="119">
        <v>0</v>
      </c>
      <c r="I369" s="119">
        <v>127</v>
      </c>
      <c r="J369" s="119">
        <v>219</v>
      </c>
      <c r="K369" s="97">
        <v>1875</v>
      </c>
    </row>
    <row r="370" spans="1:11" ht="27.75" hidden="1" customHeight="1" outlineLevel="1" x14ac:dyDescent="0.3">
      <c r="A370" s="186" t="str">
        <f>IF('1'!$A$1=1,B370,C370)</f>
        <v>кінцева контролююча материнська компанія-нерезидент</v>
      </c>
      <c r="B370" s="325" t="s">
        <v>129</v>
      </c>
      <c r="C370" s="327" t="s">
        <v>223</v>
      </c>
      <c r="D370" s="97">
        <v>3169</v>
      </c>
      <c r="E370" s="119">
        <v>-65</v>
      </c>
      <c r="F370" s="119">
        <v>168</v>
      </c>
      <c r="G370" s="119">
        <v>58</v>
      </c>
      <c r="H370" s="119">
        <v>0</v>
      </c>
      <c r="I370" s="119">
        <v>110</v>
      </c>
      <c r="J370" s="119">
        <v>103</v>
      </c>
      <c r="K370" s="97">
        <v>3272</v>
      </c>
    </row>
    <row r="371" spans="1:11" ht="27.75" hidden="1" customHeight="1" outlineLevel="1" x14ac:dyDescent="0.3">
      <c r="A371" s="207" t="str">
        <f>IF('1'!$A$1=1,B371,C371)</f>
        <v>кінцева контролююча материнська компанія невідома</v>
      </c>
      <c r="B371" s="329" t="s">
        <v>130</v>
      </c>
      <c r="C371" s="328" t="s">
        <v>224</v>
      </c>
      <c r="D371" s="124">
        <v>145</v>
      </c>
      <c r="E371" s="126">
        <v>58</v>
      </c>
      <c r="F371" s="126">
        <v>10</v>
      </c>
      <c r="G371" s="126">
        <v>2</v>
      </c>
      <c r="H371" s="126">
        <v>0</v>
      </c>
      <c r="I371" s="126">
        <v>8</v>
      </c>
      <c r="J371" s="126">
        <v>68</v>
      </c>
      <c r="K371" s="124">
        <v>213</v>
      </c>
    </row>
    <row r="372" spans="1:11" ht="18.600000000000001" hidden="1" customHeight="1" outlineLevel="1" x14ac:dyDescent="0.3">
      <c r="A372" s="189">
        <f>IF('1'!$A$1=1,B372,C372)</f>
        <v>2021</v>
      </c>
      <c r="B372" s="311">
        <v>2021</v>
      </c>
      <c r="C372" s="311">
        <v>2021</v>
      </c>
      <c r="D372" s="112">
        <v>44196</v>
      </c>
      <c r="E372" s="113">
        <v>3</v>
      </c>
      <c r="F372" s="114">
        <v>4</v>
      </c>
      <c r="G372" s="114">
        <v>5</v>
      </c>
      <c r="H372" s="114">
        <v>6</v>
      </c>
      <c r="I372" s="114">
        <v>7</v>
      </c>
      <c r="J372" s="115">
        <v>8</v>
      </c>
      <c r="K372" s="112">
        <v>44561</v>
      </c>
    </row>
    <row r="373" spans="1:11" ht="18" hidden="1" customHeight="1" outlineLevel="1" x14ac:dyDescent="0.3">
      <c r="A373" s="212" t="str">
        <f>IF('1'!$A$1=1,B373,C373)</f>
        <v xml:space="preserve">АКТИВИ </v>
      </c>
      <c r="B373" s="330" t="s">
        <v>103</v>
      </c>
      <c r="C373" s="313" t="s">
        <v>204</v>
      </c>
      <c r="D373" s="97"/>
      <c r="E373" s="217"/>
      <c r="F373" s="218"/>
      <c r="G373" s="218"/>
      <c r="H373" s="218"/>
      <c r="I373" s="218"/>
      <c r="J373" s="219"/>
      <c r="K373" s="97"/>
    </row>
    <row r="374" spans="1:11" ht="18" hidden="1" customHeight="1" outlineLevel="1" x14ac:dyDescent="0.3">
      <c r="A374" s="150" t="str">
        <f>IF('1'!$A$1=1,B374,C374)</f>
        <v>A Прямі інвестиції (A1 + A2)</v>
      </c>
      <c r="B374" s="314" t="s">
        <v>104</v>
      </c>
      <c r="C374" s="315" t="s">
        <v>205</v>
      </c>
      <c r="D374" s="97">
        <v>3958</v>
      </c>
      <c r="E374" s="118">
        <v>436</v>
      </c>
      <c r="F374" s="119">
        <v>-509</v>
      </c>
      <c r="G374" s="119">
        <v>139</v>
      </c>
      <c r="H374" s="119">
        <v>-19</v>
      </c>
      <c r="I374" s="119">
        <v>-629</v>
      </c>
      <c r="J374" s="120">
        <v>-73</v>
      </c>
      <c r="K374" s="97">
        <v>3885</v>
      </c>
    </row>
    <row r="375" spans="1:11" ht="18" hidden="1" customHeight="1" outlineLevel="1" x14ac:dyDescent="0.3">
      <c r="A375" s="151" t="str">
        <f>IF('1'!$A$1=1,B375,C375)</f>
        <v>A1 Інструменти участі в капіталі</v>
      </c>
      <c r="B375" s="316" t="s">
        <v>105</v>
      </c>
      <c r="C375" s="317" t="s">
        <v>206</v>
      </c>
      <c r="D375" s="97">
        <v>2755</v>
      </c>
      <c r="E375" s="118">
        <v>69</v>
      </c>
      <c r="F375" s="119">
        <v>-564</v>
      </c>
      <c r="G375" s="119">
        <v>84</v>
      </c>
      <c r="H375" s="119">
        <v>-19</v>
      </c>
      <c r="I375" s="119">
        <v>-629</v>
      </c>
      <c r="J375" s="120">
        <v>-495</v>
      </c>
      <c r="K375" s="97">
        <v>2260</v>
      </c>
    </row>
    <row r="376" spans="1:11" ht="27.75" hidden="1" customHeight="1" outlineLevel="1" x14ac:dyDescent="0.3">
      <c r="A376" s="152" t="str">
        <f>IF('1'!$A$1=1,B376,C376)</f>
        <v>A1.1 Інвестиції прямого інвестора в підприємства прямого інвестування</v>
      </c>
      <c r="B376" s="318" t="s">
        <v>66</v>
      </c>
      <c r="C376" s="319" t="s">
        <v>207</v>
      </c>
      <c r="D376" s="97">
        <v>2755</v>
      </c>
      <c r="E376" s="118">
        <v>69</v>
      </c>
      <c r="F376" s="119">
        <v>-564</v>
      </c>
      <c r="G376" s="119">
        <v>84</v>
      </c>
      <c r="H376" s="119">
        <v>-19</v>
      </c>
      <c r="I376" s="119">
        <v>-629</v>
      </c>
      <c r="J376" s="120">
        <v>-495</v>
      </c>
      <c r="K376" s="97">
        <v>2260</v>
      </c>
    </row>
    <row r="377" spans="1:11" ht="19.2" hidden="1" customHeight="1" outlineLevel="1" x14ac:dyDescent="0.3">
      <c r="A377" s="151" t="str">
        <f>IF('1'!$A$1=1,B377,C377)</f>
        <v>A2 Боргові інструменти (A2.1 + A2.2)</v>
      </c>
      <c r="B377" s="316" t="s">
        <v>67</v>
      </c>
      <c r="C377" s="317" t="s">
        <v>208</v>
      </c>
      <c r="D377" s="97">
        <v>1203</v>
      </c>
      <c r="E377" s="118">
        <v>367</v>
      </c>
      <c r="F377" s="119">
        <v>55</v>
      </c>
      <c r="G377" s="119">
        <v>55</v>
      </c>
      <c r="H377" s="119">
        <v>0</v>
      </c>
      <c r="I377" s="119">
        <v>0</v>
      </c>
      <c r="J377" s="120">
        <v>422</v>
      </c>
      <c r="K377" s="97">
        <v>1625</v>
      </c>
    </row>
    <row r="378" spans="1:11" ht="27.75" hidden="1" customHeight="1" outlineLevel="1" x14ac:dyDescent="0.3">
      <c r="A378" s="152" t="str">
        <f>IF('1'!$A$1=1,B378,C378)</f>
        <v>A2.1 Інвестиції прямого інвестора в підприємства прямого інвестування</v>
      </c>
      <c r="B378" s="318" t="s">
        <v>68</v>
      </c>
      <c r="C378" s="319" t="s">
        <v>209</v>
      </c>
      <c r="D378" s="97">
        <v>127</v>
      </c>
      <c r="E378" s="118">
        <v>12</v>
      </c>
      <c r="F378" s="119">
        <v>0</v>
      </c>
      <c r="G378" s="119">
        <v>0</v>
      </c>
      <c r="H378" s="119">
        <v>0</v>
      </c>
      <c r="I378" s="119">
        <v>0</v>
      </c>
      <c r="J378" s="120">
        <v>12</v>
      </c>
      <c r="K378" s="97">
        <v>139</v>
      </c>
    </row>
    <row r="379" spans="1:11" ht="27.75" hidden="1" customHeight="1" outlineLevel="1" x14ac:dyDescent="0.3">
      <c r="A379" s="152" t="str">
        <f>IF('1'!$A$1=1,B379,C379)</f>
        <v xml:space="preserve">A2.2 Інвестиції підприємств прямого інвестування в прямого інвестора- зворотне інвестування </v>
      </c>
      <c r="B379" s="318" t="s">
        <v>142</v>
      </c>
      <c r="C379" s="319" t="s">
        <v>210</v>
      </c>
      <c r="D379" s="97">
        <v>1076</v>
      </c>
      <c r="E379" s="118">
        <v>355</v>
      </c>
      <c r="F379" s="119">
        <v>55</v>
      </c>
      <c r="G379" s="119">
        <v>55</v>
      </c>
      <c r="H379" s="119">
        <v>0</v>
      </c>
      <c r="I379" s="119">
        <v>0</v>
      </c>
      <c r="J379" s="120">
        <v>410</v>
      </c>
      <c r="K379" s="97">
        <v>1486</v>
      </c>
    </row>
    <row r="380" spans="1:11" ht="19.95" hidden="1" customHeight="1" outlineLevel="1" x14ac:dyDescent="0.3">
      <c r="A380" s="16" t="str">
        <f>IF('1'!$A$1=1,B380,C380)</f>
        <v>кредити</v>
      </c>
      <c r="B380" s="327" t="s">
        <v>2</v>
      </c>
      <c r="C380" s="323" t="s">
        <v>217</v>
      </c>
      <c r="D380" s="97">
        <v>6</v>
      </c>
      <c r="E380" s="118">
        <v>11</v>
      </c>
      <c r="F380" s="119">
        <v>0</v>
      </c>
      <c r="G380" s="119">
        <v>0</v>
      </c>
      <c r="H380" s="119">
        <v>0</v>
      </c>
      <c r="I380" s="119">
        <v>0</v>
      </c>
      <c r="J380" s="120">
        <v>11</v>
      </c>
      <c r="K380" s="97">
        <v>17</v>
      </c>
    </row>
    <row r="381" spans="1:11" ht="24" hidden="1" customHeight="1" outlineLevel="1" x14ac:dyDescent="0.3">
      <c r="A381" s="16" t="str">
        <f>IF('1'!$A$1=1,B381,C381)</f>
        <v xml:space="preserve">торгові кредити (дебітоторська заборгованість) </v>
      </c>
      <c r="B381" s="327" t="s">
        <v>5</v>
      </c>
      <c r="C381" s="323" t="s">
        <v>218</v>
      </c>
      <c r="D381" s="97">
        <v>1070</v>
      </c>
      <c r="E381" s="118">
        <v>344</v>
      </c>
      <c r="F381" s="119">
        <v>55</v>
      </c>
      <c r="G381" s="119">
        <v>55</v>
      </c>
      <c r="H381" s="119">
        <v>0</v>
      </c>
      <c r="I381" s="119">
        <v>0</v>
      </c>
      <c r="J381" s="120">
        <v>399</v>
      </c>
      <c r="K381" s="97">
        <v>1469</v>
      </c>
    </row>
    <row r="382" spans="1:11" ht="19.2" hidden="1" customHeight="1" outlineLevel="1" x14ac:dyDescent="0.3">
      <c r="A382" s="149" t="str">
        <f>IF('1'!$A$1=1,B382,C382)</f>
        <v>ПАСИВИ</v>
      </c>
      <c r="B382" s="312" t="s">
        <v>25</v>
      </c>
      <c r="C382" s="320" t="s">
        <v>211</v>
      </c>
      <c r="D382" s="97"/>
      <c r="E382" s="118"/>
      <c r="F382" s="119"/>
      <c r="G382" s="119"/>
      <c r="H382" s="119"/>
      <c r="I382" s="119"/>
      <c r="J382" s="120"/>
      <c r="K382" s="97"/>
    </row>
    <row r="383" spans="1:11" ht="20.399999999999999" hidden="1" customHeight="1" outlineLevel="1" x14ac:dyDescent="0.3">
      <c r="A383" s="150" t="str">
        <f>IF('1'!$A$1=1,B383,C383)</f>
        <v>L Прямі інвестиції (L1 + L2)</v>
      </c>
      <c r="B383" s="314" t="s">
        <v>107</v>
      </c>
      <c r="C383" s="315" t="s">
        <v>212</v>
      </c>
      <c r="D383" s="97">
        <v>55142</v>
      </c>
      <c r="E383" s="118">
        <v>7954</v>
      </c>
      <c r="F383" s="119">
        <v>6830</v>
      </c>
      <c r="G383" s="119">
        <v>307</v>
      </c>
      <c r="H383" s="119">
        <v>23</v>
      </c>
      <c r="I383" s="119">
        <v>6500</v>
      </c>
      <c r="J383" s="120">
        <v>14784</v>
      </c>
      <c r="K383" s="97">
        <v>69926</v>
      </c>
    </row>
    <row r="384" spans="1:11" ht="20.399999999999999" hidden="1" customHeight="1" outlineLevel="1" x14ac:dyDescent="0.3">
      <c r="A384" s="151" t="str">
        <f>IF('1'!$A$1=1,B384,C384)</f>
        <v>L1 Інструменти участі в капіталі2</v>
      </c>
      <c r="B384" s="316" t="s">
        <v>228</v>
      </c>
      <c r="C384" s="317" t="s">
        <v>229</v>
      </c>
      <c r="D384" s="97">
        <v>37600</v>
      </c>
      <c r="E384" s="118">
        <v>6135</v>
      </c>
      <c r="F384" s="119">
        <v>4061</v>
      </c>
      <c r="G384" s="119">
        <v>619</v>
      </c>
      <c r="H384" s="119">
        <v>23</v>
      </c>
      <c r="I384" s="119">
        <v>3419</v>
      </c>
      <c r="J384" s="120">
        <v>10196</v>
      </c>
      <c r="K384" s="97">
        <v>47796</v>
      </c>
    </row>
    <row r="385" spans="1:12" ht="27.75" hidden="1" customHeight="1" outlineLevel="1" x14ac:dyDescent="0.3">
      <c r="A385" s="152" t="str">
        <f>IF('1'!$A$1=1,B385,C385)</f>
        <v>L1.1 Інвестиції прямого інвестора в підприємства прямого інвестування</v>
      </c>
      <c r="B385" s="318" t="s">
        <v>79</v>
      </c>
      <c r="C385" s="319" t="s">
        <v>214</v>
      </c>
      <c r="D385" s="97">
        <v>37600</v>
      </c>
      <c r="E385" s="118">
        <v>6135</v>
      </c>
      <c r="F385" s="119">
        <v>4061</v>
      </c>
      <c r="G385" s="119">
        <v>619</v>
      </c>
      <c r="H385" s="119">
        <v>23</v>
      </c>
      <c r="I385" s="119">
        <v>3419</v>
      </c>
      <c r="J385" s="120">
        <v>10196</v>
      </c>
      <c r="K385" s="97">
        <v>47796</v>
      </c>
    </row>
    <row r="386" spans="1:12" ht="18.600000000000001" hidden="1" customHeight="1" outlineLevel="1" x14ac:dyDescent="0.3">
      <c r="A386" s="153" t="str">
        <f>IF('1'!$A$1=1,B386,C386)</f>
        <v>L2 Боргові інструменти (L2.1 + L2.2 + L2.3)3</v>
      </c>
      <c r="B386" s="321" t="s">
        <v>230</v>
      </c>
      <c r="C386" s="317" t="s">
        <v>231</v>
      </c>
      <c r="D386" s="97">
        <v>17542</v>
      </c>
      <c r="E386" s="118">
        <v>1819</v>
      </c>
      <c r="F386" s="119">
        <v>2769</v>
      </c>
      <c r="G386" s="119">
        <v>-312</v>
      </c>
      <c r="H386" s="119">
        <v>0</v>
      </c>
      <c r="I386" s="119">
        <v>3081</v>
      </c>
      <c r="J386" s="120">
        <v>4588</v>
      </c>
      <c r="K386" s="97">
        <v>22130</v>
      </c>
    </row>
    <row r="387" spans="1:12" ht="27.75" hidden="1" customHeight="1" outlineLevel="1" x14ac:dyDescent="0.3">
      <c r="A387" s="152" t="str">
        <f>IF('1'!$A$1=1,B387,C387)</f>
        <v>L2.1 Інвестиції прямого інвестора в підприємства прямого інвестування</v>
      </c>
      <c r="B387" s="318" t="s">
        <v>80</v>
      </c>
      <c r="C387" s="319" t="s">
        <v>216</v>
      </c>
      <c r="D387" s="97">
        <v>12082</v>
      </c>
      <c r="E387" s="118">
        <v>1485</v>
      </c>
      <c r="F387" s="119">
        <v>2169</v>
      </c>
      <c r="G387" s="119">
        <v>-232</v>
      </c>
      <c r="H387" s="119">
        <v>0</v>
      </c>
      <c r="I387" s="119">
        <v>2401</v>
      </c>
      <c r="J387" s="120">
        <v>3654</v>
      </c>
      <c r="K387" s="97">
        <v>15736</v>
      </c>
    </row>
    <row r="388" spans="1:12" ht="17.399999999999999" hidden="1" customHeight="1" outlineLevel="1" x14ac:dyDescent="0.3">
      <c r="A388" s="154" t="str">
        <f>IF('1'!$A$1=1,B388,C388)</f>
        <v>кредити прямого інвестора</v>
      </c>
      <c r="B388" s="322" t="s">
        <v>26</v>
      </c>
      <c r="C388" s="323" t="s">
        <v>217</v>
      </c>
      <c r="D388" s="97">
        <v>9910</v>
      </c>
      <c r="E388" s="118">
        <v>1144</v>
      </c>
      <c r="F388" s="119">
        <v>2137</v>
      </c>
      <c r="G388" s="119">
        <v>-263</v>
      </c>
      <c r="H388" s="119">
        <v>0</v>
      </c>
      <c r="I388" s="119">
        <v>2400</v>
      </c>
      <c r="J388" s="120">
        <v>3281</v>
      </c>
      <c r="K388" s="97">
        <v>13191</v>
      </c>
    </row>
    <row r="389" spans="1:12" ht="27.75" hidden="1" customHeight="1" outlineLevel="1" x14ac:dyDescent="0.3">
      <c r="A389" s="154" t="str">
        <f>IF('1'!$A$1=1,B389,C389)</f>
        <v>торгові кредити підприємств з прямими інвестиціями (кредиторська заборгованість)</v>
      </c>
      <c r="B389" s="322" t="s">
        <v>109</v>
      </c>
      <c r="C389" s="323" t="s">
        <v>218</v>
      </c>
      <c r="D389" s="97">
        <v>2172</v>
      </c>
      <c r="E389" s="118">
        <v>341</v>
      </c>
      <c r="F389" s="119">
        <v>32</v>
      </c>
      <c r="G389" s="119">
        <v>31</v>
      </c>
      <c r="H389" s="119">
        <v>0</v>
      </c>
      <c r="I389" s="119">
        <v>1</v>
      </c>
      <c r="J389" s="120">
        <v>373</v>
      </c>
      <c r="K389" s="97">
        <v>2545</v>
      </c>
    </row>
    <row r="390" spans="1:12" ht="27.75" hidden="1" customHeight="1" outlineLevel="1" x14ac:dyDescent="0.3">
      <c r="A390" s="152" t="str">
        <f>IF('1'!$A$1=1,B390,C390)</f>
        <v xml:space="preserve">L2.2 Інвестиції підприємств прямого інвестування в прямого інвестора (зворотне інвестування) </v>
      </c>
      <c r="B390" s="318" t="s">
        <v>110</v>
      </c>
      <c r="C390" s="319" t="s">
        <v>219</v>
      </c>
      <c r="D390" s="97">
        <v>100</v>
      </c>
      <c r="E390" s="118">
        <v>25</v>
      </c>
      <c r="F390" s="119">
        <v>50</v>
      </c>
      <c r="G390" s="119">
        <v>-1</v>
      </c>
      <c r="H390" s="119">
        <v>0</v>
      </c>
      <c r="I390" s="119">
        <v>51</v>
      </c>
      <c r="J390" s="120">
        <v>75</v>
      </c>
      <c r="K390" s="97">
        <v>175</v>
      </c>
    </row>
    <row r="391" spans="1:12" ht="21" hidden="1" customHeight="1" outlineLevel="1" x14ac:dyDescent="0.3">
      <c r="A391" s="152" t="str">
        <f>IF('1'!$A$1=1,B391,C391)</f>
        <v>L2.3 Інвестиції між сестринськими підприємствами</v>
      </c>
      <c r="B391" s="318" t="s">
        <v>138</v>
      </c>
      <c r="C391" s="319" t="s">
        <v>221</v>
      </c>
      <c r="D391" s="97">
        <v>5360</v>
      </c>
      <c r="E391" s="118">
        <v>309</v>
      </c>
      <c r="F391" s="119">
        <v>550</v>
      </c>
      <c r="G391" s="119">
        <v>-79</v>
      </c>
      <c r="H391" s="119">
        <v>0</v>
      </c>
      <c r="I391" s="119">
        <v>629</v>
      </c>
      <c r="J391" s="120">
        <v>859</v>
      </c>
      <c r="K391" s="97">
        <v>6219</v>
      </c>
    </row>
    <row r="392" spans="1:12" ht="27.75" hidden="1" customHeight="1" outlineLevel="1" x14ac:dyDescent="0.3">
      <c r="A392" s="213" t="str">
        <f>IF('1'!$A$1=1,B392,C392)</f>
        <v>кінцева контролююча материнська компанія-резидент</v>
      </c>
      <c r="B392" s="331" t="s">
        <v>128</v>
      </c>
      <c r="C392" s="326" t="s">
        <v>222</v>
      </c>
      <c r="D392" s="97">
        <v>1875</v>
      </c>
      <c r="E392" s="118">
        <v>254</v>
      </c>
      <c r="F392" s="119">
        <v>390</v>
      </c>
      <c r="G392" s="119">
        <v>-27</v>
      </c>
      <c r="H392" s="119">
        <v>0</v>
      </c>
      <c r="I392" s="119">
        <v>417</v>
      </c>
      <c r="J392" s="120">
        <v>644</v>
      </c>
      <c r="K392" s="97">
        <v>2519</v>
      </c>
    </row>
    <row r="393" spans="1:12" ht="27.75" hidden="1" customHeight="1" outlineLevel="1" x14ac:dyDescent="0.3">
      <c r="A393" s="213" t="str">
        <f>IF('1'!$A$1=1,B393,C393)</f>
        <v>кінцева контролююча материнська компанія-нерезидент</v>
      </c>
      <c r="B393" s="331" t="s">
        <v>129</v>
      </c>
      <c r="C393" s="327" t="s">
        <v>223</v>
      </c>
      <c r="D393" s="97">
        <v>3272</v>
      </c>
      <c r="E393" s="118">
        <v>-57</v>
      </c>
      <c r="F393" s="119">
        <v>24</v>
      </c>
      <c r="G393" s="119">
        <v>-50</v>
      </c>
      <c r="H393" s="119">
        <v>0</v>
      </c>
      <c r="I393" s="119">
        <v>74</v>
      </c>
      <c r="J393" s="120">
        <v>-33</v>
      </c>
      <c r="K393" s="97">
        <v>3239</v>
      </c>
    </row>
    <row r="394" spans="1:12" ht="27.75" hidden="1" customHeight="1" outlineLevel="1" x14ac:dyDescent="0.3">
      <c r="A394" s="214" t="str">
        <f>IF('1'!$A$1=1,B394,C394)</f>
        <v>кінцева контролююча материнська компанія невідома</v>
      </c>
      <c r="B394" s="332" t="s">
        <v>130</v>
      </c>
      <c r="C394" s="328" t="s">
        <v>224</v>
      </c>
      <c r="D394" s="124">
        <v>213</v>
      </c>
      <c r="E394" s="125">
        <v>112</v>
      </c>
      <c r="F394" s="126">
        <v>136</v>
      </c>
      <c r="G394" s="126">
        <v>-2</v>
      </c>
      <c r="H394" s="126">
        <v>0</v>
      </c>
      <c r="I394" s="126">
        <v>138</v>
      </c>
      <c r="J394" s="127">
        <v>248</v>
      </c>
      <c r="K394" s="124">
        <v>461</v>
      </c>
    </row>
    <row r="395" spans="1:12" ht="18.600000000000001" hidden="1" customHeight="1" outlineLevel="1" x14ac:dyDescent="0.3">
      <c r="A395" s="189">
        <f>IF('1'!$A$1=1,B395,C395)</f>
        <v>2022</v>
      </c>
      <c r="B395" s="311">
        <v>2022</v>
      </c>
      <c r="C395" s="311">
        <v>2022</v>
      </c>
      <c r="D395" s="112">
        <v>44561</v>
      </c>
      <c r="E395" s="113">
        <v>3</v>
      </c>
      <c r="F395" s="114">
        <v>4</v>
      </c>
      <c r="G395" s="114">
        <v>5</v>
      </c>
      <c r="H395" s="114">
        <v>6</v>
      </c>
      <c r="I395" s="114">
        <v>7</v>
      </c>
      <c r="J395" s="115">
        <v>8</v>
      </c>
      <c r="K395" s="112" t="s">
        <v>153</v>
      </c>
    </row>
    <row r="396" spans="1:12" ht="18" hidden="1" customHeight="1" outlineLevel="1" x14ac:dyDescent="0.3">
      <c r="A396" s="212" t="str">
        <f>IF('1'!$A$1=1,B396,C396)</f>
        <v xml:space="preserve">АКТИВИ </v>
      </c>
      <c r="B396" s="330" t="s">
        <v>103</v>
      </c>
      <c r="C396" s="313" t="s">
        <v>204</v>
      </c>
      <c r="D396" s="97"/>
      <c r="E396" s="217"/>
      <c r="F396" s="218"/>
      <c r="G396" s="218"/>
      <c r="H396" s="218"/>
      <c r="I396" s="218"/>
      <c r="J396" s="219"/>
      <c r="K396" s="97"/>
    </row>
    <row r="397" spans="1:12" ht="18" hidden="1" customHeight="1" outlineLevel="1" x14ac:dyDescent="0.3">
      <c r="A397" s="150" t="str">
        <f>IF('1'!$A$1=1,B397,C397)</f>
        <v>A Прямі інвестиції (A1 + A2)</v>
      </c>
      <c r="B397" s="314" t="s">
        <v>104</v>
      </c>
      <c r="C397" s="315" t="s">
        <v>205</v>
      </c>
      <c r="D397" s="97">
        <v>3885</v>
      </c>
      <c r="E397" s="118">
        <v>34</v>
      </c>
      <c r="F397" s="119">
        <v>-1082</v>
      </c>
      <c r="G397" s="119">
        <v>-754</v>
      </c>
      <c r="H397" s="119">
        <v>1</v>
      </c>
      <c r="I397" s="119">
        <v>-329</v>
      </c>
      <c r="J397" s="120">
        <v>-1048</v>
      </c>
      <c r="K397" s="97">
        <v>2837</v>
      </c>
      <c r="L397" s="462"/>
    </row>
    <row r="398" spans="1:12" ht="18" hidden="1" customHeight="1" outlineLevel="1" x14ac:dyDescent="0.3">
      <c r="A398" s="151" t="str">
        <f>IF('1'!$A$1=1,B398,C398)</f>
        <v>A1 Інструменти участі в капіталі</v>
      </c>
      <c r="B398" s="316" t="s">
        <v>105</v>
      </c>
      <c r="C398" s="317" t="s">
        <v>206</v>
      </c>
      <c r="D398" s="97">
        <v>2260</v>
      </c>
      <c r="E398" s="118">
        <v>30</v>
      </c>
      <c r="F398" s="119">
        <v>-610</v>
      </c>
      <c r="G398" s="119">
        <v>-570</v>
      </c>
      <c r="H398" s="119">
        <v>1</v>
      </c>
      <c r="I398" s="119">
        <v>-41</v>
      </c>
      <c r="J398" s="120">
        <v>-580</v>
      </c>
      <c r="K398" s="97">
        <v>1680</v>
      </c>
    </row>
    <row r="399" spans="1:12" ht="27.75" hidden="1" customHeight="1" outlineLevel="1" x14ac:dyDescent="0.3">
      <c r="A399" s="152" t="str">
        <f>IF('1'!$A$1=1,B399,C399)</f>
        <v>A1.1 Інвестиції прямого інвестора в підприємства прямого інвестування</v>
      </c>
      <c r="B399" s="318" t="s">
        <v>66</v>
      </c>
      <c r="C399" s="319" t="s">
        <v>207</v>
      </c>
      <c r="D399" s="97">
        <v>2260</v>
      </c>
      <c r="E399" s="118">
        <v>30</v>
      </c>
      <c r="F399" s="119">
        <v>-610</v>
      </c>
      <c r="G399" s="119">
        <v>-570</v>
      </c>
      <c r="H399" s="119">
        <v>1</v>
      </c>
      <c r="I399" s="119">
        <v>-41</v>
      </c>
      <c r="J399" s="120">
        <v>-580</v>
      </c>
      <c r="K399" s="97">
        <v>1680</v>
      </c>
    </row>
    <row r="400" spans="1:12" ht="19.2" hidden="1" customHeight="1" outlineLevel="1" x14ac:dyDescent="0.3">
      <c r="A400" s="151" t="str">
        <f>IF('1'!$A$1=1,B400,C400)</f>
        <v>A2 Боргові інструменти (A2.1 + A2.2)</v>
      </c>
      <c r="B400" s="316" t="s">
        <v>67</v>
      </c>
      <c r="C400" s="317" t="s">
        <v>208</v>
      </c>
      <c r="D400" s="97">
        <v>1625</v>
      </c>
      <c r="E400" s="118">
        <v>4</v>
      </c>
      <c r="F400" s="119">
        <v>-472</v>
      </c>
      <c r="G400" s="119">
        <v>-184</v>
      </c>
      <c r="H400" s="119">
        <v>0</v>
      </c>
      <c r="I400" s="119">
        <v>-288</v>
      </c>
      <c r="J400" s="120">
        <v>-468</v>
      </c>
      <c r="K400" s="97">
        <v>1157</v>
      </c>
    </row>
    <row r="401" spans="1:11" ht="27.75" hidden="1" customHeight="1" outlineLevel="1" x14ac:dyDescent="0.3">
      <c r="A401" s="152" t="str">
        <f>IF('1'!$A$1=1,B401,C401)</f>
        <v>A2.1 Інвестиції прямого інвестора в підприємства прямого інвестування</v>
      </c>
      <c r="B401" s="318" t="s">
        <v>68</v>
      </c>
      <c r="C401" s="319" t="s">
        <v>209</v>
      </c>
      <c r="D401" s="97">
        <v>139</v>
      </c>
      <c r="E401" s="118">
        <v>7</v>
      </c>
      <c r="F401" s="119">
        <v>0</v>
      </c>
      <c r="G401" s="119">
        <v>0</v>
      </c>
      <c r="H401" s="119">
        <v>0</v>
      </c>
      <c r="I401" s="119">
        <v>0</v>
      </c>
      <c r="J401" s="120">
        <v>7</v>
      </c>
      <c r="K401" s="97">
        <v>146</v>
      </c>
    </row>
    <row r="402" spans="1:11" ht="27.75" hidden="1" customHeight="1" outlineLevel="1" x14ac:dyDescent="0.3">
      <c r="A402" s="152" t="str">
        <f>IF('1'!$A$1=1,B402,C402)</f>
        <v xml:space="preserve">A2.2 Інвестиції підприємств прямого інвестування в прямого інвестора- зворотне інвестування </v>
      </c>
      <c r="B402" s="318" t="s">
        <v>142</v>
      </c>
      <c r="C402" s="319" t="s">
        <v>210</v>
      </c>
      <c r="D402" s="97">
        <v>1486</v>
      </c>
      <c r="E402" s="118">
        <v>-3</v>
      </c>
      <c r="F402" s="119">
        <v>-472</v>
      </c>
      <c r="G402" s="119">
        <v>-184</v>
      </c>
      <c r="H402" s="119">
        <v>0</v>
      </c>
      <c r="I402" s="119">
        <v>-288</v>
      </c>
      <c r="J402" s="120">
        <v>-475</v>
      </c>
      <c r="K402" s="97">
        <v>1011</v>
      </c>
    </row>
    <row r="403" spans="1:11" ht="19.95" hidden="1" customHeight="1" outlineLevel="1" x14ac:dyDescent="0.3">
      <c r="A403" s="16" t="str">
        <f>IF('1'!$A$1=1,B403,C403)</f>
        <v>кредити</v>
      </c>
      <c r="B403" s="327" t="s">
        <v>2</v>
      </c>
      <c r="C403" s="323" t="s">
        <v>217</v>
      </c>
      <c r="D403" s="97">
        <v>17</v>
      </c>
      <c r="E403" s="118">
        <v>-3</v>
      </c>
      <c r="F403" s="119">
        <v>0</v>
      </c>
      <c r="G403" s="119">
        <v>0</v>
      </c>
      <c r="H403" s="119">
        <v>0</v>
      </c>
      <c r="I403" s="119">
        <v>0</v>
      </c>
      <c r="J403" s="120">
        <v>-3</v>
      </c>
      <c r="K403" s="97">
        <v>14</v>
      </c>
    </row>
    <row r="404" spans="1:11" ht="24" hidden="1" customHeight="1" outlineLevel="1" x14ac:dyDescent="0.3">
      <c r="A404" s="16" t="str">
        <f>IF('1'!$A$1=1,B404,C404)</f>
        <v xml:space="preserve">торгові кредити (дебітоторська заборгованість) </v>
      </c>
      <c r="B404" s="327" t="s">
        <v>5</v>
      </c>
      <c r="C404" s="323" t="s">
        <v>218</v>
      </c>
      <c r="D404" s="97">
        <v>1469</v>
      </c>
      <c r="E404" s="118">
        <v>0</v>
      </c>
      <c r="F404" s="119">
        <v>-472</v>
      </c>
      <c r="G404" s="119">
        <v>-184</v>
      </c>
      <c r="H404" s="119">
        <v>0</v>
      </c>
      <c r="I404" s="119">
        <v>-288</v>
      </c>
      <c r="J404" s="120">
        <v>-472</v>
      </c>
      <c r="K404" s="97">
        <v>997</v>
      </c>
    </row>
    <row r="405" spans="1:11" ht="19.2" hidden="1" customHeight="1" outlineLevel="1" x14ac:dyDescent="0.3">
      <c r="A405" s="149" t="str">
        <f>IF('1'!$A$1=1,B405,C405)</f>
        <v>ПАСИВИ</v>
      </c>
      <c r="B405" s="312" t="s">
        <v>25</v>
      </c>
      <c r="C405" s="320" t="s">
        <v>211</v>
      </c>
      <c r="D405" s="97"/>
      <c r="E405" s="118"/>
      <c r="F405" s="119"/>
      <c r="G405" s="119"/>
      <c r="H405" s="119"/>
      <c r="I405" s="119"/>
      <c r="J405" s="120"/>
      <c r="K405" s="97"/>
    </row>
    <row r="406" spans="1:11" ht="20.399999999999999" hidden="1" customHeight="1" outlineLevel="1" x14ac:dyDescent="0.3">
      <c r="A406" s="150" t="str">
        <f>IF('1'!$A$1=1,B406,C406)</f>
        <v>L Прямі інвестиції (L1 + L2)</v>
      </c>
      <c r="B406" s="314" t="s">
        <v>107</v>
      </c>
      <c r="C406" s="315" t="s">
        <v>212</v>
      </c>
      <c r="D406" s="97">
        <v>69926</v>
      </c>
      <c r="E406" s="118">
        <v>221</v>
      </c>
      <c r="F406" s="119">
        <v>-15456</v>
      </c>
      <c r="G406" s="119">
        <v>-8068</v>
      </c>
      <c r="H406" s="119">
        <v>-3697</v>
      </c>
      <c r="I406" s="119">
        <v>-3691</v>
      </c>
      <c r="J406" s="120">
        <v>-15235</v>
      </c>
      <c r="K406" s="97">
        <v>54691</v>
      </c>
    </row>
    <row r="407" spans="1:11" ht="20.399999999999999" hidden="1" customHeight="1" outlineLevel="1" x14ac:dyDescent="0.3">
      <c r="A407" s="151" t="str">
        <f>IF('1'!$A$1=1,B407,C407)</f>
        <v>L1 Інструменти участі в капіталі (2)</v>
      </c>
      <c r="B407" s="316" t="s">
        <v>232</v>
      </c>
      <c r="C407" s="317" t="s">
        <v>233</v>
      </c>
      <c r="D407" s="97">
        <v>47796</v>
      </c>
      <c r="E407" s="118">
        <v>762</v>
      </c>
      <c r="F407" s="119">
        <v>-14446</v>
      </c>
      <c r="G407" s="119">
        <v>-7402</v>
      </c>
      <c r="H407" s="119">
        <v>-3697</v>
      </c>
      <c r="I407" s="119">
        <v>-3347</v>
      </c>
      <c r="J407" s="120">
        <v>-13684</v>
      </c>
      <c r="K407" s="97">
        <v>34112</v>
      </c>
    </row>
    <row r="408" spans="1:11" ht="27.75" hidden="1" customHeight="1" outlineLevel="1" x14ac:dyDescent="0.3">
      <c r="A408" s="152" t="str">
        <f>IF('1'!$A$1=1,B408,C408)</f>
        <v>L1.1 Інвестиції прямого інвестора в підприємства прямого інвестування</v>
      </c>
      <c r="B408" s="318" t="s">
        <v>79</v>
      </c>
      <c r="C408" s="319" t="s">
        <v>214</v>
      </c>
      <c r="D408" s="97">
        <v>47796</v>
      </c>
      <c r="E408" s="118">
        <v>762</v>
      </c>
      <c r="F408" s="119">
        <v>-14446</v>
      </c>
      <c r="G408" s="119">
        <v>-7402</v>
      </c>
      <c r="H408" s="119">
        <v>-3697</v>
      </c>
      <c r="I408" s="119">
        <v>-3347</v>
      </c>
      <c r="J408" s="120">
        <v>-13684</v>
      </c>
      <c r="K408" s="97">
        <v>34112</v>
      </c>
    </row>
    <row r="409" spans="1:11" ht="18.600000000000001" hidden="1" customHeight="1" outlineLevel="1" x14ac:dyDescent="0.3">
      <c r="A409" s="153" t="str">
        <f>IF('1'!$A$1=1,B409,C409)</f>
        <v>L2 Боргові інструменти (L2.1 + L2.2 + L2.3) (3)</v>
      </c>
      <c r="B409" s="321" t="s">
        <v>234</v>
      </c>
      <c r="C409" s="317" t="s">
        <v>235</v>
      </c>
      <c r="D409" s="97">
        <v>22130</v>
      </c>
      <c r="E409" s="118">
        <v>-541</v>
      </c>
      <c r="F409" s="119">
        <v>-1010</v>
      </c>
      <c r="G409" s="119">
        <v>-666</v>
      </c>
      <c r="H409" s="119">
        <v>0</v>
      </c>
      <c r="I409" s="119">
        <v>-344</v>
      </c>
      <c r="J409" s="120">
        <v>-1551</v>
      </c>
      <c r="K409" s="97">
        <v>20579</v>
      </c>
    </row>
    <row r="410" spans="1:11" ht="27.75" hidden="1" customHeight="1" outlineLevel="1" x14ac:dyDescent="0.3">
      <c r="A410" s="152" t="str">
        <f>IF('1'!$A$1=1,B410,C410)</f>
        <v>L2.1 Інвестиції прямого інвестора в підприємства прямого інвестування</v>
      </c>
      <c r="B410" s="318" t="s">
        <v>80</v>
      </c>
      <c r="C410" s="319" t="s">
        <v>216</v>
      </c>
      <c r="D410" s="97">
        <v>15736</v>
      </c>
      <c r="E410" s="118">
        <v>-390</v>
      </c>
      <c r="F410" s="119">
        <v>-1186</v>
      </c>
      <c r="G410" s="119">
        <v>-615</v>
      </c>
      <c r="H410" s="119">
        <v>0</v>
      </c>
      <c r="I410" s="119">
        <v>-571</v>
      </c>
      <c r="J410" s="120">
        <v>-1576</v>
      </c>
      <c r="K410" s="97">
        <v>14160</v>
      </c>
    </row>
    <row r="411" spans="1:11" ht="17.399999999999999" hidden="1" customHeight="1" outlineLevel="1" x14ac:dyDescent="0.3">
      <c r="A411" s="154" t="str">
        <f>IF('1'!$A$1=1,B411,C411)</f>
        <v>кредити прямого інвестора</v>
      </c>
      <c r="B411" s="322" t="s">
        <v>26</v>
      </c>
      <c r="C411" s="323" t="s">
        <v>217</v>
      </c>
      <c r="D411" s="97">
        <v>13191</v>
      </c>
      <c r="E411" s="118">
        <v>-439</v>
      </c>
      <c r="F411" s="119">
        <v>-654</v>
      </c>
      <c r="G411" s="119">
        <v>-255</v>
      </c>
      <c r="H411" s="119">
        <v>0</v>
      </c>
      <c r="I411" s="119">
        <v>-399</v>
      </c>
      <c r="J411" s="120">
        <v>-1093</v>
      </c>
      <c r="K411" s="97">
        <v>12098</v>
      </c>
    </row>
    <row r="412" spans="1:11" ht="27.75" hidden="1" customHeight="1" outlineLevel="1" x14ac:dyDescent="0.3">
      <c r="A412" s="154" t="str">
        <f>IF('1'!$A$1=1,B412,C412)</f>
        <v>торгові кредити підприємств з прямими інвестиціями (кредиторська заборгованість)</v>
      </c>
      <c r="B412" s="322" t="s">
        <v>109</v>
      </c>
      <c r="C412" s="323" t="s">
        <v>218</v>
      </c>
      <c r="D412" s="97">
        <v>2545</v>
      </c>
      <c r="E412" s="118">
        <v>49</v>
      </c>
      <c r="F412" s="119">
        <v>-532</v>
      </c>
      <c r="G412" s="119">
        <v>-360</v>
      </c>
      <c r="H412" s="119">
        <v>0</v>
      </c>
      <c r="I412" s="119">
        <v>-172</v>
      </c>
      <c r="J412" s="120">
        <v>-483</v>
      </c>
      <c r="K412" s="97">
        <v>2062</v>
      </c>
    </row>
    <row r="413" spans="1:11" ht="27.75" hidden="1" customHeight="1" outlineLevel="1" x14ac:dyDescent="0.3">
      <c r="A413" s="152" t="str">
        <f>IF('1'!$A$1=1,B413,C413)</f>
        <v xml:space="preserve">L2.2 Інвестиції підприємств прямого інвестування в прямого інвестора (зворотне інвестування) </v>
      </c>
      <c r="B413" s="318" t="s">
        <v>110</v>
      </c>
      <c r="C413" s="319" t="s">
        <v>219</v>
      </c>
      <c r="D413" s="97">
        <v>175</v>
      </c>
      <c r="E413" s="118">
        <v>8</v>
      </c>
      <c r="F413" s="119">
        <v>2</v>
      </c>
      <c r="G413" s="119">
        <v>-2</v>
      </c>
      <c r="H413" s="119">
        <v>0</v>
      </c>
      <c r="I413" s="119">
        <v>4</v>
      </c>
      <c r="J413" s="120">
        <v>10</v>
      </c>
      <c r="K413" s="97">
        <v>185</v>
      </c>
    </row>
    <row r="414" spans="1:11" ht="21" hidden="1" customHeight="1" outlineLevel="1" x14ac:dyDescent="0.3">
      <c r="A414" s="152" t="str">
        <f>IF('1'!$A$1=1,B414,C414)</f>
        <v>L2.3 Інвестиції між сестринськими підприємствами</v>
      </c>
      <c r="B414" s="318" t="s">
        <v>138</v>
      </c>
      <c r="C414" s="319" t="s">
        <v>221</v>
      </c>
      <c r="D414" s="97">
        <v>6219</v>
      </c>
      <c r="E414" s="118">
        <v>-159</v>
      </c>
      <c r="F414" s="119">
        <v>174</v>
      </c>
      <c r="G414" s="119">
        <v>-49</v>
      </c>
      <c r="H414" s="119">
        <v>0</v>
      </c>
      <c r="I414" s="119">
        <v>223</v>
      </c>
      <c r="J414" s="120">
        <v>15</v>
      </c>
      <c r="K414" s="97">
        <v>6234</v>
      </c>
    </row>
    <row r="415" spans="1:11" ht="27.75" hidden="1" customHeight="1" outlineLevel="1" x14ac:dyDescent="0.3">
      <c r="A415" s="213" t="str">
        <f>IF('1'!$A$1=1,B415,C415)</f>
        <v>кінцева контролююча материнська компанія-резидент</v>
      </c>
      <c r="B415" s="331" t="s">
        <v>128</v>
      </c>
      <c r="C415" s="326" t="s">
        <v>222</v>
      </c>
      <c r="D415" s="97">
        <v>2519</v>
      </c>
      <c r="E415" s="118">
        <v>-315</v>
      </c>
      <c r="F415" s="119">
        <v>304</v>
      </c>
      <c r="G415" s="119">
        <v>-15</v>
      </c>
      <c r="H415" s="119">
        <v>0</v>
      </c>
      <c r="I415" s="119">
        <v>319</v>
      </c>
      <c r="J415" s="120">
        <v>-11</v>
      </c>
      <c r="K415" s="97">
        <v>2508</v>
      </c>
    </row>
    <row r="416" spans="1:11" ht="27.75" hidden="1" customHeight="1" outlineLevel="1" x14ac:dyDescent="0.3">
      <c r="A416" s="213" t="str">
        <f>IF('1'!$A$1=1,B416,C416)</f>
        <v>кінцева контролююча материнська компанія-нерезидент</v>
      </c>
      <c r="B416" s="331" t="s">
        <v>129</v>
      </c>
      <c r="C416" s="327" t="s">
        <v>223</v>
      </c>
      <c r="D416" s="97">
        <v>3239</v>
      </c>
      <c r="E416" s="118">
        <v>137</v>
      </c>
      <c r="F416" s="119">
        <v>124</v>
      </c>
      <c r="G416" s="119">
        <v>-28</v>
      </c>
      <c r="H416" s="119">
        <v>0</v>
      </c>
      <c r="I416" s="119">
        <v>152</v>
      </c>
      <c r="J416" s="120">
        <v>261</v>
      </c>
      <c r="K416" s="97">
        <v>3500</v>
      </c>
    </row>
    <row r="417" spans="1:11" ht="27.75" hidden="1" customHeight="1" outlineLevel="1" x14ac:dyDescent="0.3">
      <c r="A417" s="214" t="str">
        <f>IF('1'!$A$1=1,B417,C417)</f>
        <v>кінцева контролююча материнська компанія невідома</v>
      </c>
      <c r="B417" s="332" t="s">
        <v>130</v>
      </c>
      <c r="C417" s="328" t="s">
        <v>224</v>
      </c>
      <c r="D417" s="124">
        <v>461</v>
      </c>
      <c r="E417" s="125">
        <v>19</v>
      </c>
      <c r="F417" s="126">
        <v>-254</v>
      </c>
      <c r="G417" s="126">
        <v>-6</v>
      </c>
      <c r="H417" s="126">
        <v>0</v>
      </c>
      <c r="I417" s="126">
        <v>-248</v>
      </c>
      <c r="J417" s="127">
        <v>-235</v>
      </c>
      <c r="K417" s="124">
        <v>226</v>
      </c>
    </row>
    <row r="418" spans="1:11" ht="18.600000000000001" customHeight="1" collapsed="1" x14ac:dyDescent="0.3">
      <c r="A418" s="189" t="str">
        <f>IF('1'!$A$1=1,B418,C418)</f>
        <v>2023*</v>
      </c>
      <c r="B418" s="311" t="s">
        <v>454</v>
      </c>
      <c r="C418" s="311" t="s">
        <v>454</v>
      </c>
      <c r="D418" s="112">
        <v>44926</v>
      </c>
      <c r="E418" s="113">
        <v>3</v>
      </c>
      <c r="F418" s="114">
        <v>4</v>
      </c>
      <c r="G418" s="114">
        <v>5</v>
      </c>
      <c r="H418" s="114">
        <v>6</v>
      </c>
      <c r="I418" s="114">
        <v>7</v>
      </c>
      <c r="J418" s="115">
        <v>8</v>
      </c>
      <c r="K418" s="112">
        <v>45291</v>
      </c>
    </row>
    <row r="419" spans="1:11" ht="18" customHeight="1" x14ac:dyDescent="0.3">
      <c r="A419" s="212" t="str">
        <f>IF('1'!$A$1=1,B419,C419)</f>
        <v xml:space="preserve">АКТИВИ </v>
      </c>
      <c r="B419" s="330" t="s">
        <v>103</v>
      </c>
      <c r="C419" s="313" t="s">
        <v>204</v>
      </c>
      <c r="D419" s="97"/>
      <c r="E419" s="217"/>
      <c r="F419" s="218"/>
      <c r="G419" s="218"/>
      <c r="H419" s="218"/>
      <c r="I419" s="218"/>
      <c r="J419" s="219"/>
      <c r="K419" s="97"/>
    </row>
    <row r="420" spans="1:11" ht="18" customHeight="1" x14ac:dyDescent="0.3">
      <c r="A420" s="150" t="str">
        <f>IF('1'!$A$1=1,B420,C420)</f>
        <v>A Прямі інвестиції (A1 + A2)</v>
      </c>
      <c r="B420" s="314" t="s">
        <v>104</v>
      </c>
      <c r="C420" s="315" t="s">
        <v>205</v>
      </c>
      <c r="D420" s="97">
        <v>2837</v>
      </c>
      <c r="E420" s="118">
        <v>129</v>
      </c>
      <c r="F420" s="119">
        <v>185</v>
      </c>
      <c r="G420" s="119">
        <v>-114</v>
      </c>
      <c r="H420" s="119">
        <v>0</v>
      </c>
      <c r="I420" s="119">
        <v>299</v>
      </c>
      <c r="J420" s="120">
        <v>314</v>
      </c>
      <c r="K420" s="97">
        <v>3151</v>
      </c>
    </row>
    <row r="421" spans="1:11" ht="18" customHeight="1" x14ac:dyDescent="0.3">
      <c r="A421" s="151" t="str">
        <f>IF('1'!$A$1=1,B421,C421)</f>
        <v>A1 Інструменти участі в капіталі</v>
      </c>
      <c r="B421" s="316" t="s">
        <v>105</v>
      </c>
      <c r="C421" s="317" t="s">
        <v>206</v>
      </c>
      <c r="D421" s="97">
        <v>1680</v>
      </c>
      <c r="E421" s="118">
        <v>64</v>
      </c>
      <c r="F421" s="119">
        <v>-56</v>
      </c>
      <c r="G421" s="119">
        <v>-64</v>
      </c>
      <c r="H421" s="119">
        <v>0</v>
      </c>
      <c r="I421" s="119">
        <v>8</v>
      </c>
      <c r="J421" s="120">
        <v>8</v>
      </c>
      <c r="K421" s="97">
        <v>1688</v>
      </c>
    </row>
    <row r="422" spans="1:11" ht="27.75" customHeight="1" x14ac:dyDescent="0.3">
      <c r="A422" s="152" t="str">
        <f>IF('1'!$A$1=1,B422,C422)</f>
        <v>A1.1 Інвестиції прямого інвестора в підприємства прямого інвестування</v>
      </c>
      <c r="B422" s="318" t="s">
        <v>66</v>
      </c>
      <c r="C422" s="319" t="s">
        <v>207</v>
      </c>
      <c r="D422" s="97">
        <v>1680</v>
      </c>
      <c r="E422" s="118">
        <v>64</v>
      </c>
      <c r="F422" s="119">
        <v>-56</v>
      </c>
      <c r="G422" s="119">
        <v>-64</v>
      </c>
      <c r="H422" s="119">
        <v>0</v>
      </c>
      <c r="I422" s="119">
        <v>8</v>
      </c>
      <c r="J422" s="120">
        <v>8</v>
      </c>
      <c r="K422" s="97">
        <v>1688</v>
      </c>
    </row>
    <row r="423" spans="1:11" ht="19.2" customHeight="1" x14ac:dyDescent="0.3">
      <c r="A423" s="151" t="str">
        <f>IF('1'!$A$1=1,B423,C423)</f>
        <v>A2 Боргові інструменти (A2.1 + A2.2)</v>
      </c>
      <c r="B423" s="316" t="s">
        <v>67</v>
      </c>
      <c r="C423" s="317" t="s">
        <v>208</v>
      </c>
      <c r="D423" s="97">
        <v>1157</v>
      </c>
      <c r="E423" s="118">
        <v>65</v>
      </c>
      <c r="F423" s="119">
        <v>241</v>
      </c>
      <c r="G423" s="119">
        <v>-50</v>
      </c>
      <c r="H423" s="119">
        <v>0</v>
      </c>
      <c r="I423" s="119">
        <v>291</v>
      </c>
      <c r="J423" s="120">
        <v>306</v>
      </c>
      <c r="K423" s="97">
        <v>1463</v>
      </c>
    </row>
    <row r="424" spans="1:11" ht="27.75" customHeight="1" x14ac:dyDescent="0.3">
      <c r="A424" s="152" t="str">
        <f>IF('1'!$A$1=1,B424,C424)</f>
        <v>A2.1 Інвестиції прямого інвестора в підприємства прямого інвестування</v>
      </c>
      <c r="B424" s="318" t="s">
        <v>68</v>
      </c>
      <c r="C424" s="319" t="s">
        <v>209</v>
      </c>
      <c r="D424" s="97">
        <v>146</v>
      </c>
      <c r="E424" s="118">
        <v>0</v>
      </c>
      <c r="F424" s="119">
        <v>0</v>
      </c>
      <c r="G424" s="119">
        <v>0</v>
      </c>
      <c r="H424" s="119">
        <v>0</v>
      </c>
      <c r="I424" s="119">
        <v>0</v>
      </c>
      <c r="J424" s="120">
        <v>0</v>
      </c>
      <c r="K424" s="97">
        <v>146</v>
      </c>
    </row>
    <row r="425" spans="1:11" ht="27.75" customHeight="1" x14ac:dyDescent="0.3">
      <c r="A425" s="152" t="str">
        <f>IF('1'!$A$1=1,B425,C425)</f>
        <v xml:space="preserve">A2.2 Інвестиції підприємств прямого інвестування в прямого інвестора- зворотне інвестування </v>
      </c>
      <c r="B425" s="318" t="s">
        <v>142</v>
      </c>
      <c r="C425" s="319" t="s">
        <v>210</v>
      </c>
      <c r="D425" s="97">
        <v>1011</v>
      </c>
      <c r="E425" s="118">
        <v>65</v>
      </c>
      <c r="F425" s="119">
        <v>241</v>
      </c>
      <c r="G425" s="119">
        <v>-50</v>
      </c>
      <c r="H425" s="119">
        <v>0</v>
      </c>
      <c r="I425" s="119">
        <v>291</v>
      </c>
      <c r="J425" s="120">
        <v>306</v>
      </c>
      <c r="K425" s="97">
        <v>1317</v>
      </c>
    </row>
    <row r="426" spans="1:11" ht="19.95" customHeight="1" x14ac:dyDescent="0.3">
      <c r="A426" s="16" t="str">
        <f>IF('1'!$A$1=1,B426,C426)</f>
        <v>кредити</v>
      </c>
      <c r="B426" s="327" t="s">
        <v>2</v>
      </c>
      <c r="C426" s="323" t="s">
        <v>217</v>
      </c>
      <c r="D426" s="97">
        <v>14</v>
      </c>
      <c r="E426" s="118">
        <v>0</v>
      </c>
      <c r="F426" s="119">
        <v>0</v>
      </c>
      <c r="G426" s="119">
        <v>0</v>
      </c>
      <c r="H426" s="119">
        <v>0</v>
      </c>
      <c r="I426" s="119">
        <v>0</v>
      </c>
      <c r="J426" s="120">
        <v>0</v>
      </c>
      <c r="K426" s="97">
        <v>14</v>
      </c>
    </row>
    <row r="427" spans="1:11" ht="24" customHeight="1" x14ac:dyDescent="0.3">
      <c r="A427" s="16" t="str">
        <f>IF('1'!$A$1=1,B427,C427)</f>
        <v xml:space="preserve">торгові кредити (дебітоторська заборгованість) </v>
      </c>
      <c r="B427" s="327" t="s">
        <v>5</v>
      </c>
      <c r="C427" s="323" t="s">
        <v>218</v>
      </c>
      <c r="D427" s="97">
        <v>997</v>
      </c>
      <c r="E427" s="118">
        <v>65</v>
      </c>
      <c r="F427" s="119">
        <v>241</v>
      </c>
      <c r="G427" s="119">
        <v>-50</v>
      </c>
      <c r="H427" s="119">
        <v>0</v>
      </c>
      <c r="I427" s="119">
        <v>291</v>
      </c>
      <c r="J427" s="120">
        <v>306</v>
      </c>
      <c r="K427" s="97">
        <v>1303</v>
      </c>
    </row>
    <row r="428" spans="1:11" ht="19.2" customHeight="1" x14ac:dyDescent="0.3">
      <c r="A428" s="149" t="str">
        <f>IF('1'!$A$1=1,B428,C428)</f>
        <v>ПАСИВИ</v>
      </c>
      <c r="B428" s="312" t="s">
        <v>25</v>
      </c>
      <c r="C428" s="320" t="s">
        <v>211</v>
      </c>
      <c r="D428" s="97"/>
      <c r="E428" s="118"/>
      <c r="F428" s="119"/>
      <c r="G428" s="119"/>
      <c r="H428" s="119"/>
      <c r="I428" s="119"/>
      <c r="J428" s="120"/>
      <c r="K428" s="97"/>
    </row>
    <row r="429" spans="1:11" ht="20.399999999999999" customHeight="1" x14ac:dyDescent="0.3">
      <c r="A429" s="150" t="str">
        <f>IF('1'!$A$1=1,B429,C429)</f>
        <v>L Прямі інвестиції (L1 + L2)</v>
      </c>
      <c r="B429" s="314" t="s">
        <v>107</v>
      </c>
      <c r="C429" s="315" t="s">
        <v>212</v>
      </c>
      <c r="D429" s="97">
        <v>54691</v>
      </c>
      <c r="E429" s="118">
        <v>4572</v>
      </c>
      <c r="F429" s="119">
        <v>-276</v>
      </c>
      <c r="G429" s="119">
        <v>-992</v>
      </c>
      <c r="H429" s="119">
        <v>-432</v>
      </c>
      <c r="I429" s="119">
        <v>1148</v>
      </c>
      <c r="J429" s="120">
        <v>4296</v>
      </c>
      <c r="K429" s="97">
        <v>58987</v>
      </c>
    </row>
    <row r="430" spans="1:11" ht="20.399999999999999" customHeight="1" x14ac:dyDescent="0.3">
      <c r="A430" s="151" t="str">
        <f>IF('1'!$A$1=1,B430,C430)</f>
        <v>L1 Інструменти участі в капіталі2</v>
      </c>
      <c r="B430" s="316" t="s">
        <v>228</v>
      </c>
      <c r="C430" s="317" t="s">
        <v>229</v>
      </c>
      <c r="D430" s="97">
        <v>34112</v>
      </c>
      <c r="E430" s="118">
        <v>4049</v>
      </c>
      <c r="F430" s="119">
        <v>-346</v>
      </c>
      <c r="G430" s="119">
        <v>-1242</v>
      </c>
      <c r="H430" s="119">
        <v>-432</v>
      </c>
      <c r="I430" s="119">
        <v>1328</v>
      </c>
      <c r="J430" s="120">
        <v>3703</v>
      </c>
      <c r="K430" s="97">
        <v>37815</v>
      </c>
    </row>
    <row r="431" spans="1:11" ht="27.75" customHeight="1" x14ac:dyDescent="0.3">
      <c r="A431" s="152" t="str">
        <f>IF('1'!$A$1=1,B431,C431)</f>
        <v>L1.1 Інвестиції прямого інвестора в підприємства прямого інвестування</v>
      </c>
      <c r="B431" s="318" t="s">
        <v>79</v>
      </c>
      <c r="C431" s="319" t="s">
        <v>214</v>
      </c>
      <c r="D431" s="97">
        <v>34112</v>
      </c>
      <c r="E431" s="118">
        <v>4049</v>
      </c>
      <c r="F431" s="119">
        <v>-346</v>
      </c>
      <c r="G431" s="119">
        <v>-1242</v>
      </c>
      <c r="H431" s="119">
        <v>-432</v>
      </c>
      <c r="I431" s="119">
        <v>1328</v>
      </c>
      <c r="J431" s="120">
        <v>3703</v>
      </c>
      <c r="K431" s="97">
        <v>37815</v>
      </c>
    </row>
    <row r="432" spans="1:11" ht="18.600000000000001" customHeight="1" x14ac:dyDescent="0.3">
      <c r="A432" s="153" t="str">
        <f>IF('1'!$A$1=1,B432,C432)</f>
        <v>L2 Боргові інструменти (L2.1 + L2.2 + L2.3)3</v>
      </c>
      <c r="B432" s="321" t="s">
        <v>230</v>
      </c>
      <c r="C432" s="317" t="s">
        <v>231</v>
      </c>
      <c r="D432" s="97">
        <v>20579</v>
      </c>
      <c r="E432" s="118">
        <v>523</v>
      </c>
      <c r="F432" s="119">
        <v>70</v>
      </c>
      <c r="G432" s="119">
        <v>250</v>
      </c>
      <c r="H432" s="119">
        <v>0</v>
      </c>
      <c r="I432" s="119">
        <v>-180</v>
      </c>
      <c r="J432" s="120">
        <v>593</v>
      </c>
      <c r="K432" s="97">
        <v>21172</v>
      </c>
    </row>
    <row r="433" spans="1:11" ht="27.75" customHeight="1" x14ac:dyDescent="0.3">
      <c r="A433" s="152" t="str">
        <f>IF('1'!$A$1=1,B433,C433)</f>
        <v>L2.1 Інвестиції прямого інвестора в підприємства прямого інвестування</v>
      </c>
      <c r="B433" s="318" t="s">
        <v>80</v>
      </c>
      <c r="C433" s="319" t="s">
        <v>216</v>
      </c>
      <c r="D433" s="97">
        <v>14160</v>
      </c>
      <c r="E433" s="118">
        <v>326</v>
      </c>
      <c r="F433" s="119">
        <v>415</v>
      </c>
      <c r="G433" s="119">
        <v>181</v>
      </c>
      <c r="H433" s="119">
        <v>0</v>
      </c>
      <c r="I433" s="119">
        <v>234</v>
      </c>
      <c r="J433" s="120">
        <v>741</v>
      </c>
      <c r="K433" s="97">
        <v>14901</v>
      </c>
    </row>
    <row r="434" spans="1:11" ht="17.399999999999999" customHeight="1" x14ac:dyDescent="0.3">
      <c r="A434" s="154" t="str">
        <f>IF('1'!$A$1=1,B434,C434)</f>
        <v>кредити прямого інвестора</v>
      </c>
      <c r="B434" s="322" t="s">
        <v>26</v>
      </c>
      <c r="C434" s="323" t="s">
        <v>217</v>
      </c>
      <c r="D434" s="97">
        <v>12098</v>
      </c>
      <c r="E434" s="118">
        <v>391</v>
      </c>
      <c r="F434" s="119">
        <v>320</v>
      </c>
      <c r="G434" s="119">
        <v>174</v>
      </c>
      <c r="H434" s="119">
        <v>0</v>
      </c>
      <c r="I434" s="119">
        <v>146</v>
      </c>
      <c r="J434" s="120">
        <v>711</v>
      </c>
      <c r="K434" s="97">
        <v>12809</v>
      </c>
    </row>
    <row r="435" spans="1:11" ht="27.75" customHeight="1" x14ac:dyDescent="0.3">
      <c r="A435" s="154" t="str">
        <f>IF('1'!$A$1=1,B435,C435)</f>
        <v>торгові кредити підприємств з прямими інвестиціями (кредиторська заборгованість)</v>
      </c>
      <c r="B435" s="322" t="s">
        <v>109</v>
      </c>
      <c r="C435" s="323" t="s">
        <v>218</v>
      </c>
      <c r="D435" s="97">
        <v>2062</v>
      </c>
      <c r="E435" s="118">
        <v>-65</v>
      </c>
      <c r="F435" s="119">
        <v>95</v>
      </c>
      <c r="G435" s="119">
        <v>7</v>
      </c>
      <c r="H435" s="119">
        <v>0</v>
      </c>
      <c r="I435" s="119">
        <v>88</v>
      </c>
      <c r="J435" s="120">
        <v>30</v>
      </c>
      <c r="K435" s="97">
        <v>2092</v>
      </c>
    </row>
    <row r="436" spans="1:11" ht="27.75" customHeight="1" x14ac:dyDescent="0.3">
      <c r="A436" s="152" t="str">
        <f>IF('1'!$A$1=1,B436,C436)</f>
        <v xml:space="preserve">L2.2 Інвестиції підприємств прямого інвестування в прямого інвестора (зворотне інвестування) </v>
      </c>
      <c r="B436" s="318" t="s">
        <v>110</v>
      </c>
      <c r="C436" s="319" t="s">
        <v>219</v>
      </c>
      <c r="D436" s="97">
        <v>185</v>
      </c>
      <c r="E436" s="118">
        <v>4</v>
      </c>
      <c r="F436" s="119">
        <v>3</v>
      </c>
      <c r="G436" s="119">
        <v>3</v>
      </c>
      <c r="H436" s="119">
        <v>0</v>
      </c>
      <c r="I436" s="119">
        <v>0</v>
      </c>
      <c r="J436" s="120">
        <v>7</v>
      </c>
      <c r="K436" s="97">
        <v>192</v>
      </c>
    </row>
    <row r="437" spans="1:11" ht="21" customHeight="1" x14ac:dyDescent="0.3">
      <c r="A437" s="152" t="str">
        <f>IF('1'!$A$1=1,B437,C437)</f>
        <v>L2.3 Інвестиції між сестринськими підприємствами</v>
      </c>
      <c r="B437" s="318" t="s">
        <v>138</v>
      </c>
      <c r="C437" s="319" t="s">
        <v>221</v>
      </c>
      <c r="D437" s="97">
        <v>6234</v>
      </c>
      <c r="E437" s="118">
        <v>193</v>
      </c>
      <c r="F437" s="119">
        <v>-348</v>
      </c>
      <c r="G437" s="119">
        <v>66</v>
      </c>
      <c r="H437" s="119">
        <v>0</v>
      </c>
      <c r="I437" s="119">
        <v>-414</v>
      </c>
      <c r="J437" s="120">
        <v>-155</v>
      </c>
      <c r="K437" s="97">
        <v>6079</v>
      </c>
    </row>
    <row r="438" spans="1:11" ht="27.75" customHeight="1" x14ac:dyDescent="0.3">
      <c r="A438" s="213" t="str">
        <f>IF('1'!$A$1=1,B438,C438)</f>
        <v>кінцева контролююча материнська компанія-резидент</v>
      </c>
      <c r="B438" s="331" t="s">
        <v>128</v>
      </c>
      <c r="C438" s="326" t="s">
        <v>222</v>
      </c>
      <c r="D438" s="97">
        <v>2508</v>
      </c>
      <c r="E438" s="118">
        <v>18</v>
      </c>
      <c r="F438" s="119">
        <v>1</v>
      </c>
      <c r="G438" s="119">
        <v>25</v>
      </c>
      <c r="H438" s="119">
        <v>0</v>
      </c>
      <c r="I438" s="119">
        <v>-24</v>
      </c>
      <c r="J438" s="120">
        <v>19</v>
      </c>
      <c r="K438" s="97">
        <v>2527</v>
      </c>
    </row>
    <row r="439" spans="1:11" ht="27.75" customHeight="1" x14ac:dyDescent="0.3">
      <c r="A439" s="213" t="str">
        <f>IF('1'!$A$1=1,B439,C439)</f>
        <v>кінцева контролююча материнська компанія-нерезидент</v>
      </c>
      <c r="B439" s="331" t="s">
        <v>129</v>
      </c>
      <c r="C439" s="327" t="s">
        <v>223</v>
      </c>
      <c r="D439" s="97">
        <v>3500</v>
      </c>
      <c r="E439" s="118">
        <v>146</v>
      </c>
      <c r="F439" s="119">
        <v>-383</v>
      </c>
      <c r="G439" s="119">
        <v>39</v>
      </c>
      <c r="H439" s="119">
        <v>0</v>
      </c>
      <c r="I439" s="119">
        <v>-422</v>
      </c>
      <c r="J439" s="120">
        <v>-237</v>
      </c>
      <c r="K439" s="97">
        <v>3263</v>
      </c>
    </row>
    <row r="440" spans="1:11" ht="27.75" customHeight="1" x14ac:dyDescent="0.3">
      <c r="A440" s="214" t="str">
        <f>IF('1'!$A$1=1,B440,C440)</f>
        <v>кінцева контролююча материнська компанія невідома</v>
      </c>
      <c r="B440" s="332" t="s">
        <v>130</v>
      </c>
      <c r="C440" s="328" t="s">
        <v>224</v>
      </c>
      <c r="D440" s="124">
        <v>226</v>
      </c>
      <c r="E440" s="125">
        <v>29</v>
      </c>
      <c r="F440" s="126">
        <v>34</v>
      </c>
      <c r="G440" s="126">
        <v>2</v>
      </c>
      <c r="H440" s="126">
        <v>0</v>
      </c>
      <c r="I440" s="126">
        <v>32</v>
      </c>
      <c r="J440" s="127">
        <v>63</v>
      </c>
      <c r="K440" s="124">
        <v>289</v>
      </c>
    </row>
    <row r="441" spans="1:11" ht="18.600000000000001" customHeight="1" x14ac:dyDescent="0.3">
      <c r="A441" s="189" t="str">
        <f>IF('1'!$A$1=1,B441,C441)</f>
        <v>2024*</v>
      </c>
      <c r="B441" s="311" t="s">
        <v>527</v>
      </c>
      <c r="C441" s="311" t="s">
        <v>527</v>
      </c>
      <c r="D441" s="112" t="s">
        <v>447</v>
      </c>
      <c r="E441" s="113">
        <v>3</v>
      </c>
      <c r="F441" s="114">
        <v>4</v>
      </c>
      <c r="G441" s="114">
        <v>5</v>
      </c>
      <c r="H441" s="114">
        <v>6</v>
      </c>
      <c r="I441" s="114">
        <v>7</v>
      </c>
      <c r="J441" s="115">
        <v>8</v>
      </c>
      <c r="K441" s="112" t="s">
        <v>448</v>
      </c>
    </row>
    <row r="442" spans="1:11" ht="18" customHeight="1" x14ac:dyDescent="0.3">
      <c r="A442" s="212" t="str">
        <f>IF('1'!$A$1=1,B442,C442)</f>
        <v xml:space="preserve">АКТИВИ </v>
      </c>
      <c r="B442" s="330" t="s">
        <v>103</v>
      </c>
      <c r="C442" s="313" t="s">
        <v>204</v>
      </c>
      <c r="D442" s="97"/>
      <c r="E442" s="217"/>
      <c r="F442" s="218"/>
      <c r="G442" s="218"/>
      <c r="H442" s="218"/>
      <c r="I442" s="218"/>
      <c r="J442" s="219"/>
      <c r="K442" s="97"/>
    </row>
    <row r="443" spans="1:11" ht="18" customHeight="1" x14ac:dyDescent="0.3">
      <c r="A443" s="150" t="str">
        <f>IF('1'!$A$1=1,B443,C443)</f>
        <v>A Прямі інвестиції (A1 + A2)</v>
      </c>
      <c r="B443" s="314" t="s">
        <v>104</v>
      </c>
      <c r="C443" s="315" t="s">
        <v>205</v>
      </c>
      <c r="D443" s="97">
        <v>3151</v>
      </c>
      <c r="E443" s="118">
        <v>305</v>
      </c>
      <c r="F443" s="119">
        <v>-281</v>
      </c>
      <c r="G443" s="119">
        <v>-303</v>
      </c>
      <c r="H443" s="119">
        <v>-1</v>
      </c>
      <c r="I443" s="119">
        <v>23</v>
      </c>
      <c r="J443" s="120">
        <v>24</v>
      </c>
      <c r="K443" s="97">
        <v>3175</v>
      </c>
    </row>
    <row r="444" spans="1:11" ht="18" customHeight="1" x14ac:dyDescent="0.3">
      <c r="A444" s="151" t="str">
        <f>IF('1'!$A$1=1,B444,C444)</f>
        <v>A1 Інструменти участі в капіталі</v>
      </c>
      <c r="B444" s="316" t="s">
        <v>105</v>
      </c>
      <c r="C444" s="317" t="s">
        <v>206</v>
      </c>
      <c r="D444" s="97">
        <v>1688</v>
      </c>
      <c r="E444" s="118">
        <v>20</v>
      </c>
      <c r="F444" s="119">
        <v>-175</v>
      </c>
      <c r="G444" s="119">
        <v>-159</v>
      </c>
      <c r="H444" s="119">
        <v>-1</v>
      </c>
      <c r="I444" s="119">
        <v>-15</v>
      </c>
      <c r="J444" s="120">
        <v>-155</v>
      </c>
      <c r="K444" s="97">
        <v>1533</v>
      </c>
    </row>
    <row r="445" spans="1:11" ht="27.75" customHeight="1" x14ac:dyDescent="0.3">
      <c r="A445" s="152" t="str">
        <f>IF('1'!$A$1=1,B445,C445)</f>
        <v>A1.1 Інвестиції прямого інвестора в підприємства прямого інвестування</v>
      </c>
      <c r="B445" s="318" t="s">
        <v>66</v>
      </c>
      <c r="C445" s="319" t="s">
        <v>207</v>
      </c>
      <c r="D445" s="97">
        <v>1688</v>
      </c>
      <c r="E445" s="118">
        <v>20</v>
      </c>
      <c r="F445" s="119">
        <v>-175</v>
      </c>
      <c r="G445" s="119">
        <v>-159</v>
      </c>
      <c r="H445" s="119">
        <v>-1</v>
      </c>
      <c r="I445" s="119">
        <v>-15</v>
      </c>
      <c r="J445" s="120">
        <v>-155</v>
      </c>
      <c r="K445" s="97">
        <v>1533</v>
      </c>
    </row>
    <row r="446" spans="1:11" ht="19.2" customHeight="1" x14ac:dyDescent="0.3">
      <c r="A446" s="151" t="str">
        <f>IF('1'!$A$1=1,B446,C446)</f>
        <v>A2 Боргові інструменти (A2.1 + A2.2)</v>
      </c>
      <c r="B446" s="316" t="s">
        <v>67</v>
      </c>
      <c r="C446" s="317" t="s">
        <v>208</v>
      </c>
      <c r="D446" s="97">
        <v>1463</v>
      </c>
      <c r="E446" s="118">
        <v>285</v>
      </c>
      <c r="F446" s="119">
        <v>-106</v>
      </c>
      <c r="G446" s="119">
        <v>-144</v>
      </c>
      <c r="H446" s="119">
        <v>0</v>
      </c>
      <c r="I446" s="119">
        <v>38</v>
      </c>
      <c r="J446" s="120">
        <v>179</v>
      </c>
      <c r="K446" s="97">
        <v>1642</v>
      </c>
    </row>
    <row r="447" spans="1:11" ht="27.75" customHeight="1" x14ac:dyDescent="0.3">
      <c r="A447" s="152" t="str">
        <f>IF('1'!$A$1=1,B447,C447)</f>
        <v>A2.1 Інвестиції прямого інвестора в підприємства прямого інвестування</v>
      </c>
      <c r="B447" s="318" t="s">
        <v>68</v>
      </c>
      <c r="C447" s="319" t="s">
        <v>209</v>
      </c>
      <c r="D447" s="97">
        <v>146</v>
      </c>
      <c r="E447" s="118">
        <v>0</v>
      </c>
      <c r="F447" s="119">
        <v>0</v>
      </c>
      <c r="G447" s="119">
        <v>0</v>
      </c>
      <c r="H447" s="119">
        <v>0</v>
      </c>
      <c r="I447" s="119">
        <v>0</v>
      </c>
      <c r="J447" s="120">
        <v>0</v>
      </c>
      <c r="K447" s="97">
        <v>146</v>
      </c>
    </row>
    <row r="448" spans="1:11" ht="27.75" customHeight="1" x14ac:dyDescent="0.3">
      <c r="A448" s="152" t="str">
        <f>IF('1'!$A$1=1,B448,C448)</f>
        <v xml:space="preserve">A2.2 Інвестиції підприємств прямого інвестування в прямого інвестора- зворотне інвестування </v>
      </c>
      <c r="B448" s="318" t="s">
        <v>142</v>
      </c>
      <c r="C448" s="319" t="s">
        <v>210</v>
      </c>
      <c r="D448" s="97">
        <v>1317</v>
      </c>
      <c r="E448" s="118">
        <v>285</v>
      </c>
      <c r="F448" s="119">
        <v>-106</v>
      </c>
      <c r="G448" s="119">
        <v>-144</v>
      </c>
      <c r="H448" s="119">
        <v>0</v>
      </c>
      <c r="I448" s="119">
        <v>38</v>
      </c>
      <c r="J448" s="120">
        <v>179</v>
      </c>
      <c r="K448" s="97">
        <v>1496</v>
      </c>
    </row>
    <row r="449" spans="1:11" ht="19.95" customHeight="1" x14ac:dyDescent="0.3">
      <c r="A449" s="16" t="str">
        <f>IF('1'!$A$1=1,B449,C449)</f>
        <v>кредити</v>
      </c>
      <c r="B449" s="327" t="s">
        <v>2</v>
      </c>
      <c r="C449" s="323" t="s">
        <v>217</v>
      </c>
      <c r="D449" s="97">
        <v>14</v>
      </c>
      <c r="E449" s="118">
        <v>0</v>
      </c>
      <c r="F449" s="119">
        <v>13</v>
      </c>
      <c r="G449" s="119">
        <v>0</v>
      </c>
      <c r="H449" s="119">
        <v>0</v>
      </c>
      <c r="I449" s="119">
        <v>0</v>
      </c>
      <c r="J449" s="120">
        <v>13</v>
      </c>
      <c r="K449" s="97">
        <v>14</v>
      </c>
    </row>
    <row r="450" spans="1:11" ht="24" customHeight="1" x14ac:dyDescent="0.3">
      <c r="A450" s="16" t="str">
        <f>IF('1'!$A$1=1,B450,C450)</f>
        <v xml:space="preserve">торгові кредити (дебітоторська заборгованість) </v>
      </c>
      <c r="B450" s="327" t="s">
        <v>5</v>
      </c>
      <c r="C450" s="323" t="s">
        <v>218</v>
      </c>
      <c r="D450" s="97">
        <v>1303</v>
      </c>
      <c r="E450" s="118">
        <v>285</v>
      </c>
      <c r="F450" s="119">
        <v>-397</v>
      </c>
      <c r="G450" s="119">
        <v>-144</v>
      </c>
      <c r="H450" s="119">
        <v>0</v>
      </c>
      <c r="I450" s="119">
        <v>38</v>
      </c>
      <c r="J450" s="120">
        <v>-112</v>
      </c>
      <c r="K450" s="97">
        <v>1482</v>
      </c>
    </row>
    <row r="451" spans="1:11" ht="19.2" customHeight="1" x14ac:dyDescent="0.3">
      <c r="A451" s="149" t="str">
        <f>IF('1'!$A$1=1,B451,C451)</f>
        <v>ПАСИВИ</v>
      </c>
      <c r="B451" s="312" t="s">
        <v>25</v>
      </c>
      <c r="C451" s="320" t="s">
        <v>211</v>
      </c>
      <c r="D451" s="97"/>
      <c r="E451" s="118"/>
      <c r="F451" s="119"/>
      <c r="G451" s="119"/>
      <c r="H451" s="119"/>
      <c r="I451" s="119"/>
      <c r="J451" s="120"/>
      <c r="K451" s="97"/>
    </row>
    <row r="452" spans="1:11" ht="20.399999999999999" customHeight="1" x14ac:dyDescent="0.3">
      <c r="A452" s="150" t="str">
        <f>IF('1'!$A$1=1,B452,C452)</f>
        <v>L Прямі інвестиції (L1 + L2)</v>
      </c>
      <c r="B452" s="314" t="s">
        <v>107</v>
      </c>
      <c r="C452" s="315" t="s">
        <v>212</v>
      </c>
      <c r="D452" s="97">
        <v>58987</v>
      </c>
      <c r="E452" s="118">
        <v>4018</v>
      </c>
      <c r="F452" s="119">
        <v>-3052</v>
      </c>
      <c r="G452" s="119">
        <v>-3626</v>
      </c>
      <c r="H452" s="119">
        <v>-466</v>
      </c>
      <c r="I452" s="119">
        <v>1040</v>
      </c>
      <c r="J452" s="120">
        <v>966</v>
      </c>
      <c r="K452" s="97">
        <v>59953</v>
      </c>
    </row>
    <row r="453" spans="1:11" ht="20.399999999999999" customHeight="1" x14ac:dyDescent="0.3">
      <c r="A453" s="151" t="str">
        <f>IF('1'!$A$1=1,B453,C453)</f>
        <v>L1 Інструменти участі в капіталі2</v>
      </c>
      <c r="B453" s="316" t="s">
        <v>228</v>
      </c>
      <c r="C453" s="317" t="s">
        <v>229</v>
      </c>
      <c r="D453" s="97">
        <v>37815</v>
      </c>
      <c r="E453" s="118">
        <v>3543</v>
      </c>
      <c r="F453" s="119">
        <v>-2520</v>
      </c>
      <c r="G453" s="119">
        <v>-3397</v>
      </c>
      <c r="H453" s="119">
        <v>-466</v>
      </c>
      <c r="I453" s="119">
        <v>1343</v>
      </c>
      <c r="J453" s="120">
        <v>1023</v>
      </c>
      <c r="K453" s="97">
        <v>38838</v>
      </c>
    </row>
    <row r="454" spans="1:11" ht="27.75" customHeight="1" x14ac:dyDescent="0.3">
      <c r="A454" s="152" t="str">
        <f>IF('1'!$A$1=1,B454,C454)</f>
        <v>L1.1 Інвестиції прямого інвестора в підприємства прямого інвестування</v>
      </c>
      <c r="B454" s="318" t="s">
        <v>79</v>
      </c>
      <c r="C454" s="319" t="s">
        <v>214</v>
      </c>
      <c r="D454" s="97">
        <v>37815</v>
      </c>
      <c r="E454" s="118">
        <v>3543</v>
      </c>
      <c r="F454" s="119">
        <v>-2520</v>
      </c>
      <c r="G454" s="119">
        <v>-3397</v>
      </c>
      <c r="H454" s="119">
        <v>-466</v>
      </c>
      <c r="I454" s="119">
        <v>1343</v>
      </c>
      <c r="J454" s="120">
        <v>1023</v>
      </c>
      <c r="K454" s="97">
        <v>38838</v>
      </c>
    </row>
    <row r="455" spans="1:11" ht="18.600000000000001" customHeight="1" x14ac:dyDescent="0.3">
      <c r="A455" s="153" t="str">
        <f>IF('1'!$A$1=1,B455,C455)</f>
        <v>L2 Боргові інструменти (L2.1 + L2.2 + L2.3)3</v>
      </c>
      <c r="B455" s="321" t="s">
        <v>230</v>
      </c>
      <c r="C455" s="317" t="s">
        <v>231</v>
      </c>
      <c r="D455" s="97">
        <v>21172</v>
      </c>
      <c r="E455" s="118">
        <v>475</v>
      </c>
      <c r="F455" s="119">
        <v>-532</v>
      </c>
      <c r="G455" s="119">
        <v>-229</v>
      </c>
      <c r="H455" s="119">
        <v>0</v>
      </c>
      <c r="I455" s="119">
        <v>-303</v>
      </c>
      <c r="J455" s="120">
        <v>-57</v>
      </c>
      <c r="K455" s="97">
        <v>21115</v>
      </c>
    </row>
    <row r="456" spans="1:11" ht="27.75" customHeight="1" x14ac:dyDescent="0.3">
      <c r="A456" s="152" t="str">
        <f>IF('1'!$A$1=1,B456,C456)</f>
        <v>L2.1 Інвестиції прямого інвестора в підприємства прямого інвестування</v>
      </c>
      <c r="B456" s="318" t="s">
        <v>80</v>
      </c>
      <c r="C456" s="319" t="s">
        <v>216</v>
      </c>
      <c r="D456" s="97">
        <v>14901</v>
      </c>
      <c r="E456" s="118">
        <v>-13</v>
      </c>
      <c r="F456" s="119">
        <v>-261</v>
      </c>
      <c r="G456" s="119">
        <v>-104</v>
      </c>
      <c r="H456" s="119">
        <v>0</v>
      </c>
      <c r="I456" s="119">
        <v>-157</v>
      </c>
      <c r="J456" s="120">
        <v>-274</v>
      </c>
      <c r="K456" s="97">
        <v>14627</v>
      </c>
    </row>
    <row r="457" spans="1:11" ht="17.399999999999999" customHeight="1" x14ac:dyDescent="0.3">
      <c r="A457" s="154" t="str">
        <f>IF('1'!$A$1=1,B457,C457)</f>
        <v>кредити прямого інвестора</v>
      </c>
      <c r="B457" s="322" t="s">
        <v>26</v>
      </c>
      <c r="C457" s="323" t="s">
        <v>217</v>
      </c>
      <c r="D457" s="97">
        <v>12809</v>
      </c>
      <c r="E457" s="118">
        <v>-205</v>
      </c>
      <c r="F457" s="119">
        <v>-142</v>
      </c>
      <c r="G457" s="119">
        <v>98</v>
      </c>
      <c r="H457" s="119">
        <v>0</v>
      </c>
      <c r="I457" s="119">
        <v>-240</v>
      </c>
      <c r="J457" s="120">
        <v>-347</v>
      </c>
      <c r="K457" s="97">
        <v>12462</v>
      </c>
    </row>
    <row r="458" spans="1:11" ht="27.75" customHeight="1" x14ac:dyDescent="0.3">
      <c r="A458" s="154" t="str">
        <f>IF('1'!$A$1=1,B458,C458)</f>
        <v>торгові кредити підприємств з прямими інвестиціями (кредиторська заборгованість)</v>
      </c>
      <c r="B458" s="322" t="s">
        <v>109</v>
      </c>
      <c r="C458" s="323" t="s">
        <v>218</v>
      </c>
      <c r="D458" s="97">
        <v>2092</v>
      </c>
      <c r="E458" s="118">
        <v>192</v>
      </c>
      <c r="F458" s="119">
        <v>-119</v>
      </c>
      <c r="G458" s="119">
        <v>-202</v>
      </c>
      <c r="H458" s="119">
        <v>0</v>
      </c>
      <c r="I458" s="119">
        <v>83</v>
      </c>
      <c r="J458" s="120">
        <v>73</v>
      </c>
      <c r="K458" s="97">
        <v>2165</v>
      </c>
    </row>
    <row r="459" spans="1:11" ht="27.75" customHeight="1" x14ac:dyDescent="0.3">
      <c r="A459" s="152" t="str">
        <f>IF('1'!$A$1=1,B459,C459)</f>
        <v xml:space="preserve">L2.2 Інвестиції підприємств прямого інвестування в прямого інвестора (зворотне інвестування) </v>
      </c>
      <c r="B459" s="318" t="s">
        <v>110</v>
      </c>
      <c r="C459" s="319" t="s">
        <v>219</v>
      </c>
      <c r="D459" s="97">
        <v>192</v>
      </c>
      <c r="E459" s="118">
        <v>60</v>
      </c>
      <c r="F459" s="119">
        <v>-5</v>
      </c>
      <c r="G459" s="119">
        <v>-5</v>
      </c>
      <c r="H459" s="119">
        <v>0</v>
      </c>
      <c r="I459" s="119">
        <v>0</v>
      </c>
      <c r="J459" s="120">
        <v>55</v>
      </c>
      <c r="K459" s="97">
        <v>247</v>
      </c>
    </row>
    <row r="460" spans="1:11" ht="21" customHeight="1" x14ac:dyDescent="0.3">
      <c r="A460" s="152" t="str">
        <f>IF('1'!$A$1=1,B460,C460)</f>
        <v>L2.3 Інвестиції між сестринськими підприємствами</v>
      </c>
      <c r="B460" s="318" t="s">
        <v>138</v>
      </c>
      <c r="C460" s="319" t="s">
        <v>221</v>
      </c>
      <c r="D460" s="97">
        <v>6079</v>
      </c>
      <c r="E460" s="118">
        <v>428</v>
      </c>
      <c r="F460" s="119">
        <v>-266</v>
      </c>
      <c r="G460" s="119">
        <v>-120</v>
      </c>
      <c r="H460" s="119">
        <v>0</v>
      </c>
      <c r="I460" s="119">
        <v>-146</v>
      </c>
      <c r="J460" s="120">
        <v>162</v>
      </c>
      <c r="K460" s="97">
        <v>6241</v>
      </c>
    </row>
    <row r="461" spans="1:11" ht="27.75" customHeight="1" x14ac:dyDescent="0.3">
      <c r="A461" s="213" t="str">
        <f>IF('1'!$A$1=1,B461,C461)</f>
        <v>кінцева контролююча материнська компанія-резидент</v>
      </c>
      <c r="B461" s="331" t="s">
        <v>128</v>
      </c>
      <c r="C461" s="326" t="s">
        <v>222</v>
      </c>
      <c r="D461" s="97">
        <v>2527</v>
      </c>
      <c r="E461" s="118">
        <v>122</v>
      </c>
      <c r="F461" s="119">
        <v>-1</v>
      </c>
      <c r="G461" s="119">
        <v>-52</v>
      </c>
      <c r="H461" s="119">
        <v>0</v>
      </c>
      <c r="I461" s="119">
        <v>51</v>
      </c>
      <c r="J461" s="120">
        <v>121</v>
      </c>
      <c r="K461" s="97">
        <v>2648</v>
      </c>
    </row>
    <row r="462" spans="1:11" ht="27.75" customHeight="1" x14ac:dyDescent="0.3">
      <c r="A462" s="213" t="str">
        <f>IF('1'!$A$1=1,B462,C462)</f>
        <v>кінцева контролююча материнська компанія-нерезидент</v>
      </c>
      <c r="B462" s="331" t="s">
        <v>129</v>
      </c>
      <c r="C462" s="327" t="s">
        <v>223</v>
      </c>
      <c r="D462" s="97">
        <v>3263</v>
      </c>
      <c r="E462" s="118">
        <v>300</v>
      </c>
      <c r="F462" s="119">
        <v>-232</v>
      </c>
      <c r="G462" s="119">
        <v>-64</v>
      </c>
      <c r="H462" s="119">
        <v>0</v>
      </c>
      <c r="I462" s="119">
        <v>-168</v>
      </c>
      <c r="J462" s="120">
        <v>68</v>
      </c>
      <c r="K462" s="97">
        <v>3331</v>
      </c>
    </row>
    <row r="463" spans="1:11" ht="27.75" customHeight="1" x14ac:dyDescent="0.3">
      <c r="A463" s="214" t="str">
        <f>IF('1'!$A$1=1,B463,C463)</f>
        <v>кінцева контролююча материнська компанія невідома</v>
      </c>
      <c r="B463" s="332" t="s">
        <v>130</v>
      </c>
      <c r="C463" s="328" t="s">
        <v>224</v>
      </c>
      <c r="D463" s="124">
        <v>289</v>
      </c>
      <c r="E463" s="125">
        <v>6</v>
      </c>
      <c r="F463" s="126">
        <v>-33</v>
      </c>
      <c r="G463" s="126">
        <v>-4</v>
      </c>
      <c r="H463" s="126">
        <v>0</v>
      </c>
      <c r="I463" s="126">
        <v>-29</v>
      </c>
      <c r="J463" s="127">
        <v>-27</v>
      </c>
      <c r="K463" s="124">
        <v>262</v>
      </c>
    </row>
    <row r="464" spans="1:11" ht="18.600000000000001" hidden="1" customHeight="1" x14ac:dyDescent="0.3">
      <c r="A464" s="189" t="str">
        <f>IF('1'!$A$1=1,B464,C464)</f>
        <v>2025*</v>
      </c>
      <c r="B464" s="311" t="s">
        <v>530</v>
      </c>
      <c r="C464" s="311" t="s">
        <v>530</v>
      </c>
      <c r="D464" s="112">
        <v>45657</v>
      </c>
      <c r="E464" s="113">
        <v>3</v>
      </c>
      <c r="F464" s="114">
        <v>4</v>
      </c>
      <c r="G464" s="114">
        <v>5</v>
      </c>
      <c r="H464" s="114">
        <v>6</v>
      </c>
      <c r="I464" s="114">
        <v>7</v>
      </c>
      <c r="J464" s="115">
        <v>8</v>
      </c>
      <c r="K464" s="112" t="s">
        <v>531</v>
      </c>
    </row>
    <row r="465" spans="1:11" ht="18" hidden="1" customHeight="1" x14ac:dyDescent="0.3">
      <c r="A465" s="212" t="str">
        <f>IF('1'!$A$1=1,B465,C465)</f>
        <v xml:space="preserve">АКТИВИ </v>
      </c>
      <c r="B465" s="330" t="s">
        <v>103</v>
      </c>
      <c r="C465" s="313" t="s">
        <v>204</v>
      </c>
      <c r="D465" s="97"/>
      <c r="E465" s="217"/>
      <c r="F465" s="218"/>
      <c r="G465" s="218"/>
      <c r="H465" s="218"/>
      <c r="I465" s="218"/>
      <c r="J465" s="219"/>
      <c r="K465" s="97"/>
    </row>
    <row r="466" spans="1:11" ht="18" hidden="1" customHeight="1" x14ac:dyDescent="0.3">
      <c r="A466" s="150" t="str">
        <f>IF('1'!$A$1=1,B466,C466)</f>
        <v>A Прямі інвестиції (A1 + A2)</v>
      </c>
      <c r="B466" s="314" t="s">
        <v>104</v>
      </c>
      <c r="C466" s="315" t="s">
        <v>205</v>
      </c>
      <c r="D466" s="97"/>
      <c r="E466" s="118"/>
      <c r="F466" s="119"/>
      <c r="G466" s="119"/>
      <c r="H466" s="119"/>
      <c r="I466" s="119"/>
      <c r="J466" s="120"/>
      <c r="K466" s="97"/>
    </row>
    <row r="467" spans="1:11" ht="18" hidden="1" customHeight="1" x14ac:dyDescent="0.3">
      <c r="A467" s="151" t="str">
        <f>IF('1'!$A$1=1,B467,C467)</f>
        <v>A1 Інструменти участі в капіталі</v>
      </c>
      <c r="B467" s="316" t="s">
        <v>105</v>
      </c>
      <c r="C467" s="317" t="s">
        <v>206</v>
      </c>
      <c r="D467" s="97"/>
      <c r="E467" s="118"/>
      <c r="F467" s="119"/>
      <c r="G467" s="119"/>
      <c r="H467" s="119"/>
      <c r="I467" s="119"/>
      <c r="J467" s="120"/>
      <c r="K467" s="97"/>
    </row>
    <row r="468" spans="1:11" ht="27.75" hidden="1" customHeight="1" x14ac:dyDescent="0.3">
      <c r="A468" s="152" t="str">
        <f>IF('1'!$A$1=1,B468,C468)</f>
        <v>A1.1 Інвестиції прямого інвестора в підприємства прямого інвестування</v>
      </c>
      <c r="B468" s="318" t="s">
        <v>66</v>
      </c>
      <c r="C468" s="319" t="s">
        <v>207</v>
      </c>
      <c r="D468" s="97"/>
      <c r="E468" s="118"/>
      <c r="F468" s="119"/>
      <c r="G468" s="119"/>
      <c r="H468" s="119"/>
      <c r="I468" s="119"/>
      <c r="J468" s="120"/>
      <c r="K468" s="97"/>
    </row>
    <row r="469" spans="1:11" ht="19.2" hidden="1" customHeight="1" x14ac:dyDescent="0.3">
      <c r="A469" s="151" t="str">
        <f>IF('1'!$A$1=1,B469,C469)</f>
        <v>A2 Боргові інструменти (A2.1 + A2.2)</v>
      </c>
      <c r="B469" s="316" t="s">
        <v>67</v>
      </c>
      <c r="C469" s="317" t="s">
        <v>208</v>
      </c>
      <c r="D469" s="97"/>
      <c r="E469" s="118"/>
      <c r="F469" s="119"/>
      <c r="G469" s="119"/>
      <c r="H469" s="119"/>
      <c r="I469" s="119"/>
      <c r="J469" s="120"/>
      <c r="K469" s="97"/>
    </row>
    <row r="470" spans="1:11" ht="27.75" hidden="1" customHeight="1" x14ac:dyDescent="0.3">
      <c r="A470" s="152" t="str">
        <f>IF('1'!$A$1=1,B470,C470)</f>
        <v>A2.1 Інвестиції прямого інвестора в підприємства прямого інвестування</v>
      </c>
      <c r="B470" s="318" t="s">
        <v>68</v>
      </c>
      <c r="C470" s="319" t="s">
        <v>209</v>
      </c>
      <c r="D470" s="97"/>
      <c r="E470" s="118"/>
      <c r="F470" s="119"/>
      <c r="G470" s="119"/>
      <c r="H470" s="119"/>
      <c r="I470" s="119"/>
      <c r="J470" s="120"/>
      <c r="K470" s="97"/>
    </row>
    <row r="471" spans="1:11" ht="27.75" hidden="1" customHeight="1" x14ac:dyDescent="0.3">
      <c r="A471" s="152" t="str">
        <f>IF('1'!$A$1=1,B471,C471)</f>
        <v xml:space="preserve">A2.2 Інвестиції підприємств прямого інвестування в прямого інвестора- зворотне інвестування </v>
      </c>
      <c r="B471" s="318" t="s">
        <v>142</v>
      </c>
      <c r="C471" s="319" t="s">
        <v>210</v>
      </c>
      <c r="D471" s="97"/>
      <c r="E471" s="118"/>
      <c r="F471" s="119"/>
      <c r="G471" s="119"/>
      <c r="H471" s="119"/>
      <c r="I471" s="119"/>
      <c r="J471" s="120"/>
      <c r="K471" s="97"/>
    </row>
    <row r="472" spans="1:11" ht="19.95" hidden="1" customHeight="1" x14ac:dyDescent="0.3">
      <c r="A472" s="16" t="str">
        <f>IF('1'!$A$1=1,B472,C472)</f>
        <v>кредити</v>
      </c>
      <c r="B472" s="327" t="s">
        <v>2</v>
      </c>
      <c r="C472" s="323" t="s">
        <v>217</v>
      </c>
      <c r="D472" s="97"/>
      <c r="E472" s="118"/>
      <c r="F472" s="119"/>
      <c r="G472" s="119"/>
      <c r="H472" s="119"/>
      <c r="I472" s="119"/>
      <c r="J472" s="120"/>
      <c r="K472" s="97"/>
    </row>
    <row r="473" spans="1:11" ht="24" hidden="1" customHeight="1" x14ac:dyDescent="0.3">
      <c r="A473" s="16" t="str">
        <f>IF('1'!$A$1=1,B473,C473)</f>
        <v xml:space="preserve">торгові кредити (дебітоторська заборгованість) </v>
      </c>
      <c r="B473" s="327" t="s">
        <v>5</v>
      </c>
      <c r="C473" s="323" t="s">
        <v>218</v>
      </c>
      <c r="D473" s="97"/>
      <c r="E473" s="118"/>
      <c r="F473" s="119"/>
      <c r="G473" s="119"/>
      <c r="H473" s="119"/>
      <c r="I473" s="119"/>
      <c r="J473" s="120"/>
      <c r="K473" s="97"/>
    </row>
    <row r="474" spans="1:11" ht="19.2" hidden="1" customHeight="1" x14ac:dyDescent="0.3">
      <c r="A474" s="149" t="str">
        <f>IF('1'!$A$1=1,B474,C474)</f>
        <v>ПАСИВИ</v>
      </c>
      <c r="B474" s="312" t="s">
        <v>25</v>
      </c>
      <c r="C474" s="320" t="s">
        <v>211</v>
      </c>
      <c r="D474" s="97"/>
      <c r="E474" s="118"/>
      <c r="F474" s="119"/>
      <c r="G474" s="119"/>
      <c r="H474" s="119"/>
      <c r="I474" s="119"/>
      <c r="J474" s="120"/>
      <c r="K474" s="97"/>
    </row>
    <row r="475" spans="1:11" ht="20.399999999999999" hidden="1" customHeight="1" x14ac:dyDescent="0.3">
      <c r="A475" s="150" t="str">
        <f>IF('1'!$A$1=1,B475,C475)</f>
        <v>L Прямі інвестиції (L1 + L2)</v>
      </c>
      <c r="B475" s="314" t="s">
        <v>107</v>
      </c>
      <c r="C475" s="315" t="s">
        <v>212</v>
      </c>
      <c r="D475" s="97"/>
      <c r="E475" s="118"/>
      <c r="F475" s="119"/>
      <c r="G475" s="119"/>
      <c r="H475" s="119"/>
      <c r="I475" s="119"/>
      <c r="J475" s="120"/>
      <c r="K475" s="97"/>
    </row>
    <row r="476" spans="1:11" ht="20.399999999999999" hidden="1" customHeight="1" x14ac:dyDescent="0.3">
      <c r="A476" s="151" t="str">
        <f>IF('1'!$A$1=1,B476,C476)</f>
        <v>L1 Інструменти участі в капіталі2</v>
      </c>
      <c r="B476" s="316" t="s">
        <v>228</v>
      </c>
      <c r="C476" s="317" t="s">
        <v>229</v>
      </c>
      <c r="D476" s="97"/>
      <c r="E476" s="118"/>
      <c r="F476" s="119"/>
      <c r="G476" s="119"/>
      <c r="H476" s="119"/>
      <c r="I476" s="119"/>
      <c r="J476" s="120"/>
      <c r="K476" s="97"/>
    </row>
    <row r="477" spans="1:11" ht="27.75" hidden="1" customHeight="1" x14ac:dyDescent="0.3">
      <c r="A477" s="152" t="str">
        <f>IF('1'!$A$1=1,B477,C477)</f>
        <v>L1.1 Інвестиції прямого інвестора в підприємства прямого інвестування</v>
      </c>
      <c r="B477" s="318" t="s">
        <v>79</v>
      </c>
      <c r="C477" s="319" t="s">
        <v>214</v>
      </c>
      <c r="D477" s="97"/>
      <c r="E477" s="118"/>
      <c r="F477" s="119"/>
      <c r="G477" s="119"/>
      <c r="H477" s="119"/>
      <c r="I477" s="119"/>
      <c r="J477" s="120"/>
      <c r="K477" s="97"/>
    </row>
    <row r="478" spans="1:11" ht="18.600000000000001" hidden="1" customHeight="1" x14ac:dyDescent="0.3">
      <c r="A478" s="153" t="str">
        <f>IF('1'!$A$1=1,B478,C478)</f>
        <v>L2 Боргові інструменти (L2.1 + L2.2 + L2.3)3</v>
      </c>
      <c r="B478" s="321" t="s">
        <v>230</v>
      </c>
      <c r="C478" s="317" t="s">
        <v>231</v>
      </c>
      <c r="D478" s="97"/>
      <c r="E478" s="118"/>
      <c r="F478" s="119"/>
      <c r="G478" s="119"/>
      <c r="H478" s="119"/>
      <c r="I478" s="119"/>
      <c r="J478" s="120"/>
      <c r="K478" s="97"/>
    </row>
    <row r="479" spans="1:11" ht="27.75" hidden="1" customHeight="1" x14ac:dyDescent="0.3">
      <c r="A479" s="152" t="str">
        <f>IF('1'!$A$1=1,B479,C479)</f>
        <v>L2.1 Інвестиції прямого інвестора в підприємства прямого інвестування</v>
      </c>
      <c r="B479" s="318" t="s">
        <v>80</v>
      </c>
      <c r="C479" s="319" t="s">
        <v>216</v>
      </c>
      <c r="D479" s="97"/>
      <c r="E479" s="118"/>
      <c r="F479" s="119"/>
      <c r="G479" s="119"/>
      <c r="H479" s="119"/>
      <c r="I479" s="119"/>
      <c r="J479" s="120"/>
      <c r="K479" s="97"/>
    </row>
    <row r="480" spans="1:11" ht="17.399999999999999" hidden="1" customHeight="1" x14ac:dyDescent="0.3">
      <c r="A480" s="154" t="str">
        <f>IF('1'!$A$1=1,B480,C480)</f>
        <v>кредити прямого інвестора</v>
      </c>
      <c r="B480" s="322" t="s">
        <v>26</v>
      </c>
      <c r="C480" s="323" t="s">
        <v>217</v>
      </c>
      <c r="D480" s="97"/>
      <c r="E480" s="118"/>
      <c r="F480" s="119"/>
      <c r="G480" s="119"/>
      <c r="H480" s="119"/>
      <c r="I480" s="119"/>
      <c r="J480" s="120"/>
      <c r="K480" s="97"/>
    </row>
    <row r="481" spans="1:32" ht="27.75" hidden="1" customHeight="1" x14ac:dyDescent="0.3">
      <c r="A481" s="154" t="str">
        <f>IF('1'!$A$1=1,B481,C481)</f>
        <v>торгові кредити підприємств з прямими інвестиціями (кредиторська заборгованість)</v>
      </c>
      <c r="B481" s="322" t="s">
        <v>109</v>
      </c>
      <c r="C481" s="323" t="s">
        <v>218</v>
      </c>
      <c r="D481" s="97"/>
      <c r="E481" s="118"/>
      <c r="F481" s="119"/>
      <c r="G481" s="119"/>
      <c r="H481" s="119"/>
      <c r="I481" s="119"/>
      <c r="J481" s="120"/>
      <c r="K481" s="97"/>
    </row>
    <row r="482" spans="1:32" ht="27.75" hidden="1" customHeight="1" x14ac:dyDescent="0.3">
      <c r="A482" s="152" t="str">
        <f>IF('1'!$A$1=1,B482,C482)</f>
        <v xml:space="preserve">L2.2 Інвестиції підприємств прямого інвестування в прямого інвестора (зворотне інвестування) </v>
      </c>
      <c r="B482" s="318" t="s">
        <v>110</v>
      </c>
      <c r="C482" s="319" t="s">
        <v>219</v>
      </c>
      <c r="D482" s="97"/>
      <c r="E482" s="118"/>
      <c r="F482" s="119"/>
      <c r="G482" s="119"/>
      <c r="H482" s="119"/>
      <c r="I482" s="119"/>
      <c r="J482" s="120"/>
      <c r="K482" s="97"/>
    </row>
    <row r="483" spans="1:32" ht="21" hidden="1" customHeight="1" x14ac:dyDescent="0.3">
      <c r="A483" s="152" t="str">
        <f>IF('1'!$A$1=1,B483,C483)</f>
        <v>L2.3 Інвестиції між сестринськими підприємствами</v>
      </c>
      <c r="B483" s="318" t="s">
        <v>138</v>
      </c>
      <c r="C483" s="319" t="s">
        <v>221</v>
      </c>
      <c r="D483" s="97"/>
      <c r="E483" s="118"/>
      <c r="F483" s="119"/>
      <c r="G483" s="119"/>
      <c r="H483" s="119"/>
      <c r="I483" s="119"/>
      <c r="J483" s="120"/>
      <c r="K483" s="97"/>
    </row>
    <row r="484" spans="1:32" ht="27.75" hidden="1" customHeight="1" x14ac:dyDescent="0.3">
      <c r="A484" s="213" t="str">
        <f>IF('1'!$A$1=1,B484,C484)</f>
        <v>кінцева контролююча материнська компанія-резидент</v>
      </c>
      <c r="B484" s="331" t="s">
        <v>128</v>
      </c>
      <c r="C484" s="326" t="s">
        <v>222</v>
      </c>
      <c r="D484" s="97"/>
      <c r="E484" s="118"/>
      <c r="F484" s="119"/>
      <c r="G484" s="119"/>
      <c r="H484" s="119"/>
      <c r="I484" s="119"/>
      <c r="J484" s="120"/>
      <c r="K484" s="97"/>
    </row>
    <row r="485" spans="1:32" ht="27.75" hidden="1" customHeight="1" x14ac:dyDescent="0.3">
      <c r="A485" s="213" t="str">
        <f>IF('1'!$A$1=1,B485,C485)</f>
        <v>кінцева контролююча материнська компанія-нерезидент</v>
      </c>
      <c r="B485" s="331" t="s">
        <v>129</v>
      </c>
      <c r="C485" s="327" t="s">
        <v>223</v>
      </c>
      <c r="D485" s="97"/>
      <c r="E485" s="118"/>
      <c r="F485" s="119"/>
      <c r="G485" s="119"/>
      <c r="H485" s="119"/>
      <c r="I485" s="119"/>
      <c r="J485" s="120"/>
      <c r="K485" s="97"/>
    </row>
    <row r="486" spans="1:32" ht="27.75" hidden="1" customHeight="1" x14ac:dyDescent="0.3">
      <c r="A486" s="214" t="str">
        <f>IF('1'!$A$1=1,B486,C486)</f>
        <v>кінцева контролююча материнська компанія невідома</v>
      </c>
      <c r="B486" s="332" t="s">
        <v>130</v>
      </c>
      <c r="C486" s="328" t="s">
        <v>224</v>
      </c>
      <c r="D486" s="124"/>
      <c r="E486" s="125"/>
      <c r="F486" s="126"/>
      <c r="G486" s="126"/>
      <c r="H486" s="126"/>
      <c r="I486" s="126"/>
      <c r="J486" s="127"/>
      <c r="K486" s="124"/>
    </row>
    <row r="487" spans="1:32" s="227" customFormat="1" ht="14.4" customHeight="1" x14ac:dyDescent="0.3">
      <c r="A487" s="176" t="str">
        <f>IF('1'!$A$1=1,B487,C487)</f>
        <v>Примітки:</v>
      </c>
      <c r="B487" s="333" t="s">
        <v>1</v>
      </c>
      <c r="C487" s="300" t="s">
        <v>185</v>
      </c>
      <c r="P487" s="340"/>
      <c r="Q487" s="340"/>
      <c r="R487" s="340"/>
      <c r="S487" s="340"/>
      <c r="T487" s="340"/>
      <c r="U487" s="340"/>
      <c r="V487" s="340"/>
      <c r="W487" s="340"/>
      <c r="X487" s="340"/>
      <c r="Y487" s="340"/>
      <c r="Z487" s="340"/>
      <c r="AA487" s="340"/>
      <c r="AB487" s="340"/>
      <c r="AC487" s="340"/>
      <c r="AD487" s="340"/>
      <c r="AE487" s="340"/>
      <c r="AF487" s="340"/>
    </row>
    <row r="488" spans="1:32" s="227" customFormat="1" ht="24.6" customHeight="1" x14ac:dyDescent="0.3">
      <c r="A488" s="231" t="str">
        <f>IF('1'!$A$1=1,B488,C488)</f>
        <v>1. Починаючи з 2014 р. дані наведено без урахування тимчасово окупованої Російською Федерацією території України.</v>
      </c>
      <c r="B488" s="301" t="s">
        <v>157</v>
      </c>
      <c r="C488" s="301" t="s">
        <v>202</v>
      </c>
      <c r="D488" s="232"/>
      <c r="E488" s="232"/>
      <c r="F488" s="232"/>
      <c r="G488" s="232"/>
      <c r="H488" s="232"/>
      <c r="I488" s="232"/>
      <c r="J488" s="232"/>
      <c r="K488" s="232"/>
      <c r="P488" s="340"/>
      <c r="Q488" s="340"/>
      <c r="R488" s="340"/>
      <c r="S488" s="340"/>
      <c r="T488" s="340"/>
      <c r="U488" s="340"/>
      <c r="V488" s="340"/>
      <c r="W488" s="340"/>
      <c r="X488" s="340"/>
      <c r="Y488" s="340"/>
      <c r="Z488" s="340"/>
      <c r="AA488" s="340"/>
      <c r="AB488" s="340"/>
      <c r="AC488" s="340"/>
      <c r="AD488" s="340"/>
      <c r="AE488" s="340"/>
      <c r="AF488" s="340"/>
    </row>
    <row r="489" spans="1:32" s="227" customFormat="1" ht="20.399999999999999" x14ac:dyDescent="0.3">
      <c r="A489" s="231" t="str">
        <f>IF('1'!$A$1=1,B489,C489)</f>
        <v xml:space="preserve">2. З 2015р. дані наведено з урахуванням обсягів реінвестування доходів. </v>
      </c>
      <c r="B489" s="301" t="s">
        <v>30</v>
      </c>
      <c r="C489" s="301" t="s">
        <v>225</v>
      </c>
      <c r="D489" s="232"/>
      <c r="E489" s="232"/>
      <c r="F489" s="232"/>
      <c r="G489" s="232"/>
      <c r="H489" s="232"/>
      <c r="I489" s="232"/>
      <c r="J489" s="232"/>
      <c r="K489" s="232"/>
      <c r="P489" s="340"/>
      <c r="Q489" s="340"/>
      <c r="R489" s="340"/>
      <c r="S489" s="340"/>
      <c r="T489" s="340"/>
      <c r="U489" s="340"/>
      <c r="V489" s="340"/>
      <c r="W489" s="340"/>
      <c r="X489" s="340"/>
      <c r="Y489" s="340"/>
      <c r="Z489" s="340"/>
      <c r="AA489" s="340"/>
      <c r="AB489" s="340"/>
      <c r="AC489" s="340"/>
      <c r="AD489" s="340"/>
      <c r="AE489" s="340"/>
      <c r="AF489" s="340"/>
    </row>
    <row r="490" spans="1:32" s="227" customFormat="1" ht="21" customHeight="1" x14ac:dyDescent="0.3">
      <c r="A490" s="231" t="str">
        <f>IF('1'!$A$1=1,B490,C490)</f>
        <v xml:space="preserve">3. Починаючи з 2015 р. дані враховують кредити, отримані від сестринських компаній. </v>
      </c>
      <c r="B490" s="301" t="s">
        <v>150</v>
      </c>
      <c r="C490" s="301" t="s">
        <v>226</v>
      </c>
      <c r="D490" s="231"/>
      <c r="E490" s="231"/>
      <c r="F490" s="231"/>
      <c r="G490" s="231"/>
      <c r="H490" s="231"/>
      <c r="I490" s="231"/>
      <c r="J490" s="231"/>
      <c r="K490" s="231"/>
      <c r="P490" s="340"/>
      <c r="Q490" s="340"/>
      <c r="R490" s="340"/>
      <c r="S490" s="340"/>
      <c r="T490" s="340"/>
      <c r="U490" s="340"/>
      <c r="V490" s="340"/>
      <c r="W490" s="340"/>
      <c r="X490" s="340"/>
      <c r="Y490" s="340"/>
      <c r="Z490" s="340"/>
      <c r="AA490" s="340"/>
      <c r="AB490" s="340"/>
      <c r="AC490" s="340"/>
      <c r="AD490" s="340"/>
      <c r="AE490" s="340"/>
      <c r="AF490" s="340"/>
    </row>
    <row r="491" spans="1:32" s="227" customFormat="1" ht="43.2" customHeight="1" x14ac:dyDescent="0.3">
      <c r="A491" s="231" t="str">
        <f>IF('1'!$A$1=1,B491,C491)</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491" s="301" t="s">
        <v>515</v>
      </c>
      <c r="C491" s="301" t="s">
        <v>525</v>
      </c>
      <c r="D491" s="231"/>
      <c r="E491" s="231"/>
      <c r="F491" s="231"/>
      <c r="G491" s="231"/>
      <c r="H491" s="231"/>
      <c r="I491" s="231"/>
      <c r="J491" s="231"/>
      <c r="K491" s="231"/>
      <c r="P491" s="340"/>
      <c r="Q491" s="340"/>
      <c r="R491" s="340"/>
      <c r="S491" s="340"/>
      <c r="T491" s="340"/>
      <c r="U491" s="340"/>
      <c r="V491" s="340"/>
      <c r="W491" s="340"/>
      <c r="X491" s="340"/>
      <c r="Y491" s="340"/>
      <c r="Z491" s="340"/>
      <c r="AA491" s="340"/>
      <c r="AB491" s="340"/>
      <c r="AC491" s="340"/>
      <c r="AD491" s="340"/>
      <c r="AE491" s="340"/>
      <c r="AF491" s="340"/>
    </row>
    <row r="492" spans="1:32" s="227" customFormat="1" ht="32.4" customHeight="1" x14ac:dyDescent="0.3">
      <c r="A492" s="231" t="str">
        <f>IF('1'!$A$1=1,B492,C492)</f>
        <v>** Дані станом на 31.12.2024 р. в частині "Інструментів участі в капіталі" (L1)можуть бути уточнені після отримання остаточних даних річної фінансової звітності підприємств.</v>
      </c>
      <c r="B492" s="289" t="s">
        <v>542</v>
      </c>
      <c r="C492" s="289" t="s">
        <v>544</v>
      </c>
      <c r="P492" s="340"/>
      <c r="Q492" s="340"/>
      <c r="R492" s="340"/>
      <c r="S492" s="340"/>
      <c r="T492" s="340"/>
      <c r="U492" s="340"/>
      <c r="V492" s="340"/>
      <c r="W492" s="340"/>
      <c r="X492" s="340"/>
      <c r="Y492" s="340"/>
      <c r="Z492" s="340"/>
      <c r="AA492" s="340"/>
      <c r="AB492" s="340"/>
      <c r="AC492" s="340"/>
      <c r="AD492" s="340"/>
      <c r="AE492" s="340"/>
      <c r="AF492" s="340"/>
    </row>
    <row r="493" spans="1:32" s="227" customFormat="1" x14ac:dyDescent="0.3">
      <c r="B493" s="334"/>
      <c r="C493" s="335"/>
      <c r="P493" s="340"/>
      <c r="Q493" s="340"/>
      <c r="R493" s="340"/>
      <c r="S493" s="340"/>
      <c r="T493" s="340"/>
      <c r="U493" s="340"/>
      <c r="V493" s="340"/>
      <c r="W493" s="340"/>
      <c r="X493" s="340"/>
      <c r="Y493" s="340"/>
      <c r="Z493" s="340"/>
      <c r="AA493" s="340"/>
      <c r="AB493" s="340"/>
      <c r="AC493" s="340"/>
      <c r="AD493" s="340"/>
      <c r="AE493" s="340"/>
      <c r="AF493" s="340"/>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55"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R32"/>
  <sheetViews>
    <sheetView zoomScaleNormal="100" workbookViewId="0">
      <pane xSplit="2" ySplit="4" topLeftCell="C5" activePane="bottomRight" state="frozen"/>
      <selection pane="topRight"/>
      <selection pane="bottomLeft"/>
      <selection pane="bottomRight" activeCell="A4" sqref="A4"/>
    </sheetView>
  </sheetViews>
  <sheetFormatPr defaultColWidth="8.6640625" defaultRowHeight="13.2" outlineLevelCol="2" x14ac:dyDescent="0.25"/>
  <cols>
    <col min="1" max="1" width="35.6640625" style="55" customWidth="1"/>
    <col min="2" max="3" width="34.109375" style="303" hidden="1" customWidth="1" outlineLevel="2"/>
    <col min="4" max="4" width="8.6640625" style="55" hidden="1" customWidth="1" outlineLevel="1" collapsed="1"/>
    <col min="5" max="8" width="8.6640625" style="55" hidden="1" customWidth="1" outlineLevel="1"/>
    <col min="9" max="9" width="8.6640625" style="55" customWidth="1" collapsed="1"/>
    <col min="10" max="14" width="8.6640625" style="55" customWidth="1"/>
    <col min="15" max="18" width="9" style="55" customWidth="1"/>
    <col min="19" max="16384" width="8.6640625" style="55"/>
  </cols>
  <sheetData>
    <row r="1" spans="1:18" x14ac:dyDescent="0.25">
      <c r="A1" s="25" t="str">
        <f>IF('1'!A1=1,"до змісту","to title")</f>
        <v>до змісту</v>
      </c>
      <c r="B1" s="295" t="s">
        <v>8</v>
      </c>
      <c r="C1" s="295" t="s">
        <v>200</v>
      </c>
    </row>
    <row r="2" spans="1:18" ht="26.4" x14ac:dyDescent="0.25">
      <c r="A2" s="465" t="str">
        <f>IF('1'!$A$1=1,B2,C2)</f>
        <v>1.12. Доходи від прямих інвестицій за принципом активів/пасивів (1)</v>
      </c>
      <c r="B2" s="296" t="s">
        <v>452</v>
      </c>
      <c r="C2" s="297" t="s">
        <v>451</v>
      </c>
      <c r="D2" s="109"/>
      <c r="E2" s="109"/>
      <c r="F2" s="109"/>
      <c r="G2" s="109"/>
      <c r="H2" s="109"/>
      <c r="I2" s="109"/>
      <c r="J2" s="109"/>
      <c r="K2" s="109"/>
      <c r="L2" s="109"/>
      <c r="M2" s="109"/>
      <c r="N2" s="109"/>
      <c r="O2" s="109"/>
      <c r="P2" s="109"/>
      <c r="Q2" s="109"/>
      <c r="R2" s="109"/>
    </row>
    <row r="3" spans="1:18" ht="15.6" x14ac:dyDescent="0.3">
      <c r="A3" s="135" t="str">
        <f>IF('1'!$A$1=1,B3,C3)</f>
        <v>млн дол. США</v>
      </c>
      <c r="B3" s="298" t="s">
        <v>9</v>
      </c>
      <c r="C3" s="298" t="s">
        <v>201</v>
      </c>
      <c r="D3" s="70"/>
      <c r="E3" s="70"/>
      <c r="F3" s="70"/>
      <c r="G3" s="70"/>
    </row>
    <row r="4" spans="1:18" x14ac:dyDescent="0.25">
      <c r="A4" s="100"/>
      <c r="B4" s="299"/>
      <c r="C4" s="299"/>
      <c r="D4" s="133">
        <v>2010</v>
      </c>
      <c r="E4" s="133">
        <v>2011</v>
      </c>
      <c r="F4" s="133">
        <v>2012</v>
      </c>
      <c r="G4" s="133">
        <v>2013</v>
      </c>
      <c r="H4" s="133">
        <v>2014</v>
      </c>
      <c r="I4" s="133">
        <v>2015</v>
      </c>
      <c r="J4" s="133">
        <v>2016</v>
      </c>
      <c r="K4" s="133">
        <v>2017</v>
      </c>
      <c r="L4" s="133">
        <v>2018</v>
      </c>
      <c r="M4" s="133">
        <v>2019</v>
      </c>
      <c r="N4" s="133">
        <v>2020</v>
      </c>
      <c r="O4" s="133">
        <v>2021</v>
      </c>
      <c r="P4" s="133" t="s">
        <v>152</v>
      </c>
      <c r="Q4" s="133" t="s">
        <v>454</v>
      </c>
      <c r="R4" s="133" t="s">
        <v>529</v>
      </c>
    </row>
    <row r="5" spans="1:18" x14ac:dyDescent="0.25">
      <c r="A5" s="487" t="str">
        <f>IF('1'!$A$1=1,B5,C5)</f>
        <v>Доходи від прямих інвестицій (A - L)</v>
      </c>
      <c r="B5" s="472" t="s">
        <v>455</v>
      </c>
      <c r="C5" s="472" t="s">
        <v>456</v>
      </c>
      <c r="D5" s="220">
        <v>-2198</v>
      </c>
      <c r="E5" s="220">
        <v>-4035</v>
      </c>
      <c r="F5" s="220">
        <v>-3732</v>
      </c>
      <c r="G5" s="220">
        <v>-4415</v>
      </c>
      <c r="H5" s="220">
        <v>-1662</v>
      </c>
      <c r="I5" s="220">
        <v>2665.61</v>
      </c>
      <c r="J5" s="220">
        <v>-2072.56</v>
      </c>
      <c r="K5" s="220">
        <v>-3785.7338749373271</v>
      </c>
      <c r="L5" s="220">
        <v>-6006.6604665810228</v>
      </c>
      <c r="M5" s="220">
        <v>-6921.52</v>
      </c>
      <c r="N5" s="220">
        <v>-3909.75</v>
      </c>
      <c r="O5" s="220">
        <v>-15844</v>
      </c>
      <c r="P5" s="220">
        <v>-1860</v>
      </c>
      <c r="Q5" s="220">
        <v>-4586</v>
      </c>
      <c r="R5" s="220">
        <v>-5645.3</v>
      </c>
    </row>
    <row r="6" spans="1:18" x14ac:dyDescent="0.25">
      <c r="A6" s="488" t="str">
        <f>IF('1'!$A$1=1,B6,C6)</f>
        <v>A Активи (A1+A2)</v>
      </c>
      <c r="B6" s="473" t="s">
        <v>487</v>
      </c>
      <c r="C6" s="474" t="s">
        <v>488</v>
      </c>
      <c r="D6" s="59">
        <v>20</v>
      </c>
      <c r="E6" s="59">
        <v>49</v>
      </c>
      <c r="F6" s="59">
        <v>1043</v>
      </c>
      <c r="G6" s="59">
        <v>590</v>
      </c>
      <c r="H6" s="59">
        <v>80</v>
      </c>
      <c r="I6" s="59">
        <v>42</v>
      </c>
      <c r="J6" s="59">
        <v>29</v>
      </c>
      <c r="K6" s="59">
        <v>32</v>
      </c>
      <c r="L6" s="59">
        <v>90</v>
      </c>
      <c r="M6" s="59">
        <v>94</v>
      </c>
      <c r="N6" s="59">
        <v>59</v>
      </c>
      <c r="O6" s="59">
        <v>105</v>
      </c>
      <c r="P6" s="59">
        <v>20</v>
      </c>
      <c r="Q6" s="59">
        <v>23</v>
      </c>
      <c r="R6" s="59">
        <v>39</v>
      </c>
    </row>
    <row r="7" spans="1:18" x14ac:dyDescent="0.25">
      <c r="A7" s="489" t="str">
        <f>IF('1'!$A$1=1,B7,C7)</f>
        <v>A1 Дивіденди</v>
      </c>
      <c r="B7" s="475" t="s">
        <v>459</v>
      </c>
      <c r="C7" s="475" t="s">
        <v>460</v>
      </c>
      <c r="D7" s="187">
        <v>19</v>
      </c>
      <c r="E7" s="187">
        <v>48</v>
      </c>
      <c r="F7" s="187">
        <v>1042</v>
      </c>
      <c r="G7" s="187">
        <v>590</v>
      </c>
      <c r="H7" s="187">
        <v>78</v>
      </c>
      <c r="I7" s="187">
        <v>42</v>
      </c>
      <c r="J7" s="187">
        <v>27</v>
      </c>
      <c r="K7" s="187">
        <v>30</v>
      </c>
      <c r="L7" s="187">
        <v>90</v>
      </c>
      <c r="M7" s="187">
        <v>90</v>
      </c>
      <c r="N7" s="187">
        <v>55</v>
      </c>
      <c r="O7" s="187">
        <v>98</v>
      </c>
      <c r="P7" s="187">
        <v>20</v>
      </c>
      <c r="Q7" s="187">
        <v>23</v>
      </c>
      <c r="R7" s="187">
        <v>39</v>
      </c>
    </row>
    <row r="8" spans="1:18" s="56" customFormat="1" ht="12.6" customHeight="1" x14ac:dyDescent="0.25">
      <c r="A8" s="490" t="str">
        <f>IF('1'!$A$1=1,B8,C8)</f>
        <v>банки</v>
      </c>
      <c r="B8" s="476" t="s">
        <v>10</v>
      </c>
      <c r="C8" s="476" t="s">
        <v>180</v>
      </c>
      <c r="D8" s="157">
        <v>0</v>
      </c>
      <c r="E8" s="157">
        <v>0</v>
      </c>
      <c r="F8" s="157">
        <v>0</v>
      </c>
      <c r="G8" s="157">
        <v>0</v>
      </c>
      <c r="H8" s="157">
        <v>0</v>
      </c>
      <c r="I8" s="157">
        <v>0</v>
      </c>
      <c r="J8" s="157">
        <v>0</v>
      </c>
      <c r="K8" s="157">
        <v>0</v>
      </c>
      <c r="L8" s="157">
        <v>0</v>
      </c>
      <c r="M8" s="157">
        <v>0</v>
      </c>
      <c r="N8" s="157">
        <v>0</v>
      </c>
      <c r="O8" s="157">
        <v>0</v>
      </c>
      <c r="P8" s="157">
        <v>0</v>
      </c>
      <c r="Q8" s="157">
        <v>0</v>
      </c>
      <c r="R8" s="157">
        <v>0</v>
      </c>
    </row>
    <row r="9" spans="1:18" x14ac:dyDescent="0.25">
      <c r="A9" s="490" t="str">
        <f>IF('1'!$A$1=1,B9,C9)</f>
        <v>інші сектори</v>
      </c>
      <c r="B9" s="476" t="s">
        <v>11</v>
      </c>
      <c r="C9" s="476" t="s">
        <v>181</v>
      </c>
      <c r="D9" s="157">
        <v>19</v>
      </c>
      <c r="E9" s="157">
        <v>48</v>
      </c>
      <c r="F9" s="157">
        <v>1042</v>
      </c>
      <c r="G9" s="157">
        <v>590</v>
      </c>
      <c r="H9" s="157">
        <v>78</v>
      </c>
      <c r="I9" s="157">
        <v>42</v>
      </c>
      <c r="J9" s="157">
        <v>27</v>
      </c>
      <c r="K9" s="157">
        <v>30</v>
      </c>
      <c r="L9" s="157">
        <v>90</v>
      </c>
      <c r="M9" s="157">
        <v>90</v>
      </c>
      <c r="N9" s="157">
        <v>55</v>
      </c>
      <c r="O9" s="157">
        <v>98</v>
      </c>
      <c r="P9" s="157">
        <v>20</v>
      </c>
      <c r="Q9" s="157">
        <v>23</v>
      </c>
      <c r="R9" s="157">
        <v>39</v>
      </c>
    </row>
    <row r="10" spans="1:18" ht="22.8" x14ac:dyDescent="0.25">
      <c r="A10" s="491" t="str">
        <f>IF('1'!$A$1=1,B10,C10)</f>
        <v>A2 Проценти за борговими інструментами (A2.1+A2.2)</v>
      </c>
      <c r="B10" s="477" t="s">
        <v>489</v>
      </c>
      <c r="C10" s="475" t="s">
        <v>490</v>
      </c>
      <c r="D10" s="187">
        <v>1</v>
      </c>
      <c r="E10" s="187">
        <v>1</v>
      </c>
      <c r="F10" s="187">
        <v>1</v>
      </c>
      <c r="G10" s="187">
        <v>0</v>
      </c>
      <c r="H10" s="187">
        <v>2</v>
      </c>
      <c r="I10" s="187">
        <v>0</v>
      </c>
      <c r="J10" s="187">
        <v>2</v>
      </c>
      <c r="K10" s="187">
        <v>2</v>
      </c>
      <c r="L10" s="187">
        <v>0</v>
      </c>
      <c r="M10" s="187">
        <v>4</v>
      </c>
      <c r="N10" s="187">
        <v>4</v>
      </c>
      <c r="O10" s="187">
        <v>7</v>
      </c>
      <c r="P10" s="187">
        <v>0</v>
      </c>
      <c r="Q10" s="187">
        <v>0</v>
      </c>
      <c r="R10" s="187">
        <v>0</v>
      </c>
    </row>
    <row r="11" spans="1:18" s="56" customFormat="1" ht="39" customHeight="1" x14ac:dyDescent="0.25">
      <c r="A11" s="492" t="str">
        <f>IF('1'!$A$1=1,B11,C11)</f>
        <v>A2.1 Проценти прямому інвестору-резиденту від підприємства прямого інвестування нерезидента</v>
      </c>
      <c r="B11" s="478" t="s">
        <v>491</v>
      </c>
      <c r="C11" s="478" t="s">
        <v>492</v>
      </c>
      <c r="D11" s="157">
        <v>1</v>
      </c>
      <c r="E11" s="157">
        <v>1</v>
      </c>
      <c r="F11" s="157">
        <v>1</v>
      </c>
      <c r="G11" s="157">
        <v>0</v>
      </c>
      <c r="H11" s="157">
        <v>2</v>
      </c>
      <c r="I11" s="157">
        <v>0</v>
      </c>
      <c r="J11" s="157">
        <v>2</v>
      </c>
      <c r="K11" s="157">
        <v>2</v>
      </c>
      <c r="L11" s="157">
        <v>0</v>
      </c>
      <c r="M11" s="157">
        <v>4</v>
      </c>
      <c r="N11" s="157">
        <v>4</v>
      </c>
      <c r="O11" s="157">
        <v>7</v>
      </c>
      <c r="P11" s="157">
        <v>0</v>
      </c>
      <c r="Q11" s="157">
        <v>0</v>
      </c>
      <c r="R11" s="157">
        <v>0</v>
      </c>
    </row>
    <row r="12" spans="1:18" ht="45.6" x14ac:dyDescent="0.25">
      <c r="A12" s="492" t="str">
        <f>IF('1'!$A$1=1,B12,C12)</f>
        <v>A2.2 Проценти підприємству прямого інвестування- резиденту від прямого інвестора-нерезидента (за зворотніми інвестиціями)</v>
      </c>
      <c r="B12" s="478" t="s">
        <v>493</v>
      </c>
      <c r="C12" s="478" t="s">
        <v>494</v>
      </c>
      <c r="D12" s="157">
        <v>0</v>
      </c>
      <c r="E12" s="157">
        <v>0</v>
      </c>
      <c r="F12" s="157">
        <v>0</v>
      </c>
      <c r="G12" s="157">
        <v>0</v>
      </c>
      <c r="H12" s="157">
        <v>0</v>
      </c>
      <c r="I12" s="157">
        <v>0</v>
      </c>
      <c r="J12" s="157">
        <v>0</v>
      </c>
      <c r="K12" s="157">
        <v>0</v>
      </c>
      <c r="L12" s="157">
        <v>0</v>
      </c>
      <c r="M12" s="157">
        <v>0</v>
      </c>
      <c r="N12" s="157">
        <v>0</v>
      </c>
      <c r="O12" s="157">
        <v>0</v>
      </c>
      <c r="P12" s="157">
        <v>0</v>
      </c>
      <c r="Q12" s="157">
        <v>0</v>
      </c>
      <c r="R12" s="157">
        <v>0</v>
      </c>
    </row>
    <row r="13" spans="1:18" x14ac:dyDescent="0.25">
      <c r="A13" s="488" t="str">
        <f>IF('1'!$A$1=1,B13,C13)</f>
        <v>L Пасиви (L1+L2+L3)</v>
      </c>
      <c r="B13" s="473" t="s">
        <v>495</v>
      </c>
      <c r="C13" s="473" t="s">
        <v>496</v>
      </c>
      <c r="D13" s="59">
        <v>2218</v>
      </c>
      <c r="E13" s="59">
        <v>4084</v>
      </c>
      <c r="F13" s="59">
        <v>4775</v>
      </c>
      <c r="G13" s="59">
        <v>5005</v>
      </c>
      <c r="H13" s="59">
        <v>1742</v>
      </c>
      <c r="I13" s="59">
        <v>-2623.61</v>
      </c>
      <c r="J13" s="59">
        <v>2101.56</v>
      </c>
      <c r="K13" s="59">
        <v>3817.7338749373271</v>
      </c>
      <c r="L13" s="59">
        <v>6096.6604665810228</v>
      </c>
      <c r="M13" s="59">
        <v>7015.52</v>
      </c>
      <c r="N13" s="59">
        <v>3968.75</v>
      </c>
      <c r="O13" s="59">
        <v>15949</v>
      </c>
      <c r="P13" s="59">
        <v>1880</v>
      </c>
      <c r="Q13" s="59">
        <v>4609</v>
      </c>
      <c r="R13" s="59">
        <v>5684.3</v>
      </c>
    </row>
    <row r="14" spans="1:18" s="56" customFormat="1" x14ac:dyDescent="0.25">
      <c r="A14" s="489" t="str">
        <f>IF('1'!$A$1=1,B14,C14)</f>
        <v>L1 Дивіденди</v>
      </c>
      <c r="B14" s="475" t="s">
        <v>473</v>
      </c>
      <c r="C14" s="475" t="s">
        <v>474</v>
      </c>
      <c r="D14" s="187">
        <v>1976</v>
      </c>
      <c r="E14" s="187">
        <v>3784</v>
      </c>
      <c r="F14" s="187">
        <v>4301</v>
      </c>
      <c r="G14" s="187">
        <v>4408</v>
      </c>
      <c r="H14" s="187">
        <v>1363</v>
      </c>
      <c r="I14" s="187">
        <v>46</v>
      </c>
      <c r="J14" s="187">
        <v>689</v>
      </c>
      <c r="K14" s="187">
        <v>1635</v>
      </c>
      <c r="L14" s="187">
        <v>2696</v>
      </c>
      <c r="M14" s="187">
        <v>2916</v>
      </c>
      <c r="N14" s="187">
        <v>3579</v>
      </c>
      <c r="O14" s="187">
        <v>9765</v>
      </c>
      <c r="P14" s="187">
        <v>690</v>
      </c>
      <c r="Q14" s="187">
        <v>393</v>
      </c>
      <c r="R14" s="187">
        <v>2043</v>
      </c>
    </row>
    <row r="15" spans="1:18" x14ac:dyDescent="0.25">
      <c r="A15" s="494" t="str">
        <f>IF('1'!$A$1=1,B15,C15)</f>
        <v>банки</v>
      </c>
      <c r="B15" s="480" t="s">
        <v>10</v>
      </c>
      <c r="C15" s="480" t="s">
        <v>180</v>
      </c>
      <c r="D15" s="157">
        <v>30</v>
      </c>
      <c r="E15" s="157">
        <v>14</v>
      </c>
      <c r="F15" s="157">
        <v>45</v>
      </c>
      <c r="G15" s="157">
        <v>99</v>
      </c>
      <c r="H15" s="157">
        <v>121</v>
      </c>
      <c r="I15" s="157">
        <v>0</v>
      </c>
      <c r="J15" s="157">
        <v>70</v>
      </c>
      <c r="K15" s="157">
        <v>111</v>
      </c>
      <c r="L15" s="157">
        <v>178</v>
      </c>
      <c r="M15" s="157">
        <v>339</v>
      </c>
      <c r="N15" s="157">
        <v>273</v>
      </c>
      <c r="O15" s="157">
        <v>203</v>
      </c>
      <c r="P15" s="157">
        <v>19</v>
      </c>
      <c r="Q15" s="157">
        <v>0</v>
      </c>
      <c r="R15" s="157">
        <v>0</v>
      </c>
    </row>
    <row r="16" spans="1:18" x14ac:dyDescent="0.25">
      <c r="A16" s="494" t="str">
        <f>IF('1'!$A$1=1,B16,C16)</f>
        <v>інші сектори</v>
      </c>
      <c r="B16" s="480" t="s">
        <v>11</v>
      </c>
      <c r="C16" s="480" t="s">
        <v>181</v>
      </c>
      <c r="D16" s="157">
        <v>1946</v>
      </c>
      <c r="E16" s="157">
        <v>3770</v>
      </c>
      <c r="F16" s="157">
        <v>4256</v>
      </c>
      <c r="G16" s="157">
        <v>4309</v>
      </c>
      <c r="H16" s="157">
        <v>1242</v>
      </c>
      <c r="I16" s="157">
        <v>46</v>
      </c>
      <c r="J16" s="157">
        <v>619</v>
      </c>
      <c r="K16" s="157">
        <v>1524</v>
      </c>
      <c r="L16" s="157">
        <v>2518</v>
      </c>
      <c r="M16" s="157">
        <v>2577</v>
      </c>
      <c r="N16" s="157">
        <v>3306</v>
      </c>
      <c r="O16" s="157">
        <v>9562</v>
      </c>
      <c r="P16" s="157">
        <v>671</v>
      </c>
      <c r="Q16" s="157">
        <v>393</v>
      </c>
      <c r="R16" s="157">
        <v>2043</v>
      </c>
    </row>
    <row r="17" spans="1:18" x14ac:dyDescent="0.25">
      <c r="A17" s="491" t="str">
        <f>IF('1'!$A$1=1,B17,C17)</f>
        <v>L2 Реінвестовані доходи</v>
      </c>
      <c r="B17" s="477" t="s">
        <v>475</v>
      </c>
      <c r="C17" s="475" t="s">
        <v>476</v>
      </c>
      <c r="D17" s="187">
        <v>0</v>
      </c>
      <c r="E17" s="187">
        <v>0</v>
      </c>
      <c r="F17" s="187">
        <v>0</v>
      </c>
      <c r="G17" s="187">
        <v>0</v>
      </c>
      <c r="H17" s="187">
        <v>0</v>
      </c>
      <c r="I17" s="187">
        <v>-3419</v>
      </c>
      <c r="J17" s="187">
        <v>526</v>
      </c>
      <c r="K17" s="187">
        <v>1490</v>
      </c>
      <c r="L17" s="187">
        <v>2597</v>
      </c>
      <c r="M17" s="187">
        <v>3250</v>
      </c>
      <c r="N17" s="187">
        <v>-488</v>
      </c>
      <c r="O17" s="187">
        <v>4949</v>
      </c>
      <c r="P17" s="187">
        <v>323</v>
      </c>
      <c r="Q17" s="187">
        <v>3398</v>
      </c>
      <c r="R17" s="187">
        <v>2602</v>
      </c>
    </row>
    <row r="18" spans="1:18" x14ac:dyDescent="0.25">
      <c r="A18" s="494" t="str">
        <f>IF('1'!$A$1=1,B18,C18)</f>
        <v>банки</v>
      </c>
      <c r="B18" s="480" t="s">
        <v>10</v>
      </c>
      <c r="C18" s="480" t="s">
        <v>180</v>
      </c>
      <c r="D18" s="157">
        <v>0</v>
      </c>
      <c r="E18" s="157">
        <v>0</v>
      </c>
      <c r="F18" s="157">
        <v>0</v>
      </c>
      <c r="G18" s="157">
        <v>0</v>
      </c>
      <c r="H18" s="157">
        <v>0</v>
      </c>
      <c r="I18" s="157">
        <v>582</v>
      </c>
      <c r="J18" s="157">
        <v>466</v>
      </c>
      <c r="K18" s="157">
        <v>399</v>
      </c>
      <c r="L18" s="157">
        <v>497</v>
      </c>
      <c r="M18" s="157">
        <v>434</v>
      </c>
      <c r="N18" s="157">
        <v>381</v>
      </c>
      <c r="O18" s="157">
        <v>616</v>
      </c>
      <c r="P18" s="157">
        <v>1170</v>
      </c>
      <c r="Q18" s="157">
        <v>643</v>
      </c>
      <c r="R18" s="157">
        <v>604</v>
      </c>
    </row>
    <row r="19" spans="1:18" x14ac:dyDescent="0.25">
      <c r="A19" s="494" t="str">
        <f>IF('1'!$A$1=1,B19,C19)</f>
        <v>інші сектори</v>
      </c>
      <c r="B19" s="480" t="s">
        <v>11</v>
      </c>
      <c r="C19" s="480" t="s">
        <v>181</v>
      </c>
      <c r="D19" s="157">
        <v>0</v>
      </c>
      <c r="E19" s="157">
        <v>0</v>
      </c>
      <c r="F19" s="157">
        <v>0</v>
      </c>
      <c r="G19" s="157">
        <v>0</v>
      </c>
      <c r="H19" s="157">
        <v>0</v>
      </c>
      <c r="I19" s="157">
        <v>-4001</v>
      </c>
      <c r="J19" s="157">
        <v>60</v>
      </c>
      <c r="K19" s="157">
        <v>1091</v>
      </c>
      <c r="L19" s="157">
        <v>2100</v>
      </c>
      <c r="M19" s="157">
        <v>2816</v>
      </c>
      <c r="N19" s="157">
        <v>-869</v>
      </c>
      <c r="O19" s="157">
        <v>4333</v>
      </c>
      <c r="P19" s="157">
        <v>-847</v>
      </c>
      <c r="Q19" s="157">
        <v>2755</v>
      </c>
      <c r="R19" s="157">
        <v>1998</v>
      </c>
    </row>
    <row r="20" spans="1:18" ht="22.8" x14ac:dyDescent="0.25">
      <c r="A20" s="491" t="str">
        <f>IF('1'!$A$1=1,B20,C20)</f>
        <v>L3 Проценти за борговими інструментами (L3.1+L3.2)</v>
      </c>
      <c r="B20" s="477" t="s">
        <v>497</v>
      </c>
      <c r="C20" s="475" t="s">
        <v>498</v>
      </c>
      <c r="D20" s="187">
        <v>242</v>
      </c>
      <c r="E20" s="187">
        <v>300</v>
      </c>
      <c r="F20" s="187">
        <v>474</v>
      </c>
      <c r="G20" s="187">
        <v>597</v>
      </c>
      <c r="H20" s="187">
        <v>379</v>
      </c>
      <c r="I20" s="187">
        <v>749.38999999999987</v>
      </c>
      <c r="J20" s="187">
        <v>886.56000000000006</v>
      </c>
      <c r="K20" s="187">
        <v>692.73387493732707</v>
      </c>
      <c r="L20" s="187">
        <v>803.660466581023</v>
      </c>
      <c r="M20" s="187">
        <v>849.52000000000032</v>
      </c>
      <c r="N20" s="187">
        <v>877.75000000000023</v>
      </c>
      <c r="O20" s="187">
        <v>1235</v>
      </c>
      <c r="P20" s="187">
        <v>867</v>
      </c>
      <c r="Q20" s="187">
        <v>818</v>
      </c>
      <c r="R20" s="187">
        <v>1039.3</v>
      </c>
    </row>
    <row r="21" spans="1:18" ht="34.200000000000003" x14ac:dyDescent="0.25">
      <c r="A21" s="492" t="str">
        <f>IF('1'!$A$1=1,B21,C21)</f>
        <v>L3.1 Проценти за борговими інструментами (без урахування сестринських)</v>
      </c>
      <c r="B21" s="478" t="s">
        <v>479</v>
      </c>
      <c r="C21" s="478" t="s">
        <v>499</v>
      </c>
      <c r="D21" s="157">
        <v>242</v>
      </c>
      <c r="E21" s="157">
        <v>300</v>
      </c>
      <c r="F21" s="157">
        <v>474</v>
      </c>
      <c r="G21" s="157">
        <v>597</v>
      </c>
      <c r="H21" s="157">
        <v>379</v>
      </c>
      <c r="I21" s="157">
        <v>433</v>
      </c>
      <c r="J21" s="157">
        <v>451</v>
      </c>
      <c r="K21" s="157">
        <v>409</v>
      </c>
      <c r="L21" s="157">
        <v>458</v>
      </c>
      <c r="M21" s="157">
        <v>512</v>
      </c>
      <c r="N21" s="157">
        <v>552</v>
      </c>
      <c r="O21" s="157">
        <v>879</v>
      </c>
      <c r="P21" s="157">
        <v>501</v>
      </c>
      <c r="Q21" s="157">
        <v>526</v>
      </c>
      <c r="R21" s="157">
        <v>675.3</v>
      </c>
    </row>
    <row r="22" spans="1:18" ht="45.6" x14ac:dyDescent="0.25">
      <c r="A22" s="493" t="str">
        <f>IF('1'!$A$1=1,B22,C22)</f>
        <v>L3.1.1 Проценти прямому інвестору-нерезиденту від підприємства прямого інвестування - резидента</v>
      </c>
      <c r="B22" s="479" t="s">
        <v>481</v>
      </c>
      <c r="C22" s="479" t="s">
        <v>482</v>
      </c>
      <c r="D22" s="157">
        <v>242</v>
      </c>
      <c r="E22" s="157">
        <v>300</v>
      </c>
      <c r="F22" s="157">
        <v>474</v>
      </c>
      <c r="G22" s="157">
        <v>597</v>
      </c>
      <c r="H22" s="157">
        <v>379</v>
      </c>
      <c r="I22" s="157">
        <v>425</v>
      </c>
      <c r="J22" s="157">
        <v>439</v>
      </c>
      <c r="K22" s="157">
        <v>409</v>
      </c>
      <c r="L22" s="157">
        <v>458</v>
      </c>
      <c r="M22" s="157">
        <v>501</v>
      </c>
      <c r="N22" s="157">
        <v>550</v>
      </c>
      <c r="O22" s="157">
        <v>878</v>
      </c>
      <c r="P22" s="157">
        <v>501</v>
      </c>
      <c r="Q22" s="157">
        <v>522</v>
      </c>
      <c r="R22" s="157">
        <v>606</v>
      </c>
    </row>
    <row r="23" spans="1:18" ht="57" x14ac:dyDescent="0.25">
      <c r="A23" s="493" t="str">
        <f>IF('1'!$A$1=1,B23,C23)</f>
        <v>L3.1.2 Проценти підприємству прямого інвестування- нерезиденту від прямого інвестора-резидента (за зворотніми інвестиціями)</v>
      </c>
      <c r="B23" s="479" t="s">
        <v>500</v>
      </c>
      <c r="C23" s="479" t="s">
        <v>501</v>
      </c>
      <c r="D23" s="157">
        <v>0</v>
      </c>
      <c r="E23" s="157">
        <v>0</v>
      </c>
      <c r="F23" s="157">
        <v>0</v>
      </c>
      <c r="G23" s="157">
        <v>0</v>
      </c>
      <c r="H23" s="157">
        <v>0</v>
      </c>
      <c r="I23" s="157">
        <v>8</v>
      </c>
      <c r="J23" s="157">
        <v>12</v>
      </c>
      <c r="K23" s="157">
        <v>0</v>
      </c>
      <c r="L23" s="157">
        <v>0</v>
      </c>
      <c r="M23" s="157">
        <v>11</v>
      </c>
      <c r="N23" s="157">
        <v>2</v>
      </c>
      <c r="O23" s="157">
        <v>1</v>
      </c>
      <c r="P23" s="157">
        <v>0</v>
      </c>
      <c r="Q23" s="157">
        <v>4</v>
      </c>
      <c r="R23" s="157">
        <v>69.3</v>
      </c>
    </row>
    <row r="24" spans="1:18" ht="22.8" x14ac:dyDescent="0.25">
      <c r="A24" s="492" t="str">
        <f>IF('1'!$A$1=1,B24,C24)</f>
        <v>L3.2 Проценти за кредитами між сестринськими підприємствами</v>
      </c>
      <c r="B24" s="478" t="s">
        <v>502</v>
      </c>
      <c r="C24" s="478" t="s">
        <v>503</v>
      </c>
      <c r="D24" s="157">
        <v>0</v>
      </c>
      <c r="E24" s="157">
        <v>0</v>
      </c>
      <c r="F24" s="157">
        <v>0</v>
      </c>
      <c r="G24" s="157">
        <v>0</v>
      </c>
      <c r="H24" s="157">
        <v>0</v>
      </c>
      <c r="I24" s="157">
        <v>316.39</v>
      </c>
      <c r="J24" s="157">
        <v>435.55999999999995</v>
      </c>
      <c r="K24" s="157">
        <v>283.73387493732707</v>
      </c>
      <c r="L24" s="157">
        <v>345.66046658102294</v>
      </c>
      <c r="M24" s="157">
        <v>337.52000000000032</v>
      </c>
      <c r="N24" s="157">
        <v>325.75000000000023</v>
      </c>
      <c r="O24" s="157">
        <v>356</v>
      </c>
      <c r="P24" s="157">
        <v>366</v>
      </c>
      <c r="Q24" s="157">
        <v>292</v>
      </c>
      <c r="R24" s="157">
        <v>364</v>
      </c>
    </row>
    <row r="25" spans="1:18" ht="22.8" x14ac:dyDescent="0.25">
      <c r="A25" s="503" t="str">
        <f>IF('1'!$A$1=1,B25,C25)</f>
        <v>L3.2.1 Кінцева контролююча материнська компанія-резидент</v>
      </c>
      <c r="B25" s="499" t="s">
        <v>504</v>
      </c>
      <c r="C25" s="500" t="s">
        <v>505</v>
      </c>
      <c r="D25" s="157">
        <v>0</v>
      </c>
      <c r="E25" s="157">
        <v>0</v>
      </c>
      <c r="F25" s="157">
        <v>0</v>
      </c>
      <c r="G25" s="157">
        <v>0</v>
      </c>
      <c r="H25" s="157">
        <v>0</v>
      </c>
      <c r="I25" s="157">
        <v>159.32</v>
      </c>
      <c r="J25" s="157">
        <v>214.63000000000002</v>
      </c>
      <c r="K25" s="157">
        <v>133.36313692253404</v>
      </c>
      <c r="L25" s="157">
        <v>116.81366244805959</v>
      </c>
      <c r="M25" s="157">
        <v>112.07000000000006</v>
      </c>
      <c r="N25" s="157">
        <v>90.820000000000007</v>
      </c>
      <c r="O25" s="157">
        <v>126</v>
      </c>
      <c r="P25" s="157">
        <v>219</v>
      </c>
      <c r="Q25" s="157">
        <v>108</v>
      </c>
      <c r="R25" s="157">
        <v>140.30000000000001</v>
      </c>
    </row>
    <row r="26" spans="1:18" ht="34.200000000000003" x14ac:dyDescent="0.25">
      <c r="A26" s="503" t="str">
        <f>IF('1'!$A$1=1,B26,C26)</f>
        <v>L3.2.2 Кінцева контролююча материнська компанія-нерезидент</v>
      </c>
      <c r="B26" s="499" t="s">
        <v>506</v>
      </c>
      <c r="C26" s="500" t="s">
        <v>507</v>
      </c>
      <c r="D26" s="157">
        <v>0</v>
      </c>
      <c r="E26" s="157">
        <v>0</v>
      </c>
      <c r="F26" s="157">
        <v>0</v>
      </c>
      <c r="G26" s="157">
        <v>0</v>
      </c>
      <c r="H26" s="157">
        <v>0</v>
      </c>
      <c r="I26" s="157">
        <v>157.07</v>
      </c>
      <c r="J26" s="157">
        <v>220.93</v>
      </c>
      <c r="K26" s="157">
        <v>149.44621402672442</v>
      </c>
      <c r="L26" s="157">
        <v>227.91213610015359</v>
      </c>
      <c r="M26" s="157">
        <v>224.49000000000024</v>
      </c>
      <c r="N26" s="157">
        <v>232.36000000000021</v>
      </c>
      <c r="O26" s="157">
        <v>221</v>
      </c>
      <c r="P26" s="157">
        <v>137</v>
      </c>
      <c r="Q26" s="157">
        <v>175</v>
      </c>
      <c r="R26" s="157">
        <v>214</v>
      </c>
    </row>
    <row r="27" spans="1:18" ht="22.8" x14ac:dyDescent="0.25">
      <c r="A27" s="504" t="str">
        <f>IF('1'!$A$1=1,B27,C27)</f>
        <v>L3.2.3 Кінцева контролююча материнська компанія невідома</v>
      </c>
      <c r="B27" s="501" t="s">
        <v>508</v>
      </c>
      <c r="C27" s="502" t="s">
        <v>509</v>
      </c>
      <c r="D27" s="158">
        <v>0</v>
      </c>
      <c r="E27" s="158">
        <v>0</v>
      </c>
      <c r="F27" s="158">
        <v>0</v>
      </c>
      <c r="G27" s="158">
        <v>0</v>
      </c>
      <c r="H27" s="158">
        <v>0</v>
      </c>
      <c r="I27" s="158">
        <v>0</v>
      </c>
      <c r="J27" s="158">
        <v>0</v>
      </c>
      <c r="K27" s="158">
        <v>0.92452398806860936</v>
      </c>
      <c r="L27" s="158">
        <v>0.93466803280978539</v>
      </c>
      <c r="M27" s="158">
        <v>0.96000000000000008</v>
      </c>
      <c r="N27" s="158">
        <v>2.5700000000000012</v>
      </c>
      <c r="O27" s="158">
        <v>9</v>
      </c>
      <c r="P27" s="158">
        <v>10</v>
      </c>
      <c r="Q27" s="158">
        <v>9</v>
      </c>
      <c r="R27" s="158">
        <v>9.6999999999999993</v>
      </c>
    </row>
    <row r="28" spans="1:18" x14ac:dyDescent="0.25">
      <c r="A28" s="174" t="str">
        <f>IF('1'!$A$1=1,B28,C28)</f>
        <v>Примітки:</v>
      </c>
      <c r="B28" s="288" t="s">
        <v>1</v>
      </c>
      <c r="C28" s="300" t="s">
        <v>185</v>
      </c>
    </row>
    <row r="29" spans="1:18" ht="30.6" x14ac:dyDescent="0.25">
      <c r="A29" s="230" t="str">
        <f>IF('1'!$A$1=1,B29,C29)</f>
        <v>1. Починаючи з 2014 р. дані наведено без урахування тимчасово окупованої Російською Федерацією території України.</v>
      </c>
      <c r="B29" s="289" t="s">
        <v>157</v>
      </c>
      <c r="C29" s="301" t="s">
        <v>202</v>
      </c>
    </row>
    <row r="30" spans="1:18" ht="30.6" x14ac:dyDescent="0.25">
      <c r="A30" s="230" t="str">
        <f>IF('1'!$A$1=1,B30,C30)</f>
        <v xml:space="preserve">2. Дані статті "Проценти" з 2015 року враховують проценти за кредитами, отримані від сестринських компаній. </v>
      </c>
      <c r="B30" s="289" t="s">
        <v>159</v>
      </c>
      <c r="C30" s="302" t="s">
        <v>203</v>
      </c>
    </row>
    <row r="31" spans="1:18" ht="61.2" x14ac:dyDescent="0.25">
      <c r="A31" s="230" t="str">
        <f>IF('1'!$A$1=1,B31,C31)</f>
        <v>* Дані щодо реінвестованих доходів (інші сектори) починаючи з даних за 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1" s="289" t="s">
        <v>526</v>
      </c>
      <c r="C31" s="302" t="s">
        <v>520</v>
      </c>
    </row>
    <row r="32" spans="1:18" ht="28.2" customHeight="1" x14ac:dyDescent="0.25">
      <c r="A32" s="257" t="str">
        <f>IF('1'!$A$1=1,B32,C32)</f>
        <v>** Дані щодо реінвестованих доходів (інші сектори) за 2024 p. можуть бути уточнені після отримання остаточних даних річної фінансової звітності підприємств.</v>
      </c>
      <c r="B32" s="289" t="s">
        <v>543</v>
      </c>
      <c r="C32" s="464" t="s">
        <v>547</v>
      </c>
    </row>
  </sheetData>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71"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pageSetUpPr fitToPage="1"/>
  </sheetPr>
  <dimension ref="A1:AD32"/>
  <sheetViews>
    <sheetView zoomScale="98" zoomScaleNormal="98" zoomScalePageLayoutView="85" workbookViewId="0">
      <selection activeCell="A3" sqref="A3"/>
    </sheetView>
  </sheetViews>
  <sheetFormatPr defaultColWidth="9.109375" defaultRowHeight="14.4" outlineLevelCol="1" x14ac:dyDescent="0.3"/>
  <cols>
    <col min="1" max="1" width="49" style="53" customWidth="1"/>
    <col min="2" max="2" width="44.6640625" style="293" hidden="1" customWidth="1" outlineLevel="1"/>
    <col min="3" max="3" width="45.5546875" style="293" hidden="1" customWidth="1" outlineLevel="1"/>
    <col min="4" max="4" width="8.6640625" style="53" customWidth="1" collapsed="1"/>
    <col min="5" max="8" width="8.6640625" style="53" customWidth="1"/>
    <col min="9" max="18" width="8.33203125" style="53" customWidth="1"/>
    <col min="19" max="19" width="9.33203125" style="53" customWidth="1"/>
    <col min="20" max="20" width="9.109375" style="53"/>
    <col min="21" max="22" width="8.33203125" style="53" customWidth="1"/>
    <col min="23" max="31" width="0" style="53" hidden="1" customWidth="1"/>
    <col min="32" max="16384" width="9.109375" style="53"/>
  </cols>
  <sheetData>
    <row r="1" spans="1:22" ht="18.75" customHeight="1" x14ac:dyDescent="0.3">
      <c r="A1" s="25" t="str">
        <f>IF('1'!A1=1,"до змісту","to title")</f>
        <v>до змісту</v>
      </c>
      <c r="B1" s="270"/>
      <c r="C1" s="270"/>
    </row>
    <row r="2" spans="1:22" s="90" customFormat="1" ht="52.95" customHeight="1" x14ac:dyDescent="0.25">
      <c r="A2" s="137" t="str">
        <f>IF('1'!$A$1=1,B2,C2)</f>
        <v>1.13. Оцінка обсягу прямих іноземних інвестицій, в яких кінцевим контролюючим інвестором є резидент (1) 
(round tripping)</v>
      </c>
      <c r="B2" s="271" t="s">
        <v>429</v>
      </c>
      <c r="C2" s="271" t="s">
        <v>430</v>
      </c>
      <c r="D2" s="131"/>
      <c r="E2" s="131"/>
      <c r="F2" s="131"/>
      <c r="G2" s="131"/>
      <c r="H2" s="131"/>
      <c r="I2" s="131"/>
      <c r="J2" s="131"/>
      <c r="K2" s="132"/>
      <c r="L2" s="132"/>
      <c r="M2" s="132"/>
      <c r="N2" s="132"/>
      <c r="O2" s="132"/>
      <c r="P2" s="132"/>
      <c r="Q2" s="132"/>
      <c r="R2" s="132"/>
      <c r="S2" s="132"/>
    </row>
    <row r="3" spans="1:22" ht="26.4" x14ac:dyDescent="0.3">
      <c r="A3" s="101"/>
      <c r="B3" s="272"/>
      <c r="C3" s="272"/>
      <c r="D3" s="101">
        <v>2010</v>
      </c>
      <c r="E3" s="101">
        <v>2011</v>
      </c>
      <c r="F3" s="101">
        <v>2012</v>
      </c>
      <c r="G3" s="102">
        <v>2013</v>
      </c>
      <c r="H3" s="102">
        <v>2014</v>
      </c>
      <c r="I3" s="102" t="s">
        <v>16</v>
      </c>
      <c r="J3" s="102" t="s">
        <v>17</v>
      </c>
      <c r="K3" s="102" t="s">
        <v>18</v>
      </c>
      <c r="L3" s="102" t="s">
        <v>19</v>
      </c>
      <c r="M3" s="102" t="s">
        <v>20</v>
      </c>
      <c r="N3" s="102" t="s">
        <v>122</v>
      </c>
      <c r="O3" s="102" t="s">
        <v>151</v>
      </c>
      <c r="P3" s="102" t="s">
        <v>154</v>
      </c>
      <c r="Q3" s="102" t="s">
        <v>449</v>
      </c>
      <c r="R3" s="102" t="s">
        <v>527</v>
      </c>
      <c r="S3" s="103" t="s">
        <v>528</v>
      </c>
    </row>
    <row r="4" spans="1:22" ht="40.5" customHeight="1" x14ac:dyDescent="0.3">
      <c r="A4" s="94" t="str">
        <f>IF('1'!$A$1=1,B4,C4)</f>
        <v xml:space="preserve">ПРЯМІ ІНВЕСТИЦІЇ В УКРАЇНУ                                                   (крім реінвестування доходів)
млн дол. США </v>
      </c>
      <c r="B4" s="273" t="s">
        <v>15</v>
      </c>
      <c r="C4" s="273" t="s">
        <v>179</v>
      </c>
      <c r="D4" s="95">
        <v>6495</v>
      </c>
      <c r="E4" s="95">
        <v>7207</v>
      </c>
      <c r="F4" s="95">
        <v>8401</v>
      </c>
      <c r="G4" s="95">
        <v>4499</v>
      </c>
      <c r="H4" s="95">
        <v>410</v>
      </c>
      <c r="I4" s="95">
        <v>3088</v>
      </c>
      <c r="J4" s="95">
        <v>3529</v>
      </c>
      <c r="K4" s="95">
        <v>2237</v>
      </c>
      <c r="L4" s="95">
        <v>2135</v>
      </c>
      <c r="M4" s="95">
        <v>2767</v>
      </c>
      <c r="N4" s="95">
        <v>452</v>
      </c>
      <c r="O4" s="95">
        <v>2371</v>
      </c>
      <c r="P4" s="95">
        <v>208</v>
      </c>
      <c r="Q4" s="95">
        <v>1087</v>
      </c>
      <c r="R4" s="95">
        <v>949</v>
      </c>
      <c r="S4" s="95">
        <v>45835</v>
      </c>
      <c r="T4" s="469"/>
      <c r="U4" s="469"/>
      <c r="V4" s="469"/>
    </row>
    <row r="5" spans="1:22" x14ac:dyDescent="0.3">
      <c r="A5" s="92" t="str">
        <f>IF('1'!$A$1=1,B5,C5)</f>
        <v xml:space="preserve">банки </v>
      </c>
      <c r="B5" s="274" t="s">
        <v>14</v>
      </c>
      <c r="C5" s="274" t="s">
        <v>180</v>
      </c>
      <c r="D5" s="83">
        <v>2039</v>
      </c>
      <c r="E5" s="83">
        <v>1529</v>
      </c>
      <c r="F5" s="83">
        <v>475</v>
      </c>
      <c r="G5" s="83">
        <v>469</v>
      </c>
      <c r="H5" s="83">
        <v>499</v>
      </c>
      <c r="I5" s="83">
        <v>2384</v>
      </c>
      <c r="J5" s="83">
        <v>2257</v>
      </c>
      <c r="K5" s="83">
        <v>635</v>
      </c>
      <c r="L5" s="83">
        <v>477</v>
      </c>
      <c r="M5" s="83">
        <v>173</v>
      </c>
      <c r="N5" s="83">
        <v>-98</v>
      </c>
      <c r="O5" s="83">
        <v>61</v>
      </c>
      <c r="P5" s="83">
        <v>-1</v>
      </c>
      <c r="Q5" s="83">
        <v>1</v>
      </c>
      <c r="R5" s="83">
        <v>56</v>
      </c>
      <c r="S5" s="96">
        <v>10956</v>
      </c>
      <c r="T5" s="469"/>
      <c r="U5" s="469"/>
      <c r="V5" s="469"/>
    </row>
    <row r="6" spans="1:22" x14ac:dyDescent="0.3">
      <c r="A6" s="93" t="str">
        <f>IF('1'!$A$1=1,B6,C6)</f>
        <v>інші сектори</v>
      </c>
      <c r="B6" s="275" t="s">
        <v>11</v>
      </c>
      <c r="C6" s="275" t="s">
        <v>181</v>
      </c>
      <c r="D6" s="61">
        <v>4456</v>
      </c>
      <c r="E6" s="61">
        <v>5678</v>
      </c>
      <c r="F6" s="61">
        <v>7926</v>
      </c>
      <c r="G6" s="61">
        <v>4030</v>
      </c>
      <c r="H6" s="61">
        <v>-89</v>
      </c>
      <c r="I6" s="61">
        <v>704</v>
      </c>
      <c r="J6" s="61">
        <v>1272</v>
      </c>
      <c r="K6" s="61">
        <v>1602</v>
      </c>
      <c r="L6" s="61">
        <v>1658</v>
      </c>
      <c r="M6" s="61">
        <v>2594</v>
      </c>
      <c r="N6" s="61">
        <v>550</v>
      </c>
      <c r="O6" s="61">
        <v>2310</v>
      </c>
      <c r="P6" s="61">
        <v>209</v>
      </c>
      <c r="Q6" s="61">
        <v>1086</v>
      </c>
      <c r="R6" s="61">
        <v>893</v>
      </c>
      <c r="S6" s="97">
        <v>34879</v>
      </c>
      <c r="T6" s="469"/>
      <c r="U6" s="469"/>
      <c r="V6" s="469"/>
    </row>
    <row r="7" spans="1:22" s="54" customFormat="1" ht="15" customHeight="1" x14ac:dyDescent="0.35">
      <c r="A7" s="71" t="str">
        <f>IF('1'!$A$1=1,B7,C7)</f>
        <v>Round-tripping, млн дол. США</v>
      </c>
      <c r="B7" s="276" t="s">
        <v>118</v>
      </c>
      <c r="C7" s="276" t="s">
        <v>182</v>
      </c>
      <c r="D7" s="59">
        <v>1296.4000000000001</v>
      </c>
      <c r="E7" s="59">
        <v>3428.6</v>
      </c>
      <c r="F7" s="59">
        <v>2908.3</v>
      </c>
      <c r="G7" s="59">
        <v>1055.3</v>
      </c>
      <c r="H7" s="59">
        <v>-1037.9000000000001</v>
      </c>
      <c r="I7" s="59">
        <v>-162.39999999999998</v>
      </c>
      <c r="J7" s="59">
        <v>133.9</v>
      </c>
      <c r="K7" s="59">
        <v>269.85986879000001</v>
      </c>
      <c r="L7" s="59">
        <v>419</v>
      </c>
      <c r="M7" s="59">
        <v>956</v>
      </c>
      <c r="N7" s="59">
        <v>230</v>
      </c>
      <c r="O7" s="59">
        <v>1623</v>
      </c>
      <c r="P7" s="59">
        <v>-615</v>
      </c>
      <c r="Q7" s="59">
        <v>414</v>
      </c>
      <c r="R7" s="59">
        <v>248.5</v>
      </c>
      <c r="S7" s="59">
        <v>11167.559868790002</v>
      </c>
      <c r="T7" s="469"/>
      <c r="U7" s="469"/>
      <c r="V7" s="469"/>
    </row>
    <row r="8" spans="1:22" x14ac:dyDescent="0.3">
      <c r="A8" s="72" t="str">
        <f>IF('1'!$A$1=1,B8,C8)</f>
        <v>банки</v>
      </c>
      <c r="B8" s="277" t="s">
        <v>10</v>
      </c>
      <c r="C8" s="277" t="s">
        <v>180</v>
      </c>
      <c r="D8" s="61">
        <v>13</v>
      </c>
      <c r="E8" s="61">
        <v>883</v>
      </c>
      <c r="F8" s="61">
        <v>71</v>
      </c>
      <c r="G8" s="61">
        <v>0</v>
      </c>
      <c r="H8" s="61">
        <v>49</v>
      </c>
      <c r="I8" s="61">
        <v>98.8</v>
      </c>
      <c r="J8" s="61">
        <v>139</v>
      </c>
      <c r="K8" s="61">
        <v>53.85986879</v>
      </c>
      <c r="L8" s="61">
        <v>40</v>
      </c>
      <c r="M8" s="61">
        <v>26</v>
      </c>
      <c r="N8" s="61">
        <v>11</v>
      </c>
      <c r="O8" s="61">
        <v>50</v>
      </c>
      <c r="P8" s="61">
        <v>0</v>
      </c>
      <c r="Q8" s="61">
        <v>1</v>
      </c>
      <c r="R8" s="61">
        <v>0</v>
      </c>
      <c r="S8" s="97">
        <v>1435.65986879</v>
      </c>
      <c r="T8" s="469"/>
      <c r="U8" s="469"/>
      <c r="V8" s="469"/>
    </row>
    <row r="9" spans="1:22" ht="15.6" x14ac:dyDescent="0.3">
      <c r="A9" s="72" t="str">
        <f>IF('1'!$A$1=1,B9,C9)</f>
        <v>інші сектори (2)</v>
      </c>
      <c r="B9" s="277" t="s">
        <v>196</v>
      </c>
      <c r="C9" s="277" t="s">
        <v>191</v>
      </c>
      <c r="D9" s="61">
        <v>1283.4000000000001</v>
      </c>
      <c r="E9" s="61">
        <v>2545.6</v>
      </c>
      <c r="F9" s="61">
        <v>2837.3</v>
      </c>
      <c r="G9" s="61">
        <v>1055.3</v>
      </c>
      <c r="H9" s="61">
        <v>-1086.9000000000001</v>
      </c>
      <c r="I9" s="61">
        <v>-261.2</v>
      </c>
      <c r="J9" s="61">
        <v>-5.0999999999999943</v>
      </c>
      <c r="K9" s="61">
        <v>216</v>
      </c>
      <c r="L9" s="61">
        <v>379</v>
      </c>
      <c r="M9" s="61">
        <v>930</v>
      </c>
      <c r="N9" s="61">
        <v>219</v>
      </c>
      <c r="O9" s="61">
        <v>1573</v>
      </c>
      <c r="P9" s="61">
        <v>-615</v>
      </c>
      <c r="Q9" s="61">
        <v>413</v>
      </c>
      <c r="R9" s="61">
        <v>248.5</v>
      </c>
      <c r="S9" s="97">
        <v>9731.9000000000015</v>
      </c>
      <c r="T9" s="469"/>
      <c r="U9" s="469"/>
      <c r="V9" s="469"/>
    </row>
    <row r="10" spans="1:22" ht="15" customHeight="1" x14ac:dyDescent="0.3">
      <c r="A10" s="73" t="str">
        <f>IF('1'!$A$1=1,B10,C10)</f>
        <v>Round-tripping,  у % до загального обсягу</v>
      </c>
      <c r="B10" s="278" t="s">
        <v>119</v>
      </c>
      <c r="C10" s="278" t="s">
        <v>183</v>
      </c>
      <c r="D10" s="60">
        <v>19.959969207082374</v>
      </c>
      <c r="E10" s="60">
        <v>47.573192729290966</v>
      </c>
      <c r="F10" s="60">
        <v>34.618497797881211</v>
      </c>
      <c r="G10" s="60">
        <v>23.45632362747277</v>
      </c>
      <c r="H10" s="60" t="s">
        <v>0</v>
      </c>
      <c r="I10" s="60" t="s">
        <v>0</v>
      </c>
      <c r="J10" s="60">
        <v>3.7942759988665342</v>
      </c>
      <c r="K10" s="60">
        <v>12.06347200670541</v>
      </c>
      <c r="L10" s="60">
        <v>19.625292740046838</v>
      </c>
      <c r="M10" s="60">
        <v>34.550054210336107</v>
      </c>
      <c r="N10" s="60">
        <v>50.884955752212392</v>
      </c>
      <c r="O10" s="60">
        <v>68.452129902994514</v>
      </c>
      <c r="P10" s="60" t="s">
        <v>0</v>
      </c>
      <c r="Q10" s="60">
        <v>38.086476540938364</v>
      </c>
      <c r="R10" s="60">
        <v>26.1854583772392</v>
      </c>
      <c r="S10" s="98">
        <v>24.364699179208031</v>
      </c>
      <c r="T10" s="470"/>
      <c r="U10" s="470"/>
      <c r="V10" s="470"/>
    </row>
    <row r="11" spans="1:22" x14ac:dyDescent="0.3">
      <c r="A11" s="72" t="str">
        <f>IF('1'!$A$1=1,B11,C11)</f>
        <v>банки</v>
      </c>
      <c r="B11" s="277" t="s">
        <v>10</v>
      </c>
      <c r="C11" s="277" t="s">
        <v>180</v>
      </c>
      <c r="D11" s="62">
        <v>0.63756743501716528</v>
      </c>
      <c r="E11" s="62">
        <v>57.750163505559193</v>
      </c>
      <c r="F11" s="62">
        <v>14.947368421052632</v>
      </c>
      <c r="G11" s="62">
        <v>0</v>
      </c>
      <c r="H11" s="62">
        <v>9.8196392785571138</v>
      </c>
      <c r="I11" s="62">
        <v>4.1442953020134228</v>
      </c>
      <c r="J11" s="62">
        <v>6.1586176340274701</v>
      </c>
      <c r="K11" s="62">
        <v>8.481869100787403</v>
      </c>
      <c r="L11" s="62">
        <v>8.3857442348008391</v>
      </c>
      <c r="M11" s="62">
        <v>15.028901734104046</v>
      </c>
      <c r="N11" s="62" t="s">
        <v>0</v>
      </c>
      <c r="O11" s="62">
        <v>81.967213114754102</v>
      </c>
      <c r="P11" s="62">
        <v>0</v>
      </c>
      <c r="Q11" s="62">
        <v>100</v>
      </c>
      <c r="R11" s="62">
        <v>0</v>
      </c>
      <c r="S11" s="168">
        <v>13.103868827948157</v>
      </c>
      <c r="T11" s="470"/>
      <c r="U11" s="470"/>
      <c r="V11" s="470"/>
    </row>
    <row r="12" spans="1:22" ht="15.6" x14ac:dyDescent="0.3">
      <c r="A12" s="72" t="str">
        <f>IF('1'!$A$1=1,B12,C12)</f>
        <v>інші сектори (2)</v>
      </c>
      <c r="B12" s="277" t="s">
        <v>196</v>
      </c>
      <c r="C12" s="277" t="s">
        <v>191</v>
      </c>
      <c r="D12" s="62">
        <v>28.801615798922803</v>
      </c>
      <c r="E12" s="62">
        <v>44.832687566044385</v>
      </c>
      <c r="F12" s="62">
        <v>35.797375725460512</v>
      </c>
      <c r="G12" s="62">
        <v>26.186104218362281</v>
      </c>
      <c r="H12" s="62" t="s">
        <v>0</v>
      </c>
      <c r="I12" s="62" t="s">
        <v>0</v>
      </c>
      <c r="J12" s="62" t="s">
        <v>0</v>
      </c>
      <c r="K12" s="62">
        <v>13.48314606741573</v>
      </c>
      <c r="L12" s="62">
        <v>22.858866103739444</v>
      </c>
      <c r="M12" s="62">
        <v>35.851966075558984</v>
      </c>
      <c r="N12" s="62">
        <v>39.81818181818182</v>
      </c>
      <c r="O12" s="62">
        <v>68.095238095238102</v>
      </c>
      <c r="P12" s="62" t="s">
        <v>0</v>
      </c>
      <c r="Q12" s="62">
        <v>38.029465930018411</v>
      </c>
      <c r="R12" s="62">
        <v>27.827547592385223</v>
      </c>
      <c r="S12" s="168">
        <v>27.901889389030654</v>
      </c>
      <c r="T12" s="470"/>
      <c r="U12" s="470"/>
      <c r="V12" s="470"/>
    </row>
    <row r="13" spans="1:22" ht="6.75" customHeight="1" x14ac:dyDescent="0.3">
      <c r="A13" s="74"/>
      <c r="B13" s="279"/>
      <c r="C13" s="279"/>
      <c r="D13" s="84"/>
      <c r="E13" s="84"/>
      <c r="F13" s="84"/>
      <c r="G13" s="84"/>
      <c r="H13" s="84"/>
      <c r="I13" s="84"/>
      <c r="J13" s="84"/>
      <c r="K13" s="84"/>
      <c r="L13" s="84"/>
      <c r="M13" s="84"/>
      <c r="N13" s="84"/>
      <c r="O13" s="84"/>
      <c r="P13" s="84"/>
      <c r="Q13" s="84"/>
      <c r="R13" s="84"/>
      <c r="S13" s="84"/>
    </row>
    <row r="14" spans="1:22" ht="31.5" customHeight="1" x14ac:dyDescent="0.3">
      <c r="A14" s="75" t="str">
        <f>IF('1'!$A$1=1,B14,C14)</f>
        <v xml:space="preserve"> 1. Інструменти участі в капіталі, крім реінвестування доходів (3)           </v>
      </c>
      <c r="B14" s="280" t="s">
        <v>197</v>
      </c>
      <c r="C14" s="281" t="s">
        <v>192</v>
      </c>
      <c r="D14" s="59">
        <v>5550</v>
      </c>
      <c r="E14" s="59">
        <v>6121</v>
      </c>
      <c r="F14" s="59">
        <v>6248</v>
      </c>
      <c r="G14" s="59">
        <v>3668</v>
      </c>
      <c r="H14" s="59">
        <v>712</v>
      </c>
      <c r="I14" s="59">
        <v>4003</v>
      </c>
      <c r="J14" s="59">
        <v>3550</v>
      </c>
      <c r="K14" s="59">
        <v>1535</v>
      </c>
      <c r="L14" s="59">
        <v>1472</v>
      </c>
      <c r="M14" s="59">
        <v>1659</v>
      </c>
      <c r="N14" s="59">
        <v>760</v>
      </c>
      <c r="O14" s="59">
        <v>1186</v>
      </c>
      <c r="P14" s="59">
        <v>439</v>
      </c>
      <c r="Q14" s="59">
        <v>651</v>
      </c>
      <c r="R14" s="59">
        <v>941</v>
      </c>
      <c r="S14" s="59">
        <v>38495</v>
      </c>
    </row>
    <row r="15" spans="1:22" x14ac:dyDescent="0.3">
      <c r="A15" s="92" t="str">
        <f>IF('1'!$A$1=1,B15,C15)</f>
        <v>банки</v>
      </c>
      <c r="B15" s="274" t="s">
        <v>10</v>
      </c>
      <c r="C15" s="274" t="s">
        <v>180</v>
      </c>
      <c r="D15" s="83">
        <v>2039</v>
      </c>
      <c r="E15" s="83">
        <v>1529</v>
      </c>
      <c r="F15" s="83">
        <v>475</v>
      </c>
      <c r="G15" s="83">
        <v>469</v>
      </c>
      <c r="H15" s="83">
        <v>499</v>
      </c>
      <c r="I15" s="83">
        <v>2384</v>
      </c>
      <c r="J15" s="83">
        <v>2257</v>
      </c>
      <c r="K15" s="83">
        <v>635</v>
      </c>
      <c r="L15" s="83">
        <v>477</v>
      </c>
      <c r="M15" s="83">
        <v>173</v>
      </c>
      <c r="N15" s="83">
        <v>-98</v>
      </c>
      <c r="O15" s="83">
        <v>61</v>
      </c>
      <c r="P15" s="83">
        <v>-1</v>
      </c>
      <c r="Q15" s="83">
        <v>1</v>
      </c>
      <c r="R15" s="83">
        <v>56</v>
      </c>
      <c r="S15" s="96">
        <v>10956</v>
      </c>
    </row>
    <row r="16" spans="1:22" x14ac:dyDescent="0.3">
      <c r="A16" s="93" t="str">
        <f>IF('1'!$A$1=1,B16,C16)</f>
        <v>інші сектори</v>
      </c>
      <c r="B16" s="275" t="s">
        <v>11</v>
      </c>
      <c r="C16" s="275" t="s">
        <v>181</v>
      </c>
      <c r="D16" s="61">
        <v>3511</v>
      </c>
      <c r="E16" s="61">
        <v>4592</v>
      </c>
      <c r="F16" s="61">
        <v>5773</v>
      </c>
      <c r="G16" s="61">
        <v>3199</v>
      </c>
      <c r="H16" s="61">
        <v>213</v>
      </c>
      <c r="I16" s="61">
        <v>1619</v>
      </c>
      <c r="J16" s="61">
        <v>1293</v>
      </c>
      <c r="K16" s="61">
        <v>900</v>
      </c>
      <c r="L16" s="61">
        <v>995</v>
      </c>
      <c r="M16" s="61">
        <v>1486</v>
      </c>
      <c r="N16" s="61">
        <v>858</v>
      </c>
      <c r="O16" s="61">
        <v>1125</v>
      </c>
      <c r="P16" s="61">
        <v>440</v>
      </c>
      <c r="Q16" s="61">
        <v>650</v>
      </c>
      <c r="R16" s="61">
        <v>885</v>
      </c>
      <c r="S16" s="97">
        <v>27539</v>
      </c>
    </row>
    <row r="17" spans="1:30" ht="21.75" customHeight="1" x14ac:dyDescent="0.3">
      <c r="A17" s="77" t="str">
        <f>IF('1'!$A$1=1,B17,C17)</f>
        <v>Round-tripping*, млн дол. США</v>
      </c>
      <c r="B17" s="282" t="s">
        <v>120</v>
      </c>
      <c r="C17" s="282" t="s">
        <v>193</v>
      </c>
      <c r="D17" s="59">
        <v>924</v>
      </c>
      <c r="E17" s="59">
        <v>2119</v>
      </c>
      <c r="F17" s="59">
        <v>1448</v>
      </c>
      <c r="G17" s="59">
        <v>1116</v>
      </c>
      <c r="H17" s="59">
        <v>-965</v>
      </c>
      <c r="I17" s="59">
        <v>180.8</v>
      </c>
      <c r="J17" s="59">
        <v>208</v>
      </c>
      <c r="K17" s="59">
        <v>298.85986879000001</v>
      </c>
      <c r="L17" s="59">
        <v>300</v>
      </c>
      <c r="M17" s="59">
        <v>614</v>
      </c>
      <c r="N17" s="59">
        <v>183</v>
      </c>
      <c r="O17" s="59">
        <v>301</v>
      </c>
      <c r="P17" s="59">
        <v>80</v>
      </c>
      <c r="Q17" s="59">
        <v>267</v>
      </c>
      <c r="R17" s="59">
        <v>186</v>
      </c>
      <c r="S17" s="59">
        <v>7260.6598687900005</v>
      </c>
    </row>
    <row r="18" spans="1:30" x14ac:dyDescent="0.3">
      <c r="A18" s="78" t="str">
        <f>IF('1'!$A$1=1,B18,C18)</f>
        <v>банки</v>
      </c>
      <c r="B18" s="283" t="s">
        <v>10</v>
      </c>
      <c r="C18" s="283" t="s">
        <v>180</v>
      </c>
      <c r="D18" s="61">
        <v>13</v>
      </c>
      <c r="E18" s="61">
        <v>883</v>
      </c>
      <c r="F18" s="61">
        <v>71</v>
      </c>
      <c r="G18" s="61">
        <v>0</v>
      </c>
      <c r="H18" s="61">
        <v>49</v>
      </c>
      <c r="I18" s="61">
        <v>98.8</v>
      </c>
      <c r="J18" s="61">
        <v>139</v>
      </c>
      <c r="K18" s="61">
        <v>53.85986879</v>
      </c>
      <c r="L18" s="61">
        <v>40</v>
      </c>
      <c r="M18" s="61">
        <v>26</v>
      </c>
      <c r="N18" s="61">
        <v>11</v>
      </c>
      <c r="O18" s="61">
        <v>50</v>
      </c>
      <c r="P18" s="61">
        <v>0</v>
      </c>
      <c r="Q18" s="61">
        <v>1</v>
      </c>
      <c r="R18" s="61">
        <v>0</v>
      </c>
      <c r="S18" s="97">
        <v>1435.65986879</v>
      </c>
    </row>
    <row r="19" spans="1:30" x14ac:dyDescent="0.3">
      <c r="A19" s="72" t="str">
        <f>IF('1'!$A$1=1,B19,C19)</f>
        <v>інші сектори</v>
      </c>
      <c r="B19" s="277" t="s">
        <v>11</v>
      </c>
      <c r="C19" s="277" t="s">
        <v>181</v>
      </c>
      <c r="D19" s="61">
        <v>911</v>
      </c>
      <c r="E19" s="61">
        <v>1236</v>
      </c>
      <c r="F19" s="61">
        <v>1377</v>
      </c>
      <c r="G19" s="61">
        <v>1116</v>
      </c>
      <c r="H19" s="61">
        <v>-1014</v>
      </c>
      <c r="I19" s="61">
        <v>82</v>
      </c>
      <c r="J19" s="61">
        <v>69</v>
      </c>
      <c r="K19" s="61">
        <v>245</v>
      </c>
      <c r="L19" s="61">
        <v>260</v>
      </c>
      <c r="M19" s="61">
        <v>588</v>
      </c>
      <c r="N19" s="61">
        <v>172</v>
      </c>
      <c r="O19" s="61">
        <v>251</v>
      </c>
      <c r="P19" s="61">
        <v>80</v>
      </c>
      <c r="Q19" s="61">
        <v>266</v>
      </c>
      <c r="R19" s="61">
        <v>186</v>
      </c>
      <c r="S19" s="97">
        <v>5825</v>
      </c>
    </row>
    <row r="20" spans="1:30" ht="15" customHeight="1" x14ac:dyDescent="0.3">
      <c r="A20" s="79" t="str">
        <f>IF('1'!$A$1=1,B20,C20)</f>
        <v xml:space="preserve">   Round-tripping,  у % до загального обсягу</v>
      </c>
      <c r="B20" s="284" t="s">
        <v>121</v>
      </c>
      <c r="C20" s="284" t="s">
        <v>183</v>
      </c>
      <c r="D20" s="60">
        <v>16.648648648648649</v>
      </c>
      <c r="E20" s="60">
        <v>34.618526384577684</v>
      </c>
      <c r="F20" s="60">
        <v>23.175416133162614</v>
      </c>
      <c r="G20" s="60">
        <v>30.425299890948747</v>
      </c>
      <c r="H20" s="60" t="s">
        <v>0</v>
      </c>
      <c r="I20" s="60">
        <v>4.5166125405945543</v>
      </c>
      <c r="J20" s="60">
        <v>5.859154929577465</v>
      </c>
      <c r="K20" s="60">
        <v>19.469698292508145</v>
      </c>
      <c r="L20" s="60">
        <v>20.380434782608695</v>
      </c>
      <c r="M20" s="60">
        <v>37.010247136829413</v>
      </c>
      <c r="N20" s="60">
        <v>24.078947368421051</v>
      </c>
      <c r="O20" s="60">
        <v>25.379426644182125</v>
      </c>
      <c r="P20" s="60">
        <v>17.35357917570499</v>
      </c>
      <c r="Q20" s="60">
        <v>41.013824884792626</v>
      </c>
      <c r="R20" s="60">
        <v>19.766206163655685</v>
      </c>
      <c r="S20" s="98">
        <v>18.861306322353556</v>
      </c>
    </row>
    <row r="21" spans="1:30" x14ac:dyDescent="0.3">
      <c r="A21" s="78" t="str">
        <f>IF('1'!$A$1=1,B21,C21)</f>
        <v>банки</v>
      </c>
      <c r="B21" s="283" t="s">
        <v>10</v>
      </c>
      <c r="C21" s="283" t="s">
        <v>180</v>
      </c>
      <c r="D21" s="62">
        <v>0.63756743501716528</v>
      </c>
      <c r="E21" s="62">
        <v>57.750163505559193</v>
      </c>
      <c r="F21" s="62">
        <v>14.947368421052632</v>
      </c>
      <c r="G21" s="62">
        <v>0</v>
      </c>
      <c r="H21" s="62">
        <v>9.8196392785571138</v>
      </c>
      <c r="I21" s="62">
        <v>4.1442953020134228</v>
      </c>
      <c r="J21" s="62">
        <v>6.1586176340274701</v>
      </c>
      <c r="K21" s="62">
        <v>8.481869100787403</v>
      </c>
      <c r="L21" s="62">
        <v>8.3857442348008391</v>
      </c>
      <c r="M21" s="62">
        <v>15.028901734104046</v>
      </c>
      <c r="N21" s="62" t="s">
        <v>0</v>
      </c>
      <c r="O21" s="62">
        <v>81.967213114754102</v>
      </c>
      <c r="P21" s="62">
        <v>0</v>
      </c>
      <c r="Q21" s="62">
        <v>100</v>
      </c>
      <c r="R21" s="62">
        <v>0</v>
      </c>
      <c r="S21" s="168">
        <v>13.103868827948157</v>
      </c>
    </row>
    <row r="22" spans="1:30" x14ac:dyDescent="0.3">
      <c r="A22" s="72" t="str">
        <f>IF('1'!$A$1=1,B22,C22)</f>
        <v>інші сектори</v>
      </c>
      <c r="B22" s="277" t="s">
        <v>11</v>
      </c>
      <c r="C22" s="277" t="s">
        <v>181</v>
      </c>
      <c r="D22" s="62">
        <v>25.947023639988608</v>
      </c>
      <c r="E22" s="62">
        <v>26.916376306620212</v>
      </c>
      <c r="F22" s="62">
        <v>23.852416421271435</v>
      </c>
      <c r="G22" s="62">
        <v>34.885901844326348</v>
      </c>
      <c r="H22" s="62" t="s">
        <v>0</v>
      </c>
      <c r="I22" s="62">
        <v>5.0648548486720202</v>
      </c>
      <c r="J22" s="62">
        <v>5.3364269141531322</v>
      </c>
      <c r="K22" s="62">
        <v>27.222222222222221</v>
      </c>
      <c r="L22" s="62">
        <v>26.13065326633166</v>
      </c>
      <c r="M22" s="62">
        <v>39.569313593539704</v>
      </c>
      <c r="N22" s="62">
        <v>20.046620046620049</v>
      </c>
      <c r="O22" s="62">
        <v>22.311111111111114</v>
      </c>
      <c r="P22" s="62">
        <v>18</v>
      </c>
      <c r="Q22" s="62">
        <v>40.92307692307692</v>
      </c>
      <c r="R22" s="62">
        <v>21.01694915254237</v>
      </c>
      <c r="S22" s="168">
        <v>21.151821053778278</v>
      </c>
    </row>
    <row r="23" spans="1:30" ht="20.25" customHeight="1" x14ac:dyDescent="0.3">
      <c r="A23" s="80" t="str">
        <f>IF('1'!$A$1=1,B23,C23)</f>
        <v xml:space="preserve"> 2. Боргові інструменти</v>
      </c>
      <c r="B23" s="281" t="s">
        <v>12</v>
      </c>
      <c r="C23" s="281" t="s">
        <v>184</v>
      </c>
      <c r="D23" s="59">
        <v>945</v>
      </c>
      <c r="E23" s="59">
        <v>1086</v>
      </c>
      <c r="F23" s="59">
        <v>2153</v>
      </c>
      <c r="G23" s="59">
        <v>831</v>
      </c>
      <c r="H23" s="59">
        <v>-302</v>
      </c>
      <c r="I23" s="59">
        <v>-915</v>
      </c>
      <c r="J23" s="59">
        <v>-21</v>
      </c>
      <c r="K23" s="59">
        <v>702</v>
      </c>
      <c r="L23" s="59">
        <v>663</v>
      </c>
      <c r="M23" s="59">
        <v>1108</v>
      </c>
      <c r="N23" s="59">
        <v>-308</v>
      </c>
      <c r="O23" s="59">
        <v>1185</v>
      </c>
      <c r="P23" s="59">
        <v>-231</v>
      </c>
      <c r="Q23" s="59">
        <v>436</v>
      </c>
      <c r="R23" s="59">
        <v>8</v>
      </c>
      <c r="S23" s="59">
        <v>7340</v>
      </c>
    </row>
    <row r="24" spans="1:30" ht="15.6" x14ac:dyDescent="0.3">
      <c r="A24" s="76" t="str">
        <f>IF('1'!$A$1=1,B24,C24)</f>
        <v>з них: кредити прямого інвестора (4)</v>
      </c>
      <c r="B24" s="285" t="s">
        <v>198</v>
      </c>
      <c r="C24" s="285" t="s">
        <v>195</v>
      </c>
      <c r="D24" s="61">
        <v>945</v>
      </c>
      <c r="E24" s="61">
        <v>1086</v>
      </c>
      <c r="F24" s="61">
        <v>1585</v>
      </c>
      <c r="G24" s="61">
        <v>103</v>
      </c>
      <c r="H24" s="61">
        <v>-80</v>
      </c>
      <c r="I24" s="61">
        <v>-1039</v>
      </c>
      <c r="J24" s="61">
        <v>-164</v>
      </c>
      <c r="K24" s="61">
        <v>178</v>
      </c>
      <c r="L24" s="61">
        <v>254</v>
      </c>
      <c r="M24" s="61">
        <v>1113</v>
      </c>
      <c r="N24" s="61">
        <v>6</v>
      </c>
      <c r="O24" s="61">
        <v>1144</v>
      </c>
      <c r="P24" s="61">
        <v>-439</v>
      </c>
      <c r="Q24" s="61">
        <v>391</v>
      </c>
      <c r="R24" s="61">
        <v>-205</v>
      </c>
      <c r="S24" s="97">
        <v>4878</v>
      </c>
    </row>
    <row r="25" spans="1:30" ht="15" customHeight="1" x14ac:dyDescent="0.3">
      <c r="A25" s="81" t="str">
        <f>IF('1'!$A$1=1,B25,C25)</f>
        <v>Round-tripping (2,4),  млн. дол. США</v>
      </c>
      <c r="B25" s="286" t="s">
        <v>199</v>
      </c>
      <c r="C25" s="286" t="s">
        <v>194</v>
      </c>
      <c r="D25" s="59">
        <v>372.4</v>
      </c>
      <c r="E25" s="59">
        <v>1309.5999999999999</v>
      </c>
      <c r="F25" s="59">
        <v>1460.3</v>
      </c>
      <c r="G25" s="59">
        <v>-60.7</v>
      </c>
      <c r="H25" s="59">
        <v>-72.900000000000006</v>
      </c>
      <c r="I25" s="59">
        <v>-343.2</v>
      </c>
      <c r="J25" s="59">
        <v>-74.099999999999994</v>
      </c>
      <c r="K25" s="59">
        <v>-29</v>
      </c>
      <c r="L25" s="59">
        <v>119</v>
      </c>
      <c r="M25" s="59">
        <v>342</v>
      </c>
      <c r="N25" s="59">
        <v>47</v>
      </c>
      <c r="O25" s="59">
        <v>1322</v>
      </c>
      <c r="P25" s="59">
        <v>-695</v>
      </c>
      <c r="Q25" s="59">
        <v>147</v>
      </c>
      <c r="R25" s="59">
        <v>62.5</v>
      </c>
      <c r="S25" s="59">
        <v>3906.9000000000005</v>
      </c>
    </row>
    <row r="26" spans="1:30" ht="15" customHeight="1" x14ac:dyDescent="0.3">
      <c r="A26" s="82" t="str">
        <f>IF('1'!$A$1=1,B26,C26)</f>
        <v xml:space="preserve">      Round tripping,  у % до загального обсягу</v>
      </c>
      <c r="B26" s="287" t="s">
        <v>13</v>
      </c>
      <c r="C26" s="287" t="s">
        <v>183</v>
      </c>
      <c r="D26" s="85">
        <v>39.407407407407405</v>
      </c>
      <c r="E26" s="85">
        <v>120.58931860036833</v>
      </c>
      <c r="F26" s="85">
        <v>92.132492113564666</v>
      </c>
      <c r="G26" s="85" t="s">
        <v>0</v>
      </c>
      <c r="H26" s="85">
        <v>91.125000000000014</v>
      </c>
      <c r="I26" s="85">
        <v>33.031761308950912</v>
      </c>
      <c r="J26" s="85">
        <v>45.18292682926829</v>
      </c>
      <c r="K26" s="85" t="s">
        <v>0</v>
      </c>
      <c r="L26" s="85">
        <v>46.8503937007874</v>
      </c>
      <c r="M26" s="85">
        <v>30.727762803234505</v>
      </c>
      <c r="N26" s="85" t="str">
        <f>IF('1'!$A$1=1,X26,AB26)</f>
        <v>у 7,8 р.</v>
      </c>
      <c r="O26" s="85" t="str">
        <f>IF('1'!$A$1=1,Y26,AC26)</f>
        <v>у 1,2 р.</v>
      </c>
      <c r="P26" s="85" t="str">
        <f>IF('1'!$A$1=1,Z26,AD26)</f>
        <v>у 1,6 р.</v>
      </c>
      <c r="Q26" s="85">
        <v>37.595907928388748</v>
      </c>
      <c r="R26" s="85" t="s">
        <v>0</v>
      </c>
      <c r="S26" s="99">
        <v>80.092250922509237</v>
      </c>
      <c r="X26" s="346" t="s">
        <v>143</v>
      </c>
      <c r="Y26" s="346" t="s">
        <v>155</v>
      </c>
      <c r="Z26" s="346" t="s">
        <v>156</v>
      </c>
      <c r="AA26" s="347"/>
      <c r="AB26" s="346" t="s">
        <v>244</v>
      </c>
      <c r="AC26" s="346" t="s">
        <v>245</v>
      </c>
      <c r="AD26" s="346" t="s">
        <v>246</v>
      </c>
    </row>
    <row r="27" spans="1:30" s="86" customFormat="1" ht="12.6" customHeight="1" x14ac:dyDescent="0.25">
      <c r="A27" s="176" t="str">
        <f>IF('1'!$A$1=1,B27,C27)</f>
        <v>Примітки:</v>
      </c>
      <c r="B27" s="288" t="s">
        <v>1</v>
      </c>
      <c r="C27" s="288" t="s">
        <v>185</v>
      </c>
      <c r="D27" s="87"/>
      <c r="E27" s="87"/>
      <c r="F27" s="87"/>
      <c r="G27" s="88"/>
      <c r="H27" s="88"/>
      <c r="I27" s="88"/>
      <c r="J27" s="88"/>
      <c r="K27" s="88"/>
      <c r="L27" s="88"/>
      <c r="M27" s="88"/>
      <c r="N27" s="88"/>
      <c r="O27" s="88"/>
      <c r="P27" s="88"/>
      <c r="Q27" s="88"/>
      <c r="R27" s="88"/>
      <c r="S27" s="88"/>
      <c r="U27" s="88"/>
      <c r="V27" s="88"/>
    </row>
    <row r="28" spans="1:30" s="86" customFormat="1" ht="30.6" x14ac:dyDescent="0.25">
      <c r="A28" s="466" t="str">
        <f>IF('1'!$A$1=1,B28,C28)</f>
        <v>1. Починаючи з 2014 р. дані наведено без урахування тимчасово окупованої Російською Федерацією території України.</v>
      </c>
      <c r="B28" s="289" t="s">
        <v>157</v>
      </c>
      <c r="C28" s="289" t="s">
        <v>186</v>
      </c>
      <c r="D28" s="87"/>
      <c r="E28" s="87"/>
      <c r="F28" s="87"/>
      <c r="G28" s="88"/>
      <c r="H28" s="88"/>
      <c r="I28" s="88"/>
      <c r="J28" s="88"/>
      <c r="K28" s="88"/>
      <c r="L28" s="88"/>
      <c r="M28" s="88"/>
      <c r="N28" s="88"/>
      <c r="O28" s="88"/>
      <c r="P28" s="88"/>
      <c r="Q28" s="88"/>
      <c r="R28" s="88"/>
      <c r="S28" s="88"/>
      <c r="U28" s="88"/>
      <c r="V28" s="88"/>
    </row>
    <row r="29" spans="1:30" s="86" customFormat="1" ht="24.6" customHeight="1" x14ac:dyDescent="0.25">
      <c r="A29" s="467" t="str">
        <f>IF('1'!$A$1=1,B29,C29)</f>
        <v>2. Без урахування обсягів торгових кредитів підприємств з прямими інвестиціями по відношенню до прямих інвесторів-нерезидентів.</v>
      </c>
      <c r="B29" s="290" t="s">
        <v>161</v>
      </c>
      <c r="C29" s="290" t="s">
        <v>187</v>
      </c>
      <c r="D29" s="87"/>
      <c r="E29" s="87"/>
      <c r="F29" s="87"/>
      <c r="G29" s="88"/>
      <c r="H29" s="88"/>
      <c r="I29" s="88"/>
      <c r="J29" s="88"/>
      <c r="K29" s="88"/>
      <c r="L29" s="88"/>
      <c r="M29" s="88"/>
      <c r="N29" s="88"/>
      <c r="O29" s="88"/>
      <c r="P29" s="88"/>
      <c r="Q29" s="88"/>
      <c r="R29" s="88"/>
      <c r="S29" s="88"/>
      <c r="U29" s="88"/>
      <c r="V29" s="88"/>
    </row>
    <row r="30" spans="1:30" s="86" customFormat="1" ht="24.6" customHeight="1" x14ac:dyDescent="0.25">
      <c r="A30" s="468" t="str">
        <f>IF('1'!$A$1=1,B30,C30)</f>
        <v>3. Інформація банків/підприємств про фінансові операції з нерезидентами.</v>
      </c>
      <c r="B30" s="290" t="s">
        <v>162</v>
      </c>
      <c r="C30" s="290" t="s">
        <v>188</v>
      </c>
      <c r="D30" s="87"/>
      <c r="E30" s="87"/>
      <c r="F30" s="87"/>
      <c r="G30" s="88"/>
      <c r="H30" s="88"/>
      <c r="I30" s="88"/>
      <c r="J30" s="88"/>
      <c r="K30" s="88"/>
      <c r="L30" s="88"/>
      <c r="M30" s="88"/>
      <c r="N30" s="88"/>
      <c r="O30" s="88"/>
      <c r="P30" s="88"/>
      <c r="Q30" s="88"/>
      <c r="R30" s="88"/>
      <c r="S30" s="88"/>
      <c r="U30" s="88"/>
      <c r="V30" s="88"/>
    </row>
    <row r="31" spans="1:30" s="86" customFormat="1" ht="31.2" x14ac:dyDescent="0.25">
      <c r="A31" s="221" t="str">
        <f>IF('1'!$A$1=1,B31,C31)</f>
        <v xml:space="preserve">4. Інформація про залучення та обслуговування кредиту за договором з нерезидентом (з урахуванням кредитів, що фінансуються за рахунок випуску єврооблігацій). </v>
      </c>
      <c r="B31" s="291" t="s">
        <v>163</v>
      </c>
      <c r="C31" s="291" t="s">
        <v>189</v>
      </c>
    </row>
    <row r="32" spans="1:30" s="86" customFormat="1" ht="24" customHeight="1" x14ac:dyDescent="0.25">
      <c r="A32" s="222" t="str">
        <f>IF('1'!$A$1=1,B32,C32)</f>
        <v>* з 2015 року розрахунки здійснювались за інструментами участі в капіталі без урахування реінвестування доходів.</v>
      </c>
      <c r="B32" s="292" t="s">
        <v>160</v>
      </c>
      <c r="C32" s="292" t="s">
        <v>190</v>
      </c>
    </row>
  </sheetData>
  <hyperlinks>
    <hyperlink ref="A1" location="'1'!A1" display="до змісту"/>
  </hyperlinks>
  <pageMargins left="0.19685039370078741" right="0.19685039370078741" top="1.1811023622047245" bottom="0.19685039370078741" header="0.31496062992125984" footer="0.31496062992125984"/>
  <pageSetup paperSize="9" scale="7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CI39"/>
  <sheetViews>
    <sheetView zoomScale="98" zoomScaleNormal="98" zoomScaleSheetLayoutView="85" zoomScalePage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51.6640625" style="6" customWidth="1"/>
    <col min="2" max="2" width="56.44140625" style="366" hidden="1" customWidth="1" outlineLevel="2"/>
    <col min="3" max="3" width="55.6640625" style="366" hidden="1" customWidth="1" outlineLevel="2"/>
    <col min="4" max="4" width="7.6640625" style="6" hidden="1" customWidth="1" outlineLevel="1" collapsed="1"/>
    <col min="5" max="5" width="7.6640625" style="6" hidden="1" customWidth="1" outlineLevel="1"/>
    <col min="6" max="10" width="8.44140625" style="6" hidden="1" customWidth="1" outlineLevel="1"/>
    <col min="11" max="11" width="9.6640625" style="6" hidden="1" customWidth="1" outlineLevel="1"/>
    <col min="12" max="17" width="8.44140625" style="6" hidden="1" customWidth="1" outlineLevel="1"/>
    <col min="18" max="18" width="8.44140625" style="6" customWidth="1" collapsed="1"/>
    <col min="19" max="27" width="8.44140625" style="6" customWidth="1"/>
    <col min="28" max="16384" width="8.6640625" style="6"/>
  </cols>
  <sheetData>
    <row r="1" spans="1:87" ht="13.2" x14ac:dyDescent="0.25">
      <c r="A1" s="25" t="str">
        <f>IF('1'!A1=1,"до змісту","to title")</f>
        <v>до змісту</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87" s="2" customFormat="1" ht="26.4" x14ac:dyDescent="0.2">
      <c r="A2" s="348" t="str">
        <f>IF('1'!$A$1=1,B2,C2)</f>
        <v xml:space="preserve">1.1. Прямі інвестиції за принципом спрямованості (потоки)  (1) </v>
      </c>
      <c r="B2" s="435" t="s">
        <v>385</v>
      </c>
      <c r="C2" s="368" t="s">
        <v>386</v>
      </c>
      <c r="D2" s="104"/>
      <c r="E2" s="104"/>
      <c r="F2" s="104"/>
      <c r="G2" s="104"/>
      <c r="H2" s="104"/>
      <c r="I2" s="104"/>
      <c r="J2" s="104"/>
      <c r="K2" s="104"/>
      <c r="L2" s="104"/>
      <c r="M2" s="104"/>
      <c r="N2" s="104"/>
      <c r="O2" s="104"/>
      <c r="P2" s="104"/>
      <c r="Q2" s="104"/>
      <c r="R2" s="104"/>
      <c r="S2" s="104"/>
      <c r="T2" s="104"/>
      <c r="U2" s="104"/>
      <c r="V2" s="104"/>
      <c r="W2" s="104"/>
      <c r="X2" s="104"/>
      <c r="Y2" s="104"/>
      <c r="Z2" s="104"/>
      <c r="AA2" s="104"/>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row>
    <row r="3" spans="1:87" s="2" customFormat="1" ht="12" customHeight="1" x14ac:dyDescent="0.2">
      <c r="A3" s="236" t="str">
        <f>IF('1'!$A$1=1,B3,C3)</f>
        <v>млн дол. США</v>
      </c>
      <c r="B3" s="424" t="s">
        <v>9</v>
      </c>
      <c r="C3" s="424" t="s">
        <v>201</v>
      </c>
      <c r="E3" s="107"/>
      <c r="F3" s="107"/>
      <c r="G3" s="107"/>
      <c r="H3" s="107"/>
      <c r="I3" s="107"/>
      <c r="J3" s="107"/>
      <c r="K3" s="107"/>
      <c r="L3" s="107"/>
      <c r="M3" s="107"/>
      <c r="N3" s="107"/>
      <c r="O3" s="107"/>
      <c r="P3" s="107"/>
      <c r="Q3" s="107"/>
      <c r="R3" s="107"/>
      <c r="S3" s="107"/>
      <c r="T3" s="107"/>
      <c r="U3" s="107"/>
    </row>
    <row r="4" spans="1:87" s="12" customFormat="1" ht="15" customHeight="1" x14ac:dyDescent="0.25">
      <c r="A4" s="91"/>
      <c r="B4" s="425"/>
      <c r="C4" s="426"/>
      <c r="D4" s="233">
        <v>2001</v>
      </c>
      <c r="E4" s="233">
        <v>2002</v>
      </c>
      <c r="F4" s="233">
        <v>2003</v>
      </c>
      <c r="G4" s="233">
        <v>2004</v>
      </c>
      <c r="H4" s="233">
        <v>2005</v>
      </c>
      <c r="I4" s="233">
        <v>2006</v>
      </c>
      <c r="J4" s="233">
        <v>2007</v>
      </c>
      <c r="K4" s="233">
        <v>2008</v>
      </c>
      <c r="L4" s="233">
        <v>2009</v>
      </c>
      <c r="M4" s="233">
        <v>2010</v>
      </c>
      <c r="N4" s="233">
        <v>2011</v>
      </c>
      <c r="O4" s="233">
        <v>2012</v>
      </c>
      <c r="P4" s="233">
        <v>2013</v>
      </c>
      <c r="Q4" s="233">
        <v>2014</v>
      </c>
      <c r="R4" s="234">
        <v>2015</v>
      </c>
      <c r="S4" s="234">
        <v>2016</v>
      </c>
      <c r="T4" s="234">
        <v>2017</v>
      </c>
      <c r="U4" s="234">
        <v>2018</v>
      </c>
      <c r="V4" s="234">
        <v>2019</v>
      </c>
      <c r="W4" s="234">
        <v>2020</v>
      </c>
      <c r="X4" s="234">
        <v>2021</v>
      </c>
      <c r="Y4" s="52" t="s">
        <v>152</v>
      </c>
      <c r="Z4" s="52" t="s">
        <v>454</v>
      </c>
      <c r="AA4" s="52" t="s">
        <v>529</v>
      </c>
    </row>
    <row r="5" spans="1:87" s="45" customFormat="1" ht="20.100000000000001" customHeight="1" x14ac:dyDescent="0.25">
      <c r="A5" s="43" t="str">
        <f>IF('1'!$A$1=1,B5,C5)</f>
        <v xml:space="preserve"> ПРЯМІ ІНВЕСТИЦІЇ (A - L)</v>
      </c>
      <c r="B5" s="352" t="s">
        <v>32</v>
      </c>
      <c r="C5" s="430" t="s">
        <v>295</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row>
    <row r="6" spans="1:87" s="2" customFormat="1" ht="20.100000000000001" customHeight="1" x14ac:dyDescent="0.2">
      <c r="A6" s="57" t="str">
        <f>IF('1'!$A$1=1,B6,C6)</f>
        <v>A  За кордон (A1 + A2)</v>
      </c>
      <c r="B6" s="354" t="s">
        <v>33</v>
      </c>
      <c r="C6" s="354" t="s">
        <v>380</v>
      </c>
      <c r="D6" s="59">
        <v>23</v>
      </c>
      <c r="E6" s="59">
        <v>-5</v>
      </c>
      <c r="F6" s="59">
        <v>13</v>
      </c>
      <c r="G6" s="59">
        <v>4</v>
      </c>
      <c r="H6" s="59">
        <v>275</v>
      </c>
      <c r="I6" s="59">
        <v>-133</v>
      </c>
      <c r="J6" s="59">
        <v>673</v>
      </c>
      <c r="K6" s="59">
        <v>1010</v>
      </c>
      <c r="L6" s="59">
        <v>162</v>
      </c>
      <c r="M6" s="59">
        <v>736</v>
      </c>
      <c r="N6" s="59">
        <v>192</v>
      </c>
      <c r="O6" s="59">
        <v>1206</v>
      </c>
      <c r="P6" s="59">
        <v>420</v>
      </c>
      <c r="Q6" s="59">
        <v>111</v>
      </c>
      <c r="R6" s="59">
        <v>-95</v>
      </c>
      <c r="S6" s="59">
        <v>100</v>
      </c>
      <c r="T6" s="59">
        <v>281</v>
      </c>
      <c r="U6" s="59">
        <v>-127</v>
      </c>
      <c r="V6" s="59">
        <v>842</v>
      </c>
      <c r="W6" s="59">
        <v>22</v>
      </c>
      <c r="X6" s="59">
        <v>-198</v>
      </c>
      <c r="Y6" s="59">
        <v>344</v>
      </c>
      <c r="Z6" s="59">
        <v>42</v>
      </c>
      <c r="AA6" s="59">
        <v>-162</v>
      </c>
    </row>
    <row r="7" spans="1:87" s="21" customFormat="1" ht="20.100000000000001" customHeight="1" x14ac:dyDescent="0.2">
      <c r="A7" s="20" t="str">
        <f>IF('1'!$A$1=1,B7,C7)</f>
        <v xml:space="preserve">A1 Інструменти участі в капіталі </v>
      </c>
      <c r="B7" s="380" t="s">
        <v>34</v>
      </c>
      <c r="C7" s="380" t="s">
        <v>220</v>
      </c>
      <c r="D7" s="60">
        <v>23</v>
      </c>
      <c r="E7" s="60">
        <v>-5</v>
      </c>
      <c r="F7" s="60">
        <v>13</v>
      </c>
      <c r="G7" s="60">
        <v>4</v>
      </c>
      <c r="H7" s="60">
        <v>27</v>
      </c>
      <c r="I7" s="60">
        <v>-8</v>
      </c>
      <c r="J7" s="60">
        <v>975</v>
      </c>
      <c r="K7" s="60">
        <v>797</v>
      </c>
      <c r="L7" s="60">
        <v>115</v>
      </c>
      <c r="M7" s="60">
        <v>692</v>
      </c>
      <c r="N7" s="60">
        <v>192</v>
      </c>
      <c r="O7" s="60">
        <v>1206</v>
      </c>
      <c r="P7" s="60">
        <v>420</v>
      </c>
      <c r="Q7" s="60">
        <v>105</v>
      </c>
      <c r="R7" s="60">
        <v>-51</v>
      </c>
      <c r="S7" s="60">
        <v>16</v>
      </c>
      <c r="T7" s="60">
        <v>8</v>
      </c>
      <c r="U7" s="60">
        <v>-5</v>
      </c>
      <c r="V7" s="60">
        <v>652</v>
      </c>
      <c r="W7" s="60">
        <v>79</v>
      </c>
      <c r="X7" s="60">
        <v>69</v>
      </c>
      <c r="Y7" s="60">
        <v>30</v>
      </c>
      <c r="Z7" s="60">
        <v>64</v>
      </c>
      <c r="AA7" s="60">
        <v>20</v>
      </c>
    </row>
    <row r="8" spans="1:87" s="2" customFormat="1" ht="24" customHeight="1" x14ac:dyDescent="0.2">
      <c r="A8" s="15" t="str">
        <f>IF('1'!$A$1=1,B8,C8)</f>
        <v>A1.1 Вимоги прямих інвесторів - резидентів до підприємств прямого інвестування - нерезидентів</v>
      </c>
      <c r="B8" s="393" t="s">
        <v>35</v>
      </c>
      <c r="C8" s="393" t="s">
        <v>381</v>
      </c>
      <c r="D8" s="61">
        <v>23</v>
      </c>
      <c r="E8" s="61">
        <v>-5</v>
      </c>
      <c r="F8" s="61">
        <v>13</v>
      </c>
      <c r="G8" s="61">
        <v>4</v>
      </c>
      <c r="H8" s="61">
        <v>27</v>
      </c>
      <c r="I8" s="61">
        <v>-8</v>
      </c>
      <c r="J8" s="61">
        <v>975</v>
      </c>
      <c r="K8" s="61">
        <v>797</v>
      </c>
      <c r="L8" s="61">
        <v>115</v>
      </c>
      <c r="M8" s="61">
        <v>692</v>
      </c>
      <c r="N8" s="61">
        <v>192</v>
      </c>
      <c r="O8" s="61">
        <v>1206</v>
      </c>
      <c r="P8" s="61">
        <v>420</v>
      </c>
      <c r="Q8" s="61">
        <v>105</v>
      </c>
      <c r="R8" s="61">
        <v>-51</v>
      </c>
      <c r="S8" s="61">
        <v>16</v>
      </c>
      <c r="T8" s="61">
        <v>8</v>
      </c>
      <c r="U8" s="61">
        <v>-5</v>
      </c>
      <c r="V8" s="61">
        <v>652</v>
      </c>
      <c r="W8" s="61">
        <v>79</v>
      </c>
      <c r="X8" s="61">
        <v>69</v>
      </c>
      <c r="Y8" s="61">
        <v>30</v>
      </c>
      <c r="Z8" s="61">
        <v>64</v>
      </c>
      <c r="AA8" s="61">
        <v>20</v>
      </c>
    </row>
    <row r="9" spans="1:87" s="21" customFormat="1" ht="20.100000000000001" customHeight="1" x14ac:dyDescent="0.2">
      <c r="A9" s="20" t="str">
        <f>IF('1'!$A$1=1,B9,C9)</f>
        <v>A2 Боргові інструменти (A2.1 - A2.2 - A2.3)  (2)</v>
      </c>
      <c r="B9" s="380" t="s">
        <v>387</v>
      </c>
      <c r="C9" s="380" t="s">
        <v>388</v>
      </c>
      <c r="D9" s="184">
        <v>0</v>
      </c>
      <c r="E9" s="184">
        <v>0</v>
      </c>
      <c r="F9" s="184">
        <v>0</v>
      </c>
      <c r="G9" s="184">
        <v>0</v>
      </c>
      <c r="H9" s="60">
        <v>248</v>
      </c>
      <c r="I9" s="60">
        <v>-125</v>
      </c>
      <c r="J9" s="60">
        <v>-302</v>
      </c>
      <c r="K9" s="60">
        <v>213</v>
      </c>
      <c r="L9" s="60">
        <v>47</v>
      </c>
      <c r="M9" s="60">
        <v>44</v>
      </c>
      <c r="N9" s="184">
        <v>0</v>
      </c>
      <c r="O9" s="184">
        <v>0</v>
      </c>
      <c r="P9" s="184">
        <v>0</v>
      </c>
      <c r="Q9" s="60">
        <v>6</v>
      </c>
      <c r="R9" s="60">
        <v>-44</v>
      </c>
      <c r="S9" s="60">
        <v>84</v>
      </c>
      <c r="T9" s="60">
        <v>273</v>
      </c>
      <c r="U9" s="60">
        <v>-122</v>
      </c>
      <c r="V9" s="60">
        <v>190</v>
      </c>
      <c r="W9" s="60">
        <v>-57</v>
      </c>
      <c r="X9" s="60">
        <v>-267</v>
      </c>
      <c r="Y9" s="60">
        <v>314</v>
      </c>
      <c r="Z9" s="60">
        <v>-22</v>
      </c>
      <c r="AA9" s="60">
        <v>-182</v>
      </c>
    </row>
    <row r="10" spans="1:87" s="2" customFormat="1" ht="22.95" customHeight="1" x14ac:dyDescent="0.2">
      <c r="A10" s="463" t="str">
        <f>IF('1'!$A$1=1,B10,C10)</f>
        <v>A2.1 Вимоги прямих інвесторів - резидентів до підприємств прямого інвестування - нерезидентів</v>
      </c>
      <c r="B10" s="393" t="s">
        <v>37</v>
      </c>
      <c r="C10" s="431" t="s">
        <v>382</v>
      </c>
      <c r="D10" s="157">
        <v>0</v>
      </c>
      <c r="E10" s="157">
        <v>0</v>
      </c>
      <c r="F10" s="157">
        <v>0</v>
      </c>
      <c r="G10" s="157">
        <v>0</v>
      </c>
      <c r="H10" s="61">
        <v>248</v>
      </c>
      <c r="I10" s="61">
        <v>-125</v>
      </c>
      <c r="J10" s="157">
        <v>0</v>
      </c>
      <c r="K10" s="157">
        <v>0</v>
      </c>
      <c r="L10" s="157">
        <v>0</v>
      </c>
      <c r="M10" s="157">
        <v>0</v>
      </c>
      <c r="N10" s="157">
        <v>0</v>
      </c>
      <c r="O10" s="157">
        <v>0</v>
      </c>
      <c r="P10" s="157">
        <v>0</v>
      </c>
      <c r="Q10" s="157">
        <v>6</v>
      </c>
      <c r="R10" s="157">
        <v>0</v>
      </c>
      <c r="S10" s="157">
        <v>0</v>
      </c>
      <c r="T10" s="157">
        <v>0</v>
      </c>
      <c r="U10" s="157">
        <v>0</v>
      </c>
      <c r="V10" s="61">
        <v>-4</v>
      </c>
      <c r="W10" s="61">
        <v>3</v>
      </c>
      <c r="X10" s="61">
        <v>12</v>
      </c>
      <c r="Y10" s="61">
        <v>7</v>
      </c>
      <c r="Z10" s="61">
        <v>0</v>
      </c>
      <c r="AA10" s="61">
        <v>0</v>
      </c>
    </row>
    <row r="11" spans="1:87" s="2" customFormat="1" ht="31.5" customHeight="1" x14ac:dyDescent="0.2">
      <c r="A11" s="15" t="str">
        <f>IF('1'!$A$1=1,B11,C11)</f>
        <v>A2.2 Зобов'язання прямих інвесторів-резидентів перед підприємствами прямого інвестування - нерезидентами</v>
      </c>
      <c r="B11" s="393" t="s">
        <v>38</v>
      </c>
      <c r="C11" s="431" t="s">
        <v>374</v>
      </c>
      <c r="D11" s="157">
        <v>0</v>
      </c>
      <c r="E11" s="157">
        <v>0</v>
      </c>
      <c r="F11" s="157">
        <v>0</v>
      </c>
      <c r="G11" s="157">
        <v>0</v>
      </c>
      <c r="H11" s="157">
        <v>0</v>
      </c>
      <c r="I11" s="157">
        <v>0</v>
      </c>
      <c r="J11" s="61">
        <v>302</v>
      </c>
      <c r="K11" s="61">
        <v>-213</v>
      </c>
      <c r="L11" s="61">
        <v>-47</v>
      </c>
      <c r="M11" s="61">
        <v>-44</v>
      </c>
      <c r="N11" s="157">
        <v>0</v>
      </c>
      <c r="O11" s="157">
        <v>0</v>
      </c>
      <c r="P11" s="157">
        <v>0</v>
      </c>
      <c r="Q11" s="157">
        <v>0</v>
      </c>
      <c r="R11" s="157">
        <v>0</v>
      </c>
      <c r="S11" s="157">
        <v>0</v>
      </c>
      <c r="T11" s="157">
        <v>0</v>
      </c>
      <c r="U11" s="157">
        <v>0</v>
      </c>
      <c r="V11" s="157">
        <v>0</v>
      </c>
      <c r="W11" s="157">
        <v>0</v>
      </c>
      <c r="X11" s="157">
        <v>25</v>
      </c>
      <c r="Y11" s="157">
        <v>8</v>
      </c>
      <c r="Z11" s="157">
        <v>4</v>
      </c>
      <c r="AA11" s="157">
        <v>60</v>
      </c>
    </row>
    <row r="12" spans="1:87" s="2" customFormat="1" ht="22.2" customHeight="1" x14ac:dyDescent="0.2">
      <c r="A12" s="15" t="str">
        <f>IF('1'!$A$1=1,B12,C12)</f>
        <v>А2.3 Зобовязання перед сестринськими підприємствами (2)</v>
      </c>
      <c r="B12" s="393" t="s">
        <v>398</v>
      </c>
      <c r="C12" s="393" t="s">
        <v>399</v>
      </c>
      <c r="D12" s="157">
        <v>0</v>
      </c>
      <c r="E12" s="157">
        <v>0</v>
      </c>
      <c r="F12" s="157">
        <v>0</v>
      </c>
      <c r="G12" s="157">
        <v>0</v>
      </c>
      <c r="H12" s="157">
        <v>0</v>
      </c>
      <c r="I12" s="157">
        <v>0</v>
      </c>
      <c r="J12" s="157">
        <v>0</v>
      </c>
      <c r="K12" s="157">
        <v>0</v>
      </c>
      <c r="L12" s="157">
        <v>0</v>
      </c>
      <c r="M12" s="157">
        <v>0</v>
      </c>
      <c r="N12" s="157">
        <v>0</v>
      </c>
      <c r="O12" s="157">
        <v>0</v>
      </c>
      <c r="P12" s="157">
        <v>0</v>
      </c>
      <c r="Q12" s="157">
        <v>0</v>
      </c>
      <c r="R12" s="157">
        <v>44</v>
      </c>
      <c r="S12" s="157">
        <v>-84</v>
      </c>
      <c r="T12" s="157">
        <v>-273</v>
      </c>
      <c r="U12" s="157">
        <v>122</v>
      </c>
      <c r="V12" s="157">
        <v>-194</v>
      </c>
      <c r="W12" s="157">
        <v>60</v>
      </c>
      <c r="X12" s="157">
        <v>254</v>
      </c>
      <c r="Y12" s="157">
        <v>-315</v>
      </c>
      <c r="Z12" s="157">
        <v>18</v>
      </c>
      <c r="AA12" s="157">
        <v>122</v>
      </c>
    </row>
    <row r="13" spans="1:87" s="2" customFormat="1" ht="14.4" customHeight="1" x14ac:dyDescent="0.2">
      <c r="A13" s="181" t="str">
        <f>IF('1'!$A$1=1,B13,C13)</f>
        <v>кінцева контролююча материнська компанія-резидент</v>
      </c>
      <c r="B13" s="401" t="s">
        <v>128</v>
      </c>
      <c r="C13" s="326" t="s">
        <v>222</v>
      </c>
      <c r="D13" s="157">
        <v>0</v>
      </c>
      <c r="E13" s="157">
        <v>0</v>
      </c>
      <c r="F13" s="157">
        <v>0</v>
      </c>
      <c r="G13" s="157">
        <v>0</v>
      </c>
      <c r="H13" s="157">
        <v>0</v>
      </c>
      <c r="I13" s="157">
        <v>0</v>
      </c>
      <c r="J13" s="157">
        <v>0</v>
      </c>
      <c r="K13" s="157">
        <v>0</v>
      </c>
      <c r="L13" s="157">
        <v>0</v>
      </c>
      <c r="M13" s="157">
        <v>0</v>
      </c>
      <c r="N13" s="157">
        <v>0</v>
      </c>
      <c r="O13" s="157">
        <v>0</v>
      </c>
      <c r="P13" s="157">
        <v>0</v>
      </c>
      <c r="Q13" s="157">
        <v>0</v>
      </c>
      <c r="R13" s="157">
        <v>44</v>
      </c>
      <c r="S13" s="157">
        <v>-84</v>
      </c>
      <c r="T13" s="157">
        <v>-273</v>
      </c>
      <c r="U13" s="157">
        <v>122</v>
      </c>
      <c r="V13" s="157">
        <v>-194</v>
      </c>
      <c r="W13" s="157">
        <v>60</v>
      </c>
      <c r="X13" s="157">
        <v>254</v>
      </c>
      <c r="Y13" s="157">
        <v>-315</v>
      </c>
      <c r="Z13" s="157">
        <v>18</v>
      </c>
      <c r="AA13" s="157">
        <v>122</v>
      </c>
    </row>
    <row r="14" spans="1:87" s="2" customFormat="1" ht="20.100000000000001" customHeight="1" x14ac:dyDescent="0.2">
      <c r="A14" s="57" t="str">
        <f>IF('1'!$A$1=1,B14,C14)</f>
        <v>L В Україну (L1 + L2)</v>
      </c>
      <c r="B14" s="354" t="s">
        <v>39</v>
      </c>
      <c r="C14" s="354" t="s">
        <v>316</v>
      </c>
      <c r="D14" s="59">
        <v>792</v>
      </c>
      <c r="E14" s="59">
        <v>693</v>
      </c>
      <c r="F14" s="59">
        <v>1424</v>
      </c>
      <c r="G14" s="59">
        <v>1715</v>
      </c>
      <c r="H14" s="59">
        <v>7808</v>
      </c>
      <c r="I14" s="59">
        <v>5604</v>
      </c>
      <c r="J14" s="59">
        <v>9891</v>
      </c>
      <c r="K14" s="59">
        <v>10913</v>
      </c>
      <c r="L14" s="59">
        <v>4816</v>
      </c>
      <c r="M14" s="59">
        <v>6495</v>
      </c>
      <c r="N14" s="59">
        <v>7207</v>
      </c>
      <c r="O14" s="59">
        <v>8401</v>
      </c>
      <c r="P14" s="59">
        <v>4499</v>
      </c>
      <c r="Q14" s="59">
        <v>410</v>
      </c>
      <c r="R14" s="59">
        <v>-331</v>
      </c>
      <c r="S14" s="59">
        <v>4055</v>
      </c>
      <c r="T14" s="59">
        <v>3727</v>
      </c>
      <c r="U14" s="59">
        <v>4732</v>
      </c>
      <c r="V14" s="59">
        <v>6017</v>
      </c>
      <c r="W14" s="59">
        <v>-36</v>
      </c>
      <c r="X14" s="59">
        <v>7320</v>
      </c>
      <c r="Y14" s="59">
        <v>531</v>
      </c>
      <c r="Z14" s="59">
        <v>4485</v>
      </c>
      <c r="AA14" s="59">
        <v>3551</v>
      </c>
    </row>
    <row r="15" spans="1:87" s="21" customFormat="1" ht="20.100000000000001" customHeight="1" x14ac:dyDescent="0.2">
      <c r="A15" s="20" t="str">
        <f>IF('1'!$A$1=1,B15,C15)</f>
        <v>L1 Інструменти участі в капіталі  (L1.1) (3)</v>
      </c>
      <c r="B15" s="380" t="s">
        <v>389</v>
      </c>
      <c r="C15" s="380" t="s">
        <v>390</v>
      </c>
      <c r="D15" s="60">
        <v>779</v>
      </c>
      <c r="E15" s="60">
        <v>673</v>
      </c>
      <c r="F15" s="60">
        <v>1279</v>
      </c>
      <c r="G15" s="60">
        <v>1496</v>
      </c>
      <c r="H15" s="60">
        <v>7493</v>
      </c>
      <c r="I15" s="60">
        <v>4539</v>
      </c>
      <c r="J15" s="60">
        <v>8381</v>
      </c>
      <c r="K15" s="60">
        <v>9612</v>
      </c>
      <c r="L15" s="60">
        <v>4456</v>
      </c>
      <c r="M15" s="60">
        <v>5550</v>
      </c>
      <c r="N15" s="60">
        <v>6121</v>
      </c>
      <c r="O15" s="60">
        <v>6248</v>
      </c>
      <c r="P15" s="60">
        <v>3668</v>
      </c>
      <c r="Q15" s="60">
        <v>712</v>
      </c>
      <c r="R15" s="60">
        <v>584</v>
      </c>
      <c r="S15" s="60">
        <v>4076</v>
      </c>
      <c r="T15" s="60">
        <v>3025</v>
      </c>
      <c r="U15" s="60">
        <v>4069</v>
      </c>
      <c r="V15" s="60">
        <v>4909</v>
      </c>
      <c r="W15" s="60">
        <v>272</v>
      </c>
      <c r="X15" s="60">
        <v>6135</v>
      </c>
      <c r="Y15" s="60">
        <v>762</v>
      </c>
      <c r="Z15" s="60">
        <v>4049</v>
      </c>
      <c r="AA15" s="60">
        <v>3543</v>
      </c>
    </row>
    <row r="16" spans="1:87" s="2" customFormat="1" ht="23.4" customHeight="1" x14ac:dyDescent="0.2">
      <c r="A16" s="15" t="str">
        <f>IF('1'!$A$1=1,B16,C16)</f>
        <v>L1.1 Зобов'язання перед прямими іноземними інвесторами (L1.1.1 + L1.1.2)</v>
      </c>
      <c r="B16" s="393" t="s">
        <v>40</v>
      </c>
      <c r="C16" s="431" t="s">
        <v>383</v>
      </c>
      <c r="D16" s="60">
        <v>779</v>
      </c>
      <c r="E16" s="60">
        <v>673</v>
      </c>
      <c r="F16" s="60">
        <v>1279</v>
      </c>
      <c r="G16" s="60">
        <v>1496</v>
      </c>
      <c r="H16" s="60">
        <v>7493</v>
      </c>
      <c r="I16" s="60">
        <v>4539</v>
      </c>
      <c r="J16" s="60">
        <v>8381</v>
      </c>
      <c r="K16" s="60">
        <v>9612</v>
      </c>
      <c r="L16" s="60">
        <v>4456</v>
      </c>
      <c r="M16" s="60">
        <v>5550</v>
      </c>
      <c r="N16" s="60">
        <v>6121</v>
      </c>
      <c r="O16" s="60">
        <v>6248</v>
      </c>
      <c r="P16" s="60">
        <v>3668</v>
      </c>
      <c r="Q16" s="60">
        <v>712</v>
      </c>
      <c r="R16" s="60">
        <v>584</v>
      </c>
      <c r="S16" s="60">
        <v>4076</v>
      </c>
      <c r="T16" s="60">
        <v>3025</v>
      </c>
      <c r="U16" s="60">
        <v>4069</v>
      </c>
      <c r="V16" s="60">
        <v>4909</v>
      </c>
      <c r="W16" s="60">
        <v>272</v>
      </c>
      <c r="X16" s="60">
        <v>6135</v>
      </c>
      <c r="Y16" s="60">
        <v>762</v>
      </c>
      <c r="Z16" s="60">
        <v>4049</v>
      </c>
      <c r="AA16" s="60">
        <v>3543</v>
      </c>
    </row>
    <row r="17" spans="1:27" s="2" customFormat="1" ht="29.25" customHeight="1" x14ac:dyDescent="0.2">
      <c r="A17" s="15" t="str">
        <f>IF('1'!$A$1=1,B17,C17)</f>
        <v xml:space="preserve">    L1.1.1  Інструменти участі в капіталі, крім реінвестування доходів</v>
      </c>
      <c r="B17" s="393" t="s">
        <v>41</v>
      </c>
      <c r="C17" s="360" t="s">
        <v>307</v>
      </c>
      <c r="D17" s="61">
        <v>779</v>
      </c>
      <c r="E17" s="61">
        <v>671</v>
      </c>
      <c r="F17" s="61">
        <v>1267</v>
      </c>
      <c r="G17" s="61">
        <v>1490</v>
      </c>
      <c r="H17" s="61">
        <v>7489</v>
      </c>
      <c r="I17" s="61">
        <v>4504</v>
      </c>
      <c r="J17" s="61">
        <v>8364</v>
      </c>
      <c r="K17" s="61">
        <v>9440</v>
      </c>
      <c r="L17" s="61">
        <v>4434</v>
      </c>
      <c r="M17" s="61">
        <v>5550</v>
      </c>
      <c r="N17" s="61">
        <v>6121</v>
      </c>
      <c r="O17" s="61">
        <v>6248</v>
      </c>
      <c r="P17" s="61">
        <v>3668</v>
      </c>
      <c r="Q17" s="61">
        <v>712</v>
      </c>
      <c r="R17" s="61">
        <v>4003</v>
      </c>
      <c r="S17" s="61">
        <v>3550</v>
      </c>
      <c r="T17" s="141">
        <v>1535</v>
      </c>
      <c r="U17" s="61">
        <v>1472</v>
      </c>
      <c r="V17" s="61">
        <v>1659</v>
      </c>
      <c r="W17" s="61">
        <v>760</v>
      </c>
      <c r="X17" s="61">
        <v>1186</v>
      </c>
      <c r="Y17" s="61">
        <v>439</v>
      </c>
      <c r="Z17" s="61">
        <v>651</v>
      </c>
      <c r="AA17" s="61">
        <v>941</v>
      </c>
    </row>
    <row r="18" spans="1:27" s="21" customFormat="1" ht="15.75" customHeight="1" x14ac:dyDescent="0.2">
      <c r="A18" s="15" t="str">
        <f>IF('1'!$A$1=1,B18,C18)</f>
        <v xml:space="preserve">    L1.1.2  Реінвестування доходів</v>
      </c>
      <c r="B18" s="393" t="s">
        <v>126</v>
      </c>
      <c r="C18" s="360" t="s">
        <v>308</v>
      </c>
      <c r="D18" s="157">
        <v>0</v>
      </c>
      <c r="E18" s="61">
        <v>2</v>
      </c>
      <c r="F18" s="61">
        <v>12</v>
      </c>
      <c r="G18" s="61">
        <v>6</v>
      </c>
      <c r="H18" s="61">
        <v>4</v>
      </c>
      <c r="I18" s="61">
        <v>35</v>
      </c>
      <c r="J18" s="61">
        <v>17</v>
      </c>
      <c r="K18" s="61">
        <v>172</v>
      </c>
      <c r="L18" s="61">
        <v>22</v>
      </c>
      <c r="M18" s="157">
        <v>0</v>
      </c>
      <c r="N18" s="157">
        <v>0</v>
      </c>
      <c r="O18" s="157">
        <v>0</v>
      </c>
      <c r="P18" s="157">
        <v>0</v>
      </c>
      <c r="Q18" s="157">
        <v>0</v>
      </c>
      <c r="R18" s="61">
        <v>-3419</v>
      </c>
      <c r="S18" s="61">
        <v>526</v>
      </c>
      <c r="T18" s="61">
        <v>1490</v>
      </c>
      <c r="U18" s="61">
        <v>2597</v>
      </c>
      <c r="V18" s="61">
        <v>3250</v>
      </c>
      <c r="W18" s="61">
        <v>-488</v>
      </c>
      <c r="X18" s="61">
        <v>4949</v>
      </c>
      <c r="Y18" s="61">
        <v>323</v>
      </c>
      <c r="Z18" s="61">
        <v>3398</v>
      </c>
      <c r="AA18" s="61">
        <v>2602</v>
      </c>
    </row>
    <row r="19" spans="1:27" s="2" customFormat="1" ht="20.100000000000001" customHeight="1" x14ac:dyDescent="0.2">
      <c r="A19" s="20" t="str">
        <f>IF('1'!$A$1=1,B19,C19)</f>
        <v>L2 Боргові інструменти (L2.2 - L2.1 + L2.3)  (2)</v>
      </c>
      <c r="B19" s="380" t="s">
        <v>391</v>
      </c>
      <c r="C19" s="380" t="s">
        <v>392</v>
      </c>
      <c r="D19" s="60">
        <v>13</v>
      </c>
      <c r="E19" s="60">
        <v>20</v>
      </c>
      <c r="F19" s="60">
        <v>145</v>
      </c>
      <c r="G19" s="60">
        <v>219</v>
      </c>
      <c r="H19" s="60">
        <v>315</v>
      </c>
      <c r="I19" s="60">
        <v>1065</v>
      </c>
      <c r="J19" s="60">
        <v>1510</v>
      </c>
      <c r="K19" s="60">
        <v>1301</v>
      </c>
      <c r="L19" s="60">
        <v>360</v>
      </c>
      <c r="M19" s="60">
        <v>945</v>
      </c>
      <c r="N19" s="60">
        <v>1086</v>
      </c>
      <c r="O19" s="60">
        <v>2153</v>
      </c>
      <c r="P19" s="60">
        <v>831</v>
      </c>
      <c r="Q19" s="60">
        <v>-302</v>
      </c>
      <c r="R19" s="60">
        <v>-915</v>
      </c>
      <c r="S19" s="60">
        <v>-21</v>
      </c>
      <c r="T19" s="60">
        <v>702</v>
      </c>
      <c r="U19" s="60">
        <v>663</v>
      </c>
      <c r="V19" s="60">
        <v>1108</v>
      </c>
      <c r="W19" s="60">
        <v>-308</v>
      </c>
      <c r="X19" s="60">
        <v>1185</v>
      </c>
      <c r="Y19" s="60">
        <v>-231</v>
      </c>
      <c r="Z19" s="60">
        <v>436</v>
      </c>
      <c r="AA19" s="60">
        <v>8</v>
      </c>
    </row>
    <row r="20" spans="1:27" s="2" customFormat="1" ht="16.5" customHeight="1" x14ac:dyDescent="0.2">
      <c r="A20" s="15" t="str">
        <f>IF('1'!$A$1=1,B20,C20)</f>
        <v xml:space="preserve">L2.1 Вимоги до прямих іноземних інвесторів </v>
      </c>
      <c r="B20" s="393" t="s">
        <v>43</v>
      </c>
      <c r="C20" s="393" t="s">
        <v>376</v>
      </c>
      <c r="D20" s="157">
        <v>0</v>
      </c>
      <c r="E20" s="157">
        <v>0</v>
      </c>
      <c r="F20" s="157">
        <v>0</v>
      </c>
      <c r="G20" s="157">
        <v>0</v>
      </c>
      <c r="H20" s="157">
        <v>0</v>
      </c>
      <c r="I20" s="157">
        <v>0</v>
      </c>
      <c r="J20" s="157">
        <v>0</v>
      </c>
      <c r="K20" s="157">
        <v>0</v>
      </c>
      <c r="L20" s="157">
        <v>0</v>
      </c>
      <c r="M20" s="157">
        <v>0</v>
      </c>
      <c r="N20" s="157">
        <v>0</v>
      </c>
      <c r="O20" s="61">
        <v>-226</v>
      </c>
      <c r="P20" s="61">
        <v>10</v>
      </c>
      <c r="Q20" s="61">
        <v>437</v>
      </c>
      <c r="R20" s="61">
        <v>89</v>
      </c>
      <c r="S20" s="61">
        <v>157</v>
      </c>
      <c r="T20" s="61">
        <v>226</v>
      </c>
      <c r="U20" s="61">
        <v>121</v>
      </c>
      <c r="V20" s="61">
        <v>-27</v>
      </c>
      <c r="W20" s="61">
        <v>280</v>
      </c>
      <c r="X20" s="61">
        <v>355</v>
      </c>
      <c r="Y20" s="61">
        <v>-3</v>
      </c>
      <c r="Z20" s="61">
        <v>65</v>
      </c>
      <c r="AA20" s="61">
        <v>285</v>
      </c>
    </row>
    <row r="21" spans="1:27" s="2" customFormat="1" ht="16.5" customHeight="1" x14ac:dyDescent="0.2">
      <c r="A21" s="16" t="str">
        <f>IF('1'!$A$1=1,B21,C21)</f>
        <v>кредити</v>
      </c>
      <c r="B21" s="327" t="s">
        <v>2</v>
      </c>
      <c r="C21" s="327" t="s">
        <v>258</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61">
        <v>6</v>
      </c>
      <c r="X21" s="61">
        <v>11</v>
      </c>
      <c r="Y21" s="61">
        <v>-3</v>
      </c>
      <c r="Z21" s="61">
        <v>0</v>
      </c>
      <c r="AA21" s="61">
        <v>0</v>
      </c>
    </row>
    <row r="22" spans="1:27" s="2" customFormat="1" ht="13.5" customHeight="1" x14ac:dyDescent="0.2">
      <c r="A22" s="16" t="str">
        <f>IF('1'!$A$1=1,B22,C22)</f>
        <v>торгові кредити (дебіторська заборгованість)</v>
      </c>
      <c r="B22" s="327" t="s">
        <v>115</v>
      </c>
      <c r="C22" s="327" t="s">
        <v>259</v>
      </c>
      <c r="D22" s="157">
        <v>0</v>
      </c>
      <c r="E22" s="157">
        <v>0</v>
      </c>
      <c r="F22" s="157">
        <v>0</v>
      </c>
      <c r="G22" s="157">
        <v>0</v>
      </c>
      <c r="H22" s="157">
        <v>0</v>
      </c>
      <c r="I22" s="157">
        <v>0</v>
      </c>
      <c r="J22" s="157">
        <v>0</v>
      </c>
      <c r="K22" s="157">
        <v>0</v>
      </c>
      <c r="L22" s="157">
        <v>0</v>
      </c>
      <c r="M22" s="157">
        <v>0</v>
      </c>
      <c r="N22" s="157">
        <v>0</v>
      </c>
      <c r="O22" s="62">
        <v>-226</v>
      </c>
      <c r="P22" s="62">
        <v>10</v>
      </c>
      <c r="Q22" s="62">
        <v>437</v>
      </c>
      <c r="R22" s="62">
        <v>89</v>
      </c>
      <c r="S22" s="62">
        <v>157</v>
      </c>
      <c r="T22" s="62">
        <v>226</v>
      </c>
      <c r="U22" s="62">
        <v>121</v>
      </c>
      <c r="V22" s="62">
        <v>-27</v>
      </c>
      <c r="W22" s="62">
        <v>274</v>
      </c>
      <c r="X22" s="62">
        <v>344</v>
      </c>
      <c r="Y22" s="62">
        <v>0</v>
      </c>
      <c r="Z22" s="62">
        <v>65</v>
      </c>
      <c r="AA22" s="62">
        <v>285</v>
      </c>
    </row>
    <row r="23" spans="1:27" s="2" customFormat="1" ht="14.25" customHeight="1" x14ac:dyDescent="0.2">
      <c r="A23" s="15" t="str">
        <f>IF('1'!$A$1=1,B23,C23)</f>
        <v>L2.2 Зобов'язання перед прямими іноземними інвесторами</v>
      </c>
      <c r="B23" s="393" t="s">
        <v>44</v>
      </c>
      <c r="C23" s="431" t="s">
        <v>384</v>
      </c>
      <c r="D23" s="61">
        <v>13</v>
      </c>
      <c r="E23" s="61">
        <v>20</v>
      </c>
      <c r="F23" s="61">
        <v>145</v>
      </c>
      <c r="G23" s="61">
        <v>219</v>
      </c>
      <c r="H23" s="61">
        <v>315</v>
      </c>
      <c r="I23" s="61">
        <v>1065</v>
      </c>
      <c r="J23" s="61">
        <v>1510</v>
      </c>
      <c r="K23" s="61">
        <v>1301</v>
      </c>
      <c r="L23" s="61">
        <v>360</v>
      </c>
      <c r="M23" s="61">
        <v>945</v>
      </c>
      <c r="N23" s="61">
        <v>1086</v>
      </c>
      <c r="O23" s="61">
        <v>1927</v>
      </c>
      <c r="P23" s="61">
        <v>841</v>
      </c>
      <c r="Q23" s="61">
        <v>135</v>
      </c>
      <c r="R23" s="61">
        <v>-976</v>
      </c>
      <c r="S23" s="61">
        <v>-106</v>
      </c>
      <c r="T23" s="61">
        <v>867</v>
      </c>
      <c r="U23" s="61">
        <v>405</v>
      </c>
      <c r="V23" s="61">
        <v>827</v>
      </c>
      <c r="W23" s="61">
        <v>-21</v>
      </c>
      <c r="X23" s="61">
        <v>1485</v>
      </c>
      <c r="Y23" s="61">
        <v>-390</v>
      </c>
      <c r="Z23" s="61">
        <v>326</v>
      </c>
      <c r="AA23" s="61">
        <v>-13</v>
      </c>
    </row>
    <row r="24" spans="1:27" s="2" customFormat="1" ht="12.75" customHeight="1" x14ac:dyDescent="0.2">
      <c r="A24" s="16" t="str">
        <f>IF('1'!$A$1=1,B24,C24)</f>
        <v>кредити</v>
      </c>
      <c r="B24" s="327" t="s">
        <v>2</v>
      </c>
      <c r="C24" s="327" t="s">
        <v>258</v>
      </c>
      <c r="D24" s="62">
        <v>13</v>
      </c>
      <c r="E24" s="62">
        <v>20</v>
      </c>
      <c r="F24" s="62">
        <v>145</v>
      </c>
      <c r="G24" s="62">
        <v>219</v>
      </c>
      <c r="H24" s="62">
        <v>315</v>
      </c>
      <c r="I24" s="62">
        <v>1065</v>
      </c>
      <c r="J24" s="62">
        <v>1510</v>
      </c>
      <c r="K24" s="62">
        <v>1301</v>
      </c>
      <c r="L24" s="62">
        <v>360</v>
      </c>
      <c r="M24" s="62">
        <v>945</v>
      </c>
      <c r="N24" s="62">
        <v>1086</v>
      </c>
      <c r="O24" s="62">
        <v>1585</v>
      </c>
      <c r="P24" s="62">
        <v>103</v>
      </c>
      <c r="Q24" s="62">
        <v>-80</v>
      </c>
      <c r="R24" s="62">
        <v>-1039</v>
      </c>
      <c r="S24" s="62">
        <v>-164</v>
      </c>
      <c r="T24" s="62">
        <v>178</v>
      </c>
      <c r="U24" s="62">
        <v>254</v>
      </c>
      <c r="V24" s="62">
        <v>1113</v>
      </c>
      <c r="W24" s="62">
        <v>6</v>
      </c>
      <c r="X24" s="62">
        <v>1144</v>
      </c>
      <c r="Y24" s="62">
        <v>-439</v>
      </c>
      <c r="Z24" s="62">
        <v>391</v>
      </c>
      <c r="AA24" s="62">
        <v>-205</v>
      </c>
    </row>
    <row r="25" spans="1:27" s="2" customFormat="1" ht="13.5" customHeight="1" x14ac:dyDescent="0.2">
      <c r="A25" s="16" t="str">
        <f>IF('1'!$A$1=1,B25,C25)</f>
        <v xml:space="preserve">торгові кредити (кредиторська заборгованість) </v>
      </c>
      <c r="B25" s="327" t="s">
        <v>4</v>
      </c>
      <c r="C25" s="327" t="s">
        <v>262</v>
      </c>
      <c r="D25" s="183">
        <v>0</v>
      </c>
      <c r="E25" s="183">
        <v>0</v>
      </c>
      <c r="F25" s="183">
        <v>0</v>
      </c>
      <c r="G25" s="183">
        <v>0</v>
      </c>
      <c r="H25" s="183">
        <v>0</v>
      </c>
      <c r="I25" s="183">
        <v>0</v>
      </c>
      <c r="J25" s="183">
        <v>0</v>
      </c>
      <c r="K25" s="183">
        <v>0</v>
      </c>
      <c r="L25" s="183">
        <v>0</v>
      </c>
      <c r="M25" s="183">
        <v>0</v>
      </c>
      <c r="N25" s="183">
        <v>0</v>
      </c>
      <c r="O25" s="62">
        <v>342</v>
      </c>
      <c r="P25" s="62">
        <v>738</v>
      </c>
      <c r="Q25" s="62">
        <v>215</v>
      </c>
      <c r="R25" s="62">
        <v>63</v>
      </c>
      <c r="S25" s="62">
        <v>58</v>
      </c>
      <c r="T25" s="62">
        <v>689</v>
      </c>
      <c r="U25" s="62">
        <v>151</v>
      </c>
      <c r="V25" s="62">
        <v>-286</v>
      </c>
      <c r="W25" s="62">
        <v>-27</v>
      </c>
      <c r="X25" s="62">
        <v>341</v>
      </c>
      <c r="Y25" s="62">
        <v>49</v>
      </c>
      <c r="Z25" s="62">
        <v>-65</v>
      </c>
      <c r="AA25" s="62">
        <v>192</v>
      </c>
    </row>
    <row r="26" spans="1:27" s="2" customFormat="1" ht="24.6" customHeight="1" x14ac:dyDescent="0.2">
      <c r="A26" s="15" t="str">
        <f>IF('1'!$A$1=1,B26,C26)</f>
        <v>L2.3 Зобовязання перед сестринськими підприємствами (2)</v>
      </c>
      <c r="B26" s="393" t="s">
        <v>393</v>
      </c>
      <c r="C26" s="383" t="s">
        <v>394</v>
      </c>
      <c r="D26" s="157">
        <v>0</v>
      </c>
      <c r="E26" s="157">
        <v>0</v>
      </c>
      <c r="F26" s="157">
        <v>0</v>
      </c>
      <c r="G26" s="157">
        <v>0</v>
      </c>
      <c r="H26" s="157">
        <v>0</v>
      </c>
      <c r="I26" s="157">
        <v>0</v>
      </c>
      <c r="J26" s="157">
        <v>0</v>
      </c>
      <c r="K26" s="157">
        <v>0</v>
      </c>
      <c r="L26" s="157">
        <v>0</v>
      </c>
      <c r="M26" s="157">
        <v>0</v>
      </c>
      <c r="N26" s="157">
        <v>0</v>
      </c>
      <c r="O26" s="157">
        <v>0</v>
      </c>
      <c r="P26" s="157">
        <v>0</v>
      </c>
      <c r="Q26" s="157">
        <v>0</v>
      </c>
      <c r="R26" s="61">
        <v>150</v>
      </c>
      <c r="S26" s="61">
        <v>242</v>
      </c>
      <c r="T26" s="61">
        <v>61</v>
      </c>
      <c r="U26" s="61">
        <v>379</v>
      </c>
      <c r="V26" s="61">
        <v>254</v>
      </c>
      <c r="W26" s="61">
        <v>-7</v>
      </c>
      <c r="X26" s="61">
        <v>55</v>
      </c>
      <c r="Y26" s="61">
        <v>156</v>
      </c>
      <c r="Z26" s="61">
        <v>175</v>
      </c>
      <c r="AA26" s="61">
        <v>306</v>
      </c>
    </row>
    <row r="27" spans="1:27" s="2" customFormat="1" ht="24" customHeight="1" x14ac:dyDescent="0.2">
      <c r="A27" s="16" t="str">
        <f>IF('1'!$A$1=1,B27,C27)</f>
        <v>кінцева контролююча материнська компанія-нерезидент</v>
      </c>
      <c r="B27" s="327" t="s">
        <v>129</v>
      </c>
      <c r="C27" s="327" t="s">
        <v>223</v>
      </c>
      <c r="D27" s="157">
        <v>0</v>
      </c>
      <c r="E27" s="157">
        <v>0</v>
      </c>
      <c r="F27" s="157">
        <v>0</v>
      </c>
      <c r="G27" s="157">
        <v>0</v>
      </c>
      <c r="H27" s="157">
        <v>0</v>
      </c>
      <c r="I27" s="157">
        <v>0</v>
      </c>
      <c r="J27" s="157">
        <v>0</v>
      </c>
      <c r="K27" s="157">
        <v>0</v>
      </c>
      <c r="L27" s="157">
        <v>0</v>
      </c>
      <c r="M27" s="157">
        <v>0</v>
      </c>
      <c r="N27" s="157">
        <v>0</v>
      </c>
      <c r="O27" s="157">
        <v>0</v>
      </c>
      <c r="P27" s="157">
        <v>0</v>
      </c>
      <c r="Q27" s="157">
        <v>0</v>
      </c>
      <c r="R27" s="62">
        <v>150</v>
      </c>
      <c r="S27" s="62">
        <v>242</v>
      </c>
      <c r="T27" s="62">
        <v>47</v>
      </c>
      <c r="U27" s="62">
        <v>293</v>
      </c>
      <c r="V27" s="62">
        <v>254</v>
      </c>
      <c r="W27" s="62">
        <v>-65</v>
      </c>
      <c r="X27" s="62">
        <v>-57</v>
      </c>
      <c r="Y27" s="62">
        <v>137</v>
      </c>
      <c r="Z27" s="62">
        <v>146</v>
      </c>
      <c r="AA27" s="62">
        <v>300</v>
      </c>
    </row>
    <row r="28" spans="1:27" s="2" customFormat="1" ht="22.5" customHeight="1" x14ac:dyDescent="0.2">
      <c r="A28" s="17" t="str">
        <f>IF('1'!$A$1=1,B28,C28)</f>
        <v>кінцева контролююча материнська компанія невідома</v>
      </c>
      <c r="B28" s="328" t="s">
        <v>130</v>
      </c>
      <c r="C28" s="328" t="s">
        <v>224</v>
      </c>
      <c r="D28" s="158">
        <v>0</v>
      </c>
      <c r="E28" s="158">
        <v>0</v>
      </c>
      <c r="F28" s="158">
        <v>0</v>
      </c>
      <c r="G28" s="158">
        <v>0</v>
      </c>
      <c r="H28" s="158">
        <v>0</v>
      </c>
      <c r="I28" s="158">
        <v>0</v>
      </c>
      <c r="J28" s="158">
        <v>0</v>
      </c>
      <c r="K28" s="158">
        <v>0</v>
      </c>
      <c r="L28" s="158">
        <v>0</v>
      </c>
      <c r="M28" s="158">
        <v>0</v>
      </c>
      <c r="N28" s="158">
        <v>0</v>
      </c>
      <c r="O28" s="158">
        <v>0</v>
      </c>
      <c r="P28" s="158">
        <v>0</v>
      </c>
      <c r="Q28" s="158">
        <v>0</v>
      </c>
      <c r="R28" s="63">
        <v>0</v>
      </c>
      <c r="S28" s="63">
        <v>0</v>
      </c>
      <c r="T28" s="63">
        <v>14</v>
      </c>
      <c r="U28" s="63">
        <v>86</v>
      </c>
      <c r="V28" s="63">
        <v>0</v>
      </c>
      <c r="W28" s="63">
        <v>58</v>
      </c>
      <c r="X28" s="63">
        <v>112</v>
      </c>
      <c r="Y28" s="63">
        <v>19</v>
      </c>
      <c r="Z28" s="63">
        <v>29</v>
      </c>
      <c r="AA28" s="63">
        <v>6</v>
      </c>
    </row>
    <row r="29" spans="1:27" s="14" customFormat="1" ht="15" customHeight="1" x14ac:dyDescent="0.25">
      <c r="A29" s="106" t="str">
        <f>IF('1'!$A$1=1,B29,C29)</f>
        <v>Примітки:</v>
      </c>
      <c r="B29" s="288" t="s">
        <v>1</v>
      </c>
      <c r="C29" s="432" t="s">
        <v>185</v>
      </c>
      <c r="D29" s="106"/>
      <c r="E29" s="106"/>
      <c r="F29" s="106"/>
      <c r="G29" s="106"/>
      <c r="H29" s="106"/>
      <c r="I29" s="106"/>
      <c r="J29" s="50"/>
      <c r="K29" s="50"/>
      <c r="L29" s="50"/>
      <c r="M29" s="50"/>
      <c r="N29" s="50"/>
      <c r="O29" s="50"/>
      <c r="P29" s="50"/>
      <c r="Q29" s="50"/>
      <c r="R29" s="50"/>
      <c r="S29" s="50"/>
      <c r="T29" s="50"/>
      <c r="U29" s="50"/>
      <c r="V29" s="50"/>
      <c r="W29" s="167"/>
      <c r="X29" s="174"/>
      <c r="Y29" s="174"/>
      <c r="Z29" s="174"/>
      <c r="AA29" s="174"/>
    </row>
    <row r="30" spans="1:27" s="14" customFormat="1" ht="26.4" customHeight="1" x14ac:dyDescent="0.25">
      <c r="A30" s="182" t="str">
        <f>IF('1'!$A$1=1,B30,C30)</f>
        <v>1. Починаючи з 2014 р. дані наведено без урахування тимчасово окупованої Російською Федерацією території України.</v>
      </c>
      <c r="B30" s="289" t="s">
        <v>157</v>
      </c>
      <c r="C30" s="289" t="s">
        <v>202</v>
      </c>
      <c r="D30" s="105"/>
      <c r="E30" s="105"/>
      <c r="F30" s="105"/>
      <c r="G30" s="105"/>
      <c r="H30" s="105"/>
      <c r="I30" s="105"/>
      <c r="J30" s="105"/>
      <c r="K30" s="105"/>
      <c r="L30" s="105"/>
      <c r="M30" s="105"/>
      <c r="N30" s="105"/>
      <c r="O30" s="105"/>
      <c r="P30" s="105"/>
      <c r="Q30" s="105"/>
      <c r="R30" s="105"/>
      <c r="S30" s="105"/>
      <c r="T30" s="105"/>
      <c r="U30" s="105"/>
      <c r="V30" s="105"/>
      <c r="W30" s="166"/>
      <c r="X30" s="224"/>
      <c r="Y30" s="224"/>
      <c r="Z30" s="224"/>
      <c r="AA30" s="224"/>
    </row>
    <row r="31" spans="1:27" s="14" customFormat="1" ht="24.6" customHeight="1" x14ac:dyDescent="0.25">
      <c r="A31" s="230" t="str">
        <f>IF('1'!$A$1=1,B31,C31)</f>
        <v xml:space="preserve">2. Починаючи з 2015 р. дані враховують кредити, отримані від сестринських компаній. </v>
      </c>
      <c r="B31" s="289" t="s">
        <v>149</v>
      </c>
      <c r="C31" s="289" t="s">
        <v>395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row>
    <row r="32" spans="1:27" s="14" customFormat="1" ht="25.95" customHeight="1" x14ac:dyDescent="0.25">
      <c r="A32" s="182" t="str">
        <f>IF('1'!$A$1=1,B32,C32)</f>
        <v xml:space="preserve">3. З 2015р. дані наведено з урахуванням обсягів реінвестування доходів. </v>
      </c>
      <c r="B32" s="301" t="s">
        <v>396</v>
      </c>
      <c r="C32" s="289" t="s">
        <v>397</v>
      </c>
      <c r="D32" s="173"/>
      <c r="E32" s="173"/>
      <c r="F32" s="173"/>
      <c r="G32" s="173"/>
      <c r="H32" s="173"/>
      <c r="I32" s="173"/>
      <c r="J32" s="173"/>
      <c r="K32" s="173"/>
      <c r="L32" s="173"/>
      <c r="M32" s="173"/>
      <c r="N32" s="173"/>
      <c r="O32" s="173"/>
      <c r="P32" s="173"/>
      <c r="Q32" s="173"/>
      <c r="R32" s="173"/>
      <c r="S32" s="173"/>
      <c r="T32" s="173"/>
      <c r="U32" s="173"/>
      <c r="V32" s="173"/>
      <c r="W32" s="173"/>
      <c r="X32" s="224"/>
      <c r="Y32" s="224"/>
      <c r="Z32" s="224"/>
      <c r="AA32" s="224"/>
    </row>
    <row r="33" spans="1:27" s="14" customFormat="1" ht="42" customHeight="1" x14ac:dyDescent="0.25">
      <c r="A33" s="182" t="str">
        <f>IF('1'!$A$1=1,B33,C33)</f>
        <v>* Дані щодо реінвестування доходів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3" s="289" t="s">
        <v>512</v>
      </c>
      <c r="C33" s="289" t="s">
        <v>513</v>
      </c>
      <c r="D33" s="169"/>
      <c r="E33" s="169"/>
      <c r="F33" s="169"/>
      <c r="G33" s="169"/>
      <c r="H33" s="169"/>
      <c r="I33" s="169"/>
      <c r="J33" s="169"/>
      <c r="K33" s="169"/>
      <c r="L33" s="169"/>
      <c r="M33" s="169"/>
      <c r="N33" s="169"/>
      <c r="O33" s="169"/>
      <c r="P33" s="169"/>
      <c r="Q33" s="169"/>
      <c r="R33" s="169"/>
      <c r="S33" s="169"/>
      <c r="T33" s="169"/>
      <c r="U33" s="169"/>
      <c r="V33" s="169"/>
      <c r="W33" s="169"/>
      <c r="X33" s="224"/>
      <c r="Y33" s="224"/>
      <c r="Z33" s="224"/>
      <c r="AA33" s="224"/>
    </row>
    <row r="34" spans="1:27" ht="27" customHeight="1" x14ac:dyDescent="0.2">
      <c r="A34" s="257" t="str">
        <f>IF('1'!$A$1=1,B34,C34)</f>
        <v xml:space="preserve"> ** Дані щодо реінвестування доходів (L1.1.2 ) за 2024p. можуть бути уточнені після отримання остаточних даних річної фінансової звітності підприємств.</v>
      </c>
      <c r="B34" s="289" t="s">
        <v>534</v>
      </c>
      <c r="C34" s="289" t="s">
        <v>536</v>
      </c>
    </row>
    <row r="35" spans="1:27" x14ac:dyDescent="0.2">
      <c r="B35" s="301"/>
      <c r="C35" s="289"/>
    </row>
    <row r="36" spans="1:27" x14ac:dyDescent="0.2">
      <c r="B36" s="289"/>
      <c r="C36" s="289"/>
    </row>
    <row r="37" spans="1:27" x14ac:dyDescent="0.2">
      <c r="C37" s="436"/>
    </row>
    <row r="38" spans="1:27" x14ac:dyDescent="0.2">
      <c r="C38" s="436"/>
    </row>
    <row r="39" spans="1:27" x14ac:dyDescent="0.2">
      <c r="C39" s="436"/>
    </row>
  </sheetData>
  <phoneticPr fontId="5" type="noConversion"/>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AB31"/>
  <sheetViews>
    <sheetView zoomScale="91" zoomScaleNormal="91" zoomScaleSheetLayoutView="70" zoomScalePageLayoutView="12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5.6640625" style="6" customWidth="1"/>
    <col min="2" max="3" width="45.6640625" style="366" hidden="1" customWidth="1" outlineLevel="2"/>
    <col min="4" max="4" width="9.88671875" style="6" hidden="1" customWidth="1" outlineLevel="1" collapsed="1"/>
    <col min="5" max="18" width="9.88671875" style="6" hidden="1" customWidth="1" outlineLevel="1"/>
    <col min="19" max="19" width="9.88671875" style="23" customWidth="1" collapsed="1"/>
    <col min="20" max="21" width="9.88671875" style="23" customWidth="1"/>
    <col min="22" max="23" width="9.88671875" style="6" customWidth="1"/>
    <col min="24" max="26" width="9.5546875" style="6" customWidth="1"/>
    <col min="27" max="28" width="10.6640625" style="6" customWidth="1"/>
    <col min="29" max="16384" width="8.6640625" style="6"/>
  </cols>
  <sheetData>
    <row r="1" spans="1:28" ht="13.2" x14ac:dyDescent="0.25">
      <c r="A1" s="25" t="str">
        <f>IF('1'!A1=1,"до змісту","to title")</f>
        <v>до змісту</v>
      </c>
      <c r="B1" s="270" t="s">
        <v>8</v>
      </c>
      <c r="C1" s="270" t="s">
        <v>200</v>
      </c>
      <c r="D1" s="25"/>
      <c r="E1" s="25"/>
      <c r="F1" s="25"/>
      <c r="G1" s="25"/>
      <c r="H1" s="25"/>
      <c r="I1" s="25"/>
      <c r="J1" s="25"/>
      <c r="K1" s="25"/>
      <c r="L1" s="25"/>
      <c r="M1" s="25"/>
      <c r="N1" s="25"/>
      <c r="O1" s="25"/>
      <c r="P1" s="25"/>
      <c r="Q1" s="25"/>
      <c r="R1" s="25"/>
      <c r="S1" s="26"/>
      <c r="T1" s="26"/>
      <c r="U1" s="26"/>
    </row>
    <row r="2" spans="1:28" ht="31.95" customHeight="1" x14ac:dyDescent="0.2">
      <c r="A2" s="348" t="str">
        <f>IF('1'!$A$1=1,B2,C2)</f>
        <v>1.2. Прямі інвестиції за принципом спрямованості (запаси) (1)</v>
      </c>
      <c r="B2" s="408" t="s">
        <v>378</v>
      </c>
      <c r="C2" s="434" t="s">
        <v>379</v>
      </c>
      <c r="D2" s="235"/>
      <c r="E2" s="235"/>
      <c r="F2" s="235"/>
      <c r="G2" s="235"/>
      <c r="H2" s="235"/>
      <c r="I2" s="235"/>
      <c r="J2" s="235"/>
      <c r="K2" s="235"/>
      <c r="L2" s="235"/>
      <c r="M2" s="235"/>
      <c r="N2" s="235"/>
      <c r="O2" s="235"/>
      <c r="P2" s="235"/>
      <c r="Q2" s="235"/>
      <c r="R2" s="235"/>
      <c r="S2" s="235"/>
      <c r="T2" s="235"/>
      <c r="U2" s="235"/>
      <c r="V2" s="235"/>
      <c r="W2" s="235"/>
    </row>
    <row r="3" spans="1:28" ht="12.6" customHeight="1" x14ac:dyDescent="0.2">
      <c r="A3" s="236" t="str">
        <f>IF('1'!$A$1=1,B3,C3)</f>
        <v>млн дол. США</v>
      </c>
      <c r="B3" s="423" t="s">
        <v>9</v>
      </c>
      <c r="C3" s="424" t="s">
        <v>201</v>
      </c>
      <c r="E3" s="237"/>
      <c r="F3" s="237"/>
      <c r="G3" s="237"/>
      <c r="H3" s="237"/>
      <c r="I3" s="237"/>
      <c r="J3" s="237"/>
      <c r="K3" s="237"/>
      <c r="L3" s="237"/>
      <c r="M3" s="237"/>
      <c r="N3" s="237"/>
      <c r="O3" s="237"/>
      <c r="P3" s="237"/>
      <c r="Q3" s="237"/>
      <c r="R3" s="237"/>
      <c r="S3" s="237"/>
      <c r="T3" s="237"/>
      <c r="U3" s="237"/>
      <c r="V3" s="237"/>
    </row>
    <row r="4" spans="1:28" s="3" customFormat="1" ht="20.100000000000001" customHeight="1" x14ac:dyDescent="0.25">
      <c r="A4" s="11"/>
      <c r="B4" s="387"/>
      <c r="C4" s="387"/>
      <c r="D4" s="22">
        <v>36891</v>
      </c>
      <c r="E4" s="22">
        <v>37256</v>
      </c>
      <c r="F4" s="22">
        <v>37621</v>
      </c>
      <c r="G4" s="22">
        <v>37986</v>
      </c>
      <c r="H4" s="22">
        <v>38352</v>
      </c>
      <c r="I4" s="22">
        <v>38717</v>
      </c>
      <c r="J4" s="22">
        <v>39082</v>
      </c>
      <c r="K4" s="22">
        <v>39447</v>
      </c>
      <c r="L4" s="22">
        <v>39813</v>
      </c>
      <c r="M4" s="22">
        <v>40178</v>
      </c>
      <c r="N4" s="22">
        <v>40543</v>
      </c>
      <c r="O4" s="22">
        <v>40908</v>
      </c>
      <c r="P4" s="22">
        <v>41274</v>
      </c>
      <c r="Q4" s="22">
        <v>41639</v>
      </c>
      <c r="R4" s="22">
        <v>42004</v>
      </c>
      <c r="S4" s="22">
        <v>42369</v>
      </c>
      <c r="T4" s="22">
        <v>42735</v>
      </c>
      <c r="U4" s="22">
        <v>43100</v>
      </c>
      <c r="V4" s="22">
        <v>43465</v>
      </c>
      <c r="W4" s="22">
        <v>43830</v>
      </c>
      <c r="X4" s="22">
        <v>44196</v>
      </c>
      <c r="Y4" s="22">
        <v>44561</v>
      </c>
      <c r="Z4" s="22" t="s">
        <v>153</v>
      </c>
      <c r="AA4" s="22" t="s">
        <v>447</v>
      </c>
      <c r="AB4" s="22" t="s">
        <v>448</v>
      </c>
    </row>
    <row r="5" spans="1:28" s="46" customFormat="1" ht="20.100000000000001" customHeight="1" x14ac:dyDescent="0.25">
      <c r="A5" s="43" t="str">
        <f>IF('1'!$A$1=1,B5,C5)</f>
        <v xml:space="preserve"> ПРЯМІ ІНВЕСТИЦІЇ (A - L)</v>
      </c>
      <c r="B5" s="352" t="s">
        <v>32</v>
      </c>
      <c r="C5" s="430" t="s">
        <v>295</v>
      </c>
      <c r="D5" s="64">
        <v>-3705</v>
      </c>
      <c r="E5" s="64">
        <v>-4645</v>
      </c>
      <c r="F5" s="64">
        <v>-5780</v>
      </c>
      <c r="G5" s="64">
        <v>-7400</v>
      </c>
      <c r="H5" s="64">
        <v>-9408</v>
      </c>
      <c r="I5" s="64">
        <v>-16741</v>
      </c>
      <c r="J5" s="64">
        <v>-22781</v>
      </c>
      <c r="K5" s="64">
        <v>-31982</v>
      </c>
      <c r="L5" s="64">
        <v>-39992</v>
      </c>
      <c r="M5" s="64">
        <v>-39484</v>
      </c>
      <c r="N5" s="64">
        <v>-46324</v>
      </c>
      <c r="O5" s="64">
        <v>-52075</v>
      </c>
      <c r="P5" s="64">
        <v>-57409</v>
      </c>
      <c r="Q5" s="64">
        <v>-59206</v>
      </c>
      <c r="R5" s="64">
        <v>-42251</v>
      </c>
      <c r="S5" s="64">
        <v>-45429</v>
      </c>
      <c r="T5" s="64">
        <v>-47165</v>
      </c>
      <c r="U5" s="64">
        <v>-47021</v>
      </c>
      <c r="V5" s="64">
        <v>-46305</v>
      </c>
      <c r="W5" s="64">
        <v>-52467</v>
      </c>
      <c r="X5" s="64">
        <v>-51184</v>
      </c>
      <c r="Y5" s="64">
        <v>-66041</v>
      </c>
      <c r="Z5" s="64">
        <v>-51854</v>
      </c>
      <c r="AA5" s="64">
        <v>-55836</v>
      </c>
      <c r="AB5" s="64">
        <v>-56778</v>
      </c>
    </row>
    <row r="6" spans="1:28" s="2" customFormat="1" ht="20.100000000000001" customHeight="1" x14ac:dyDescent="0.2">
      <c r="A6" s="57" t="str">
        <f>IF('1'!$A$1=1,B6,C6)</f>
        <v>A Прямі інвестиції за кордон (A1 + A2)</v>
      </c>
      <c r="B6" s="354" t="s">
        <v>45</v>
      </c>
      <c r="C6" s="354" t="s">
        <v>312</v>
      </c>
      <c r="D6" s="59">
        <v>170</v>
      </c>
      <c r="E6" s="59">
        <v>156</v>
      </c>
      <c r="F6" s="59">
        <v>144</v>
      </c>
      <c r="G6" s="59">
        <v>166</v>
      </c>
      <c r="H6" s="59">
        <v>198</v>
      </c>
      <c r="I6" s="59">
        <v>468</v>
      </c>
      <c r="J6" s="59">
        <v>344</v>
      </c>
      <c r="K6" s="59">
        <v>6077</v>
      </c>
      <c r="L6" s="59">
        <v>7005</v>
      </c>
      <c r="M6" s="59">
        <v>5870</v>
      </c>
      <c r="N6" s="59">
        <v>6548</v>
      </c>
      <c r="O6" s="59">
        <v>6579</v>
      </c>
      <c r="P6" s="59">
        <v>7712</v>
      </c>
      <c r="Q6" s="59">
        <v>7825</v>
      </c>
      <c r="R6" s="59">
        <v>7584</v>
      </c>
      <c r="S6" s="59">
        <v>580</v>
      </c>
      <c r="T6" s="59">
        <v>541</v>
      </c>
      <c r="U6" s="59">
        <v>744</v>
      </c>
      <c r="V6" s="59">
        <v>589</v>
      </c>
      <c r="W6" s="59">
        <v>1743</v>
      </c>
      <c r="X6" s="59">
        <v>907</v>
      </c>
      <c r="Y6" s="59">
        <v>-295</v>
      </c>
      <c r="Z6" s="59">
        <v>-867</v>
      </c>
      <c r="AA6" s="59">
        <v>-885</v>
      </c>
      <c r="AB6" s="59">
        <v>-1216</v>
      </c>
    </row>
    <row r="7" spans="1:28" s="38" customFormat="1" ht="20.100000000000001" customHeight="1" x14ac:dyDescent="0.2">
      <c r="A7" s="142" t="str">
        <f>IF('1'!$A$1=1,B7,C7)</f>
        <v xml:space="preserve">A1 Інструменти участі в капіталі </v>
      </c>
      <c r="B7" s="391" t="s">
        <v>34</v>
      </c>
      <c r="C7" s="392" t="s">
        <v>377</v>
      </c>
      <c r="D7" s="62">
        <v>165</v>
      </c>
      <c r="E7" s="62">
        <v>151</v>
      </c>
      <c r="F7" s="62">
        <v>139</v>
      </c>
      <c r="G7" s="62">
        <v>161</v>
      </c>
      <c r="H7" s="62">
        <v>198</v>
      </c>
      <c r="I7" s="62">
        <v>219</v>
      </c>
      <c r="J7" s="62">
        <v>221</v>
      </c>
      <c r="K7" s="62">
        <v>6256</v>
      </c>
      <c r="L7" s="62">
        <v>6971</v>
      </c>
      <c r="M7" s="62">
        <v>5783</v>
      </c>
      <c r="N7" s="62">
        <v>6425</v>
      </c>
      <c r="O7" s="62">
        <v>6456</v>
      </c>
      <c r="P7" s="62">
        <v>7589</v>
      </c>
      <c r="Q7" s="62">
        <v>7703</v>
      </c>
      <c r="R7" s="62">
        <v>7456</v>
      </c>
      <c r="S7" s="62">
        <v>2793</v>
      </c>
      <c r="T7" s="62">
        <v>2660</v>
      </c>
      <c r="U7" s="62">
        <v>2627</v>
      </c>
      <c r="V7" s="62">
        <v>2600</v>
      </c>
      <c r="W7" s="62">
        <v>3417</v>
      </c>
      <c r="X7" s="62">
        <v>2755</v>
      </c>
      <c r="Y7" s="62">
        <v>2260</v>
      </c>
      <c r="Z7" s="62">
        <v>1680</v>
      </c>
      <c r="AA7" s="62">
        <v>1688</v>
      </c>
      <c r="AB7" s="62">
        <v>1533</v>
      </c>
    </row>
    <row r="8" spans="1:28" s="38" customFormat="1" ht="20.100000000000001" customHeight="1" x14ac:dyDescent="0.2">
      <c r="A8" s="142" t="str">
        <f>IF('1'!$A$1=1,B8,C8)</f>
        <v>A2 Боргові інструменти (A2.1 - A2.2 - A2.3) (2)</v>
      </c>
      <c r="B8" s="391" t="s">
        <v>411</v>
      </c>
      <c r="C8" s="392" t="s">
        <v>412</v>
      </c>
      <c r="D8" s="62">
        <v>5</v>
      </c>
      <c r="E8" s="62">
        <v>5</v>
      </c>
      <c r="F8" s="62">
        <v>5</v>
      </c>
      <c r="G8" s="62">
        <v>5</v>
      </c>
      <c r="H8" s="157">
        <v>0</v>
      </c>
      <c r="I8" s="62">
        <v>249</v>
      </c>
      <c r="J8" s="62">
        <v>123</v>
      </c>
      <c r="K8" s="62">
        <v>-179</v>
      </c>
      <c r="L8" s="62">
        <v>34</v>
      </c>
      <c r="M8" s="62">
        <v>87</v>
      </c>
      <c r="N8" s="62">
        <v>123</v>
      </c>
      <c r="O8" s="62">
        <v>123</v>
      </c>
      <c r="P8" s="62">
        <v>123</v>
      </c>
      <c r="Q8" s="62">
        <v>122</v>
      </c>
      <c r="R8" s="62">
        <v>128</v>
      </c>
      <c r="S8" s="62">
        <v>-2213</v>
      </c>
      <c r="T8" s="62">
        <v>-2119</v>
      </c>
      <c r="U8" s="62">
        <v>-1883</v>
      </c>
      <c r="V8" s="62">
        <v>-2011</v>
      </c>
      <c r="W8" s="62">
        <v>-1674</v>
      </c>
      <c r="X8" s="62">
        <v>-1848</v>
      </c>
      <c r="Y8" s="62">
        <v>-2555</v>
      </c>
      <c r="Z8" s="62">
        <v>-2547</v>
      </c>
      <c r="AA8" s="62">
        <v>-2573</v>
      </c>
      <c r="AB8" s="62">
        <v>-2749</v>
      </c>
    </row>
    <row r="9" spans="1:28" s="2" customFormat="1" ht="34.200000000000003" customHeight="1" x14ac:dyDescent="0.2">
      <c r="A9" s="15" t="str">
        <f>IF('1'!$A$1=1,B9,C9)</f>
        <v>A2.1 Вимоги прямих інвесторів - резидентів до підприємств прямого інвестування - нерезидентів</v>
      </c>
      <c r="B9" s="393" t="s">
        <v>37</v>
      </c>
      <c r="C9" s="393" t="s">
        <v>373</v>
      </c>
      <c r="D9" s="62">
        <v>5</v>
      </c>
      <c r="E9" s="62">
        <v>5</v>
      </c>
      <c r="F9" s="62">
        <v>5</v>
      </c>
      <c r="G9" s="62">
        <v>5</v>
      </c>
      <c r="H9" s="157">
        <v>0</v>
      </c>
      <c r="I9" s="62">
        <v>249</v>
      </c>
      <c r="J9" s="62">
        <v>123</v>
      </c>
      <c r="K9" s="62">
        <v>123</v>
      </c>
      <c r="L9" s="62">
        <v>118</v>
      </c>
      <c r="M9" s="62">
        <v>123</v>
      </c>
      <c r="N9" s="62">
        <v>123</v>
      </c>
      <c r="O9" s="62">
        <v>123</v>
      </c>
      <c r="P9" s="62">
        <v>123</v>
      </c>
      <c r="Q9" s="62">
        <v>122</v>
      </c>
      <c r="R9" s="62">
        <v>128</v>
      </c>
      <c r="S9" s="62">
        <v>128</v>
      </c>
      <c r="T9" s="62">
        <v>128</v>
      </c>
      <c r="U9" s="62">
        <v>128</v>
      </c>
      <c r="V9" s="62">
        <v>128</v>
      </c>
      <c r="W9" s="62">
        <v>124</v>
      </c>
      <c r="X9" s="62">
        <v>127</v>
      </c>
      <c r="Y9" s="62">
        <v>139</v>
      </c>
      <c r="Z9" s="62">
        <v>146</v>
      </c>
      <c r="AA9" s="62">
        <v>146</v>
      </c>
      <c r="AB9" s="62">
        <v>146</v>
      </c>
    </row>
    <row r="10" spans="1:28" s="38" customFormat="1" ht="37.200000000000003" customHeight="1" x14ac:dyDescent="0.2">
      <c r="A10" s="15" t="str">
        <f>IF('1'!$A$1=1,B10,C10)</f>
        <v>A2.2 Зобов'язання прямих інвесторів-резидентів перед підприємствами прямого інвестування - нерезидентами</v>
      </c>
      <c r="B10" s="393" t="s">
        <v>38</v>
      </c>
      <c r="C10" s="393" t="s">
        <v>374</v>
      </c>
      <c r="D10" s="157">
        <v>0</v>
      </c>
      <c r="E10" s="157">
        <v>0</v>
      </c>
      <c r="F10" s="157">
        <v>0</v>
      </c>
      <c r="G10" s="157">
        <v>0</v>
      </c>
      <c r="H10" s="157">
        <v>0</v>
      </c>
      <c r="I10" s="157">
        <v>0</v>
      </c>
      <c r="J10" s="157">
        <v>0</v>
      </c>
      <c r="K10" s="62">
        <v>302</v>
      </c>
      <c r="L10" s="62">
        <v>84</v>
      </c>
      <c r="M10" s="62">
        <v>36</v>
      </c>
      <c r="N10" s="157">
        <v>0</v>
      </c>
      <c r="O10" s="157">
        <v>0</v>
      </c>
      <c r="P10" s="157">
        <v>0</v>
      </c>
      <c r="Q10" s="157">
        <v>0</v>
      </c>
      <c r="R10" s="157">
        <v>0</v>
      </c>
      <c r="S10" s="157">
        <v>121</v>
      </c>
      <c r="T10" s="157">
        <v>127</v>
      </c>
      <c r="U10" s="157">
        <v>133</v>
      </c>
      <c r="V10" s="157">
        <v>137</v>
      </c>
      <c r="W10" s="157">
        <v>142</v>
      </c>
      <c r="X10" s="157">
        <v>100</v>
      </c>
      <c r="Y10" s="157">
        <v>175</v>
      </c>
      <c r="Z10" s="157">
        <v>185</v>
      </c>
      <c r="AA10" s="157">
        <v>192</v>
      </c>
      <c r="AB10" s="157">
        <v>247</v>
      </c>
    </row>
    <row r="11" spans="1:28" s="38" customFormat="1" ht="23.4" customHeight="1" x14ac:dyDescent="0.2">
      <c r="A11" s="15" t="str">
        <f>IF('1'!$A$1=1,B11,C11)</f>
        <v>А2.3 Зобовязання перед сестринськими підприємствами</v>
      </c>
      <c r="B11" s="393" t="s">
        <v>131</v>
      </c>
      <c r="C11" s="393" t="s">
        <v>375</v>
      </c>
      <c r="D11" s="157">
        <v>0</v>
      </c>
      <c r="E11" s="157">
        <v>0</v>
      </c>
      <c r="F11" s="157">
        <v>0</v>
      </c>
      <c r="G11" s="157">
        <v>0</v>
      </c>
      <c r="H11" s="157">
        <v>0</v>
      </c>
      <c r="I11" s="157">
        <v>0</v>
      </c>
      <c r="J11" s="157">
        <v>0</v>
      </c>
      <c r="K11" s="157">
        <v>0</v>
      </c>
      <c r="L11" s="157">
        <v>0</v>
      </c>
      <c r="M11" s="157">
        <v>0</v>
      </c>
      <c r="N11" s="157">
        <v>0</v>
      </c>
      <c r="O11" s="157">
        <v>0</v>
      </c>
      <c r="P11" s="157">
        <v>0</v>
      </c>
      <c r="Q11" s="157">
        <v>0</v>
      </c>
      <c r="R11" s="157">
        <v>0</v>
      </c>
      <c r="S11" s="157">
        <v>2220</v>
      </c>
      <c r="T11" s="157">
        <v>2120</v>
      </c>
      <c r="U11" s="157">
        <v>1878</v>
      </c>
      <c r="V11" s="157">
        <v>2002</v>
      </c>
      <c r="W11" s="157">
        <v>1656</v>
      </c>
      <c r="X11" s="157">
        <v>1875</v>
      </c>
      <c r="Y11" s="157">
        <v>2519</v>
      </c>
      <c r="Z11" s="157">
        <v>2508</v>
      </c>
      <c r="AA11" s="157">
        <v>2527</v>
      </c>
      <c r="AB11" s="157">
        <v>2648</v>
      </c>
    </row>
    <row r="12" spans="1:28" s="38" customFormat="1" ht="24.6" customHeight="1" x14ac:dyDescent="0.2">
      <c r="A12" s="181" t="str">
        <f>IF('1'!$A$1=1,B12,C12)</f>
        <v>кінцева контролююча материнська компанія-резидент</v>
      </c>
      <c r="B12" s="401" t="s">
        <v>128</v>
      </c>
      <c r="C12" s="326" t="s">
        <v>222</v>
      </c>
      <c r="D12" s="183">
        <v>0</v>
      </c>
      <c r="E12" s="157">
        <v>0</v>
      </c>
      <c r="F12" s="157">
        <v>0</v>
      </c>
      <c r="G12" s="157">
        <v>0</v>
      </c>
      <c r="H12" s="157">
        <v>0</v>
      </c>
      <c r="I12" s="157">
        <v>0</v>
      </c>
      <c r="J12" s="157">
        <v>0</v>
      </c>
      <c r="K12" s="157">
        <v>0</v>
      </c>
      <c r="L12" s="157">
        <v>0</v>
      </c>
      <c r="M12" s="157">
        <v>0</v>
      </c>
      <c r="N12" s="157">
        <v>0</v>
      </c>
      <c r="O12" s="157">
        <v>0</v>
      </c>
      <c r="P12" s="157">
        <v>0</v>
      </c>
      <c r="Q12" s="157">
        <v>0</v>
      </c>
      <c r="R12" s="157">
        <v>0</v>
      </c>
      <c r="S12" s="157">
        <v>2220</v>
      </c>
      <c r="T12" s="157">
        <v>2120</v>
      </c>
      <c r="U12" s="157">
        <v>1878</v>
      </c>
      <c r="V12" s="157">
        <v>2002</v>
      </c>
      <c r="W12" s="157">
        <v>1656</v>
      </c>
      <c r="X12" s="157">
        <v>1875</v>
      </c>
      <c r="Y12" s="157">
        <v>2519</v>
      </c>
      <c r="Z12" s="157">
        <v>2508</v>
      </c>
      <c r="AA12" s="157">
        <v>2527</v>
      </c>
      <c r="AB12" s="157">
        <v>2648</v>
      </c>
    </row>
    <row r="13" spans="1:28" s="38" customFormat="1" ht="17.399999999999999" customHeight="1" x14ac:dyDescent="0.2">
      <c r="A13" s="57" t="str">
        <f>IF('1'!$A$1=1,B13,C13)</f>
        <v>L Прямі інвестиції в Україну (L1 + L2)</v>
      </c>
      <c r="B13" s="354" t="s">
        <v>46</v>
      </c>
      <c r="C13" s="354" t="s">
        <v>316</v>
      </c>
      <c r="D13" s="59">
        <v>3875</v>
      </c>
      <c r="E13" s="59">
        <v>4801</v>
      </c>
      <c r="F13" s="59">
        <v>5924</v>
      </c>
      <c r="G13" s="59">
        <v>7566</v>
      </c>
      <c r="H13" s="59">
        <v>9606</v>
      </c>
      <c r="I13" s="59">
        <v>17209</v>
      </c>
      <c r="J13" s="59">
        <v>23125</v>
      </c>
      <c r="K13" s="59">
        <v>38059</v>
      </c>
      <c r="L13" s="59">
        <v>46997</v>
      </c>
      <c r="M13" s="59">
        <v>45354</v>
      </c>
      <c r="N13" s="59">
        <v>52872</v>
      </c>
      <c r="O13" s="59">
        <v>58654</v>
      </c>
      <c r="P13" s="59">
        <v>65121</v>
      </c>
      <c r="Q13" s="59">
        <v>67031</v>
      </c>
      <c r="R13" s="59">
        <v>49835</v>
      </c>
      <c r="S13" s="59">
        <v>46009</v>
      </c>
      <c r="T13" s="59">
        <v>47706</v>
      </c>
      <c r="U13" s="59">
        <v>47765</v>
      </c>
      <c r="V13" s="59">
        <v>46894</v>
      </c>
      <c r="W13" s="59">
        <v>54210</v>
      </c>
      <c r="X13" s="59">
        <v>52091</v>
      </c>
      <c r="Y13" s="59">
        <v>65746</v>
      </c>
      <c r="Z13" s="59">
        <v>50987</v>
      </c>
      <c r="AA13" s="59">
        <v>54951</v>
      </c>
      <c r="AB13" s="59">
        <v>55562</v>
      </c>
    </row>
    <row r="14" spans="1:28" s="2" customFormat="1" ht="17.100000000000001" customHeight="1" x14ac:dyDescent="0.2">
      <c r="A14" s="143" t="str">
        <f>IF('1'!$A$1=1,B14,C14)</f>
        <v>L1 Інструменти участі в капіталі (3)</v>
      </c>
      <c r="B14" s="394" t="s">
        <v>413</v>
      </c>
      <c r="C14" s="395" t="s">
        <v>414</v>
      </c>
      <c r="D14" s="62">
        <v>3795</v>
      </c>
      <c r="E14" s="62">
        <v>4704</v>
      </c>
      <c r="F14" s="62">
        <v>5648</v>
      </c>
      <c r="G14" s="62">
        <v>7152</v>
      </c>
      <c r="H14" s="62">
        <v>9047</v>
      </c>
      <c r="I14" s="62">
        <v>16375</v>
      </c>
      <c r="J14" s="62">
        <v>21182</v>
      </c>
      <c r="K14" s="62">
        <v>34980</v>
      </c>
      <c r="L14" s="62">
        <v>42748</v>
      </c>
      <c r="M14" s="62">
        <v>40276</v>
      </c>
      <c r="N14" s="62">
        <v>46979</v>
      </c>
      <c r="O14" s="62">
        <v>50715</v>
      </c>
      <c r="P14" s="62">
        <v>54831</v>
      </c>
      <c r="Q14" s="62">
        <v>56019</v>
      </c>
      <c r="R14" s="62">
        <v>40961</v>
      </c>
      <c r="S14" s="62">
        <v>35562</v>
      </c>
      <c r="T14" s="62">
        <v>37054</v>
      </c>
      <c r="U14" s="62">
        <v>36310</v>
      </c>
      <c r="V14" s="62">
        <v>35391</v>
      </c>
      <c r="W14" s="62">
        <v>41663</v>
      </c>
      <c r="X14" s="62">
        <v>37600</v>
      </c>
      <c r="Y14" s="62">
        <v>47796</v>
      </c>
      <c r="Z14" s="62">
        <v>34112</v>
      </c>
      <c r="AA14" s="62">
        <v>37815</v>
      </c>
      <c r="AB14" s="62">
        <v>38838</v>
      </c>
    </row>
    <row r="15" spans="1:28" s="2" customFormat="1" ht="18.75" customHeight="1" x14ac:dyDescent="0.2">
      <c r="A15" s="142" t="str">
        <f>IF('1'!$A$1=1,B15,C15)</f>
        <v>L2 Боргові інструменти (L2.2 - L2.1 + L2.3) (2)</v>
      </c>
      <c r="B15" s="391" t="s">
        <v>416</v>
      </c>
      <c r="C15" s="392" t="s">
        <v>415</v>
      </c>
      <c r="D15" s="62">
        <v>80</v>
      </c>
      <c r="E15" s="62">
        <v>97</v>
      </c>
      <c r="F15" s="62">
        <v>276</v>
      </c>
      <c r="G15" s="62">
        <v>414</v>
      </c>
      <c r="H15" s="62">
        <v>559</v>
      </c>
      <c r="I15" s="62">
        <v>834</v>
      </c>
      <c r="J15" s="62">
        <v>1943</v>
      </c>
      <c r="K15" s="62">
        <v>3079</v>
      </c>
      <c r="L15" s="62">
        <v>4249</v>
      </c>
      <c r="M15" s="62">
        <v>5078</v>
      </c>
      <c r="N15" s="62">
        <v>5893</v>
      </c>
      <c r="O15" s="62">
        <v>7939</v>
      </c>
      <c r="P15" s="62">
        <v>10290</v>
      </c>
      <c r="Q15" s="62">
        <v>11012</v>
      </c>
      <c r="R15" s="62">
        <v>8874</v>
      </c>
      <c r="S15" s="62">
        <v>10447</v>
      </c>
      <c r="T15" s="62">
        <v>10652</v>
      </c>
      <c r="U15" s="62">
        <v>11455</v>
      </c>
      <c r="V15" s="62">
        <v>11503</v>
      </c>
      <c r="W15" s="62">
        <v>12547</v>
      </c>
      <c r="X15" s="62">
        <v>14491</v>
      </c>
      <c r="Y15" s="62">
        <v>17950</v>
      </c>
      <c r="Z15" s="62">
        <v>16875</v>
      </c>
      <c r="AA15" s="62">
        <v>17136</v>
      </c>
      <c r="AB15" s="62">
        <v>16724</v>
      </c>
    </row>
    <row r="16" spans="1:28" s="2" customFormat="1" ht="25.2" customHeight="1" x14ac:dyDescent="0.2">
      <c r="A16" s="15" t="str">
        <f>IF('1'!$A$1=1,B16,C16)</f>
        <v xml:space="preserve">L2.1 Вимоги до прямих іноземних інвесторів </v>
      </c>
      <c r="B16" s="393" t="s">
        <v>43</v>
      </c>
      <c r="C16" s="393" t="s">
        <v>376</v>
      </c>
      <c r="D16" s="157">
        <v>0</v>
      </c>
      <c r="E16" s="157">
        <v>0</v>
      </c>
      <c r="F16" s="157">
        <v>0</v>
      </c>
      <c r="G16" s="157">
        <v>0</v>
      </c>
      <c r="H16" s="157">
        <v>0</v>
      </c>
      <c r="I16" s="157">
        <v>0</v>
      </c>
      <c r="J16" s="157">
        <v>0</v>
      </c>
      <c r="K16" s="157">
        <v>0</v>
      </c>
      <c r="L16" s="157">
        <v>0</v>
      </c>
      <c r="M16" s="157">
        <v>0</v>
      </c>
      <c r="N16" s="157">
        <v>0</v>
      </c>
      <c r="O16" s="61">
        <v>381</v>
      </c>
      <c r="P16" s="61">
        <v>155</v>
      </c>
      <c r="Q16" s="61">
        <v>173</v>
      </c>
      <c r="R16" s="61">
        <v>383</v>
      </c>
      <c r="S16" s="61">
        <v>344</v>
      </c>
      <c r="T16" s="61">
        <v>473</v>
      </c>
      <c r="U16" s="61">
        <v>683</v>
      </c>
      <c r="V16" s="61">
        <v>796</v>
      </c>
      <c r="W16" s="61">
        <v>802</v>
      </c>
      <c r="X16" s="61">
        <v>1076</v>
      </c>
      <c r="Y16" s="61">
        <v>1486</v>
      </c>
      <c r="Z16" s="61">
        <v>1011</v>
      </c>
      <c r="AA16" s="61">
        <v>1317</v>
      </c>
      <c r="AB16" s="61">
        <v>1496</v>
      </c>
    </row>
    <row r="17" spans="1:28" s="2" customFormat="1" ht="15" customHeight="1" x14ac:dyDescent="0.2">
      <c r="A17" s="16" t="str">
        <f>IF('1'!$A$1=1,B17,C17)</f>
        <v>кредити</v>
      </c>
      <c r="B17" s="327" t="s">
        <v>2</v>
      </c>
      <c r="C17" s="327" t="s">
        <v>258</v>
      </c>
      <c r="D17" s="183">
        <v>0</v>
      </c>
      <c r="E17" s="157">
        <v>0</v>
      </c>
      <c r="F17" s="157">
        <v>0</v>
      </c>
      <c r="G17" s="157">
        <v>0</v>
      </c>
      <c r="H17" s="157">
        <v>0</v>
      </c>
      <c r="I17" s="157">
        <v>0</v>
      </c>
      <c r="J17" s="157">
        <v>0</v>
      </c>
      <c r="K17" s="157">
        <v>0</v>
      </c>
      <c r="L17" s="157">
        <v>0</v>
      </c>
      <c r="M17" s="157">
        <v>0</v>
      </c>
      <c r="N17" s="157">
        <v>0</v>
      </c>
      <c r="O17" s="157">
        <v>0</v>
      </c>
      <c r="P17" s="157">
        <v>0</v>
      </c>
      <c r="Q17" s="157">
        <v>0</v>
      </c>
      <c r="R17" s="157">
        <v>0</v>
      </c>
      <c r="S17" s="157">
        <v>0</v>
      </c>
      <c r="T17" s="157">
        <v>0</v>
      </c>
      <c r="U17" s="157">
        <v>0</v>
      </c>
      <c r="V17" s="157">
        <v>0</v>
      </c>
      <c r="W17" s="157">
        <v>0</v>
      </c>
      <c r="X17" s="61">
        <v>6</v>
      </c>
      <c r="Y17" s="61">
        <v>17</v>
      </c>
      <c r="Z17" s="61">
        <v>14</v>
      </c>
      <c r="AA17" s="61">
        <v>14</v>
      </c>
      <c r="AB17" s="61">
        <v>14</v>
      </c>
    </row>
    <row r="18" spans="1:28" s="2" customFormat="1" ht="25.5" customHeight="1" x14ac:dyDescent="0.2">
      <c r="A18" s="16" t="str">
        <f>IF('1'!$A$1=1,B18,C18)</f>
        <v xml:space="preserve">торгові кредити (дебітоторська заборгованість) </v>
      </c>
      <c r="B18" s="327" t="s">
        <v>5</v>
      </c>
      <c r="C18" s="327" t="s">
        <v>259</v>
      </c>
      <c r="D18" s="183">
        <v>0</v>
      </c>
      <c r="E18" s="157">
        <v>0</v>
      </c>
      <c r="F18" s="157">
        <v>0</v>
      </c>
      <c r="G18" s="157">
        <v>0</v>
      </c>
      <c r="H18" s="157">
        <v>0</v>
      </c>
      <c r="I18" s="157">
        <v>0</v>
      </c>
      <c r="J18" s="157">
        <v>0</v>
      </c>
      <c r="K18" s="157">
        <v>0</v>
      </c>
      <c r="L18" s="157">
        <v>0</v>
      </c>
      <c r="M18" s="157">
        <v>0</v>
      </c>
      <c r="N18" s="157">
        <v>0</v>
      </c>
      <c r="O18" s="62">
        <v>381</v>
      </c>
      <c r="P18" s="62">
        <v>155</v>
      </c>
      <c r="Q18" s="62">
        <v>173</v>
      </c>
      <c r="R18" s="62">
        <v>383</v>
      </c>
      <c r="S18" s="62">
        <v>344</v>
      </c>
      <c r="T18" s="62">
        <v>473</v>
      </c>
      <c r="U18" s="62">
        <v>683</v>
      </c>
      <c r="V18" s="62">
        <v>796</v>
      </c>
      <c r="W18" s="62">
        <v>802</v>
      </c>
      <c r="X18" s="62">
        <v>1070</v>
      </c>
      <c r="Y18" s="62">
        <v>1469</v>
      </c>
      <c r="Z18" s="62">
        <v>997</v>
      </c>
      <c r="AA18" s="62">
        <v>1303</v>
      </c>
      <c r="AB18" s="62">
        <v>1482</v>
      </c>
    </row>
    <row r="19" spans="1:28" s="2" customFormat="1" ht="30.6" customHeight="1" x14ac:dyDescent="0.2">
      <c r="A19" s="15" t="str">
        <f>IF('1'!$A$1=1,B19,C19)</f>
        <v xml:space="preserve">L2.2 Зобов'язання перед прямими іноземними інвесторами </v>
      </c>
      <c r="B19" s="393" t="s">
        <v>47</v>
      </c>
      <c r="C19" s="431" t="s">
        <v>362</v>
      </c>
      <c r="D19" s="61">
        <v>80</v>
      </c>
      <c r="E19" s="61">
        <v>97</v>
      </c>
      <c r="F19" s="61">
        <v>276</v>
      </c>
      <c r="G19" s="61">
        <v>414</v>
      </c>
      <c r="H19" s="61">
        <v>559</v>
      </c>
      <c r="I19" s="61">
        <v>834</v>
      </c>
      <c r="J19" s="61">
        <v>1943</v>
      </c>
      <c r="K19" s="61">
        <v>3079</v>
      </c>
      <c r="L19" s="61">
        <v>4249</v>
      </c>
      <c r="M19" s="61">
        <v>5078</v>
      </c>
      <c r="N19" s="61">
        <v>5893</v>
      </c>
      <c r="O19" s="61">
        <v>8320</v>
      </c>
      <c r="P19" s="61">
        <v>10445</v>
      </c>
      <c r="Q19" s="61">
        <v>11185</v>
      </c>
      <c r="R19" s="61">
        <v>9257</v>
      </c>
      <c r="S19" s="61">
        <v>8276</v>
      </c>
      <c r="T19" s="61">
        <v>8348</v>
      </c>
      <c r="U19" s="61">
        <v>9278</v>
      </c>
      <c r="V19" s="61">
        <v>9008</v>
      </c>
      <c r="W19" s="61">
        <v>10035</v>
      </c>
      <c r="X19" s="61">
        <v>12082</v>
      </c>
      <c r="Y19" s="61">
        <v>15736</v>
      </c>
      <c r="Z19" s="61">
        <v>14160</v>
      </c>
      <c r="AA19" s="61">
        <v>14901</v>
      </c>
      <c r="AB19" s="61">
        <v>14627</v>
      </c>
    </row>
    <row r="20" spans="1:28" s="2" customFormat="1" ht="18" customHeight="1" x14ac:dyDescent="0.2">
      <c r="A20" s="16" t="str">
        <f>IF('1'!$A$1=1,B20,C20)</f>
        <v>кредити</v>
      </c>
      <c r="B20" s="327" t="s">
        <v>2</v>
      </c>
      <c r="C20" s="327" t="s">
        <v>258</v>
      </c>
      <c r="D20" s="62">
        <v>80</v>
      </c>
      <c r="E20" s="62">
        <v>97</v>
      </c>
      <c r="F20" s="62">
        <v>276</v>
      </c>
      <c r="G20" s="62">
        <v>414</v>
      </c>
      <c r="H20" s="62">
        <v>559</v>
      </c>
      <c r="I20" s="62">
        <v>834</v>
      </c>
      <c r="J20" s="62">
        <v>1943</v>
      </c>
      <c r="K20" s="62">
        <v>3079</v>
      </c>
      <c r="L20" s="62">
        <v>4249</v>
      </c>
      <c r="M20" s="62">
        <v>5078</v>
      </c>
      <c r="N20" s="62">
        <v>5893</v>
      </c>
      <c r="O20" s="62">
        <v>7120</v>
      </c>
      <c r="P20" s="62">
        <v>8893</v>
      </c>
      <c r="Q20" s="62">
        <v>8843</v>
      </c>
      <c r="R20" s="62">
        <v>8068</v>
      </c>
      <c r="S20" s="62">
        <v>7219</v>
      </c>
      <c r="T20" s="62">
        <v>7281</v>
      </c>
      <c r="U20" s="62">
        <v>7526</v>
      </c>
      <c r="V20" s="62">
        <v>7107</v>
      </c>
      <c r="W20" s="62">
        <v>8291</v>
      </c>
      <c r="X20" s="62">
        <v>9910</v>
      </c>
      <c r="Y20" s="62">
        <v>13191</v>
      </c>
      <c r="Z20" s="62">
        <v>12098</v>
      </c>
      <c r="AA20" s="62">
        <v>12809</v>
      </c>
      <c r="AB20" s="62">
        <v>12462</v>
      </c>
    </row>
    <row r="21" spans="1:28" s="2" customFormat="1" ht="22.2" customHeight="1" x14ac:dyDescent="0.2">
      <c r="A21" s="16" t="str">
        <f>IF('1'!$A$1=1,B21,C21)</f>
        <v xml:space="preserve">торгові кредити (кредиторська заборгованість) </v>
      </c>
      <c r="B21" s="327" t="s">
        <v>4</v>
      </c>
      <c r="C21" s="327" t="s">
        <v>262</v>
      </c>
      <c r="D21" s="183">
        <v>0</v>
      </c>
      <c r="E21" s="183">
        <v>0</v>
      </c>
      <c r="F21" s="183">
        <v>0</v>
      </c>
      <c r="G21" s="183">
        <v>0</v>
      </c>
      <c r="H21" s="183">
        <v>0</v>
      </c>
      <c r="I21" s="183">
        <v>0</v>
      </c>
      <c r="J21" s="183">
        <v>0</v>
      </c>
      <c r="K21" s="183">
        <v>0</v>
      </c>
      <c r="L21" s="183">
        <v>0</v>
      </c>
      <c r="M21" s="183">
        <v>0</v>
      </c>
      <c r="N21" s="183">
        <v>0</v>
      </c>
      <c r="O21" s="62">
        <v>1200</v>
      </c>
      <c r="P21" s="62">
        <v>1552</v>
      </c>
      <c r="Q21" s="62">
        <v>2342</v>
      </c>
      <c r="R21" s="62">
        <v>1189</v>
      </c>
      <c r="S21" s="62">
        <v>1057</v>
      </c>
      <c r="T21" s="62">
        <v>1067</v>
      </c>
      <c r="U21" s="62">
        <v>1752</v>
      </c>
      <c r="V21" s="62">
        <v>1901</v>
      </c>
      <c r="W21" s="62">
        <v>1744</v>
      </c>
      <c r="X21" s="62">
        <v>2172</v>
      </c>
      <c r="Y21" s="62">
        <v>2545</v>
      </c>
      <c r="Z21" s="62">
        <v>2062</v>
      </c>
      <c r="AA21" s="62">
        <v>2092</v>
      </c>
      <c r="AB21" s="62">
        <v>2165</v>
      </c>
    </row>
    <row r="22" spans="1:28" s="2" customFormat="1" ht="30.75" customHeight="1" x14ac:dyDescent="0.2">
      <c r="A22" s="15" t="str">
        <f>IF('1'!$A$1=1,B22,C22)</f>
        <v>L2.3 Зобовязання перед сестринськими підприємствами (2)</v>
      </c>
      <c r="B22" s="393" t="s">
        <v>393</v>
      </c>
      <c r="C22" s="383" t="s">
        <v>394</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61">
        <v>2515</v>
      </c>
      <c r="T22" s="61">
        <v>2777</v>
      </c>
      <c r="U22" s="61">
        <v>2860</v>
      </c>
      <c r="V22" s="61">
        <v>3291</v>
      </c>
      <c r="W22" s="61">
        <v>3314</v>
      </c>
      <c r="X22" s="61">
        <v>3485</v>
      </c>
      <c r="Y22" s="61">
        <v>3700</v>
      </c>
      <c r="Z22" s="61">
        <v>3726</v>
      </c>
      <c r="AA22" s="61">
        <v>3552</v>
      </c>
      <c r="AB22" s="61">
        <v>3593</v>
      </c>
    </row>
    <row r="23" spans="1:28" s="2" customFormat="1" ht="18" customHeight="1" x14ac:dyDescent="0.2">
      <c r="A23" s="16" t="str">
        <f>IF('1'!$A$1=1,B23,C23)</f>
        <v>кінцева контролююча материнська компанія-нерезидент</v>
      </c>
      <c r="B23" s="327" t="s">
        <v>129</v>
      </c>
      <c r="C23" s="327" t="s">
        <v>223</v>
      </c>
      <c r="D23" s="183">
        <v>0</v>
      </c>
      <c r="E23" s="183">
        <v>0</v>
      </c>
      <c r="F23" s="183">
        <v>0</v>
      </c>
      <c r="G23" s="183">
        <v>0</v>
      </c>
      <c r="H23" s="183">
        <v>0</v>
      </c>
      <c r="I23" s="183">
        <v>0</v>
      </c>
      <c r="J23" s="183">
        <v>0</v>
      </c>
      <c r="K23" s="183">
        <v>0</v>
      </c>
      <c r="L23" s="183">
        <v>0</v>
      </c>
      <c r="M23" s="183">
        <v>0</v>
      </c>
      <c r="N23" s="183">
        <v>0</v>
      </c>
      <c r="O23" s="183">
        <v>0</v>
      </c>
      <c r="P23" s="183">
        <v>0</v>
      </c>
      <c r="Q23" s="183">
        <v>0</v>
      </c>
      <c r="R23" s="183">
        <v>0</v>
      </c>
      <c r="S23" s="62">
        <v>2505</v>
      </c>
      <c r="T23" s="62">
        <v>2764</v>
      </c>
      <c r="U23" s="62">
        <v>2834</v>
      </c>
      <c r="V23" s="62">
        <v>3180</v>
      </c>
      <c r="W23" s="62">
        <v>3169</v>
      </c>
      <c r="X23" s="62">
        <v>3272</v>
      </c>
      <c r="Y23" s="62">
        <v>3239</v>
      </c>
      <c r="Z23" s="62">
        <v>3500</v>
      </c>
      <c r="AA23" s="62">
        <v>3263</v>
      </c>
      <c r="AB23" s="62">
        <v>3331</v>
      </c>
    </row>
    <row r="24" spans="1:28" s="2" customFormat="1" ht="24" customHeight="1" x14ac:dyDescent="0.2">
      <c r="A24" s="17" t="str">
        <f>IF('1'!$A$1=1,B24,C24)</f>
        <v>кінцева контролююча материнська компанія невідома</v>
      </c>
      <c r="B24" s="328" t="s">
        <v>130</v>
      </c>
      <c r="C24" s="328" t="s">
        <v>224</v>
      </c>
      <c r="D24" s="185">
        <v>0</v>
      </c>
      <c r="E24" s="185">
        <v>0</v>
      </c>
      <c r="F24" s="185">
        <v>0</v>
      </c>
      <c r="G24" s="185">
        <v>0</v>
      </c>
      <c r="H24" s="185">
        <v>0</v>
      </c>
      <c r="I24" s="185">
        <v>0</v>
      </c>
      <c r="J24" s="185">
        <v>0</v>
      </c>
      <c r="K24" s="185">
        <v>0</v>
      </c>
      <c r="L24" s="185">
        <v>0</v>
      </c>
      <c r="M24" s="185">
        <v>0</v>
      </c>
      <c r="N24" s="185">
        <v>0</v>
      </c>
      <c r="O24" s="185">
        <v>0</v>
      </c>
      <c r="P24" s="185">
        <v>0</v>
      </c>
      <c r="Q24" s="185">
        <v>0</v>
      </c>
      <c r="R24" s="185">
        <v>0</v>
      </c>
      <c r="S24" s="63">
        <v>10</v>
      </c>
      <c r="T24" s="63">
        <v>13</v>
      </c>
      <c r="U24" s="63">
        <v>26</v>
      </c>
      <c r="V24" s="63">
        <v>111</v>
      </c>
      <c r="W24" s="63">
        <v>145</v>
      </c>
      <c r="X24" s="63">
        <v>213</v>
      </c>
      <c r="Y24" s="63">
        <v>461</v>
      </c>
      <c r="Z24" s="63">
        <v>226</v>
      </c>
      <c r="AA24" s="63">
        <v>289</v>
      </c>
      <c r="AB24" s="63">
        <v>262</v>
      </c>
    </row>
    <row r="25" spans="1:28" s="14" customFormat="1" ht="15" customHeight="1" x14ac:dyDescent="0.25">
      <c r="A25" s="106" t="str">
        <f>IF('1'!$A$1=1,B25,C25)</f>
        <v>Примітки:</v>
      </c>
      <c r="B25" s="288" t="s">
        <v>1</v>
      </c>
      <c r="C25" s="432" t="s">
        <v>185</v>
      </c>
      <c r="D25" s="106"/>
      <c r="E25" s="106"/>
      <c r="F25" s="106"/>
      <c r="G25" s="106"/>
      <c r="H25" s="106"/>
      <c r="I25" s="106"/>
      <c r="J25" s="106"/>
      <c r="K25" s="106"/>
      <c r="L25" s="106"/>
      <c r="M25" s="106"/>
      <c r="N25" s="106"/>
      <c r="O25" s="106"/>
      <c r="P25" s="106"/>
      <c r="Q25" s="106"/>
      <c r="R25" s="106"/>
      <c r="S25" s="106"/>
      <c r="T25" s="106"/>
      <c r="U25" s="106"/>
      <c r="V25" s="106"/>
      <c r="W25" s="106"/>
    </row>
    <row r="26" spans="1:28" s="23" customFormat="1" ht="31.2" customHeight="1" x14ac:dyDescent="0.25">
      <c r="A26" s="229" t="str">
        <f>IF('1'!$A$1=1,B26,C26)</f>
        <v>1. Починаючи з 2014 р. дані наведено без урахування тимчасово окупованої Російською Федерацією території України.</v>
      </c>
      <c r="B26" s="301" t="s">
        <v>157</v>
      </c>
      <c r="C26" s="301" t="s">
        <v>202</v>
      </c>
      <c r="D26" s="177"/>
      <c r="E26" s="177"/>
      <c r="F26" s="177"/>
      <c r="G26" s="177"/>
      <c r="H26" s="177"/>
      <c r="I26" s="177"/>
      <c r="J26" s="177"/>
      <c r="K26" s="177"/>
      <c r="L26" s="177"/>
      <c r="M26" s="177"/>
      <c r="N26" s="177"/>
      <c r="O26" s="177"/>
      <c r="P26" s="177"/>
      <c r="Q26" s="177"/>
      <c r="R26" s="177"/>
      <c r="S26" s="177"/>
      <c r="T26" s="177"/>
      <c r="U26" s="177"/>
      <c r="V26" s="177"/>
      <c r="W26" s="177"/>
    </row>
    <row r="27" spans="1:28" s="23" customFormat="1" ht="26.4" customHeight="1" x14ac:dyDescent="0.25">
      <c r="A27" s="209" t="str">
        <f>IF('1'!$A$1=1,B27,C27)</f>
        <v xml:space="preserve">2. Починаючи з 2015 р. дані враховують кредити, отримані від сестринських компаній. </v>
      </c>
      <c r="B27" s="301" t="s">
        <v>149</v>
      </c>
      <c r="C27" s="364" t="s">
        <v>395</v>
      </c>
      <c r="D27" s="176"/>
      <c r="E27" s="176"/>
      <c r="F27" s="176"/>
      <c r="G27" s="176"/>
      <c r="H27" s="176"/>
      <c r="I27" s="176"/>
      <c r="J27" s="176"/>
      <c r="K27" s="176"/>
      <c r="L27" s="176"/>
      <c r="M27" s="176"/>
      <c r="N27" s="176"/>
      <c r="O27" s="176"/>
      <c r="P27" s="176"/>
      <c r="Q27" s="176"/>
      <c r="R27" s="176"/>
      <c r="S27" s="176"/>
      <c r="T27" s="176"/>
      <c r="U27" s="176"/>
      <c r="V27" s="176"/>
      <c r="W27" s="176"/>
    </row>
    <row r="28" spans="1:28" s="23" customFormat="1" ht="25.95" customHeight="1" x14ac:dyDescent="0.25">
      <c r="A28" s="229" t="str">
        <f>IF('1'!$A$1=1,B28,C28)</f>
        <v>3. З 2015р. дані наведено з урахуванням обсягів реінвестування доходів.</v>
      </c>
      <c r="B28" s="364" t="s">
        <v>409</v>
      </c>
      <c r="C28" s="364" t="s">
        <v>410</v>
      </c>
      <c r="D28" s="176"/>
      <c r="E28" s="176"/>
      <c r="F28" s="176"/>
      <c r="G28" s="176"/>
      <c r="H28" s="176"/>
      <c r="I28" s="176"/>
      <c r="J28" s="176"/>
      <c r="K28" s="176"/>
      <c r="L28" s="176"/>
      <c r="M28" s="176"/>
      <c r="N28" s="176"/>
      <c r="O28" s="176"/>
      <c r="P28" s="176"/>
      <c r="Q28" s="176"/>
      <c r="R28" s="176"/>
      <c r="S28" s="176"/>
      <c r="T28" s="176"/>
      <c r="U28" s="176"/>
      <c r="V28" s="176"/>
      <c r="W28" s="176"/>
    </row>
    <row r="29" spans="1:28" s="23" customFormat="1" ht="54.6" customHeight="1" x14ac:dyDescent="0.25">
      <c r="A29" s="229" t="str">
        <f>IF('1'!$A$1=1,B29,C29)</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29" s="301" t="s">
        <v>515</v>
      </c>
      <c r="C29" s="433" t="s">
        <v>514</v>
      </c>
      <c r="D29" s="176"/>
      <c r="E29" s="176"/>
      <c r="F29" s="176"/>
      <c r="G29" s="176"/>
      <c r="H29" s="176"/>
      <c r="I29" s="176"/>
      <c r="J29" s="176"/>
      <c r="K29" s="176"/>
      <c r="L29" s="176"/>
      <c r="M29" s="176"/>
      <c r="N29" s="176"/>
      <c r="O29" s="176"/>
      <c r="P29" s="176"/>
      <c r="Q29" s="176"/>
      <c r="R29" s="176"/>
      <c r="S29" s="176"/>
      <c r="T29" s="176"/>
      <c r="U29" s="176"/>
      <c r="V29" s="176"/>
      <c r="W29" s="176"/>
    </row>
    <row r="30" spans="1:28" ht="32.4" customHeight="1" x14ac:dyDescent="0.2">
      <c r="A30" s="231" t="str">
        <f>IF('1'!$A$1=1,B30,C30)</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30" s="301" t="s">
        <v>537</v>
      </c>
      <c r="C30" s="433" t="s">
        <v>544</v>
      </c>
    </row>
    <row r="31" spans="1:28" x14ac:dyDescent="0.2">
      <c r="B31" s="364"/>
      <c r="C31" s="364"/>
    </row>
  </sheetData>
  <phoneticPr fontId="5" type="noConversion"/>
  <hyperlinks>
    <hyperlink ref="A1:U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7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AA47"/>
  <sheetViews>
    <sheetView zoomScaleNormal="100" zoomScaleSheet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54.44140625" style="6" customWidth="1"/>
    <col min="2" max="3" width="54.441406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27" ht="12" customHeight="1" x14ac:dyDescent="0.25">
      <c r="A1" s="25" t="str">
        <f>IF('1'!A1=1,"до змісту","to title")</f>
        <v>до змісту</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27" ht="33" customHeight="1" x14ac:dyDescent="0.25">
      <c r="A2" s="376" t="str">
        <f>IF('1'!$A$1=1,B2,C2)</f>
        <v xml:space="preserve">1.3. Прямі інвестиції за принципом спрямованості (потоки), за секторами (1) </v>
      </c>
      <c r="B2" s="421" t="s">
        <v>364</v>
      </c>
      <c r="C2" s="422" t="s">
        <v>365</v>
      </c>
      <c r="D2" s="238"/>
      <c r="E2" s="238"/>
      <c r="F2" s="238"/>
      <c r="G2" s="238"/>
      <c r="H2" s="238"/>
      <c r="I2" s="238"/>
      <c r="J2" s="238"/>
      <c r="K2" s="238"/>
      <c r="L2" s="238"/>
      <c r="M2" s="238"/>
      <c r="N2" s="238"/>
      <c r="O2" s="238"/>
      <c r="P2" s="238"/>
      <c r="Q2" s="238"/>
      <c r="R2" s="238"/>
      <c r="S2" s="238"/>
      <c r="T2" s="238"/>
      <c r="U2" s="238"/>
      <c r="V2" s="238"/>
      <c r="W2" s="238"/>
      <c r="X2" s="238"/>
      <c r="Y2" s="238"/>
      <c r="Z2" s="238"/>
      <c r="AA2" s="238"/>
    </row>
    <row r="3" spans="1:27" ht="13.35" customHeight="1" x14ac:dyDescent="0.2">
      <c r="A3" s="236" t="str">
        <f>IF('1'!$A$1=1,B3,C3)</f>
        <v>млн дол. США</v>
      </c>
      <c r="B3" s="423" t="s">
        <v>9</v>
      </c>
      <c r="C3" s="424" t="s">
        <v>201</v>
      </c>
      <c r="D3" s="237"/>
      <c r="E3" s="237"/>
      <c r="F3" s="237"/>
      <c r="G3" s="237"/>
      <c r="H3" s="237"/>
      <c r="I3" s="237"/>
      <c r="J3" s="237"/>
      <c r="K3" s="237"/>
      <c r="L3" s="237"/>
      <c r="M3" s="237"/>
      <c r="N3" s="237"/>
      <c r="O3" s="237"/>
      <c r="P3" s="237"/>
      <c r="Q3" s="237"/>
      <c r="R3" s="237"/>
      <c r="S3" s="237"/>
      <c r="T3" s="237"/>
      <c r="U3" s="237"/>
    </row>
    <row r="4" spans="1:27" s="12" customFormat="1" ht="15" customHeight="1" x14ac:dyDescent="0.25">
      <c r="A4" s="91"/>
      <c r="B4" s="425"/>
      <c r="C4" s="426"/>
      <c r="D4" s="234">
        <v>2001</v>
      </c>
      <c r="E4" s="234">
        <v>2002</v>
      </c>
      <c r="F4" s="234">
        <v>2003</v>
      </c>
      <c r="G4" s="234">
        <v>2004</v>
      </c>
      <c r="H4" s="234">
        <v>2005</v>
      </c>
      <c r="I4" s="234">
        <v>2006</v>
      </c>
      <c r="J4" s="234">
        <v>2007</v>
      </c>
      <c r="K4" s="234">
        <v>2008</v>
      </c>
      <c r="L4" s="234">
        <v>2009</v>
      </c>
      <c r="M4" s="234">
        <v>2010</v>
      </c>
      <c r="N4" s="234">
        <v>2011</v>
      </c>
      <c r="O4" s="234">
        <v>2012</v>
      </c>
      <c r="P4" s="234">
        <v>2013</v>
      </c>
      <c r="Q4" s="234">
        <v>2014</v>
      </c>
      <c r="R4" s="234">
        <v>2015</v>
      </c>
      <c r="S4" s="234">
        <v>2016</v>
      </c>
      <c r="T4" s="234">
        <v>2017</v>
      </c>
      <c r="U4" s="234">
        <v>2018</v>
      </c>
      <c r="V4" s="234">
        <v>2019</v>
      </c>
      <c r="W4" s="234">
        <v>2020</v>
      </c>
      <c r="X4" s="234">
        <v>2021</v>
      </c>
      <c r="Y4" s="234" t="s">
        <v>152</v>
      </c>
      <c r="Z4" s="234" t="s">
        <v>454</v>
      </c>
      <c r="AA4" s="234" t="s">
        <v>529</v>
      </c>
    </row>
    <row r="5" spans="1:27" s="48" customFormat="1" ht="20.100000000000001" customHeight="1" x14ac:dyDescent="0.25">
      <c r="A5" s="47" t="str">
        <f>IF('1'!$A$1=1,B5,C5)</f>
        <v xml:space="preserve"> ПРЯМІ ІНВЕСТИЦІЇ (I + II)</v>
      </c>
      <c r="B5" s="427" t="s">
        <v>48</v>
      </c>
      <c r="C5" s="427" t="s">
        <v>247</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row>
    <row r="6" spans="1:27" s="32" customFormat="1" ht="20.100000000000001" customHeight="1" x14ac:dyDescent="0.25">
      <c r="A6" s="57" t="str">
        <f>IF('1'!$A$1=1,B6,C6)</f>
        <v>I. Банки (I.A - I.L)</v>
      </c>
      <c r="B6" s="354" t="s">
        <v>49</v>
      </c>
      <c r="C6" s="354" t="s">
        <v>342</v>
      </c>
      <c r="D6" s="59">
        <v>-35</v>
      </c>
      <c r="E6" s="59">
        <v>-8</v>
      </c>
      <c r="F6" s="59">
        <v>-50</v>
      </c>
      <c r="G6" s="59">
        <v>-32</v>
      </c>
      <c r="H6" s="59">
        <v>-1053</v>
      </c>
      <c r="I6" s="59">
        <v>-1389.15</v>
      </c>
      <c r="J6" s="59">
        <v>-2080</v>
      </c>
      <c r="K6" s="59">
        <v>-3726</v>
      </c>
      <c r="L6" s="59">
        <v>-1919</v>
      </c>
      <c r="M6" s="59">
        <v>-2039</v>
      </c>
      <c r="N6" s="59">
        <v>-1529</v>
      </c>
      <c r="O6" s="59">
        <v>-475</v>
      </c>
      <c r="P6" s="59">
        <v>-469</v>
      </c>
      <c r="Q6" s="59">
        <v>-499</v>
      </c>
      <c r="R6" s="59">
        <v>-2966</v>
      </c>
      <c r="S6" s="59">
        <v>-2723</v>
      </c>
      <c r="T6" s="59">
        <v>-1034</v>
      </c>
      <c r="U6" s="59">
        <v>-974</v>
      </c>
      <c r="V6" s="59">
        <v>-607</v>
      </c>
      <c r="W6" s="59">
        <v>-283</v>
      </c>
      <c r="X6" s="59">
        <v>-677</v>
      </c>
      <c r="Y6" s="59">
        <v>-1169</v>
      </c>
      <c r="Z6" s="59">
        <v>-644</v>
      </c>
      <c r="AA6" s="59">
        <v>-660</v>
      </c>
    </row>
    <row r="7" spans="1:27" ht="20.100000000000001" customHeight="1" x14ac:dyDescent="0.2">
      <c r="A7" s="33" t="str">
        <f>IF('1'!$A$1=1,B7,C7)</f>
        <v>I.A За кордон</v>
      </c>
      <c r="B7" s="373" t="s">
        <v>50</v>
      </c>
      <c r="C7" s="373" t="s">
        <v>343</v>
      </c>
      <c r="D7" s="157">
        <v>0</v>
      </c>
      <c r="E7" s="157">
        <v>0</v>
      </c>
      <c r="F7" s="157">
        <v>0</v>
      </c>
      <c r="G7" s="157">
        <v>0</v>
      </c>
      <c r="H7" s="157">
        <v>0</v>
      </c>
      <c r="I7" s="157">
        <v>0</v>
      </c>
      <c r="J7" s="157">
        <v>528</v>
      </c>
      <c r="K7" s="157">
        <v>541</v>
      </c>
      <c r="L7" s="157">
        <v>0</v>
      </c>
      <c r="M7" s="157">
        <v>0</v>
      </c>
      <c r="N7" s="157">
        <v>0</v>
      </c>
      <c r="O7" s="157">
        <v>0</v>
      </c>
      <c r="P7" s="157">
        <v>0</v>
      </c>
      <c r="Q7" s="157">
        <v>0</v>
      </c>
      <c r="R7" s="157">
        <v>0</v>
      </c>
      <c r="S7" s="157">
        <v>0</v>
      </c>
      <c r="T7" s="157">
        <v>0</v>
      </c>
      <c r="U7" s="157">
        <v>0</v>
      </c>
      <c r="V7" s="157">
        <v>0</v>
      </c>
      <c r="W7" s="157">
        <v>0</v>
      </c>
      <c r="X7" s="157">
        <v>0</v>
      </c>
      <c r="Y7" s="157">
        <v>0</v>
      </c>
      <c r="Z7" s="157">
        <v>0</v>
      </c>
      <c r="AA7" s="157">
        <v>0</v>
      </c>
    </row>
    <row r="8" spans="1:27" s="2" customFormat="1" ht="15" customHeight="1" x14ac:dyDescent="0.2">
      <c r="A8" s="34" t="str">
        <f>IF('1'!$A$1=1,B8,C8)</f>
        <v xml:space="preserve">I.A1 Інструменти участі в капіталі </v>
      </c>
      <c r="B8" s="357" t="s">
        <v>51</v>
      </c>
      <c r="C8" s="357" t="s">
        <v>250</v>
      </c>
      <c r="D8" s="157">
        <v>0</v>
      </c>
      <c r="E8" s="157">
        <v>0</v>
      </c>
      <c r="F8" s="157">
        <v>0</v>
      </c>
      <c r="G8" s="157">
        <v>0</v>
      </c>
      <c r="H8" s="157">
        <v>0</v>
      </c>
      <c r="I8" s="157">
        <v>0</v>
      </c>
      <c r="J8" s="157">
        <v>528</v>
      </c>
      <c r="K8" s="157">
        <v>541</v>
      </c>
      <c r="L8" s="157">
        <v>0</v>
      </c>
      <c r="M8" s="157">
        <v>0</v>
      </c>
      <c r="N8" s="157">
        <v>0</v>
      </c>
      <c r="O8" s="157">
        <v>0</v>
      </c>
      <c r="P8" s="157">
        <v>0</v>
      </c>
      <c r="Q8" s="157">
        <v>0</v>
      </c>
      <c r="R8" s="157">
        <v>0</v>
      </c>
      <c r="S8" s="157">
        <v>0</v>
      </c>
      <c r="T8" s="157">
        <v>0</v>
      </c>
      <c r="U8" s="157">
        <v>0</v>
      </c>
      <c r="V8" s="157">
        <v>0</v>
      </c>
      <c r="W8" s="157">
        <v>0</v>
      </c>
      <c r="X8" s="157">
        <v>0</v>
      </c>
      <c r="Y8" s="157">
        <v>0</v>
      </c>
      <c r="Z8" s="157">
        <v>0</v>
      </c>
      <c r="AA8" s="157">
        <v>0</v>
      </c>
    </row>
    <row r="9" spans="1:27" ht="20.100000000000001" customHeight="1" x14ac:dyDescent="0.2">
      <c r="A9" s="33" t="str">
        <f>IF('1'!$A$1=1,B9,C9)</f>
        <v>I.L В Україну</v>
      </c>
      <c r="B9" s="373" t="s">
        <v>52</v>
      </c>
      <c r="C9" s="373" t="s">
        <v>344</v>
      </c>
      <c r="D9" s="66">
        <v>35</v>
      </c>
      <c r="E9" s="66">
        <v>8</v>
      </c>
      <c r="F9" s="66">
        <v>50</v>
      </c>
      <c r="G9" s="66">
        <v>32</v>
      </c>
      <c r="H9" s="66">
        <v>1053</v>
      </c>
      <c r="I9" s="66">
        <v>1389.15</v>
      </c>
      <c r="J9" s="66">
        <v>2608</v>
      </c>
      <c r="K9" s="66">
        <v>4267</v>
      </c>
      <c r="L9" s="66">
        <v>1919</v>
      </c>
      <c r="M9" s="66">
        <v>2039</v>
      </c>
      <c r="N9" s="66">
        <v>1529</v>
      </c>
      <c r="O9" s="66">
        <v>475</v>
      </c>
      <c r="P9" s="66">
        <v>469</v>
      </c>
      <c r="Q9" s="66">
        <v>499</v>
      </c>
      <c r="R9" s="66">
        <v>2966</v>
      </c>
      <c r="S9" s="66">
        <v>2723</v>
      </c>
      <c r="T9" s="66">
        <v>1034</v>
      </c>
      <c r="U9" s="66">
        <v>974</v>
      </c>
      <c r="V9" s="66">
        <v>607</v>
      </c>
      <c r="W9" s="66">
        <v>283</v>
      </c>
      <c r="X9" s="66">
        <v>677</v>
      </c>
      <c r="Y9" s="66">
        <v>1169</v>
      </c>
      <c r="Z9" s="66">
        <v>644</v>
      </c>
      <c r="AA9" s="66">
        <v>660</v>
      </c>
    </row>
    <row r="10" spans="1:27" s="2" customFormat="1" ht="17.25" customHeight="1" x14ac:dyDescent="0.2">
      <c r="A10" s="34" t="str">
        <f>IF('1'!$A$1=1,B10,C10)</f>
        <v>I.L1 Інструменти участі в капіталі  (I.L1.1 + I.L1.2) (2)</v>
      </c>
      <c r="B10" s="357" t="s">
        <v>363</v>
      </c>
      <c r="C10" s="417" t="s">
        <v>366</v>
      </c>
      <c r="D10" s="60">
        <v>35</v>
      </c>
      <c r="E10" s="60">
        <v>8</v>
      </c>
      <c r="F10" s="60">
        <v>50</v>
      </c>
      <c r="G10" s="60">
        <v>32</v>
      </c>
      <c r="H10" s="60">
        <v>1053</v>
      </c>
      <c r="I10" s="60">
        <v>1389.15</v>
      </c>
      <c r="J10" s="60">
        <v>2608</v>
      </c>
      <c r="K10" s="60">
        <v>4267</v>
      </c>
      <c r="L10" s="60">
        <v>1919</v>
      </c>
      <c r="M10" s="60">
        <v>2039</v>
      </c>
      <c r="N10" s="60">
        <v>1529</v>
      </c>
      <c r="O10" s="60">
        <v>475</v>
      </c>
      <c r="P10" s="60">
        <v>469</v>
      </c>
      <c r="Q10" s="60">
        <v>499</v>
      </c>
      <c r="R10" s="60">
        <v>2966</v>
      </c>
      <c r="S10" s="60">
        <v>2723</v>
      </c>
      <c r="T10" s="60">
        <v>1034</v>
      </c>
      <c r="U10" s="60">
        <v>974</v>
      </c>
      <c r="V10" s="60">
        <v>607</v>
      </c>
      <c r="W10" s="60">
        <v>283</v>
      </c>
      <c r="X10" s="60">
        <v>677</v>
      </c>
      <c r="Y10" s="60">
        <v>1169</v>
      </c>
      <c r="Z10" s="60">
        <v>644</v>
      </c>
      <c r="AA10" s="60">
        <v>660</v>
      </c>
    </row>
    <row r="11" spans="1:27" s="10" customFormat="1" ht="19.5" customHeight="1" x14ac:dyDescent="0.2">
      <c r="A11" s="35" t="str">
        <f>IF('1'!$A$1=1,B11,C11)</f>
        <v>I.L1.1 Інструменти участі в капіталі, крім реінвестування доходів</v>
      </c>
      <c r="B11" s="358" t="s">
        <v>53</v>
      </c>
      <c r="C11" s="358" t="s">
        <v>356</v>
      </c>
      <c r="D11" s="61">
        <v>35</v>
      </c>
      <c r="E11" s="61">
        <v>6</v>
      </c>
      <c r="F11" s="61">
        <v>38</v>
      </c>
      <c r="G11" s="61">
        <v>26</v>
      </c>
      <c r="H11" s="61">
        <v>1049</v>
      </c>
      <c r="I11" s="61">
        <v>1354.15</v>
      </c>
      <c r="J11" s="61">
        <v>2591</v>
      </c>
      <c r="K11" s="61">
        <v>4095</v>
      </c>
      <c r="L11" s="61">
        <v>1897</v>
      </c>
      <c r="M11" s="61">
        <v>2039</v>
      </c>
      <c r="N11" s="61">
        <v>1529</v>
      </c>
      <c r="O11" s="61">
        <v>475</v>
      </c>
      <c r="P11" s="61">
        <v>469</v>
      </c>
      <c r="Q11" s="61">
        <v>499</v>
      </c>
      <c r="R11" s="61">
        <v>2384</v>
      </c>
      <c r="S11" s="61">
        <v>2257</v>
      </c>
      <c r="T11" s="61">
        <v>635</v>
      </c>
      <c r="U11" s="61">
        <v>477</v>
      </c>
      <c r="V11" s="61">
        <v>173</v>
      </c>
      <c r="W11" s="61">
        <v>-98</v>
      </c>
      <c r="X11" s="61">
        <v>61</v>
      </c>
      <c r="Y11" s="61">
        <v>-1</v>
      </c>
      <c r="Z11" s="61">
        <v>1</v>
      </c>
      <c r="AA11" s="61">
        <v>56</v>
      </c>
    </row>
    <row r="12" spans="1:27" s="10" customFormat="1" ht="15.75" customHeight="1" x14ac:dyDescent="0.2">
      <c r="A12" s="35" t="str">
        <f>IF('1'!$A$1=1,B12,C12)</f>
        <v>I.L1.2 Реінвестування доходів</v>
      </c>
      <c r="B12" s="358" t="s">
        <v>116</v>
      </c>
      <c r="C12" s="358" t="s">
        <v>357</v>
      </c>
      <c r="D12" s="157">
        <v>0</v>
      </c>
      <c r="E12" s="157">
        <v>2</v>
      </c>
      <c r="F12" s="157">
        <v>12</v>
      </c>
      <c r="G12" s="157">
        <v>6</v>
      </c>
      <c r="H12" s="157">
        <v>4</v>
      </c>
      <c r="I12" s="157">
        <v>35</v>
      </c>
      <c r="J12" s="157">
        <v>17</v>
      </c>
      <c r="K12" s="157">
        <v>172</v>
      </c>
      <c r="L12" s="157">
        <v>22</v>
      </c>
      <c r="M12" s="157">
        <v>0</v>
      </c>
      <c r="N12" s="157">
        <v>0</v>
      </c>
      <c r="O12" s="157">
        <v>0</v>
      </c>
      <c r="P12" s="157">
        <v>0</v>
      </c>
      <c r="Q12" s="157">
        <v>0</v>
      </c>
      <c r="R12" s="157">
        <v>582</v>
      </c>
      <c r="S12" s="157">
        <v>466</v>
      </c>
      <c r="T12" s="157">
        <v>399</v>
      </c>
      <c r="U12" s="157">
        <v>497</v>
      </c>
      <c r="V12" s="157">
        <v>434</v>
      </c>
      <c r="W12" s="157">
        <v>381</v>
      </c>
      <c r="X12" s="157">
        <v>616</v>
      </c>
      <c r="Y12" s="157">
        <v>1170</v>
      </c>
      <c r="Z12" s="157">
        <v>643</v>
      </c>
      <c r="AA12" s="157">
        <v>604</v>
      </c>
    </row>
    <row r="13" spans="1:27" s="31" customFormat="1" ht="20.100000000000001" customHeight="1" x14ac:dyDescent="0.25">
      <c r="A13" s="57" t="str">
        <f>IF('1'!$A$1=1,B13,C13)</f>
        <v>II. Інші сектори (II.A - II.L)</v>
      </c>
      <c r="B13" s="354" t="s">
        <v>54</v>
      </c>
      <c r="C13" s="354" t="s">
        <v>358</v>
      </c>
      <c r="D13" s="59">
        <v>-734</v>
      </c>
      <c r="E13" s="59">
        <v>-690</v>
      </c>
      <c r="F13" s="59">
        <v>-1361</v>
      </c>
      <c r="G13" s="59">
        <v>-1679</v>
      </c>
      <c r="H13" s="59">
        <v>-6480</v>
      </c>
      <c r="I13" s="59">
        <v>-4347.8500000000004</v>
      </c>
      <c r="J13" s="59">
        <v>-7138</v>
      </c>
      <c r="K13" s="59">
        <v>-6177</v>
      </c>
      <c r="L13" s="59">
        <v>-2735</v>
      </c>
      <c r="M13" s="59">
        <v>-3720</v>
      </c>
      <c r="N13" s="59">
        <v>-5486</v>
      </c>
      <c r="O13" s="59">
        <v>-6720</v>
      </c>
      <c r="P13" s="59">
        <v>-3610</v>
      </c>
      <c r="Q13" s="59">
        <v>200</v>
      </c>
      <c r="R13" s="59">
        <v>3202</v>
      </c>
      <c r="S13" s="59">
        <v>-1232</v>
      </c>
      <c r="T13" s="59">
        <v>-2412</v>
      </c>
      <c r="U13" s="59">
        <v>-3885</v>
      </c>
      <c r="V13" s="59">
        <v>-4568</v>
      </c>
      <c r="W13" s="59">
        <v>341</v>
      </c>
      <c r="X13" s="59">
        <v>-6841</v>
      </c>
      <c r="Y13" s="59">
        <v>982</v>
      </c>
      <c r="Z13" s="59">
        <v>-3799</v>
      </c>
      <c r="AA13" s="59">
        <v>-3053</v>
      </c>
    </row>
    <row r="14" spans="1:27" s="1" customFormat="1" ht="20.100000000000001" customHeight="1" x14ac:dyDescent="0.25">
      <c r="A14" s="33" t="str">
        <f>IF('1'!$A$1=1,B14,C14)</f>
        <v>II.A За кордон (II.A1 + II.A2)</v>
      </c>
      <c r="B14" s="373" t="s">
        <v>55</v>
      </c>
      <c r="C14" s="428" t="s">
        <v>359</v>
      </c>
      <c r="D14" s="187">
        <v>23</v>
      </c>
      <c r="E14" s="187">
        <v>-5</v>
      </c>
      <c r="F14" s="187">
        <v>13</v>
      </c>
      <c r="G14" s="187">
        <v>4</v>
      </c>
      <c r="H14" s="187">
        <v>275</v>
      </c>
      <c r="I14" s="187">
        <v>-133</v>
      </c>
      <c r="J14" s="187">
        <v>145</v>
      </c>
      <c r="K14" s="187">
        <v>469</v>
      </c>
      <c r="L14" s="187">
        <v>162</v>
      </c>
      <c r="M14" s="187">
        <v>736</v>
      </c>
      <c r="N14" s="187">
        <v>192</v>
      </c>
      <c r="O14" s="187">
        <v>1206</v>
      </c>
      <c r="P14" s="187">
        <v>420</v>
      </c>
      <c r="Q14" s="187">
        <v>111</v>
      </c>
      <c r="R14" s="187">
        <v>-95</v>
      </c>
      <c r="S14" s="187">
        <v>100</v>
      </c>
      <c r="T14" s="187">
        <v>281</v>
      </c>
      <c r="U14" s="187">
        <v>-127</v>
      </c>
      <c r="V14" s="187">
        <v>842</v>
      </c>
      <c r="W14" s="187">
        <v>22</v>
      </c>
      <c r="X14" s="187">
        <v>-198</v>
      </c>
      <c r="Y14" s="187">
        <v>344</v>
      </c>
      <c r="Z14" s="187">
        <v>42</v>
      </c>
      <c r="AA14" s="187">
        <v>-162</v>
      </c>
    </row>
    <row r="15" spans="1:27" s="1" customFormat="1" ht="18" customHeight="1" x14ac:dyDescent="0.25">
      <c r="A15" s="34" t="str">
        <f>IF('1'!$A$1=1,B15,C15)</f>
        <v xml:space="preserve">II.A1 Інструменти участі в капіталі </v>
      </c>
      <c r="B15" s="357" t="s">
        <v>56</v>
      </c>
      <c r="C15" s="357" t="s">
        <v>254</v>
      </c>
      <c r="D15" s="187">
        <v>23</v>
      </c>
      <c r="E15" s="187">
        <v>-5</v>
      </c>
      <c r="F15" s="187">
        <v>13</v>
      </c>
      <c r="G15" s="187">
        <v>4</v>
      </c>
      <c r="H15" s="187">
        <v>27</v>
      </c>
      <c r="I15" s="187">
        <v>-8</v>
      </c>
      <c r="J15" s="187">
        <v>447</v>
      </c>
      <c r="K15" s="187">
        <v>256</v>
      </c>
      <c r="L15" s="187">
        <v>115</v>
      </c>
      <c r="M15" s="187">
        <v>692</v>
      </c>
      <c r="N15" s="187">
        <v>192</v>
      </c>
      <c r="O15" s="187">
        <v>1206</v>
      </c>
      <c r="P15" s="187">
        <v>420</v>
      </c>
      <c r="Q15" s="187">
        <v>105</v>
      </c>
      <c r="R15" s="187">
        <v>-51</v>
      </c>
      <c r="S15" s="187">
        <v>16</v>
      </c>
      <c r="T15" s="187">
        <v>8</v>
      </c>
      <c r="U15" s="187">
        <v>-5</v>
      </c>
      <c r="V15" s="187">
        <v>652</v>
      </c>
      <c r="W15" s="187">
        <v>79</v>
      </c>
      <c r="X15" s="187">
        <v>69</v>
      </c>
      <c r="Y15" s="187">
        <v>30</v>
      </c>
      <c r="Z15" s="187">
        <v>64</v>
      </c>
      <c r="AA15" s="187">
        <v>20</v>
      </c>
    </row>
    <row r="16" spans="1:27" s="444" customFormat="1" ht="18" hidden="1" customHeight="1" x14ac:dyDescent="0.25">
      <c r="A16" s="441"/>
      <c r="B16" s="442"/>
      <c r="C16" s="442"/>
      <c r="D16" s="443"/>
      <c r="E16" s="443"/>
      <c r="F16" s="443"/>
      <c r="G16" s="443"/>
      <c r="H16" s="443"/>
      <c r="I16" s="443"/>
      <c r="J16" s="443"/>
      <c r="K16" s="443"/>
      <c r="L16" s="443"/>
      <c r="M16" s="443"/>
      <c r="N16" s="443"/>
      <c r="O16" s="443"/>
      <c r="P16" s="443"/>
      <c r="Q16" s="443"/>
      <c r="R16" s="443"/>
      <c r="S16" s="443"/>
      <c r="T16" s="443"/>
      <c r="U16" s="443"/>
      <c r="V16" s="443"/>
      <c r="W16" s="443"/>
      <c r="X16" s="443"/>
      <c r="Y16" s="443">
        <v>0</v>
      </c>
      <c r="Z16" s="443">
        <v>24</v>
      </c>
      <c r="AA16" s="443">
        <v>3</v>
      </c>
    </row>
    <row r="17" spans="1:27" s="444" customFormat="1" ht="18" hidden="1" customHeight="1" x14ac:dyDescent="0.25">
      <c r="A17" s="441"/>
      <c r="B17" s="442"/>
      <c r="C17" s="442"/>
      <c r="D17" s="443"/>
      <c r="E17" s="443"/>
      <c r="F17" s="443"/>
      <c r="G17" s="443"/>
      <c r="H17" s="443"/>
      <c r="I17" s="443"/>
      <c r="J17" s="443"/>
      <c r="K17" s="443"/>
      <c r="L17" s="443"/>
      <c r="M17" s="443"/>
      <c r="N17" s="443"/>
      <c r="O17" s="443"/>
      <c r="P17" s="443"/>
      <c r="Q17" s="443"/>
      <c r="R17" s="443"/>
      <c r="S17" s="443"/>
      <c r="T17" s="443"/>
      <c r="U17" s="443"/>
      <c r="V17" s="443"/>
      <c r="W17" s="443"/>
      <c r="X17" s="443"/>
      <c r="Y17" s="443">
        <v>30</v>
      </c>
      <c r="Z17" s="443">
        <v>40</v>
      </c>
      <c r="AA17" s="443">
        <v>17</v>
      </c>
    </row>
    <row r="18" spans="1:27" s="1" customFormat="1" ht="16.95" customHeight="1" x14ac:dyDescent="0.25">
      <c r="A18" s="34" t="str">
        <f>IF('1'!$A$1=1,B18,C18)</f>
        <v>II.A2 Боргові інструменти (II.A2.1 - II.A.2.2 - II.A.2.3)  (3)</v>
      </c>
      <c r="B18" s="357" t="s">
        <v>367</v>
      </c>
      <c r="C18" s="416" t="s">
        <v>368</v>
      </c>
      <c r="D18" s="187">
        <v>0</v>
      </c>
      <c r="E18" s="187">
        <v>0</v>
      </c>
      <c r="F18" s="187">
        <v>0</v>
      </c>
      <c r="G18" s="187">
        <v>0</v>
      </c>
      <c r="H18" s="187">
        <v>248</v>
      </c>
      <c r="I18" s="187">
        <v>-125</v>
      </c>
      <c r="J18" s="187">
        <v>-302</v>
      </c>
      <c r="K18" s="187">
        <v>213</v>
      </c>
      <c r="L18" s="187">
        <v>47</v>
      </c>
      <c r="M18" s="187">
        <v>44</v>
      </c>
      <c r="N18" s="187">
        <v>0</v>
      </c>
      <c r="O18" s="187">
        <v>0</v>
      </c>
      <c r="P18" s="187">
        <v>0</v>
      </c>
      <c r="Q18" s="187">
        <v>6</v>
      </c>
      <c r="R18" s="187">
        <v>-44</v>
      </c>
      <c r="S18" s="187">
        <v>84</v>
      </c>
      <c r="T18" s="187">
        <v>273</v>
      </c>
      <c r="U18" s="187">
        <v>-122</v>
      </c>
      <c r="V18" s="187">
        <v>190</v>
      </c>
      <c r="W18" s="187">
        <v>-57</v>
      </c>
      <c r="X18" s="187">
        <v>-267</v>
      </c>
      <c r="Y18" s="187">
        <v>314</v>
      </c>
      <c r="Z18" s="187">
        <v>-22</v>
      </c>
      <c r="AA18" s="187">
        <v>-182</v>
      </c>
    </row>
    <row r="19" spans="1:27" s="2" customFormat="1" ht="27" customHeight="1" x14ac:dyDescent="0.2">
      <c r="A19" s="35" t="str">
        <f>IF('1'!$A$1=1,B19,C19)</f>
        <v>II.A2.1 Вимоги прямих інвесторів - резидентів до підприємств прямого інвестування - нерезидентів</v>
      </c>
      <c r="B19" s="358" t="s">
        <v>57</v>
      </c>
      <c r="C19" s="358" t="s">
        <v>347</v>
      </c>
      <c r="D19" s="157">
        <v>0</v>
      </c>
      <c r="E19" s="157">
        <v>0</v>
      </c>
      <c r="F19" s="157">
        <v>0</v>
      </c>
      <c r="G19" s="157">
        <v>0</v>
      </c>
      <c r="H19" s="157">
        <v>248</v>
      </c>
      <c r="I19" s="157">
        <v>-125</v>
      </c>
      <c r="J19" s="157">
        <v>0</v>
      </c>
      <c r="K19" s="157">
        <v>0</v>
      </c>
      <c r="L19" s="157">
        <v>0</v>
      </c>
      <c r="M19" s="157">
        <v>0</v>
      </c>
      <c r="N19" s="157">
        <v>0</v>
      </c>
      <c r="O19" s="157">
        <v>0</v>
      </c>
      <c r="P19" s="157">
        <v>0</v>
      </c>
      <c r="Q19" s="157">
        <v>6</v>
      </c>
      <c r="R19" s="157">
        <v>0</v>
      </c>
      <c r="S19" s="157">
        <v>0</v>
      </c>
      <c r="T19" s="157">
        <v>0</v>
      </c>
      <c r="U19" s="157">
        <v>0</v>
      </c>
      <c r="V19" s="157">
        <v>-4</v>
      </c>
      <c r="W19" s="157">
        <v>3</v>
      </c>
      <c r="X19" s="157">
        <v>12</v>
      </c>
      <c r="Y19" s="157">
        <v>7</v>
      </c>
      <c r="Z19" s="157">
        <v>0</v>
      </c>
      <c r="AA19" s="157">
        <v>0</v>
      </c>
    </row>
    <row r="20" spans="1:27" s="2" customFormat="1" ht="30.75" customHeight="1" x14ac:dyDescent="0.2">
      <c r="A20" s="35" t="str">
        <f>IF('1'!$A$1=1,B20,C20)</f>
        <v>II.A2.2 Зобов'язання прямих інвесторів-резидентів перед підприємствами прямого інвестування - нерезидентами</v>
      </c>
      <c r="B20" s="358" t="s">
        <v>58</v>
      </c>
      <c r="C20" s="358" t="s">
        <v>348</v>
      </c>
      <c r="D20" s="157">
        <v>0</v>
      </c>
      <c r="E20" s="157">
        <v>0</v>
      </c>
      <c r="F20" s="157">
        <v>0</v>
      </c>
      <c r="G20" s="157">
        <v>0</v>
      </c>
      <c r="H20" s="157">
        <v>0</v>
      </c>
      <c r="I20" s="157">
        <v>0</v>
      </c>
      <c r="J20" s="157">
        <v>302</v>
      </c>
      <c r="K20" s="157">
        <v>-213</v>
      </c>
      <c r="L20" s="157">
        <v>-47</v>
      </c>
      <c r="M20" s="157">
        <v>-44</v>
      </c>
      <c r="N20" s="157">
        <v>0</v>
      </c>
      <c r="O20" s="157">
        <v>0</v>
      </c>
      <c r="P20" s="157">
        <v>0</v>
      </c>
      <c r="Q20" s="157">
        <v>0</v>
      </c>
      <c r="R20" s="157">
        <v>0</v>
      </c>
      <c r="S20" s="157">
        <v>0</v>
      </c>
      <c r="T20" s="157">
        <v>0</v>
      </c>
      <c r="U20" s="157">
        <v>0</v>
      </c>
      <c r="V20" s="157">
        <v>0</v>
      </c>
      <c r="W20" s="157">
        <v>0</v>
      </c>
      <c r="X20" s="157">
        <v>25</v>
      </c>
      <c r="Y20" s="157">
        <v>8</v>
      </c>
      <c r="Z20" s="157">
        <v>4</v>
      </c>
      <c r="AA20" s="157">
        <v>60</v>
      </c>
    </row>
    <row r="21" spans="1:27" s="2" customFormat="1" ht="16.95" customHeight="1" x14ac:dyDescent="0.2">
      <c r="A21" s="35" t="str">
        <f>IF('1'!$A$1=1,B21,C21)</f>
        <v>II.А2.3 Зобовязання перед сестринськими підприємствами</v>
      </c>
      <c r="B21" s="358" t="s">
        <v>133</v>
      </c>
      <c r="C21" s="358" t="s">
        <v>349</v>
      </c>
      <c r="D21" s="157">
        <v>0</v>
      </c>
      <c r="E21" s="157">
        <v>0</v>
      </c>
      <c r="F21" s="157">
        <v>0</v>
      </c>
      <c r="G21" s="157">
        <v>0</v>
      </c>
      <c r="H21" s="157">
        <v>0</v>
      </c>
      <c r="I21" s="157">
        <v>0</v>
      </c>
      <c r="J21" s="157">
        <v>0</v>
      </c>
      <c r="K21" s="157">
        <v>0</v>
      </c>
      <c r="L21" s="157">
        <v>0</v>
      </c>
      <c r="M21" s="157">
        <v>0</v>
      </c>
      <c r="N21" s="157">
        <v>0</v>
      </c>
      <c r="O21" s="157">
        <v>0</v>
      </c>
      <c r="P21" s="157">
        <v>0</v>
      </c>
      <c r="Q21" s="157">
        <v>0</v>
      </c>
      <c r="R21" s="157">
        <v>44</v>
      </c>
      <c r="S21" s="157">
        <v>-84</v>
      </c>
      <c r="T21" s="157">
        <v>-273</v>
      </c>
      <c r="U21" s="157">
        <v>122</v>
      </c>
      <c r="V21" s="157">
        <v>-194</v>
      </c>
      <c r="W21" s="157">
        <v>60</v>
      </c>
      <c r="X21" s="157">
        <v>254</v>
      </c>
      <c r="Y21" s="157">
        <v>-315</v>
      </c>
      <c r="Z21" s="157">
        <v>18</v>
      </c>
      <c r="AA21" s="157">
        <v>122</v>
      </c>
    </row>
    <row r="22" spans="1:27" s="38" customFormat="1" ht="16.2" customHeight="1" x14ac:dyDescent="0.2">
      <c r="A22" s="186" t="str">
        <f>IF('1'!$A$1=1,B22,C22)</f>
        <v>кінцева контролююча материнська компанія-резидент</v>
      </c>
      <c r="B22" s="325" t="s">
        <v>128</v>
      </c>
      <c r="C22" s="362" t="s">
        <v>222</v>
      </c>
      <c r="D22" s="183">
        <v>0</v>
      </c>
      <c r="E22" s="183">
        <v>0</v>
      </c>
      <c r="F22" s="183">
        <v>0</v>
      </c>
      <c r="G22" s="183">
        <v>0</v>
      </c>
      <c r="H22" s="183">
        <v>0</v>
      </c>
      <c r="I22" s="183">
        <v>0</v>
      </c>
      <c r="J22" s="183">
        <v>0</v>
      </c>
      <c r="K22" s="183">
        <v>0</v>
      </c>
      <c r="L22" s="183">
        <v>0</v>
      </c>
      <c r="M22" s="183">
        <v>0</v>
      </c>
      <c r="N22" s="183">
        <v>0</v>
      </c>
      <c r="O22" s="183">
        <v>0</v>
      </c>
      <c r="P22" s="183">
        <v>0</v>
      </c>
      <c r="Q22" s="183">
        <v>0</v>
      </c>
      <c r="R22" s="183">
        <v>44</v>
      </c>
      <c r="S22" s="183">
        <v>-84</v>
      </c>
      <c r="T22" s="183">
        <v>-273</v>
      </c>
      <c r="U22" s="183">
        <v>122</v>
      </c>
      <c r="V22" s="183">
        <v>-194</v>
      </c>
      <c r="W22" s="183">
        <v>60</v>
      </c>
      <c r="X22" s="183">
        <v>254</v>
      </c>
      <c r="Y22" s="183">
        <v>-315</v>
      </c>
      <c r="Z22" s="183">
        <v>18</v>
      </c>
      <c r="AA22" s="183">
        <v>122</v>
      </c>
    </row>
    <row r="23" spans="1:27" s="39" customFormat="1" ht="20.100000000000001" customHeight="1" x14ac:dyDescent="0.25">
      <c r="A23" s="33" t="str">
        <f>IF('1'!$A$1=1,B23,C23)</f>
        <v>II.L В Україну (II.L1 + II.L2)</v>
      </c>
      <c r="B23" s="373" t="s">
        <v>59</v>
      </c>
      <c r="C23" s="428" t="s">
        <v>360</v>
      </c>
      <c r="D23" s="66">
        <v>757</v>
      </c>
      <c r="E23" s="66">
        <v>685</v>
      </c>
      <c r="F23" s="66">
        <v>1374</v>
      </c>
      <c r="G23" s="66">
        <v>1683</v>
      </c>
      <c r="H23" s="66">
        <v>6755</v>
      </c>
      <c r="I23" s="66">
        <v>4214.8500000000004</v>
      </c>
      <c r="J23" s="66">
        <v>7283</v>
      </c>
      <c r="K23" s="66">
        <v>6646</v>
      </c>
      <c r="L23" s="66">
        <v>2897</v>
      </c>
      <c r="M23" s="66">
        <v>4456</v>
      </c>
      <c r="N23" s="66">
        <v>5678</v>
      </c>
      <c r="O23" s="66">
        <v>7926</v>
      </c>
      <c r="P23" s="66">
        <v>4030</v>
      </c>
      <c r="Q23" s="66">
        <v>-89</v>
      </c>
      <c r="R23" s="66">
        <v>-3297</v>
      </c>
      <c r="S23" s="66">
        <v>1332</v>
      </c>
      <c r="T23" s="66">
        <v>2693</v>
      </c>
      <c r="U23" s="66">
        <v>3758</v>
      </c>
      <c r="V23" s="66">
        <v>5410</v>
      </c>
      <c r="W23" s="66">
        <v>-319</v>
      </c>
      <c r="X23" s="66">
        <v>6643</v>
      </c>
      <c r="Y23" s="66">
        <v>-638</v>
      </c>
      <c r="Z23" s="66">
        <v>3841</v>
      </c>
      <c r="AA23" s="66">
        <v>2891</v>
      </c>
    </row>
    <row r="24" spans="1:27" s="21" customFormat="1" ht="17.25" customHeight="1" x14ac:dyDescent="0.2">
      <c r="A24" s="34" t="str">
        <f>IF('1'!$A$1=1,B24,C24)</f>
        <v>II.L1 Інструменти участі в капіталі (II.L1.1)  (2)</v>
      </c>
      <c r="B24" s="357" t="s">
        <v>369</v>
      </c>
      <c r="C24" s="416" t="s">
        <v>370</v>
      </c>
      <c r="D24" s="60">
        <v>744</v>
      </c>
      <c r="E24" s="60">
        <v>665</v>
      </c>
      <c r="F24" s="60">
        <v>1229</v>
      </c>
      <c r="G24" s="60">
        <v>1464</v>
      </c>
      <c r="H24" s="60">
        <v>6440</v>
      </c>
      <c r="I24" s="60">
        <v>3149.85</v>
      </c>
      <c r="J24" s="60">
        <v>5773</v>
      </c>
      <c r="K24" s="60">
        <v>5345</v>
      </c>
      <c r="L24" s="60">
        <v>2537</v>
      </c>
      <c r="M24" s="60">
        <v>3511</v>
      </c>
      <c r="N24" s="60">
        <v>4592</v>
      </c>
      <c r="O24" s="60">
        <v>5773</v>
      </c>
      <c r="P24" s="60">
        <v>3199</v>
      </c>
      <c r="Q24" s="60">
        <v>213</v>
      </c>
      <c r="R24" s="60">
        <v>-2382</v>
      </c>
      <c r="S24" s="60">
        <v>1353</v>
      </c>
      <c r="T24" s="60">
        <v>1991</v>
      </c>
      <c r="U24" s="60">
        <v>3095</v>
      </c>
      <c r="V24" s="60">
        <v>4302</v>
      </c>
      <c r="W24" s="60">
        <v>-11</v>
      </c>
      <c r="X24" s="60">
        <v>5458</v>
      </c>
      <c r="Y24" s="60">
        <v>-407</v>
      </c>
      <c r="Z24" s="60">
        <v>3405</v>
      </c>
      <c r="AA24" s="60">
        <v>2883</v>
      </c>
    </row>
    <row r="25" spans="1:27" s="2" customFormat="1" ht="27" customHeight="1" x14ac:dyDescent="0.2">
      <c r="A25" s="35" t="str">
        <f>IF('1'!$A$1=1,B25,C25)</f>
        <v>II.L1.1 Зобов'язання перед прямими іноземними інвесторами (II.L1.1.1 + II.L1.1.2)</v>
      </c>
      <c r="B25" s="358" t="s">
        <v>60</v>
      </c>
      <c r="C25" s="358" t="s">
        <v>361</v>
      </c>
      <c r="D25" s="61">
        <v>744</v>
      </c>
      <c r="E25" s="61">
        <v>665</v>
      </c>
      <c r="F25" s="61">
        <v>1229</v>
      </c>
      <c r="G25" s="61">
        <v>1464</v>
      </c>
      <c r="H25" s="61">
        <v>6440</v>
      </c>
      <c r="I25" s="61">
        <v>3149.85</v>
      </c>
      <c r="J25" s="61">
        <v>5773</v>
      </c>
      <c r="K25" s="61">
        <v>5345</v>
      </c>
      <c r="L25" s="61">
        <v>2537</v>
      </c>
      <c r="M25" s="61">
        <v>3511</v>
      </c>
      <c r="N25" s="61">
        <v>4592</v>
      </c>
      <c r="O25" s="61">
        <v>5773</v>
      </c>
      <c r="P25" s="61">
        <v>3199</v>
      </c>
      <c r="Q25" s="61">
        <v>213</v>
      </c>
      <c r="R25" s="61">
        <v>-2382</v>
      </c>
      <c r="S25" s="61">
        <v>1353</v>
      </c>
      <c r="T25" s="61">
        <v>1991</v>
      </c>
      <c r="U25" s="61">
        <v>3095</v>
      </c>
      <c r="V25" s="61">
        <v>4302</v>
      </c>
      <c r="W25" s="61">
        <v>-11</v>
      </c>
      <c r="X25" s="61">
        <v>5458</v>
      </c>
      <c r="Y25" s="61">
        <v>-407</v>
      </c>
      <c r="Z25" s="61">
        <v>3405</v>
      </c>
      <c r="AA25" s="61">
        <v>2883</v>
      </c>
    </row>
    <row r="26" spans="1:27" s="2" customFormat="1" ht="25.5" customHeight="1" x14ac:dyDescent="0.2">
      <c r="A26" s="37" t="str">
        <f>IF('1'!$A$1=1,B26,C26)</f>
        <v>II.L1.1.1 Інструменти участі в капіталі, крім реінвестування доходів</v>
      </c>
      <c r="B26" s="374" t="s">
        <v>61</v>
      </c>
      <c r="C26" s="374" t="s">
        <v>281</v>
      </c>
      <c r="D26" s="61">
        <v>744</v>
      </c>
      <c r="E26" s="61">
        <v>665</v>
      </c>
      <c r="F26" s="61">
        <v>1229</v>
      </c>
      <c r="G26" s="61">
        <v>1464</v>
      </c>
      <c r="H26" s="61">
        <v>6440</v>
      </c>
      <c r="I26" s="61">
        <v>3149.85</v>
      </c>
      <c r="J26" s="61">
        <v>5773</v>
      </c>
      <c r="K26" s="61">
        <v>5345</v>
      </c>
      <c r="L26" s="61">
        <v>2537</v>
      </c>
      <c r="M26" s="61">
        <v>3511</v>
      </c>
      <c r="N26" s="61">
        <v>4592</v>
      </c>
      <c r="O26" s="61">
        <v>5773</v>
      </c>
      <c r="P26" s="61">
        <v>3199</v>
      </c>
      <c r="Q26" s="61">
        <v>213</v>
      </c>
      <c r="R26" s="61">
        <v>1619</v>
      </c>
      <c r="S26" s="61">
        <v>1293</v>
      </c>
      <c r="T26" s="61">
        <v>900</v>
      </c>
      <c r="U26" s="61">
        <v>995</v>
      </c>
      <c r="V26" s="61">
        <v>1486</v>
      </c>
      <c r="W26" s="61">
        <v>858</v>
      </c>
      <c r="X26" s="61">
        <v>1125</v>
      </c>
      <c r="Y26" s="61">
        <v>440</v>
      </c>
      <c r="Z26" s="61">
        <v>650</v>
      </c>
      <c r="AA26" s="61">
        <v>885</v>
      </c>
    </row>
    <row r="27" spans="1:27" s="448" customFormat="1" ht="25.5" hidden="1" customHeight="1" x14ac:dyDescent="0.2">
      <c r="A27" s="445"/>
      <c r="B27" s="446"/>
      <c r="C27" s="446"/>
      <c r="D27" s="447"/>
      <c r="E27" s="447"/>
      <c r="F27" s="447"/>
      <c r="G27" s="447"/>
      <c r="H27" s="447"/>
      <c r="I27" s="447"/>
      <c r="J27" s="447"/>
      <c r="K27" s="447"/>
      <c r="L27" s="447"/>
      <c r="M27" s="447"/>
      <c r="N27" s="447"/>
      <c r="O27" s="447"/>
      <c r="P27" s="447"/>
      <c r="Q27" s="447"/>
      <c r="R27" s="447"/>
      <c r="S27" s="447"/>
      <c r="T27" s="447"/>
      <c r="U27" s="447"/>
      <c r="V27" s="447"/>
      <c r="W27" s="447"/>
      <c r="X27" s="447"/>
      <c r="Y27" s="447">
        <v>-7.2559456325229013</v>
      </c>
      <c r="Z27" s="447">
        <v>31</v>
      </c>
      <c r="AA27" s="447">
        <v>223.1</v>
      </c>
    </row>
    <row r="28" spans="1:27" s="448" customFormat="1" ht="25.5" hidden="1" customHeight="1" x14ac:dyDescent="0.2">
      <c r="A28" s="445"/>
      <c r="B28" s="446"/>
      <c r="C28" s="446"/>
      <c r="D28" s="447"/>
      <c r="E28" s="447"/>
      <c r="F28" s="447"/>
      <c r="G28" s="447"/>
      <c r="H28" s="447"/>
      <c r="I28" s="447"/>
      <c r="J28" s="447"/>
      <c r="K28" s="447"/>
      <c r="L28" s="447"/>
      <c r="M28" s="447"/>
      <c r="N28" s="447"/>
      <c r="O28" s="447"/>
      <c r="P28" s="447"/>
      <c r="Q28" s="447"/>
      <c r="R28" s="447"/>
      <c r="S28" s="447"/>
      <c r="T28" s="447"/>
      <c r="U28" s="447"/>
      <c r="V28" s="447"/>
      <c r="W28" s="447"/>
      <c r="X28" s="447"/>
      <c r="Y28" s="447">
        <v>447.25594563252292</v>
      </c>
      <c r="Z28" s="447">
        <v>619</v>
      </c>
      <c r="AA28" s="447">
        <v>661.90000000000009</v>
      </c>
    </row>
    <row r="29" spans="1:27" s="21" customFormat="1" ht="20.100000000000001" customHeight="1" x14ac:dyDescent="0.2">
      <c r="A29" s="37" t="str">
        <f>IF('1'!$A$1=1,B29,C29)</f>
        <v>II.L1.1.2 Реінвестування доходів</v>
      </c>
      <c r="B29" s="374" t="s">
        <v>123</v>
      </c>
      <c r="C29" s="374" t="s">
        <v>282</v>
      </c>
      <c r="D29" s="157">
        <v>0</v>
      </c>
      <c r="E29" s="157">
        <v>0</v>
      </c>
      <c r="F29" s="157">
        <v>0</v>
      </c>
      <c r="G29" s="157">
        <v>0</v>
      </c>
      <c r="H29" s="157">
        <v>0</v>
      </c>
      <c r="I29" s="157">
        <v>0</v>
      </c>
      <c r="J29" s="157">
        <v>0</v>
      </c>
      <c r="K29" s="157">
        <v>0</v>
      </c>
      <c r="L29" s="157">
        <v>0</v>
      </c>
      <c r="M29" s="157">
        <v>0</v>
      </c>
      <c r="N29" s="157">
        <v>0</v>
      </c>
      <c r="O29" s="157">
        <v>0</v>
      </c>
      <c r="P29" s="157">
        <v>0</v>
      </c>
      <c r="Q29" s="157">
        <v>0</v>
      </c>
      <c r="R29" s="157">
        <v>-4001</v>
      </c>
      <c r="S29" s="157">
        <v>60</v>
      </c>
      <c r="T29" s="157">
        <v>1091</v>
      </c>
      <c r="U29" s="157">
        <v>2100</v>
      </c>
      <c r="V29" s="157">
        <v>2816</v>
      </c>
      <c r="W29" s="157">
        <v>-869</v>
      </c>
      <c r="X29" s="157">
        <v>4333</v>
      </c>
      <c r="Y29" s="157">
        <v>-847</v>
      </c>
      <c r="Z29" s="157">
        <v>2755</v>
      </c>
      <c r="AA29" s="157">
        <v>1998</v>
      </c>
    </row>
    <row r="30" spans="1:27" s="450" customFormat="1" ht="20.100000000000001" hidden="1" customHeight="1" x14ac:dyDescent="0.2">
      <c r="A30" s="445"/>
      <c r="B30" s="446"/>
      <c r="C30" s="446"/>
      <c r="D30" s="449"/>
      <c r="E30" s="449"/>
      <c r="F30" s="449"/>
      <c r="G30" s="449"/>
      <c r="H30" s="449"/>
      <c r="I30" s="449"/>
      <c r="J30" s="449"/>
      <c r="K30" s="449"/>
      <c r="L30" s="449"/>
      <c r="M30" s="449"/>
      <c r="N30" s="449"/>
      <c r="O30" s="449"/>
      <c r="P30" s="449"/>
      <c r="Q30" s="449"/>
      <c r="R30" s="449"/>
      <c r="S30" s="449"/>
      <c r="T30" s="449"/>
      <c r="U30" s="449"/>
      <c r="V30" s="449"/>
      <c r="W30" s="449"/>
      <c r="X30" s="449"/>
      <c r="Y30" s="449">
        <v>-53.075987531429888</v>
      </c>
      <c r="Z30" s="449">
        <v>61</v>
      </c>
      <c r="AA30" s="449">
        <v>43.6</v>
      </c>
    </row>
    <row r="31" spans="1:27" s="450" customFormat="1" ht="20.100000000000001" hidden="1" customHeight="1" x14ac:dyDescent="0.2">
      <c r="A31" s="445"/>
      <c r="B31" s="446"/>
      <c r="C31" s="446"/>
      <c r="D31" s="449"/>
      <c r="E31" s="449"/>
      <c r="F31" s="449"/>
      <c r="G31" s="449"/>
      <c r="H31" s="449"/>
      <c r="I31" s="449"/>
      <c r="J31" s="449"/>
      <c r="K31" s="449"/>
      <c r="L31" s="449"/>
      <c r="M31" s="449"/>
      <c r="N31" s="449"/>
      <c r="O31" s="449"/>
      <c r="P31" s="449"/>
      <c r="Q31" s="449"/>
      <c r="R31" s="449"/>
      <c r="S31" s="449"/>
      <c r="T31" s="449"/>
      <c r="U31" s="449"/>
      <c r="V31" s="449"/>
      <c r="W31" s="449"/>
      <c r="X31" s="449"/>
      <c r="Y31" s="449">
        <v>-793.92401246857014</v>
      </c>
      <c r="Z31" s="449">
        <v>2694</v>
      </c>
      <c r="AA31" s="449">
        <v>1954.4</v>
      </c>
    </row>
    <row r="32" spans="1:27" s="2" customFormat="1" ht="15.75" customHeight="1" x14ac:dyDescent="0.2">
      <c r="A32" s="34" t="str">
        <f>IF('1'!$A$1=1,B32,C32)</f>
        <v>II.L2 Боргові інструменти (II.L2.2 - II.L2.1 + II.2.3)  (3)</v>
      </c>
      <c r="B32" s="357" t="s">
        <v>371</v>
      </c>
      <c r="C32" s="416" t="s">
        <v>372</v>
      </c>
      <c r="D32" s="60">
        <v>13</v>
      </c>
      <c r="E32" s="60">
        <v>20</v>
      </c>
      <c r="F32" s="60">
        <v>145</v>
      </c>
      <c r="G32" s="60">
        <v>219</v>
      </c>
      <c r="H32" s="60">
        <v>315</v>
      </c>
      <c r="I32" s="60">
        <v>1065</v>
      </c>
      <c r="J32" s="60">
        <v>1510</v>
      </c>
      <c r="K32" s="60">
        <v>1301</v>
      </c>
      <c r="L32" s="60">
        <v>360</v>
      </c>
      <c r="M32" s="60">
        <v>945</v>
      </c>
      <c r="N32" s="60">
        <v>1086</v>
      </c>
      <c r="O32" s="60">
        <v>2153</v>
      </c>
      <c r="P32" s="60">
        <v>831</v>
      </c>
      <c r="Q32" s="60">
        <v>-302</v>
      </c>
      <c r="R32" s="60">
        <v>-915</v>
      </c>
      <c r="S32" s="60">
        <v>-21</v>
      </c>
      <c r="T32" s="60">
        <v>702</v>
      </c>
      <c r="U32" s="60">
        <v>663</v>
      </c>
      <c r="V32" s="60">
        <v>1108</v>
      </c>
      <c r="W32" s="60">
        <v>-308</v>
      </c>
      <c r="X32" s="60">
        <v>1185</v>
      </c>
      <c r="Y32" s="60">
        <v>-231</v>
      </c>
      <c r="Z32" s="60">
        <v>436</v>
      </c>
      <c r="AA32" s="60">
        <v>8</v>
      </c>
    </row>
    <row r="33" spans="1:27" s="2" customFormat="1" ht="20.25" customHeight="1" x14ac:dyDescent="0.2">
      <c r="A33" s="35" t="str">
        <f>IF('1'!$A$1=1,B33,C33)</f>
        <v xml:space="preserve">II.L2.1 Вимоги до прямих іноземних інвесторів </v>
      </c>
      <c r="B33" s="358" t="s">
        <v>62</v>
      </c>
      <c r="C33" s="358" t="s">
        <v>350</v>
      </c>
      <c r="D33" s="157">
        <v>0</v>
      </c>
      <c r="E33" s="157">
        <v>0</v>
      </c>
      <c r="F33" s="157">
        <v>0</v>
      </c>
      <c r="G33" s="157">
        <v>0</v>
      </c>
      <c r="H33" s="157">
        <v>0</v>
      </c>
      <c r="I33" s="157">
        <v>0</v>
      </c>
      <c r="J33" s="157">
        <v>0</v>
      </c>
      <c r="K33" s="157">
        <v>0</v>
      </c>
      <c r="L33" s="157">
        <v>0</v>
      </c>
      <c r="M33" s="157">
        <v>0</v>
      </c>
      <c r="N33" s="157">
        <v>0</v>
      </c>
      <c r="O33" s="157">
        <v>-226</v>
      </c>
      <c r="P33" s="157">
        <v>10</v>
      </c>
      <c r="Q33" s="157">
        <v>437</v>
      </c>
      <c r="R33" s="157">
        <v>89</v>
      </c>
      <c r="S33" s="157">
        <v>157</v>
      </c>
      <c r="T33" s="157">
        <v>226</v>
      </c>
      <c r="U33" s="157">
        <v>121</v>
      </c>
      <c r="V33" s="157">
        <v>-27</v>
      </c>
      <c r="W33" s="157">
        <v>280</v>
      </c>
      <c r="X33" s="157">
        <v>355</v>
      </c>
      <c r="Y33" s="157">
        <v>-3</v>
      </c>
      <c r="Z33" s="157">
        <v>65</v>
      </c>
      <c r="AA33" s="157">
        <v>285</v>
      </c>
    </row>
    <row r="34" spans="1:27" s="38" customFormat="1" ht="16.95" customHeight="1" x14ac:dyDescent="0.2">
      <c r="A34" s="65" t="str">
        <f>IF('1'!$A$1=1,B34,C34)</f>
        <v>кредити</v>
      </c>
      <c r="B34" s="429" t="s">
        <v>2</v>
      </c>
      <c r="C34" s="359" t="s">
        <v>258</v>
      </c>
      <c r="D34" s="183">
        <v>0</v>
      </c>
      <c r="E34" s="183">
        <v>0</v>
      </c>
      <c r="F34" s="183">
        <v>0</v>
      </c>
      <c r="G34" s="183">
        <v>0</v>
      </c>
      <c r="H34" s="183">
        <v>0</v>
      </c>
      <c r="I34" s="183">
        <v>0</v>
      </c>
      <c r="J34" s="183">
        <v>0</v>
      </c>
      <c r="K34" s="183">
        <v>0</v>
      </c>
      <c r="L34" s="183">
        <v>0</v>
      </c>
      <c r="M34" s="183">
        <v>0</v>
      </c>
      <c r="N34" s="183">
        <v>0</v>
      </c>
      <c r="O34" s="183">
        <v>0</v>
      </c>
      <c r="P34" s="183">
        <v>0</v>
      </c>
      <c r="Q34" s="183">
        <v>0</v>
      </c>
      <c r="R34" s="183">
        <v>0</v>
      </c>
      <c r="S34" s="183">
        <v>0</v>
      </c>
      <c r="T34" s="183">
        <v>0</v>
      </c>
      <c r="U34" s="183">
        <v>0</v>
      </c>
      <c r="V34" s="183">
        <v>0</v>
      </c>
      <c r="W34" s="183">
        <v>6</v>
      </c>
      <c r="X34" s="183">
        <v>11</v>
      </c>
      <c r="Y34" s="183">
        <v>-3</v>
      </c>
      <c r="Z34" s="183">
        <v>0</v>
      </c>
      <c r="AA34" s="183">
        <v>0</v>
      </c>
    </row>
    <row r="35" spans="1:27" s="2" customFormat="1" ht="17.399999999999999" customHeight="1" x14ac:dyDescent="0.2">
      <c r="A35" s="65" t="str">
        <f>IF('1'!$A$1=1,B35,C35)</f>
        <v>торгові кредити (дебіторська заборгованість)</v>
      </c>
      <c r="B35" s="429" t="s">
        <v>115</v>
      </c>
      <c r="C35" s="429" t="s">
        <v>259</v>
      </c>
      <c r="D35" s="183">
        <v>0</v>
      </c>
      <c r="E35" s="183">
        <v>0</v>
      </c>
      <c r="F35" s="183">
        <v>0</v>
      </c>
      <c r="G35" s="183">
        <v>0</v>
      </c>
      <c r="H35" s="183">
        <v>0</v>
      </c>
      <c r="I35" s="183">
        <v>0</v>
      </c>
      <c r="J35" s="183">
        <v>0</v>
      </c>
      <c r="K35" s="183">
        <v>0</v>
      </c>
      <c r="L35" s="183">
        <v>0</v>
      </c>
      <c r="M35" s="183">
        <v>0</v>
      </c>
      <c r="N35" s="183">
        <v>0</v>
      </c>
      <c r="O35" s="183">
        <v>-226</v>
      </c>
      <c r="P35" s="183">
        <v>10</v>
      </c>
      <c r="Q35" s="183">
        <v>437</v>
      </c>
      <c r="R35" s="183">
        <v>89</v>
      </c>
      <c r="S35" s="183">
        <v>157</v>
      </c>
      <c r="T35" s="183">
        <v>226</v>
      </c>
      <c r="U35" s="183">
        <v>121</v>
      </c>
      <c r="V35" s="183">
        <v>-27</v>
      </c>
      <c r="W35" s="183">
        <v>274</v>
      </c>
      <c r="X35" s="183">
        <v>344</v>
      </c>
      <c r="Y35" s="183">
        <v>0</v>
      </c>
      <c r="Z35" s="183">
        <v>65</v>
      </c>
      <c r="AA35" s="183">
        <v>285</v>
      </c>
    </row>
    <row r="36" spans="1:27" s="2" customFormat="1" ht="17.399999999999999" customHeight="1" x14ac:dyDescent="0.2">
      <c r="A36" s="35" t="str">
        <f>IF('1'!$A$1=1,B36,C36)</f>
        <v>II.L2.2 Зобов'язання перед прямими іноземними інвесторами</v>
      </c>
      <c r="B36" s="358" t="s">
        <v>63</v>
      </c>
      <c r="C36" s="361" t="s">
        <v>362</v>
      </c>
      <c r="D36" s="61">
        <v>13</v>
      </c>
      <c r="E36" s="61">
        <v>20</v>
      </c>
      <c r="F36" s="61">
        <v>145</v>
      </c>
      <c r="G36" s="61">
        <v>219</v>
      </c>
      <c r="H36" s="61">
        <v>315</v>
      </c>
      <c r="I36" s="61">
        <v>1065</v>
      </c>
      <c r="J36" s="61">
        <v>1510</v>
      </c>
      <c r="K36" s="61">
        <v>1301</v>
      </c>
      <c r="L36" s="61">
        <v>360</v>
      </c>
      <c r="M36" s="61">
        <v>945</v>
      </c>
      <c r="N36" s="61">
        <v>1086</v>
      </c>
      <c r="O36" s="61">
        <v>1927</v>
      </c>
      <c r="P36" s="61">
        <v>841</v>
      </c>
      <c r="Q36" s="61">
        <v>135</v>
      </c>
      <c r="R36" s="61">
        <v>-976</v>
      </c>
      <c r="S36" s="61">
        <v>-106</v>
      </c>
      <c r="T36" s="61">
        <v>867</v>
      </c>
      <c r="U36" s="61">
        <v>405</v>
      </c>
      <c r="V36" s="61">
        <v>827</v>
      </c>
      <c r="W36" s="61">
        <v>-21</v>
      </c>
      <c r="X36" s="61">
        <v>1485</v>
      </c>
      <c r="Y36" s="61">
        <v>-390</v>
      </c>
      <c r="Z36" s="61">
        <v>326</v>
      </c>
      <c r="AA36" s="61">
        <v>-13</v>
      </c>
    </row>
    <row r="37" spans="1:27" s="38" customFormat="1" ht="13.2" customHeight="1" x14ac:dyDescent="0.2">
      <c r="A37" s="19" t="str">
        <f>IF('1'!$A$1=1,B37,C37)</f>
        <v>кредити</v>
      </c>
      <c r="B37" s="359" t="s">
        <v>2</v>
      </c>
      <c r="C37" s="359" t="s">
        <v>258</v>
      </c>
      <c r="D37" s="62">
        <v>13</v>
      </c>
      <c r="E37" s="62">
        <v>20</v>
      </c>
      <c r="F37" s="62">
        <v>145</v>
      </c>
      <c r="G37" s="62">
        <v>219</v>
      </c>
      <c r="H37" s="62">
        <v>315</v>
      </c>
      <c r="I37" s="62">
        <v>1065</v>
      </c>
      <c r="J37" s="62">
        <v>1510</v>
      </c>
      <c r="K37" s="62">
        <v>1301</v>
      </c>
      <c r="L37" s="62">
        <v>360</v>
      </c>
      <c r="M37" s="62">
        <v>945</v>
      </c>
      <c r="N37" s="62">
        <v>1086</v>
      </c>
      <c r="O37" s="62">
        <v>1585</v>
      </c>
      <c r="P37" s="62">
        <v>103</v>
      </c>
      <c r="Q37" s="62">
        <v>-80</v>
      </c>
      <c r="R37" s="62">
        <v>-1039</v>
      </c>
      <c r="S37" s="62">
        <v>-164</v>
      </c>
      <c r="T37" s="62">
        <v>178</v>
      </c>
      <c r="U37" s="62">
        <v>254</v>
      </c>
      <c r="V37" s="62">
        <v>1113</v>
      </c>
      <c r="W37" s="62">
        <v>6</v>
      </c>
      <c r="X37" s="62">
        <v>1144</v>
      </c>
      <c r="Y37" s="62">
        <v>-439</v>
      </c>
      <c r="Z37" s="62">
        <v>391</v>
      </c>
      <c r="AA37" s="62">
        <v>-205</v>
      </c>
    </row>
    <row r="38" spans="1:27" s="38" customFormat="1" ht="13.2" customHeight="1" x14ac:dyDescent="0.2">
      <c r="A38" s="19" t="str">
        <f>IF('1'!$A$1=1,B38,C38)</f>
        <v xml:space="preserve">торгові кредити (кредиторська заборгованість) </v>
      </c>
      <c r="B38" s="359" t="s">
        <v>4</v>
      </c>
      <c r="C38" s="359" t="s">
        <v>262</v>
      </c>
      <c r="D38" s="183">
        <v>0</v>
      </c>
      <c r="E38" s="183">
        <v>0</v>
      </c>
      <c r="F38" s="183">
        <v>0</v>
      </c>
      <c r="G38" s="183">
        <v>0</v>
      </c>
      <c r="H38" s="183">
        <v>0</v>
      </c>
      <c r="I38" s="183">
        <v>0</v>
      </c>
      <c r="J38" s="183">
        <v>0</v>
      </c>
      <c r="K38" s="183">
        <v>0</v>
      </c>
      <c r="L38" s="183">
        <v>0</v>
      </c>
      <c r="M38" s="183">
        <v>0</v>
      </c>
      <c r="N38" s="183">
        <v>0</v>
      </c>
      <c r="O38" s="183">
        <v>342</v>
      </c>
      <c r="P38" s="183">
        <v>738</v>
      </c>
      <c r="Q38" s="183">
        <v>215</v>
      </c>
      <c r="R38" s="183">
        <v>63</v>
      </c>
      <c r="S38" s="183">
        <v>58</v>
      </c>
      <c r="T38" s="183">
        <v>689</v>
      </c>
      <c r="U38" s="183">
        <v>151</v>
      </c>
      <c r="V38" s="183">
        <v>-286</v>
      </c>
      <c r="W38" s="183">
        <v>-27</v>
      </c>
      <c r="X38" s="183">
        <v>341</v>
      </c>
      <c r="Y38" s="183">
        <v>49</v>
      </c>
      <c r="Z38" s="183">
        <v>-65</v>
      </c>
      <c r="AA38" s="183">
        <v>192</v>
      </c>
    </row>
    <row r="39" spans="1:27" s="2" customFormat="1" ht="17.399999999999999" customHeight="1" x14ac:dyDescent="0.2">
      <c r="A39" s="35" t="str">
        <f>IF('1'!$A$1=1,B39,C39)</f>
        <v>II.L2.3 Зобовязання перед сестринськими підприємствами</v>
      </c>
      <c r="B39" s="358" t="s">
        <v>134</v>
      </c>
      <c r="C39" s="361" t="s">
        <v>322</v>
      </c>
      <c r="D39" s="157">
        <v>0</v>
      </c>
      <c r="E39" s="157">
        <v>0</v>
      </c>
      <c r="F39" s="157">
        <v>0</v>
      </c>
      <c r="G39" s="157">
        <v>0</v>
      </c>
      <c r="H39" s="157">
        <v>0</v>
      </c>
      <c r="I39" s="157">
        <v>0</v>
      </c>
      <c r="J39" s="157">
        <v>0</v>
      </c>
      <c r="K39" s="157">
        <v>0</v>
      </c>
      <c r="L39" s="157">
        <v>0</v>
      </c>
      <c r="M39" s="157">
        <v>0</v>
      </c>
      <c r="N39" s="157">
        <v>0</v>
      </c>
      <c r="O39" s="157">
        <v>0</v>
      </c>
      <c r="P39" s="157">
        <v>0</v>
      </c>
      <c r="Q39" s="157">
        <v>0</v>
      </c>
      <c r="R39" s="157">
        <v>150</v>
      </c>
      <c r="S39" s="157">
        <v>242</v>
      </c>
      <c r="T39" s="157">
        <v>61</v>
      </c>
      <c r="U39" s="157">
        <v>379</v>
      </c>
      <c r="V39" s="157">
        <v>254</v>
      </c>
      <c r="W39" s="157">
        <v>-7</v>
      </c>
      <c r="X39" s="157">
        <v>55</v>
      </c>
      <c r="Y39" s="157">
        <v>156</v>
      </c>
      <c r="Z39" s="157">
        <v>175</v>
      </c>
      <c r="AA39" s="157">
        <v>306</v>
      </c>
    </row>
    <row r="40" spans="1:27" s="38" customFormat="1" ht="13.2" customHeight="1" x14ac:dyDescent="0.2">
      <c r="A40" s="19" t="str">
        <f>IF('1'!$A$1=1,B40,C40)</f>
        <v>кінцева контролююча материнська компанія-нерезидент</v>
      </c>
      <c r="B40" s="359" t="s">
        <v>129</v>
      </c>
      <c r="C40" s="359" t="s">
        <v>223</v>
      </c>
      <c r="D40" s="183">
        <v>0</v>
      </c>
      <c r="E40" s="183">
        <v>0</v>
      </c>
      <c r="F40" s="183">
        <v>0</v>
      </c>
      <c r="G40" s="183">
        <v>0</v>
      </c>
      <c r="H40" s="183">
        <v>0</v>
      </c>
      <c r="I40" s="183">
        <v>0</v>
      </c>
      <c r="J40" s="183">
        <v>0</v>
      </c>
      <c r="K40" s="183">
        <v>0</v>
      </c>
      <c r="L40" s="183">
        <v>0</v>
      </c>
      <c r="M40" s="183">
        <v>0</v>
      </c>
      <c r="N40" s="183">
        <v>0</v>
      </c>
      <c r="O40" s="183">
        <v>0</v>
      </c>
      <c r="P40" s="183">
        <v>0</v>
      </c>
      <c r="Q40" s="183">
        <v>0</v>
      </c>
      <c r="R40" s="183">
        <v>150</v>
      </c>
      <c r="S40" s="183">
        <v>242</v>
      </c>
      <c r="T40" s="183">
        <v>47</v>
      </c>
      <c r="U40" s="183">
        <v>293</v>
      </c>
      <c r="V40" s="183">
        <v>254</v>
      </c>
      <c r="W40" s="183">
        <v>-65</v>
      </c>
      <c r="X40" s="183">
        <v>-57</v>
      </c>
      <c r="Y40" s="183">
        <v>137</v>
      </c>
      <c r="Z40" s="183">
        <v>146</v>
      </c>
      <c r="AA40" s="183">
        <v>300</v>
      </c>
    </row>
    <row r="41" spans="1:27" s="38" customFormat="1" ht="15.75" customHeight="1" x14ac:dyDescent="0.2">
      <c r="A41" s="36" t="str">
        <f>IF('1'!$A$1=1,B41,C41)</f>
        <v>кінцева контролююча материнська компанія невідома</v>
      </c>
      <c r="B41" s="363" t="s">
        <v>130</v>
      </c>
      <c r="C41" s="363" t="s">
        <v>224</v>
      </c>
      <c r="D41" s="185">
        <v>0</v>
      </c>
      <c r="E41" s="185">
        <v>0</v>
      </c>
      <c r="F41" s="185">
        <v>0</v>
      </c>
      <c r="G41" s="185">
        <v>0</v>
      </c>
      <c r="H41" s="185">
        <v>0</v>
      </c>
      <c r="I41" s="185">
        <v>0</v>
      </c>
      <c r="J41" s="185">
        <v>0</v>
      </c>
      <c r="K41" s="185">
        <v>0</v>
      </c>
      <c r="L41" s="185">
        <v>0</v>
      </c>
      <c r="M41" s="185">
        <v>0</v>
      </c>
      <c r="N41" s="185">
        <v>0</v>
      </c>
      <c r="O41" s="185">
        <v>0</v>
      </c>
      <c r="P41" s="185">
        <v>0</v>
      </c>
      <c r="Q41" s="185">
        <v>0</v>
      </c>
      <c r="R41" s="185">
        <v>0</v>
      </c>
      <c r="S41" s="185">
        <v>0</v>
      </c>
      <c r="T41" s="185">
        <v>14</v>
      </c>
      <c r="U41" s="185">
        <v>86</v>
      </c>
      <c r="V41" s="185">
        <v>0</v>
      </c>
      <c r="W41" s="185">
        <v>58</v>
      </c>
      <c r="X41" s="185">
        <v>112</v>
      </c>
      <c r="Y41" s="185">
        <v>19</v>
      </c>
      <c r="Z41" s="185">
        <v>29</v>
      </c>
      <c r="AA41" s="185">
        <v>6</v>
      </c>
    </row>
    <row r="42" spans="1:27" ht="15" customHeight="1" x14ac:dyDescent="0.2">
      <c r="A42" s="176" t="str">
        <f>IF('1'!$A$1=1,B42,C42)</f>
        <v>Примітки</v>
      </c>
      <c r="B42" s="333" t="s">
        <v>7</v>
      </c>
      <c r="C42" s="300" t="s">
        <v>185</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row>
    <row r="43" spans="1:27" ht="25.95" customHeight="1" x14ac:dyDescent="0.2">
      <c r="A43" s="229" t="str">
        <f>IF('1'!$A$1=1,B43,C43)</f>
        <v>1. Починаючи з 2014 р. дані наведено без урахування тимчасово окупованої Російською Федерацією території України.</v>
      </c>
      <c r="B43" s="301" t="s">
        <v>157</v>
      </c>
      <c r="C43" s="301" t="s">
        <v>202</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row>
    <row r="44" spans="1:27" ht="19.2" customHeight="1" x14ac:dyDescent="0.2">
      <c r="A44" s="209" t="str">
        <f>IF('1'!$A$1=1,B44,C44)</f>
        <v xml:space="preserve">2. З 2015р. дані наведено з урахуванням обсягів реінвестування доходів. </v>
      </c>
      <c r="B44" s="364" t="s">
        <v>30</v>
      </c>
      <c r="C44" s="364" t="s">
        <v>284</v>
      </c>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row>
    <row r="45" spans="1:27" ht="24" customHeight="1" x14ac:dyDescent="0.2">
      <c r="A45" s="229" t="str">
        <f>IF('1'!$A$1=1,B45,C45)</f>
        <v xml:space="preserve">3. Починаючи з 2015 р. дані враховують кредити, отримані від сестринських компаній. </v>
      </c>
      <c r="B45" s="301" t="s">
        <v>150</v>
      </c>
      <c r="C45" s="301" t="s">
        <v>226</v>
      </c>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row>
    <row r="46" spans="1:27" ht="34.950000000000003" customHeight="1" x14ac:dyDescent="0.2">
      <c r="A46" s="229" t="str">
        <f>IF('1'!$A$1=1,B46,C46)</f>
        <v>* Дані щодо реінвестування доходів (ІІ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46" s="289" t="s">
        <v>516</v>
      </c>
      <c r="C46" s="289" t="s">
        <v>517</v>
      </c>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row>
    <row r="47" spans="1:27" ht="26.4" customHeight="1" x14ac:dyDescent="0.2">
      <c r="A47" s="257" t="str">
        <f>IF('1'!$A$1=1,B47,C47)</f>
        <v xml:space="preserve"> ** Дані щодо реінвестування доходів (II L1.1.2 ) за 2024p. можуть бути уточнені після отримання остаточних даних річної фінансової звітності підприємств.</v>
      </c>
      <c r="B47" s="289" t="s">
        <v>538</v>
      </c>
      <c r="C47" s="289" t="s">
        <v>545</v>
      </c>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LE40"/>
  <sheetViews>
    <sheetView zoomScaleNormal="100" zoomScaleSheetLayoutView="116"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5.6640625" style="9" customWidth="1"/>
    <col min="2" max="3" width="45.6640625" style="420" hidden="1" customWidth="1" outlineLevel="2"/>
    <col min="4" max="4" width="9.88671875" style="9" hidden="1" customWidth="1" outlineLevel="1" collapsed="1"/>
    <col min="5" max="17" width="9.88671875" style="9" hidden="1" customWidth="1" outlineLevel="1"/>
    <col min="18" max="18" width="10.6640625" style="24" hidden="1" customWidth="1" outlineLevel="1"/>
    <col min="19" max="19" width="10.6640625" style="24" customWidth="1" collapsed="1"/>
    <col min="20" max="21" width="10.6640625" style="24" customWidth="1"/>
    <col min="22" max="22" width="10.44140625" style="9" customWidth="1"/>
    <col min="23" max="28" width="9.88671875" style="9" customWidth="1"/>
    <col min="29" max="317" width="8.6640625" style="6"/>
    <col min="318" max="16384" width="8.6640625" style="9"/>
  </cols>
  <sheetData>
    <row r="1" spans="1:317" ht="13.2" x14ac:dyDescent="0.25">
      <c r="A1" s="27" t="str">
        <f>IF('1'!A1=1,"до змісту","to title")</f>
        <v>до змісту</v>
      </c>
      <c r="B1" s="407" t="s">
        <v>8</v>
      </c>
      <c r="C1" s="407" t="s">
        <v>200</v>
      </c>
      <c r="D1" s="27"/>
      <c r="E1" s="27"/>
      <c r="F1" s="27"/>
      <c r="G1" s="27"/>
      <c r="H1" s="27"/>
      <c r="I1" s="27"/>
      <c r="J1" s="27"/>
      <c r="K1" s="27"/>
      <c r="L1" s="27"/>
      <c r="M1" s="27"/>
      <c r="N1" s="27"/>
      <c r="O1" s="27"/>
      <c r="P1" s="27"/>
      <c r="Q1" s="27"/>
    </row>
    <row r="2" spans="1:317" s="6" customFormat="1" ht="35.4" customHeight="1" x14ac:dyDescent="0.2">
      <c r="A2" s="348" t="str">
        <f>IF('1'!$A$1=1,B2,C2)</f>
        <v>1.4. Прямі інвестиції за принципом спрямованості (запаси), за секторами (1)</v>
      </c>
      <c r="B2" s="408" t="s">
        <v>400</v>
      </c>
      <c r="C2" s="408" t="s">
        <v>401</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3" spans="1:317" s="6" customFormat="1" ht="13.35" customHeight="1" x14ac:dyDescent="0.2">
      <c r="A3" s="241" t="str">
        <f>IF('1'!$A$1=1,B3,C3)</f>
        <v>млн дол. США</v>
      </c>
      <c r="B3" s="409" t="s">
        <v>9</v>
      </c>
      <c r="C3" s="409" t="s">
        <v>201</v>
      </c>
      <c r="D3" s="242"/>
      <c r="E3" s="242"/>
      <c r="F3" s="242"/>
      <c r="G3" s="242"/>
      <c r="H3" s="242"/>
      <c r="I3" s="242"/>
      <c r="J3" s="242"/>
      <c r="K3" s="242"/>
      <c r="L3" s="242"/>
      <c r="M3" s="242"/>
      <c r="N3" s="242"/>
      <c r="O3" s="242"/>
      <c r="P3" s="242"/>
      <c r="Q3" s="242"/>
      <c r="R3" s="242"/>
      <c r="S3" s="242"/>
      <c r="T3" s="242"/>
      <c r="U3" s="242"/>
      <c r="V3" s="242"/>
    </row>
    <row r="4" spans="1:317" s="2" customFormat="1" ht="20.100000000000001" customHeight="1" x14ac:dyDescent="0.2">
      <c r="A4" s="8"/>
      <c r="B4" s="410"/>
      <c r="C4" s="410"/>
      <c r="D4" s="22">
        <v>36891</v>
      </c>
      <c r="E4" s="22">
        <v>37256</v>
      </c>
      <c r="F4" s="22">
        <v>37621</v>
      </c>
      <c r="G4" s="22">
        <v>37986</v>
      </c>
      <c r="H4" s="22">
        <v>38352</v>
      </c>
      <c r="I4" s="22">
        <v>38717</v>
      </c>
      <c r="J4" s="22">
        <v>39082</v>
      </c>
      <c r="K4" s="22">
        <v>39447</v>
      </c>
      <c r="L4" s="22">
        <v>39813</v>
      </c>
      <c r="M4" s="22">
        <v>40178</v>
      </c>
      <c r="N4" s="22">
        <v>40543</v>
      </c>
      <c r="O4" s="22">
        <v>40908</v>
      </c>
      <c r="P4" s="22">
        <v>41274</v>
      </c>
      <c r="Q4" s="22">
        <v>41639</v>
      </c>
      <c r="R4" s="7">
        <v>42004</v>
      </c>
      <c r="S4" s="7">
        <v>42369</v>
      </c>
      <c r="T4" s="7">
        <v>42735</v>
      </c>
      <c r="U4" s="7">
        <v>43100</v>
      </c>
      <c r="V4" s="7">
        <v>43465</v>
      </c>
      <c r="W4" s="7">
        <v>43830</v>
      </c>
      <c r="X4" s="7">
        <v>44196</v>
      </c>
      <c r="Y4" s="7">
        <v>44561</v>
      </c>
      <c r="Z4" s="7" t="s">
        <v>153</v>
      </c>
      <c r="AA4" s="7" t="s">
        <v>447</v>
      </c>
      <c r="AB4" s="7" t="s">
        <v>448</v>
      </c>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row>
    <row r="5" spans="1:317" s="44" customFormat="1" ht="17.25" customHeight="1" x14ac:dyDescent="0.2">
      <c r="A5" s="43" t="str">
        <f>IF('1'!$A$1=1,B5,C5)</f>
        <v xml:space="preserve"> ПРЯМІ ІНВЕСТИЦІЇ (I + II)</v>
      </c>
      <c r="B5" s="352" t="s">
        <v>48</v>
      </c>
      <c r="C5" s="352" t="s">
        <v>247</v>
      </c>
      <c r="D5" s="58">
        <v>-3705</v>
      </c>
      <c r="E5" s="58">
        <v>-4645</v>
      </c>
      <c r="F5" s="58">
        <v>-5780</v>
      </c>
      <c r="G5" s="58">
        <v>-7400</v>
      </c>
      <c r="H5" s="58">
        <v>-9408</v>
      </c>
      <c r="I5" s="58">
        <v>-16741</v>
      </c>
      <c r="J5" s="58">
        <v>-22781</v>
      </c>
      <c r="K5" s="58">
        <v>-31982</v>
      </c>
      <c r="L5" s="58">
        <v>-39992</v>
      </c>
      <c r="M5" s="58">
        <v>-39484</v>
      </c>
      <c r="N5" s="58">
        <v>-46324</v>
      </c>
      <c r="O5" s="58">
        <v>-52075</v>
      </c>
      <c r="P5" s="58">
        <v>-57409</v>
      </c>
      <c r="Q5" s="58">
        <v>-59206</v>
      </c>
      <c r="R5" s="58">
        <v>-42251</v>
      </c>
      <c r="S5" s="58">
        <v>-45429</v>
      </c>
      <c r="T5" s="58">
        <v>-47165</v>
      </c>
      <c r="U5" s="58">
        <v>-47021</v>
      </c>
      <c r="V5" s="58">
        <v>-46305</v>
      </c>
      <c r="W5" s="58">
        <v>-52467</v>
      </c>
      <c r="X5" s="58">
        <v>-51184</v>
      </c>
      <c r="Y5" s="58">
        <v>-66041</v>
      </c>
      <c r="Z5" s="58">
        <v>-51854</v>
      </c>
      <c r="AA5" s="58">
        <v>-55836</v>
      </c>
      <c r="AB5" s="58">
        <v>-56778</v>
      </c>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c r="IZ5" s="42"/>
      <c r="JA5" s="42"/>
      <c r="JB5" s="42"/>
      <c r="JC5" s="42"/>
      <c r="JD5" s="42"/>
      <c r="JE5" s="42"/>
      <c r="JF5" s="42"/>
      <c r="JG5" s="42"/>
      <c r="JH5" s="42"/>
      <c r="JI5" s="42"/>
      <c r="JJ5" s="42"/>
      <c r="JK5" s="42"/>
      <c r="JL5" s="42"/>
      <c r="JM5" s="42"/>
      <c r="JN5" s="42"/>
      <c r="JO5" s="42"/>
      <c r="JP5" s="42"/>
      <c r="JQ5" s="42"/>
      <c r="JR5" s="42"/>
      <c r="JS5" s="42"/>
      <c r="JT5" s="42"/>
      <c r="JU5" s="42"/>
      <c r="JV5" s="42"/>
      <c r="JW5" s="42"/>
      <c r="JX5" s="42"/>
      <c r="JY5" s="42"/>
      <c r="JZ5" s="42"/>
      <c r="KA5" s="42"/>
      <c r="KB5" s="42"/>
      <c r="KC5" s="42"/>
      <c r="KD5" s="42"/>
      <c r="KE5" s="42"/>
      <c r="KF5" s="42"/>
      <c r="KG5" s="42"/>
      <c r="KH5" s="42"/>
      <c r="KI5" s="42"/>
      <c r="KJ5" s="42"/>
      <c r="KK5" s="42"/>
      <c r="KL5" s="42"/>
      <c r="KM5" s="42"/>
      <c r="KN5" s="42"/>
      <c r="KO5" s="42"/>
      <c r="KP5" s="42"/>
      <c r="KQ5" s="42"/>
      <c r="KR5" s="42"/>
      <c r="KS5" s="42"/>
      <c r="KT5" s="42"/>
      <c r="KU5" s="42"/>
      <c r="KV5" s="42"/>
      <c r="KW5" s="42"/>
      <c r="KX5" s="42"/>
      <c r="KY5" s="42"/>
      <c r="KZ5" s="42"/>
      <c r="LA5" s="42"/>
      <c r="LB5" s="42"/>
      <c r="LC5" s="42"/>
      <c r="LD5" s="42"/>
      <c r="LE5" s="42"/>
    </row>
    <row r="6" spans="1:317" s="6" customFormat="1" ht="17.25" customHeight="1" x14ac:dyDescent="0.2">
      <c r="A6" s="505" t="str">
        <f>IF('1'!$A$1=1,B6,C6)</f>
        <v>I. Банки (I.A - I.L)</v>
      </c>
      <c r="B6" s="354" t="s">
        <v>49</v>
      </c>
      <c r="C6" s="354" t="s">
        <v>342</v>
      </c>
      <c r="D6" s="59">
        <v>-130</v>
      </c>
      <c r="E6" s="59">
        <v>-154</v>
      </c>
      <c r="F6" s="59">
        <v>-214</v>
      </c>
      <c r="G6" s="59">
        <v>-221</v>
      </c>
      <c r="H6" s="59">
        <v>-284</v>
      </c>
      <c r="I6" s="59">
        <v>-1337</v>
      </c>
      <c r="J6" s="59">
        <v>-2726</v>
      </c>
      <c r="K6" s="59">
        <v>-5076</v>
      </c>
      <c r="L6" s="59">
        <v>-9271</v>
      </c>
      <c r="M6" s="59">
        <v>-12158</v>
      </c>
      <c r="N6" s="59">
        <v>-14530.774399999991</v>
      </c>
      <c r="O6" s="59">
        <v>-15761</v>
      </c>
      <c r="P6" s="59">
        <v>-15573</v>
      </c>
      <c r="Q6" s="59">
        <v>-13853.721000000001</v>
      </c>
      <c r="R6" s="59">
        <v>-4036.2999999999993</v>
      </c>
      <c r="S6" s="59">
        <v>-3787.9202506596985</v>
      </c>
      <c r="T6" s="59">
        <v>-3898.8544000000002</v>
      </c>
      <c r="U6" s="59">
        <v>-2219.4418999999998</v>
      </c>
      <c r="V6" s="59">
        <v>-2352.7231000000002</v>
      </c>
      <c r="W6" s="59">
        <v>-3357</v>
      </c>
      <c r="X6" s="59">
        <v>-2994.4492300509996</v>
      </c>
      <c r="Y6" s="59">
        <v>-3912.4610788101854</v>
      </c>
      <c r="Z6" s="59">
        <v>-2479</v>
      </c>
      <c r="AA6" s="59">
        <v>-2961</v>
      </c>
      <c r="AB6" s="59">
        <v>-3501</v>
      </c>
    </row>
    <row r="7" spans="1:317" s="2" customFormat="1" ht="14.25" customHeight="1" x14ac:dyDescent="0.2">
      <c r="A7" s="506" t="str">
        <f>IF('1'!$A$1=1,B7,C7)</f>
        <v>I.A За кордон</v>
      </c>
      <c r="B7" s="411" t="s">
        <v>50</v>
      </c>
      <c r="C7" s="411" t="s">
        <v>343</v>
      </c>
      <c r="D7" s="66">
        <v>32</v>
      </c>
      <c r="E7" s="66">
        <v>32</v>
      </c>
      <c r="F7" s="66">
        <v>43</v>
      </c>
      <c r="G7" s="66">
        <v>53</v>
      </c>
      <c r="H7" s="66">
        <v>61</v>
      </c>
      <c r="I7" s="66">
        <v>61</v>
      </c>
      <c r="J7" s="66">
        <v>61</v>
      </c>
      <c r="K7" s="66">
        <v>629</v>
      </c>
      <c r="L7" s="66">
        <v>1214</v>
      </c>
      <c r="M7" s="66">
        <v>133</v>
      </c>
      <c r="N7" s="66">
        <v>167</v>
      </c>
      <c r="O7" s="66">
        <v>160</v>
      </c>
      <c r="P7" s="66">
        <v>210</v>
      </c>
      <c r="Q7" s="66">
        <v>214</v>
      </c>
      <c r="R7" s="66">
        <v>114</v>
      </c>
      <c r="S7" s="66">
        <v>65.407699999999991</v>
      </c>
      <c r="T7" s="66">
        <v>63.145600000000002</v>
      </c>
      <c r="U7" s="66">
        <v>54.558100000000003</v>
      </c>
      <c r="V7" s="66">
        <v>66.276900000000012</v>
      </c>
      <c r="W7" s="66">
        <v>62</v>
      </c>
      <c r="X7" s="66">
        <v>71.550769949000198</v>
      </c>
      <c r="Y7" s="66">
        <v>64.538921189814602</v>
      </c>
      <c r="Z7" s="66">
        <v>48</v>
      </c>
      <c r="AA7" s="66">
        <v>46</v>
      </c>
      <c r="AB7" s="66">
        <v>42</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row>
    <row r="8" spans="1:317" s="2" customFormat="1" ht="15.75" customHeight="1" x14ac:dyDescent="0.2">
      <c r="A8" s="142" t="str">
        <f>IF('1'!$A$1=1,B8,C8)</f>
        <v xml:space="preserve">I.A1 Інструменти участі в капіталі </v>
      </c>
      <c r="B8" s="412" t="s">
        <v>51</v>
      </c>
      <c r="C8" s="413" t="s">
        <v>250</v>
      </c>
      <c r="D8" s="60">
        <v>32</v>
      </c>
      <c r="E8" s="60">
        <v>32</v>
      </c>
      <c r="F8" s="60">
        <v>43</v>
      </c>
      <c r="G8" s="60">
        <v>53</v>
      </c>
      <c r="H8" s="60">
        <v>61</v>
      </c>
      <c r="I8" s="60">
        <v>61</v>
      </c>
      <c r="J8" s="60">
        <v>61</v>
      </c>
      <c r="K8" s="60">
        <v>629</v>
      </c>
      <c r="L8" s="60">
        <v>1214</v>
      </c>
      <c r="M8" s="60">
        <v>133</v>
      </c>
      <c r="N8" s="60">
        <v>167</v>
      </c>
      <c r="O8" s="60">
        <v>160</v>
      </c>
      <c r="P8" s="60">
        <v>210</v>
      </c>
      <c r="Q8" s="60">
        <v>214</v>
      </c>
      <c r="R8" s="60">
        <v>114</v>
      </c>
      <c r="S8" s="60">
        <v>65.407699999999991</v>
      </c>
      <c r="T8" s="60">
        <v>63.145600000000002</v>
      </c>
      <c r="U8" s="60">
        <v>54.558100000000003</v>
      </c>
      <c r="V8" s="60">
        <v>66.276900000000012</v>
      </c>
      <c r="W8" s="60">
        <v>62</v>
      </c>
      <c r="X8" s="60">
        <v>71.550769949000198</v>
      </c>
      <c r="Y8" s="60">
        <v>64.538921189814602</v>
      </c>
      <c r="Z8" s="60">
        <v>48</v>
      </c>
      <c r="AA8" s="60">
        <v>46</v>
      </c>
      <c r="AB8" s="60">
        <v>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row>
    <row r="9" spans="1:317" s="2" customFormat="1" ht="14.25" customHeight="1" x14ac:dyDescent="0.2">
      <c r="A9" s="506" t="str">
        <f>IF('1'!$A$1=1,B9,C9)</f>
        <v>I.L В Україну</v>
      </c>
      <c r="B9" s="411" t="s">
        <v>52</v>
      </c>
      <c r="C9" s="411" t="s">
        <v>344</v>
      </c>
      <c r="D9" s="66">
        <v>162</v>
      </c>
      <c r="E9" s="66">
        <v>186</v>
      </c>
      <c r="F9" s="66">
        <v>257</v>
      </c>
      <c r="G9" s="66">
        <v>274</v>
      </c>
      <c r="H9" s="66">
        <v>345</v>
      </c>
      <c r="I9" s="66">
        <v>1398</v>
      </c>
      <c r="J9" s="66">
        <v>2787</v>
      </c>
      <c r="K9" s="66">
        <v>5705</v>
      </c>
      <c r="L9" s="66">
        <v>10485</v>
      </c>
      <c r="M9" s="66">
        <v>12291</v>
      </c>
      <c r="N9" s="66">
        <v>14697.774399999991</v>
      </c>
      <c r="O9" s="66">
        <v>15921</v>
      </c>
      <c r="P9" s="66">
        <v>15783</v>
      </c>
      <c r="Q9" s="66">
        <v>14067.721000000001</v>
      </c>
      <c r="R9" s="66">
        <v>4150.2999999999993</v>
      </c>
      <c r="S9" s="66">
        <v>3853.3279506596987</v>
      </c>
      <c r="T9" s="66">
        <v>3962</v>
      </c>
      <c r="U9" s="66">
        <v>2274</v>
      </c>
      <c r="V9" s="66">
        <v>2419</v>
      </c>
      <c r="W9" s="66">
        <v>3419</v>
      </c>
      <c r="X9" s="66">
        <v>3066</v>
      </c>
      <c r="Y9" s="66">
        <v>3977</v>
      </c>
      <c r="Z9" s="66">
        <v>2527</v>
      </c>
      <c r="AA9" s="66">
        <v>3007</v>
      </c>
      <c r="AB9" s="66">
        <v>3543</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row>
    <row r="10" spans="1:317" s="2" customFormat="1" ht="15.75" customHeight="1" x14ac:dyDescent="0.2">
      <c r="A10" s="143" t="str">
        <f>IF('1'!$A$1=1,B10,C10)</f>
        <v>I.L1 Інструменти участі в капіталі (2)</v>
      </c>
      <c r="B10" s="414" t="s">
        <v>402</v>
      </c>
      <c r="C10" s="356" t="s">
        <v>403</v>
      </c>
      <c r="D10" s="60">
        <v>162</v>
      </c>
      <c r="E10" s="60">
        <v>186</v>
      </c>
      <c r="F10" s="60">
        <v>257</v>
      </c>
      <c r="G10" s="60">
        <v>274</v>
      </c>
      <c r="H10" s="60">
        <v>345</v>
      </c>
      <c r="I10" s="60">
        <v>1398</v>
      </c>
      <c r="J10" s="60">
        <v>2787</v>
      </c>
      <c r="K10" s="60">
        <v>5705</v>
      </c>
      <c r="L10" s="60">
        <v>10485</v>
      </c>
      <c r="M10" s="60">
        <v>12291</v>
      </c>
      <c r="N10" s="60">
        <v>14697.774399999991</v>
      </c>
      <c r="O10" s="60">
        <v>15921</v>
      </c>
      <c r="P10" s="60">
        <v>15783</v>
      </c>
      <c r="Q10" s="60">
        <v>14067.721000000001</v>
      </c>
      <c r="R10" s="60">
        <v>4150.2999999999993</v>
      </c>
      <c r="S10" s="60">
        <v>3853.3279506596987</v>
      </c>
      <c r="T10" s="60">
        <v>3962</v>
      </c>
      <c r="U10" s="60">
        <v>2274</v>
      </c>
      <c r="V10" s="60">
        <v>2419</v>
      </c>
      <c r="W10" s="60">
        <v>3419</v>
      </c>
      <c r="X10" s="60">
        <v>3066</v>
      </c>
      <c r="Y10" s="60">
        <v>3977</v>
      </c>
      <c r="Z10" s="60">
        <v>2527</v>
      </c>
      <c r="AA10" s="60">
        <v>3007</v>
      </c>
      <c r="AB10" s="60">
        <v>3543</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row>
    <row r="11" spans="1:317" s="2" customFormat="1" ht="20.100000000000001" customHeight="1" x14ac:dyDescent="0.2">
      <c r="A11" s="505" t="str">
        <f>IF('1'!$A$1=1,B11,C11)</f>
        <v>II. Інші сектори (II.A - II.L)</v>
      </c>
      <c r="B11" s="354" t="s">
        <v>54</v>
      </c>
      <c r="C11" s="354" t="s">
        <v>345</v>
      </c>
      <c r="D11" s="59">
        <v>-3575</v>
      </c>
      <c r="E11" s="59">
        <v>-4491</v>
      </c>
      <c r="F11" s="59">
        <v>-5566</v>
      </c>
      <c r="G11" s="59">
        <v>-7179</v>
      </c>
      <c r="H11" s="59">
        <v>-9124</v>
      </c>
      <c r="I11" s="59">
        <v>-15404</v>
      </c>
      <c r="J11" s="59">
        <v>-20055</v>
      </c>
      <c r="K11" s="59">
        <v>-26906</v>
      </c>
      <c r="L11" s="59">
        <v>-30721</v>
      </c>
      <c r="M11" s="59">
        <v>-27326</v>
      </c>
      <c r="N11" s="59">
        <v>-31793.225600000005</v>
      </c>
      <c r="O11" s="59">
        <v>-36314</v>
      </c>
      <c r="P11" s="59">
        <v>-41836</v>
      </c>
      <c r="Q11" s="59">
        <v>-45352.278999999995</v>
      </c>
      <c r="R11" s="59">
        <v>-38214.699999999997</v>
      </c>
      <c r="S11" s="59">
        <v>-41641.079749340301</v>
      </c>
      <c r="T11" s="59">
        <v>-43266.145600000003</v>
      </c>
      <c r="U11" s="59">
        <v>-44801.558100000002</v>
      </c>
      <c r="V11" s="59">
        <v>-43952.276899999997</v>
      </c>
      <c r="W11" s="59">
        <v>-49110</v>
      </c>
      <c r="X11" s="59">
        <v>-48189.550769948997</v>
      </c>
      <c r="Y11" s="59">
        <v>-62128.538921189815</v>
      </c>
      <c r="Z11" s="59">
        <v>-49375</v>
      </c>
      <c r="AA11" s="59">
        <v>-52875</v>
      </c>
      <c r="AB11" s="59">
        <v>-53277</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row>
    <row r="12" spans="1:317" s="2" customFormat="1" ht="17.25" customHeight="1" x14ac:dyDescent="0.2">
      <c r="A12" s="506" t="str">
        <f>IF('1'!$A$1=1,B12,C12)</f>
        <v>II.A За кордон (II.A1 + II.A2)</v>
      </c>
      <c r="B12" s="411" t="s">
        <v>353</v>
      </c>
      <c r="C12" s="411" t="s">
        <v>354</v>
      </c>
      <c r="D12" s="66">
        <v>138</v>
      </c>
      <c r="E12" s="66">
        <v>124</v>
      </c>
      <c r="F12" s="66">
        <v>101</v>
      </c>
      <c r="G12" s="66">
        <v>113</v>
      </c>
      <c r="H12" s="66">
        <v>137</v>
      </c>
      <c r="I12" s="66">
        <v>407</v>
      </c>
      <c r="J12" s="66">
        <v>283</v>
      </c>
      <c r="K12" s="66">
        <v>5448</v>
      </c>
      <c r="L12" s="66">
        <v>5791</v>
      </c>
      <c r="M12" s="66">
        <v>5737</v>
      </c>
      <c r="N12" s="66">
        <v>6381</v>
      </c>
      <c r="O12" s="66">
        <v>6419</v>
      </c>
      <c r="P12" s="66">
        <v>7502</v>
      </c>
      <c r="Q12" s="66">
        <v>7611</v>
      </c>
      <c r="R12" s="66">
        <v>7470</v>
      </c>
      <c r="S12" s="66">
        <v>514.5922999999998</v>
      </c>
      <c r="T12" s="66">
        <v>477.85440000000017</v>
      </c>
      <c r="U12" s="66">
        <v>689.44189999999981</v>
      </c>
      <c r="V12" s="66">
        <v>522.72310000000016</v>
      </c>
      <c r="W12" s="66">
        <v>1681</v>
      </c>
      <c r="X12" s="66">
        <v>835.44923005099963</v>
      </c>
      <c r="Y12" s="66">
        <v>-359.53892118981457</v>
      </c>
      <c r="Z12" s="66">
        <v>-915</v>
      </c>
      <c r="AA12" s="66">
        <v>-931</v>
      </c>
      <c r="AB12" s="66">
        <v>-1258</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row>
    <row r="13" spans="1:317" s="2" customFormat="1" ht="17.25" customHeight="1" x14ac:dyDescent="0.2">
      <c r="A13" s="142" t="str">
        <f>IF('1'!$A$1=1,B13,C13)</f>
        <v>II.A1 Інструменти участі в капіталі</v>
      </c>
      <c r="B13" s="412" t="s">
        <v>146</v>
      </c>
      <c r="C13" s="413" t="s">
        <v>346</v>
      </c>
      <c r="D13" s="60">
        <v>133</v>
      </c>
      <c r="E13" s="60">
        <v>119</v>
      </c>
      <c r="F13" s="60">
        <v>96</v>
      </c>
      <c r="G13" s="60">
        <v>108</v>
      </c>
      <c r="H13" s="60">
        <v>137</v>
      </c>
      <c r="I13" s="60">
        <v>158</v>
      </c>
      <c r="J13" s="60">
        <v>160</v>
      </c>
      <c r="K13" s="60">
        <v>5627</v>
      </c>
      <c r="L13" s="60">
        <v>5757</v>
      </c>
      <c r="M13" s="60">
        <v>5650</v>
      </c>
      <c r="N13" s="60">
        <v>6258</v>
      </c>
      <c r="O13" s="60">
        <v>6296</v>
      </c>
      <c r="P13" s="60">
        <v>7379</v>
      </c>
      <c r="Q13" s="60">
        <v>7489</v>
      </c>
      <c r="R13" s="60">
        <v>7342</v>
      </c>
      <c r="S13" s="60">
        <v>2727.5922999999998</v>
      </c>
      <c r="T13" s="60">
        <v>2596.8544000000002</v>
      </c>
      <c r="U13" s="60">
        <v>2572.4418999999998</v>
      </c>
      <c r="V13" s="60">
        <v>2533.7231000000002</v>
      </c>
      <c r="W13" s="60">
        <v>3355</v>
      </c>
      <c r="X13" s="60">
        <v>2683.4492300509996</v>
      </c>
      <c r="Y13" s="60">
        <v>2195.4610788101854</v>
      </c>
      <c r="Z13" s="60">
        <v>1632</v>
      </c>
      <c r="AA13" s="60">
        <v>1642</v>
      </c>
      <c r="AB13" s="60">
        <v>1491</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row>
    <row r="14" spans="1:317" s="448" customFormat="1" ht="17.25" hidden="1" customHeight="1" x14ac:dyDescent="0.2">
      <c r="A14" s="507"/>
      <c r="B14" s="451"/>
      <c r="C14" s="452"/>
      <c r="D14" s="453"/>
      <c r="E14" s="453"/>
      <c r="F14" s="453"/>
      <c r="G14" s="453"/>
      <c r="H14" s="453"/>
      <c r="I14" s="453"/>
      <c r="J14" s="453"/>
      <c r="K14" s="453"/>
      <c r="L14" s="453"/>
      <c r="M14" s="453"/>
      <c r="N14" s="453"/>
      <c r="O14" s="453"/>
      <c r="P14" s="453"/>
      <c r="Q14" s="453"/>
      <c r="R14" s="453"/>
      <c r="S14" s="453"/>
      <c r="T14" s="453"/>
      <c r="U14" s="453"/>
      <c r="V14" s="453"/>
      <c r="W14" s="453"/>
      <c r="X14" s="453"/>
      <c r="Y14" s="453"/>
      <c r="Z14" s="456">
        <v>5</v>
      </c>
      <c r="AA14" s="456">
        <v>16.399999999999999</v>
      </c>
      <c r="AB14" s="456">
        <v>16</v>
      </c>
    </row>
    <row r="15" spans="1:317" s="448" customFormat="1" ht="17.25" hidden="1" customHeight="1" x14ac:dyDescent="0.2">
      <c r="A15" s="507"/>
      <c r="B15" s="451"/>
      <c r="C15" s="452"/>
      <c r="D15" s="453"/>
      <c r="E15" s="453"/>
      <c r="F15" s="453"/>
      <c r="G15" s="453"/>
      <c r="H15" s="453"/>
      <c r="I15" s="453"/>
      <c r="J15" s="453"/>
      <c r="K15" s="453"/>
      <c r="L15" s="453"/>
      <c r="M15" s="453"/>
      <c r="N15" s="453"/>
      <c r="O15" s="453"/>
      <c r="P15" s="453"/>
      <c r="Q15" s="453"/>
      <c r="R15" s="453"/>
      <c r="S15" s="453"/>
      <c r="T15" s="453"/>
      <c r="U15" s="453"/>
      <c r="V15" s="453"/>
      <c r="W15" s="453"/>
      <c r="X15" s="453"/>
      <c r="Y15" s="453"/>
      <c r="Z15" s="456">
        <v>1627</v>
      </c>
      <c r="AA15" s="456">
        <v>1625.6</v>
      </c>
      <c r="AB15" s="456">
        <v>1475</v>
      </c>
    </row>
    <row r="16" spans="1:317" s="2" customFormat="1" ht="22.95" customHeight="1" x14ac:dyDescent="0.2">
      <c r="A16" s="142" t="str">
        <f>IF('1'!$A$1=1,B16,C16)</f>
        <v>II.A2 Боргові інструменти (II.A2.1 - II.A2.2 - II.A2.3)  (3)</v>
      </c>
      <c r="B16" s="412" t="s">
        <v>404</v>
      </c>
      <c r="C16" s="415" t="s">
        <v>405</v>
      </c>
      <c r="D16" s="60">
        <v>5</v>
      </c>
      <c r="E16" s="60">
        <v>5</v>
      </c>
      <c r="F16" s="60">
        <v>5</v>
      </c>
      <c r="G16" s="60">
        <v>5</v>
      </c>
      <c r="H16" s="60">
        <v>0</v>
      </c>
      <c r="I16" s="60">
        <v>249</v>
      </c>
      <c r="J16" s="60">
        <v>123</v>
      </c>
      <c r="K16" s="60">
        <v>-179</v>
      </c>
      <c r="L16" s="60">
        <v>34</v>
      </c>
      <c r="M16" s="60">
        <v>87</v>
      </c>
      <c r="N16" s="60">
        <v>123</v>
      </c>
      <c r="O16" s="60">
        <v>123</v>
      </c>
      <c r="P16" s="60">
        <v>123</v>
      </c>
      <c r="Q16" s="60">
        <v>122</v>
      </c>
      <c r="R16" s="60">
        <v>128</v>
      </c>
      <c r="S16" s="60">
        <v>-2213</v>
      </c>
      <c r="T16" s="60">
        <v>-2119</v>
      </c>
      <c r="U16" s="60">
        <v>-1883</v>
      </c>
      <c r="V16" s="60">
        <v>-2011</v>
      </c>
      <c r="W16" s="60">
        <v>-1674</v>
      </c>
      <c r="X16" s="60">
        <v>-1848</v>
      </c>
      <c r="Y16" s="60">
        <v>-2555</v>
      </c>
      <c r="Z16" s="60">
        <v>-2547</v>
      </c>
      <c r="AA16" s="60">
        <v>-2573</v>
      </c>
      <c r="AB16" s="60">
        <v>-2749</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row>
    <row r="17" spans="1:317" s="2" customFormat="1" ht="35.25" customHeight="1" x14ac:dyDescent="0.2">
      <c r="A17" s="18" t="str">
        <f>IF('1'!$A$1=1,B17,C17)</f>
        <v>II.A2.1 Вимоги прямих інвесторів - резидентів до підприємств прямого інвестування - нерезидентів</v>
      </c>
      <c r="B17" s="358" t="s">
        <v>57</v>
      </c>
      <c r="C17" s="358" t="s">
        <v>347</v>
      </c>
      <c r="D17" s="61">
        <v>5</v>
      </c>
      <c r="E17" s="61">
        <v>5</v>
      </c>
      <c r="F17" s="61">
        <v>5</v>
      </c>
      <c r="G17" s="61">
        <v>5</v>
      </c>
      <c r="H17" s="61">
        <v>0</v>
      </c>
      <c r="I17" s="61">
        <v>249</v>
      </c>
      <c r="J17" s="61">
        <v>123</v>
      </c>
      <c r="K17" s="61">
        <v>123</v>
      </c>
      <c r="L17" s="61">
        <v>118</v>
      </c>
      <c r="M17" s="61">
        <v>123</v>
      </c>
      <c r="N17" s="61">
        <v>123</v>
      </c>
      <c r="O17" s="61">
        <v>123</v>
      </c>
      <c r="P17" s="61">
        <v>123</v>
      </c>
      <c r="Q17" s="61">
        <v>122</v>
      </c>
      <c r="R17" s="61">
        <v>128</v>
      </c>
      <c r="S17" s="61">
        <v>128</v>
      </c>
      <c r="T17" s="61">
        <v>128</v>
      </c>
      <c r="U17" s="61">
        <v>128</v>
      </c>
      <c r="V17" s="61">
        <v>128</v>
      </c>
      <c r="W17" s="61">
        <v>124</v>
      </c>
      <c r="X17" s="61">
        <v>127</v>
      </c>
      <c r="Y17" s="61">
        <v>139</v>
      </c>
      <c r="Z17" s="61">
        <v>146</v>
      </c>
      <c r="AA17" s="61">
        <v>146</v>
      </c>
      <c r="AB17" s="61">
        <v>146</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row>
    <row r="18" spans="1:317" s="6" customFormat="1" ht="36" customHeight="1" x14ac:dyDescent="0.2">
      <c r="A18" s="18" t="str">
        <f>IF('1'!$A$1=1,B18,C18)</f>
        <v>II.A2.2 Зобов'язання прямих інвесторів-резидентів перед підприємствами прямого інвестування - нерезидентами</v>
      </c>
      <c r="B18" s="358" t="s">
        <v>58</v>
      </c>
      <c r="C18" s="358" t="s">
        <v>348</v>
      </c>
      <c r="D18" s="157">
        <v>0</v>
      </c>
      <c r="E18" s="157">
        <v>0</v>
      </c>
      <c r="F18" s="157">
        <v>0</v>
      </c>
      <c r="G18" s="157">
        <v>0</v>
      </c>
      <c r="H18" s="157">
        <v>0</v>
      </c>
      <c r="I18" s="157">
        <v>0</v>
      </c>
      <c r="J18" s="157">
        <v>0</v>
      </c>
      <c r="K18" s="157">
        <v>302</v>
      </c>
      <c r="L18" s="157">
        <v>84</v>
      </c>
      <c r="M18" s="157">
        <v>36</v>
      </c>
      <c r="N18" s="157">
        <v>0</v>
      </c>
      <c r="O18" s="157">
        <v>0</v>
      </c>
      <c r="P18" s="157">
        <v>0</v>
      </c>
      <c r="Q18" s="157">
        <v>0</v>
      </c>
      <c r="R18" s="157">
        <v>0</v>
      </c>
      <c r="S18" s="157">
        <v>121</v>
      </c>
      <c r="T18" s="157">
        <v>127</v>
      </c>
      <c r="U18" s="157">
        <v>133</v>
      </c>
      <c r="V18" s="157">
        <v>137</v>
      </c>
      <c r="W18" s="157">
        <v>142</v>
      </c>
      <c r="X18" s="157">
        <v>100</v>
      </c>
      <c r="Y18" s="157">
        <v>175</v>
      </c>
      <c r="Z18" s="157">
        <v>185</v>
      </c>
      <c r="AA18" s="157">
        <v>192</v>
      </c>
      <c r="AB18" s="157">
        <v>247</v>
      </c>
    </row>
    <row r="19" spans="1:317" s="6" customFormat="1" ht="27" customHeight="1" x14ac:dyDescent="0.2">
      <c r="A19" s="18" t="str">
        <f>IF('1'!$A$1=1,B19,C19)</f>
        <v>II.А2.3 Зобовязання перед сестринськими підприємствами</v>
      </c>
      <c r="B19" s="358" t="s">
        <v>133</v>
      </c>
      <c r="C19" s="358" t="s">
        <v>349</v>
      </c>
      <c r="D19" s="157">
        <v>0</v>
      </c>
      <c r="E19" s="157">
        <v>0</v>
      </c>
      <c r="F19" s="157">
        <v>0</v>
      </c>
      <c r="G19" s="157">
        <v>0</v>
      </c>
      <c r="H19" s="157">
        <v>0</v>
      </c>
      <c r="I19" s="157">
        <v>0</v>
      </c>
      <c r="J19" s="157">
        <v>0</v>
      </c>
      <c r="K19" s="157">
        <v>0</v>
      </c>
      <c r="L19" s="157">
        <v>0</v>
      </c>
      <c r="M19" s="157">
        <v>0</v>
      </c>
      <c r="N19" s="157">
        <v>0</v>
      </c>
      <c r="O19" s="157">
        <v>0</v>
      </c>
      <c r="P19" s="157">
        <v>0</v>
      </c>
      <c r="Q19" s="157">
        <v>0</v>
      </c>
      <c r="R19" s="157">
        <v>0</v>
      </c>
      <c r="S19" s="157">
        <v>2220</v>
      </c>
      <c r="T19" s="157">
        <v>2120</v>
      </c>
      <c r="U19" s="157">
        <v>1878</v>
      </c>
      <c r="V19" s="157">
        <v>2002</v>
      </c>
      <c r="W19" s="157">
        <v>1656</v>
      </c>
      <c r="X19" s="157">
        <v>1875</v>
      </c>
      <c r="Y19" s="157">
        <v>2519</v>
      </c>
      <c r="Z19" s="157">
        <v>2508</v>
      </c>
      <c r="AA19" s="157">
        <v>2527</v>
      </c>
      <c r="AB19" s="157">
        <v>2648</v>
      </c>
    </row>
    <row r="20" spans="1:317" s="6" customFormat="1" ht="24.6" customHeight="1" x14ac:dyDescent="0.2">
      <c r="A20" s="508" t="str">
        <f>IF('1'!$A$1=1,B20,C20)</f>
        <v>кінцева контролююча материнська компанія-резидент</v>
      </c>
      <c r="B20" s="325" t="s">
        <v>128</v>
      </c>
      <c r="C20" s="362" t="s">
        <v>222</v>
      </c>
      <c r="D20" s="183">
        <v>0</v>
      </c>
      <c r="E20" s="183">
        <v>0</v>
      </c>
      <c r="F20" s="183">
        <v>0</v>
      </c>
      <c r="G20" s="183">
        <v>0</v>
      </c>
      <c r="H20" s="183">
        <v>0</v>
      </c>
      <c r="I20" s="183">
        <v>0</v>
      </c>
      <c r="J20" s="183">
        <v>0</v>
      </c>
      <c r="K20" s="183">
        <v>0</v>
      </c>
      <c r="L20" s="183">
        <v>0</v>
      </c>
      <c r="M20" s="183">
        <v>0</v>
      </c>
      <c r="N20" s="183">
        <v>0</v>
      </c>
      <c r="O20" s="183">
        <v>0</v>
      </c>
      <c r="P20" s="183">
        <v>0</v>
      </c>
      <c r="Q20" s="183">
        <v>0</v>
      </c>
      <c r="R20" s="183">
        <v>0</v>
      </c>
      <c r="S20" s="183">
        <v>2220</v>
      </c>
      <c r="T20" s="183">
        <v>2120</v>
      </c>
      <c r="U20" s="183">
        <v>1878</v>
      </c>
      <c r="V20" s="183">
        <v>2002</v>
      </c>
      <c r="W20" s="183">
        <v>1656</v>
      </c>
      <c r="X20" s="183">
        <v>1875</v>
      </c>
      <c r="Y20" s="183">
        <v>2519</v>
      </c>
      <c r="Z20" s="183">
        <v>2508</v>
      </c>
      <c r="AA20" s="183">
        <v>2527</v>
      </c>
      <c r="AB20" s="183">
        <v>2648</v>
      </c>
    </row>
    <row r="21" spans="1:317" s="2" customFormat="1" ht="20.100000000000001" customHeight="1" x14ac:dyDescent="0.2">
      <c r="A21" s="506" t="str">
        <f>IF('1'!$A$1=1,B21,C21)</f>
        <v>II.L В Україну (II.L1 + II.L2)</v>
      </c>
      <c r="B21" s="411" t="s">
        <v>59</v>
      </c>
      <c r="C21" s="411" t="s">
        <v>355</v>
      </c>
      <c r="D21" s="66">
        <v>3713</v>
      </c>
      <c r="E21" s="66">
        <v>4615</v>
      </c>
      <c r="F21" s="66">
        <v>5667</v>
      </c>
      <c r="G21" s="66">
        <v>7292</v>
      </c>
      <c r="H21" s="66">
        <v>9261</v>
      </c>
      <c r="I21" s="66">
        <v>15811</v>
      </c>
      <c r="J21" s="66">
        <v>20338</v>
      </c>
      <c r="K21" s="66">
        <v>32354</v>
      </c>
      <c r="L21" s="66">
        <v>36512</v>
      </c>
      <c r="M21" s="66">
        <v>33063</v>
      </c>
      <c r="N21" s="66">
        <v>38174.225600000005</v>
      </c>
      <c r="O21" s="66">
        <v>42733</v>
      </c>
      <c r="P21" s="66">
        <v>49338</v>
      </c>
      <c r="Q21" s="66">
        <v>52963.278999999995</v>
      </c>
      <c r="R21" s="66">
        <v>45684.7</v>
      </c>
      <c r="S21" s="66">
        <v>42155.672049340297</v>
      </c>
      <c r="T21" s="66">
        <v>43744</v>
      </c>
      <c r="U21" s="66">
        <v>45491</v>
      </c>
      <c r="V21" s="66">
        <v>44475</v>
      </c>
      <c r="W21" s="66">
        <v>50791</v>
      </c>
      <c r="X21" s="66">
        <v>49025</v>
      </c>
      <c r="Y21" s="66">
        <v>61769</v>
      </c>
      <c r="Z21" s="66">
        <v>48460</v>
      </c>
      <c r="AA21" s="66">
        <v>51944</v>
      </c>
      <c r="AB21" s="66">
        <v>52019</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row>
    <row r="22" spans="1:317" s="2" customFormat="1" ht="15" customHeight="1" x14ac:dyDescent="0.2">
      <c r="A22" s="509" t="str">
        <f>IF('1'!$A$1=1,B22,C22)</f>
        <v>II.L1 Інструменти участі в капіталі (2)</v>
      </c>
      <c r="B22" s="416" t="s">
        <v>406</v>
      </c>
      <c r="C22" s="415" t="s">
        <v>271</v>
      </c>
      <c r="D22" s="60">
        <v>3633</v>
      </c>
      <c r="E22" s="60">
        <v>4518</v>
      </c>
      <c r="F22" s="60">
        <v>5391</v>
      </c>
      <c r="G22" s="60">
        <v>6878</v>
      </c>
      <c r="H22" s="60">
        <v>8702</v>
      </c>
      <c r="I22" s="60">
        <v>14977</v>
      </c>
      <c r="J22" s="60">
        <v>18395</v>
      </c>
      <c r="K22" s="60">
        <v>29275</v>
      </c>
      <c r="L22" s="60">
        <v>32263</v>
      </c>
      <c r="M22" s="60">
        <v>27985</v>
      </c>
      <c r="N22" s="60">
        <v>32281.225600000009</v>
      </c>
      <c r="O22" s="60">
        <v>34794</v>
      </c>
      <c r="P22" s="60">
        <v>39048</v>
      </c>
      <c r="Q22" s="60">
        <v>41951.278999999995</v>
      </c>
      <c r="R22" s="60">
        <v>36810.699999999997</v>
      </c>
      <c r="S22" s="60">
        <v>31708.672049340301</v>
      </c>
      <c r="T22" s="60">
        <v>33092</v>
      </c>
      <c r="U22" s="60">
        <v>34036</v>
      </c>
      <c r="V22" s="60">
        <v>32972</v>
      </c>
      <c r="W22" s="60">
        <v>38244</v>
      </c>
      <c r="X22" s="60">
        <v>34534</v>
      </c>
      <c r="Y22" s="60">
        <v>43819</v>
      </c>
      <c r="Z22" s="60">
        <v>31585</v>
      </c>
      <c r="AA22" s="60">
        <v>34808</v>
      </c>
      <c r="AB22" s="60">
        <v>35295</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row>
    <row r="23" spans="1:317" s="448" customFormat="1" ht="15" hidden="1" customHeight="1" x14ac:dyDescent="0.2">
      <c r="A23" s="510"/>
      <c r="B23" s="454"/>
      <c r="C23" s="455"/>
      <c r="D23" s="453"/>
      <c r="E23" s="453"/>
      <c r="F23" s="453"/>
      <c r="G23" s="453"/>
      <c r="H23" s="453"/>
      <c r="I23" s="453"/>
      <c r="J23" s="453"/>
      <c r="K23" s="453"/>
      <c r="L23" s="453"/>
      <c r="M23" s="453"/>
      <c r="N23" s="453"/>
      <c r="O23" s="453"/>
      <c r="P23" s="453"/>
      <c r="Q23" s="453"/>
      <c r="R23" s="453"/>
      <c r="S23" s="453"/>
      <c r="T23" s="453"/>
      <c r="U23" s="453"/>
      <c r="V23" s="453"/>
      <c r="W23" s="453"/>
      <c r="X23" s="453"/>
      <c r="Y23" s="453"/>
      <c r="Z23" s="456">
        <v>399</v>
      </c>
      <c r="AA23" s="456">
        <v>730</v>
      </c>
      <c r="AB23" s="456">
        <v>890</v>
      </c>
    </row>
    <row r="24" spans="1:317" s="448" customFormat="1" ht="15" hidden="1" customHeight="1" x14ac:dyDescent="0.2">
      <c r="A24" s="510"/>
      <c r="B24" s="454"/>
      <c r="C24" s="455"/>
      <c r="D24" s="453"/>
      <c r="E24" s="453"/>
      <c r="F24" s="453"/>
      <c r="G24" s="453"/>
      <c r="H24" s="453"/>
      <c r="I24" s="453"/>
      <c r="J24" s="453"/>
      <c r="K24" s="453"/>
      <c r="L24" s="453"/>
      <c r="M24" s="453"/>
      <c r="N24" s="453"/>
      <c r="O24" s="453"/>
      <c r="P24" s="453"/>
      <c r="Q24" s="453"/>
      <c r="R24" s="453"/>
      <c r="S24" s="453"/>
      <c r="T24" s="453"/>
      <c r="U24" s="453"/>
      <c r="V24" s="453"/>
      <c r="W24" s="453"/>
      <c r="X24" s="453"/>
      <c r="Y24" s="453"/>
      <c r="Z24" s="456">
        <v>31186</v>
      </c>
      <c r="AA24" s="456">
        <v>34078</v>
      </c>
      <c r="AB24" s="456">
        <v>34405</v>
      </c>
    </row>
    <row r="25" spans="1:317" s="2" customFormat="1" ht="27" customHeight="1" x14ac:dyDescent="0.2">
      <c r="A25" s="147" t="str">
        <f>IF('1'!$A$1=1,B25,C25)</f>
        <v>II.L2 Боргові інструменти (II.L2.2 - II.L2.1 + II.L2.3)  (3)</v>
      </c>
      <c r="B25" s="417" t="s">
        <v>408</v>
      </c>
      <c r="C25" s="418" t="s">
        <v>407</v>
      </c>
      <c r="D25" s="60">
        <v>80</v>
      </c>
      <c r="E25" s="60">
        <v>97</v>
      </c>
      <c r="F25" s="60">
        <v>276</v>
      </c>
      <c r="G25" s="60">
        <v>414</v>
      </c>
      <c r="H25" s="60">
        <v>559</v>
      </c>
      <c r="I25" s="60">
        <v>834</v>
      </c>
      <c r="J25" s="60">
        <v>1943</v>
      </c>
      <c r="K25" s="60">
        <v>3079</v>
      </c>
      <c r="L25" s="60">
        <v>4249</v>
      </c>
      <c r="M25" s="60">
        <v>5078</v>
      </c>
      <c r="N25" s="60">
        <v>5893</v>
      </c>
      <c r="O25" s="60">
        <v>7939</v>
      </c>
      <c r="P25" s="60">
        <v>10290</v>
      </c>
      <c r="Q25" s="60">
        <v>11012</v>
      </c>
      <c r="R25" s="60">
        <v>8874</v>
      </c>
      <c r="S25" s="60">
        <v>10447</v>
      </c>
      <c r="T25" s="60">
        <v>10652</v>
      </c>
      <c r="U25" s="60">
        <v>11455</v>
      </c>
      <c r="V25" s="60">
        <v>11503</v>
      </c>
      <c r="W25" s="60">
        <v>12547</v>
      </c>
      <c r="X25" s="60">
        <v>14491</v>
      </c>
      <c r="Y25" s="60">
        <v>17950</v>
      </c>
      <c r="Z25" s="60">
        <v>16875</v>
      </c>
      <c r="AA25" s="60">
        <v>17136</v>
      </c>
      <c r="AB25" s="60">
        <v>16724</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row>
    <row r="26" spans="1:317" s="2" customFormat="1" ht="18" customHeight="1" x14ac:dyDescent="0.2">
      <c r="A26" s="15" t="str">
        <f>IF('1'!$A$1=1,B26,C26)</f>
        <v xml:space="preserve">II.L2.1 Вимоги до прямих іноземних інвесторів </v>
      </c>
      <c r="B26" s="419" t="s">
        <v>62</v>
      </c>
      <c r="C26" s="358" t="s">
        <v>350</v>
      </c>
      <c r="D26" s="157">
        <v>0</v>
      </c>
      <c r="E26" s="157">
        <v>0</v>
      </c>
      <c r="F26" s="157">
        <v>0</v>
      </c>
      <c r="G26" s="157">
        <v>0</v>
      </c>
      <c r="H26" s="157">
        <v>0</v>
      </c>
      <c r="I26" s="157">
        <v>0</v>
      </c>
      <c r="J26" s="157">
        <v>0</v>
      </c>
      <c r="K26" s="157">
        <v>0</v>
      </c>
      <c r="L26" s="157">
        <v>0</v>
      </c>
      <c r="M26" s="157">
        <v>0</v>
      </c>
      <c r="N26" s="157">
        <v>0</v>
      </c>
      <c r="O26" s="157">
        <v>381</v>
      </c>
      <c r="P26" s="157">
        <v>155</v>
      </c>
      <c r="Q26" s="157">
        <v>173</v>
      </c>
      <c r="R26" s="157">
        <v>383</v>
      </c>
      <c r="S26" s="157">
        <v>344</v>
      </c>
      <c r="T26" s="157">
        <v>473</v>
      </c>
      <c r="U26" s="157">
        <v>683</v>
      </c>
      <c r="V26" s="157">
        <v>796</v>
      </c>
      <c r="W26" s="157">
        <v>802</v>
      </c>
      <c r="X26" s="157">
        <v>1076</v>
      </c>
      <c r="Y26" s="157">
        <v>1486</v>
      </c>
      <c r="Z26" s="157">
        <v>1011</v>
      </c>
      <c r="AA26" s="157">
        <v>1317</v>
      </c>
      <c r="AB26" s="157">
        <v>1496</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row>
    <row r="27" spans="1:317" s="2" customFormat="1" ht="18" hidden="1" customHeight="1" x14ac:dyDescent="0.2">
      <c r="A27" s="16" t="str">
        <f>IF('1'!$A$1=1,B27,C27)</f>
        <v>кредити</v>
      </c>
      <c r="B27" s="359" t="s">
        <v>2</v>
      </c>
      <c r="C27" s="359" t="s">
        <v>258</v>
      </c>
      <c r="D27" s="183">
        <v>0</v>
      </c>
      <c r="E27" s="183">
        <v>0</v>
      </c>
      <c r="F27" s="183">
        <v>0</v>
      </c>
      <c r="G27" s="183">
        <v>0</v>
      </c>
      <c r="H27" s="183">
        <v>0</v>
      </c>
      <c r="I27" s="183">
        <v>0</v>
      </c>
      <c r="J27" s="183">
        <v>0</v>
      </c>
      <c r="K27" s="183">
        <v>0</v>
      </c>
      <c r="L27" s="183">
        <v>0</v>
      </c>
      <c r="M27" s="183">
        <v>0</v>
      </c>
      <c r="N27" s="183">
        <v>0</v>
      </c>
      <c r="O27" s="183">
        <v>0</v>
      </c>
      <c r="P27" s="183">
        <v>0</v>
      </c>
      <c r="Q27" s="183">
        <v>0</v>
      </c>
      <c r="R27" s="183">
        <v>0</v>
      </c>
      <c r="S27" s="183">
        <v>0</v>
      </c>
      <c r="T27" s="183">
        <v>0</v>
      </c>
      <c r="U27" s="183">
        <v>0</v>
      </c>
      <c r="V27" s="183">
        <v>0</v>
      </c>
      <c r="W27" s="183">
        <v>0</v>
      </c>
      <c r="X27" s="183">
        <v>6</v>
      </c>
      <c r="Y27" s="183">
        <v>17</v>
      </c>
      <c r="Z27" s="183">
        <v>14</v>
      </c>
      <c r="AA27" s="183">
        <v>14</v>
      </c>
      <c r="AB27" s="183">
        <v>14</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row>
    <row r="28" spans="1:317" s="2" customFormat="1" ht="23.4" customHeight="1" x14ac:dyDescent="0.2">
      <c r="A28" s="16" t="str">
        <f>IF('1'!$A$1=1,B28,C28)</f>
        <v xml:space="preserve">торгові кредити (дебітоторська заборгованість) </v>
      </c>
      <c r="B28" s="359" t="s">
        <v>5</v>
      </c>
      <c r="C28" s="359" t="s">
        <v>259</v>
      </c>
      <c r="D28" s="183">
        <v>0</v>
      </c>
      <c r="E28" s="183">
        <v>0</v>
      </c>
      <c r="F28" s="183">
        <v>0</v>
      </c>
      <c r="G28" s="183">
        <v>0</v>
      </c>
      <c r="H28" s="183">
        <v>0</v>
      </c>
      <c r="I28" s="183">
        <v>0</v>
      </c>
      <c r="J28" s="183">
        <v>0</v>
      </c>
      <c r="K28" s="183">
        <v>0</v>
      </c>
      <c r="L28" s="183">
        <v>0</v>
      </c>
      <c r="M28" s="183">
        <v>0</v>
      </c>
      <c r="N28" s="183">
        <v>0</v>
      </c>
      <c r="O28" s="183">
        <v>381</v>
      </c>
      <c r="P28" s="183">
        <v>155</v>
      </c>
      <c r="Q28" s="183">
        <v>173</v>
      </c>
      <c r="R28" s="183">
        <v>383</v>
      </c>
      <c r="S28" s="183">
        <v>344</v>
      </c>
      <c r="T28" s="183">
        <v>473</v>
      </c>
      <c r="U28" s="183">
        <v>683</v>
      </c>
      <c r="V28" s="183">
        <v>796</v>
      </c>
      <c r="W28" s="183">
        <v>802</v>
      </c>
      <c r="X28" s="183">
        <v>1070</v>
      </c>
      <c r="Y28" s="183">
        <v>1469</v>
      </c>
      <c r="Z28" s="183">
        <v>997</v>
      </c>
      <c r="AA28" s="183">
        <v>1303</v>
      </c>
      <c r="AB28" s="183">
        <v>1482</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row>
    <row r="29" spans="1:317" s="2" customFormat="1" ht="25.35" customHeight="1" x14ac:dyDescent="0.2">
      <c r="A29" s="15" t="str">
        <f>IF('1'!$A$1=1,B29,C29)</f>
        <v xml:space="preserve">II.L2.2 Зобов'язання перед прямими іноземними інвесторами </v>
      </c>
      <c r="B29" s="419" t="s">
        <v>64</v>
      </c>
      <c r="C29" s="361" t="s">
        <v>351</v>
      </c>
      <c r="D29" s="61">
        <v>80</v>
      </c>
      <c r="E29" s="61">
        <v>97</v>
      </c>
      <c r="F29" s="61">
        <v>276</v>
      </c>
      <c r="G29" s="61">
        <v>414</v>
      </c>
      <c r="H29" s="61">
        <v>559</v>
      </c>
      <c r="I29" s="61">
        <v>834</v>
      </c>
      <c r="J29" s="61">
        <v>1943</v>
      </c>
      <c r="K29" s="61">
        <v>3079</v>
      </c>
      <c r="L29" s="61">
        <v>4249</v>
      </c>
      <c r="M29" s="61">
        <v>5078</v>
      </c>
      <c r="N29" s="61">
        <v>5893</v>
      </c>
      <c r="O29" s="61">
        <v>8320</v>
      </c>
      <c r="P29" s="61">
        <v>10445</v>
      </c>
      <c r="Q29" s="61">
        <v>11185</v>
      </c>
      <c r="R29" s="61">
        <v>9257</v>
      </c>
      <c r="S29" s="61">
        <v>8276</v>
      </c>
      <c r="T29" s="61">
        <v>8348</v>
      </c>
      <c r="U29" s="61">
        <v>9278</v>
      </c>
      <c r="V29" s="61">
        <v>9008</v>
      </c>
      <c r="W29" s="61">
        <v>10035</v>
      </c>
      <c r="X29" s="61">
        <v>12082</v>
      </c>
      <c r="Y29" s="61">
        <v>15736</v>
      </c>
      <c r="Z29" s="61">
        <v>14160</v>
      </c>
      <c r="AA29" s="61">
        <v>14901</v>
      </c>
      <c r="AB29" s="61">
        <v>14627</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row>
    <row r="30" spans="1:317" s="2" customFormat="1" ht="12" customHeight="1" x14ac:dyDescent="0.2">
      <c r="A30" s="16" t="str">
        <f>IF('1'!$A$1=1,B30,C30)</f>
        <v>кредити</v>
      </c>
      <c r="B30" s="359" t="s">
        <v>2</v>
      </c>
      <c r="C30" s="359" t="s">
        <v>258</v>
      </c>
      <c r="D30" s="62">
        <v>80</v>
      </c>
      <c r="E30" s="62">
        <v>97</v>
      </c>
      <c r="F30" s="62">
        <v>276</v>
      </c>
      <c r="G30" s="62">
        <v>414</v>
      </c>
      <c r="H30" s="62">
        <v>559</v>
      </c>
      <c r="I30" s="62">
        <v>834</v>
      </c>
      <c r="J30" s="62">
        <v>1943</v>
      </c>
      <c r="K30" s="62">
        <v>3079</v>
      </c>
      <c r="L30" s="62">
        <v>4249</v>
      </c>
      <c r="M30" s="62">
        <v>5078</v>
      </c>
      <c r="N30" s="62">
        <v>5893</v>
      </c>
      <c r="O30" s="62">
        <v>7120</v>
      </c>
      <c r="P30" s="62">
        <v>8893</v>
      </c>
      <c r="Q30" s="62">
        <v>8843</v>
      </c>
      <c r="R30" s="62">
        <v>8068</v>
      </c>
      <c r="S30" s="62">
        <v>7219</v>
      </c>
      <c r="T30" s="62">
        <v>7281</v>
      </c>
      <c r="U30" s="62">
        <v>7526</v>
      </c>
      <c r="V30" s="62">
        <v>7107</v>
      </c>
      <c r="W30" s="62">
        <v>8291</v>
      </c>
      <c r="X30" s="62">
        <v>9910</v>
      </c>
      <c r="Y30" s="62">
        <v>13191</v>
      </c>
      <c r="Z30" s="62">
        <v>12098</v>
      </c>
      <c r="AA30" s="62">
        <v>12809</v>
      </c>
      <c r="AB30" s="62">
        <v>12462</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row>
    <row r="31" spans="1:317" s="2" customFormat="1" ht="22.2" customHeight="1" x14ac:dyDescent="0.2">
      <c r="A31" s="16" t="str">
        <f>IF('1'!$A$1=1,B31,C31)</f>
        <v xml:space="preserve">торгові кредити (кредиторська заборгованість) </v>
      </c>
      <c r="B31" s="359" t="s">
        <v>4</v>
      </c>
      <c r="C31" s="359" t="s">
        <v>262</v>
      </c>
      <c r="D31" s="183">
        <v>0</v>
      </c>
      <c r="E31" s="183">
        <v>0</v>
      </c>
      <c r="F31" s="183">
        <v>0</v>
      </c>
      <c r="G31" s="183">
        <v>0</v>
      </c>
      <c r="H31" s="183">
        <v>0</v>
      </c>
      <c r="I31" s="183">
        <v>0</v>
      </c>
      <c r="J31" s="183">
        <v>0</v>
      </c>
      <c r="K31" s="183">
        <v>0</v>
      </c>
      <c r="L31" s="183">
        <v>0</v>
      </c>
      <c r="M31" s="183">
        <v>0</v>
      </c>
      <c r="N31" s="183">
        <v>0</v>
      </c>
      <c r="O31" s="183">
        <v>1200</v>
      </c>
      <c r="P31" s="183">
        <v>1552</v>
      </c>
      <c r="Q31" s="183">
        <v>2342</v>
      </c>
      <c r="R31" s="183">
        <v>1189</v>
      </c>
      <c r="S31" s="183">
        <v>1057</v>
      </c>
      <c r="T31" s="183">
        <v>1067</v>
      </c>
      <c r="U31" s="183">
        <v>1752</v>
      </c>
      <c r="V31" s="183">
        <v>1901</v>
      </c>
      <c r="W31" s="183">
        <v>1744</v>
      </c>
      <c r="X31" s="183">
        <v>2172</v>
      </c>
      <c r="Y31" s="183">
        <v>2545</v>
      </c>
      <c r="Z31" s="183">
        <v>2062</v>
      </c>
      <c r="AA31" s="183">
        <v>2092</v>
      </c>
      <c r="AB31" s="183">
        <v>2165</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row>
    <row r="32" spans="1:317" s="2" customFormat="1" ht="25.35" customHeight="1" x14ac:dyDescent="0.2">
      <c r="A32" s="15" t="str">
        <f>IF('1'!$A$1=1,B32,C32)</f>
        <v>II.L2.3 Зобовязання перед сестринськими підприємствами</v>
      </c>
      <c r="B32" s="419" t="s">
        <v>134</v>
      </c>
      <c r="C32" s="361" t="s">
        <v>352</v>
      </c>
      <c r="D32" s="157">
        <v>0</v>
      </c>
      <c r="E32" s="157">
        <v>0</v>
      </c>
      <c r="F32" s="157">
        <v>0</v>
      </c>
      <c r="G32" s="157">
        <v>0</v>
      </c>
      <c r="H32" s="157">
        <v>0</v>
      </c>
      <c r="I32" s="157">
        <v>0</v>
      </c>
      <c r="J32" s="157">
        <v>0</v>
      </c>
      <c r="K32" s="157">
        <v>0</v>
      </c>
      <c r="L32" s="157">
        <v>0</v>
      </c>
      <c r="M32" s="157">
        <v>0</v>
      </c>
      <c r="N32" s="157">
        <v>0</v>
      </c>
      <c r="O32" s="157">
        <v>0</v>
      </c>
      <c r="P32" s="157">
        <v>0</v>
      </c>
      <c r="Q32" s="157">
        <v>0</v>
      </c>
      <c r="R32" s="157">
        <v>0</v>
      </c>
      <c r="S32" s="157">
        <v>2515</v>
      </c>
      <c r="T32" s="157">
        <v>2777</v>
      </c>
      <c r="U32" s="157">
        <v>2860</v>
      </c>
      <c r="V32" s="157">
        <v>3291</v>
      </c>
      <c r="W32" s="157">
        <v>3314</v>
      </c>
      <c r="X32" s="157">
        <v>3485</v>
      </c>
      <c r="Y32" s="157">
        <v>3700</v>
      </c>
      <c r="Z32" s="157">
        <v>3726</v>
      </c>
      <c r="AA32" s="157">
        <v>3552</v>
      </c>
      <c r="AB32" s="157">
        <v>3593</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row>
    <row r="33" spans="1:317" s="2" customFormat="1" ht="31.95" customHeight="1" x14ac:dyDescent="0.2">
      <c r="A33" s="16" t="str">
        <f>IF('1'!$A$1=1,B33,C33)</f>
        <v>кінцева контролююча материнська компанія-нерезидент</v>
      </c>
      <c r="B33" s="359" t="s">
        <v>129</v>
      </c>
      <c r="C33" s="359" t="s">
        <v>223</v>
      </c>
      <c r="D33" s="183">
        <v>0</v>
      </c>
      <c r="E33" s="183">
        <v>0</v>
      </c>
      <c r="F33" s="183">
        <v>0</v>
      </c>
      <c r="G33" s="183">
        <v>0</v>
      </c>
      <c r="H33" s="183">
        <v>0</v>
      </c>
      <c r="I33" s="183">
        <v>0</v>
      </c>
      <c r="J33" s="183">
        <v>0</v>
      </c>
      <c r="K33" s="183">
        <v>0</v>
      </c>
      <c r="L33" s="183">
        <v>0</v>
      </c>
      <c r="M33" s="183">
        <v>0</v>
      </c>
      <c r="N33" s="183">
        <v>0</v>
      </c>
      <c r="O33" s="183">
        <v>0</v>
      </c>
      <c r="P33" s="183">
        <v>0</v>
      </c>
      <c r="Q33" s="183">
        <v>0</v>
      </c>
      <c r="R33" s="183">
        <v>0</v>
      </c>
      <c r="S33" s="183">
        <v>2505</v>
      </c>
      <c r="T33" s="183">
        <v>2764</v>
      </c>
      <c r="U33" s="183">
        <v>2834</v>
      </c>
      <c r="V33" s="183">
        <v>3180</v>
      </c>
      <c r="W33" s="183">
        <v>3169</v>
      </c>
      <c r="X33" s="183">
        <v>3272</v>
      </c>
      <c r="Y33" s="183">
        <v>3239</v>
      </c>
      <c r="Z33" s="183">
        <v>3500</v>
      </c>
      <c r="AA33" s="183">
        <v>3263</v>
      </c>
      <c r="AB33" s="183">
        <v>3331</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row>
    <row r="34" spans="1:317" s="2" customFormat="1" ht="25.35" customHeight="1" x14ac:dyDescent="0.2">
      <c r="A34" s="17" t="str">
        <f>IF('1'!$A$1=1,B34,C34)</f>
        <v>кінцева контролююча материнська компанія невідома</v>
      </c>
      <c r="B34" s="363" t="s">
        <v>130</v>
      </c>
      <c r="C34" s="363" t="s">
        <v>224</v>
      </c>
      <c r="D34" s="185">
        <v>0</v>
      </c>
      <c r="E34" s="185">
        <v>0</v>
      </c>
      <c r="F34" s="185">
        <v>0</v>
      </c>
      <c r="G34" s="185">
        <v>0</v>
      </c>
      <c r="H34" s="185">
        <v>0</v>
      </c>
      <c r="I34" s="185">
        <v>0</v>
      </c>
      <c r="J34" s="185">
        <v>0</v>
      </c>
      <c r="K34" s="185">
        <v>0</v>
      </c>
      <c r="L34" s="185">
        <v>0</v>
      </c>
      <c r="M34" s="185">
        <v>0</v>
      </c>
      <c r="N34" s="185">
        <v>0</v>
      </c>
      <c r="O34" s="185">
        <v>0</v>
      </c>
      <c r="P34" s="185">
        <v>0</v>
      </c>
      <c r="Q34" s="185">
        <v>0</v>
      </c>
      <c r="R34" s="185">
        <v>0</v>
      </c>
      <c r="S34" s="185">
        <v>10</v>
      </c>
      <c r="T34" s="185">
        <v>13</v>
      </c>
      <c r="U34" s="185">
        <v>26</v>
      </c>
      <c r="V34" s="185">
        <v>111</v>
      </c>
      <c r="W34" s="185">
        <v>145</v>
      </c>
      <c r="X34" s="185">
        <v>213</v>
      </c>
      <c r="Y34" s="185">
        <v>461</v>
      </c>
      <c r="Z34" s="185">
        <v>226</v>
      </c>
      <c r="AA34" s="185">
        <v>289</v>
      </c>
      <c r="AB34" s="185">
        <v>262</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row>
    <row r="35" spans="1:317" s="6" customFormat="1" ht="15" customHeight="1" x14ac:dyDescent="0.2">
      <c r="A35" s="176" t="str">
        <f>IF('1'!$A$1=1,B35,C35)</f>
        <v>Примітки:</v>
      </c>
      <c r="B35" s="333" t="s">
        <v>1</v>
      </c>
      <c r="C35" s="300" t="s">
        <v>185</v>
      </c>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row>
    <row r="36" spans="1:317" s="6" customFormat="1" ht="25.95" customHeight="1" x14ac:dyDescent="0.2">
      <c r="A36" s="229" t="str">
        <f>IF('1'!$A$1=1,B36,C36)</f>
        <v>1. Починаючи з 2014 р. дані наведено без урахування тимчасово окупованої Російською Федерацією території України.</v>
      </c>
      <c r="B36" s="301" t="s">
        <v>157</v>
      </c>
      <c r="C36" s="301" t="s">
        <v>202</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row>
    <row r="37" spans="1:317" s="6" customFormat="1" ht="24.6" customHeight="1" x14ac:dyDescent="0.2">
      <c r="A37" s="209" t="str">
        <f>IF('1'!$A$1=1,B37,C37)</f>
        <v xml:space="preserve">2. З 2015 р. дані наведено з урахуванням обсягів реінвестування доходів. </v>
      </c>
      <c r="B37" s="364" t="s">
        <v>144</v>
      </c>
      <c r="C37" s="301" t="s">
        <v>225</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row>
    <row r="38" spans="1:317" s="6" customFormat="1" ht="25.2" customHeight="1" x14ac:dyDescent="0.2">
      <c r="A38" s="229" t="str">
        <f>IF('1'!$A$1=1,B38,C38)</f>
        <v xml:space="preserve">3. Починаючи з 2015 р. дані враховують кредити, отримані від сестринських компаній. </v>
      </c>
      <c r="B38" s="301" t="s">
        <v>150</v>
      </c>
      <c r="C38" s="364" t="s">
        <v>226</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row>
    <row r="39" spans="1:317" s="6" customFormat="1" ht="43.2" customHeight="1" x14ac:dyDescent="0.2">
      <c r="A39" s="229" t="str">
        <f>IF('1'!$A$1=1,B39,C39)</f>
        <v>*Дані щодо Інструментів участі в капіталі (ІІ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39" s="301" t="s">
        <v>519</v>
      </c>
      <c r="C39" s="364" t="s">
        <v>518</v>
      </c>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row>
    <row r="40" spans="1:317" s="6" customFormat="1" ht="35.4" customHeight="1" x14ac:dyDescent="0.2">
      <c r="A40" s="231" t="str">
        <f>IF('1'!$A$1=1,B40,C40)</f>
        <v>**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v>
      </c>
      <c r="B40" s="301" t="s">
        <v>539</v>
      </c>
      <c r="C40" s="364" t="s">
        <v>546</v>
      </c>
      <c r="R40" s="23"/>
      <c r="S40" s="23"/>
      <c r="T40" s="23"/>
      <c r="U40" s="23"/>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55"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2"/>
  <sheetViews>
    <sheetView zoomScale="106" zoomScaleNormal="106" workbookViewId="0">
      <pane ySplit="4" topLeftCell="A377" activePane="bottomLeft" state="frozen"/>
      <selection pane="bottomLeft" activeCell="A4" sqref="A4"/>
    </sheetView>
  </sheetViews>
  <sheetFormatPr defaultColWidth="9.109375" defaultRowHeight="14.4" outlineLevelRow="1" outlineLevelCol="1" x14ac:dyDescent="0.3"/>
  <cols>
    <col min="1" max="1" width="45.6640625" style="110" customWidth="1"/>
    <col min="2" max="2" width="45.6640625" style="336" hidden="1" customWidth="1" outlineLevel="1"/>
    <col min="3" max="3" width="45.6640625" style="337" hidden="1" customWidth="1" outlineLevel="1"/>
    <col min="4" max="4" width="12.5546875" style="110" customWidth="1" collapsed="1"/>
    <col min="5" max="5" width="9.109375" style="110" customWidth="1"/>
    <col min="6" max="6" width="10.6640625" style="110" customWidth="1"/>
    <col min="7" max="10" width="9.109375" style="110" customWidth="1"/>
    <col min="11" max="11" width="13.109375" style="110" customWidth="1"/>
    <col min="12" max="14" width="9.109375" style="110"/>
    <col min="15" max="15" width="0" style="110" hidden="1" customWidth="1"/>
    <col min="16" max="32" width="0" style="340" hidden="1" customWidth="1"/>
    <col min="33" max="16384" width="9.109375" style="110"/>
  </cols>
  <sheetData>
    <row r="1" spans="1:32" x14ac:dyDescent="0.3">
      <c r="A1" s="25" t="str">
        <f>IF('1'!A1=1,"до змісту","to title")</f>
        <v>до змісту</v>
      </c>
      <c r="B1" s="295" t="s">
        <v>8</v>
      </c>
      <c r="C1" s="270" t="s">
        <v>200</v>
      </c>
    </row>
    <row r="2" spans="1:32" ht="41.4" customHeight="1" x14ac:dyDescent="0.3">
      <c r="A2" s="348" t="str">
        <f>IF('1'!$A$1=1,B2,C2)</f>
        <v>1.5. Прямі інвестиції за принципом спрямованості: узгодження запасів з потоками за прямими інветиціями (1)</v>
      </c>
      <c r="B2" s="305" t="s">
        <v>327</v>
      </c>
      <c r="C2" s="406" t="s">
        <v>328</v>
      </c>
    </row>
    <row r="3" spans="1:32" x14ac:dyDescent="0.3">
      <c r="A3" s="134" t="str">
        <f>IF('1'!$A$1=1,B3,C3)</f>
        <v>млн дол. США</v>
      </c>
      <c r="B3" s="306" t="s">
        <v>9</v>
      </c>
      <c r="C3" s="307" t="s">
        <v>201</v>
      </c>
    </row>
    <row r="4" spans="1:32" s="116" customFormat="1" ht="74.25" customHeight="1" x14ac:dyDescent="0.25">
      <c r="A4" s="111"/>
      <c r="B4" s="308" t="s">
        <v>24</v>
      </c>
      <c r="C4" s="309"/>
      <c r="D4" s="156" t="str">
        <f>IF('1'!$A$1=1,P4,Y4)</f>
        <v>станом на початок року</v>
      </c>
      <c r="E4" s="113" t="str">
        <f>IF('1'!$A$1=1,Q4,Z4)</f>
        <v>Зміни за рахунок операцій   (8-4)</v>
      </c>
      <c r="F4" s="114" t="str">
        <f>IF('1'!$A$1=1,R4,AA4)</f>
        <v>Курсова різниця, переоцінка капіталу та інші зміни  (5+6+7)</v>
      </c>
      <c r="G4" s="114" t="str">
        <f>IF('1'!$A$1=1,S4,AB4)</f>
        <v>Курсова різниця</v>
      </c>
      <c r="H4" s="114" t="str">
        <f>IF('1'!$A$1=1,T4,AC4)</f>
        <v>Переоцінка капіталу</v>
      </c>
      <c r="I4" s="114" t="str">
        <f>IF('1'!$A$1=1,U4,AD4)</f>
        <v>Інші зміни</v>
      </c>
      <c r="J4" s="115" t="str">
        <f>IF('1'!$A$1=1,V4,AE4)</f>
        <v xml:space="preserve">Зміни в цілому     (9-2)    </v>
      </c>
      <c r="K4" s="156" t="str">
        <f>IF('1'!$A$1=1,W4,AF4)</f>
        <v>станом на кінець року</v>
      </c>
      <c r="P4" s="341" t="s">
        <v>111</v>
      </c>
      <c r="Q4" s="342" t="s">
        <v>27</v>
      </c>
      <c r="R4" s="342" t="s">
        <v>28</v>
      </c>
      <c r="S4" s="342" t="s">
        <v>21</v>
      </c>
      <c r="T4" s="342" t="s">
        <v>22</v>
      </c>
      <c r="U4" s="342" t="s">
        <v>23</v>
      </c>
      <c r="V4" s="342" t="s">
        <v>29</v>
      </c>
      <c r="W4" s="341" t="s">
        <v>112</v>
      </c>
      <c r="X4" s="338"/>
      <c r="Y4" s="343" t="s">
        <v>236</v>
      </c>
      <c r="Z4" s="344" t="s">
        <v>237</v>
      </c>
      <c r="AA4" s="344" t="s">
        <v>238</v>
      </c>
      <c r="AB4" s="344" t="s">
        <v>239</v>
      </c>
      <c r="AC4" s="344" t="s">
        <v>240</v>
      </c>
      <c r="AD4" s="344" t="s">
        <v>241</v>
      </c>
      <c r="AE4" s="344" t="s">
        <v>242</v>
      </c>
      <c r="AF4" s="343" t="s">
        <v>243</v>
      </c>
    </row>
    <row r="5" spans="1:32" s="116" customFormat="1" ht="13.5" customHeight="1" x14ac:dyDescent="0.25">
      <c r="A5" s="111">
        <f>IF('1'!$A$1=1,B5,C5)</f>
        <v>1</v>
      </c>
      <c r="B5" s="308">
        <v>1</v>
      </c>
      <c r="C5" s="310">
        <v>1</v>
      </c>
      <c r="D5" s="155">
        <v>2</v>
      </c>
      <c r="E5" s="113">
        <v>3</v>
      </c>
      <c r="F5" s="114">
        <v>4</v>
      </c>
      <c r="G5" s="114">
        <v>5</v>
      </c>
      <c r="H5" s="114">
        <v>6</v>
      </c>
      <c r="I5" s="114">
        <v>7</v>
      </c>
      <c r="J5" s="115">
        <v>8</v>
      </c>
      <c r="K5" s="155">
        <v>9</v>
      </c>
      <c r="P5" s="338"/>
      <c r="Q5" s="338"/>
      <c r="R5" s="338"/>
      <c r="S5" s="338"/>
      <c r="T5" s="338"/>
      <c r="U5" s="338"/>
      <c r="V5" s="338"/>
      <c r="W5" s="338"/>
      <c r="X5" s="338"/>
      <c r="Y5" s="338"/>
      <c r="Z5" s="338"/>
      <c r="AA5" s="338"/>
      <c r="AB5" s="338"/>
      <c r="AC5" s="338"/>
      <c r="AD5" s="338"/>
      <c r="AE5" s="338"/>
      <c r="AF5" s="338"/>
    </row>
    <row r="6" spans="1:32" s="116" customFormat="1" ht="13.5" hidden="1" customHeight="1" outlineLevel="1" x14ac:dyDescent="0.25">
      <c r="A6" s="111">
        <f>IF('1'!$A$1=1,B6,C6)</f>
        <v>2001</v>
      </c>
      <c r="B6" s="308">
        <v>2001</v>
      </c>
      <c r="C6" s="311">
        <v>2001</v>
      </c>
      <c r="D6" s="112">
        <v>36891</v>
      </c>
      <c r="E6" s="114">
        <v>3</v>
      </c>
      <c r="F6" s="114">
        <v>4</v>
      </c>
      <c r="G6" s="114">
        <v>5</v>
      </c>
      <c r="H6" s="114">
        <v>6</v>
      </c>
      <c r="I6" s="114">
        <v>7</v>
      </c>
      <c r="J6" s="114">
        <v>8</v>
      </c>
      <c r="K6" s="112">
        <v>37256</v>
      </c>
      <c r="P6" s="338"/>
      <c r="Q6" s="338"/>
      <c r="R6" s="338"/>
      <c r="S6" s="338"/>
      <c r="T6" s="338"/>
      <c r="U6" s="338"/>
      <c r="V6" s="338"/>
      <c r="W6" s="338"/>
      <c r="X6" s="338"/>
      <c r="Y6" s="338"/>
      <c r="Z6" s="338"/>
      <c r="AA6" s="338"/>
      <c r="AB6" s="338"/>
      <c r="AC6" s="338"/>
      <c r="AD6" s="338"/>
      <c r="AE6" s="338"/>
      <c r="AF6" s="338"/>
    </row>
    <row r="7" spans="1:32" s="117" customFormat="1" ht="12" hidden="1" outlineLevel="1" x14ac:dyDescent="0.25">
      <c r="A7" s="57" t="str">
        <f>IF('1'!$A$1=1,B7,C7)</f>
        <v>A Прямі інвестиції за кордон (A1 + A2)</v>
      </c>
      <c r="B7" s="354" t="s">
        <v>45</v>
      </c>
      <c r="C7" s="354" t="s">
        <v>312</v>
      </c>
      <c r="D7" s="95">
        <v>170</v>
      </c>
      <c r="E7" s="138">
        <v>23</v>
      </c>
      <c r="F7" s="139">
        <v>-37</v>
      </c>
      <c r="G7" s="139">
        <v>-4</v>
      </c>
      <c r="H7" s="139">
        <v>-32</v>
      </c>
      <c r="I7" s="139">
        <v>-1</v>
      </c>
      <c r="J7" s="140">
        <v>-14</v>
      </c>
      <c r="K7" s="95">
        <v>156</v>
      </c>
      <c r="P7" s="338"/>
      <c r="Q7" s="338"/>
      <c r="R7" s="338"/>
      <c r="S7" s="338"/>
      <c r="T7" s="338"/>
      <c r="U7" s="338"/>
      <c r="V7" s="338"/>
      <c r="W7" s="338"/>
      <c r="X7" s="338"/>
      <c r="Y7" s="338"/>
      <c r="Z7" s="338"/>
      <c r="AA7" s="338"/>
      <c r="AB7" s="338"/>
      <c r="AC7" s="338"/>
      <c r="AD7" s="338"/>
      <c r="AE7" s="338"/>
      <c r="AF7" s="338"/>
    </row>
    <row r="8" spans="1:32" s="121" customFormat="1" ht="15" hidden="1" customHeight="1" outlineLevel="1" x14ac:dyDescent="0.25">
      <c r="A8" s="142" t="str">
        <f>IF('1'!$A$1=1,B8,C8)</f>
        <v>A1 Інструменти участі в капіталі</v>
      </c>
      <c r="B8" s="391" t="s">
        <v>105</v>
      </c>
      <c r="C8" s="392" t="s">
        <v>206</v>
      </c>
      <c r="D8" s="98">
        <v>165</v>
      </c>
      <c r="E8" s="144">
        <v>23</v>
      </c>
      <c r="F8" s="145">
        <v>-37</v>
      </c>
      <c r="G8" s="145">
        <v>-4</v>
      </c>
      <c r="H8" s="145">
        <v>-32</v>
      </c>
      <c r="I8" s="145">
        <v>-1</v>
      </c>
      <c r="J8" s="146">
        <v>-14</v>
      </c>
      <c r="K8" s="98">
        <v>151</v>
      </c>
      <c r="P8" s="338"/>
      <c r="Q8" s="338"/>
      <c r="R8" s="338"/>
      <c r="S8" s="338"/>
      <c r="T8" s="338"/>
      <c r="U8" s="338"/>
      <c r="V8" s="338"/>
      <c r="W8" s="338"/>
      <c r="X8" s="338"/>
      <c r="Y8" s="338"/>
      <c r="Z8" s="338"/>
      <c r="AA8" s="338"/>
      <c r="AB8" s="338"/>
      <c r="AC8" s="338"/>
      <c r="AD8" s="338"/>
      <c r="AE8" s="338"/>
      <c r="AF8" s="338"/>
    </row>
    <row r="9" spans="1:32" s="121" customFormat="1" ht="15" hidden="1" customHeight="1" outlineLevel="1" x14ac:dyDescent="0.25">
      <c r="A9" s="142" t="str">
        <f>IF('1'!$A$1=1,B9,C9)</f>
        <v>A2 Боргові інструменти (A2.1 - A2.2)</v>
      </c>
      <c r="B9" s="391" t="s">
        <v>36</v>
      </c>
      <c r="C9" s="392" t="s">
        <v>313</v>
      </c>
      <c r="D9" s="98">
        <v>5</v>
      </c>
      <c r="E9" s="144">
        <v>0</v>
      </c>
      <c r="F9" s="145">
        <v>0</v>
      </c>
      <c r="G9" s="145">
        <v>0</v>
      </c>
      <c r="H9" s="145">
        <v>0</v>
      </c>
      <c r="I9" s="145">
        <v>0</v>
      </c>
      <c r="J9" s="146">
        <v>0</v>
      </c>
      <c r="K9" s="98">
        <v>5</v>
      </c>
      <c r="P9" s="338"/>
      <c r="Q9" s="338"/>
      <c r="R9" s="338"/>
      <c r="S9" s="338"/>
      <c r="T9" s="338"/>
      <c r="U9" s="338"/>
      <c r="V9" s="338"/>
      <c r="W9" s="338"/>
      <c r="X9" s="338"/>
      <c r="Y9" s="338"/>
      <c r="Z9" s="338"/>
      <c r="AA9" s="338"/>
      <c r="AB9" s="338"/>
      <c r="AC9" s="338"/>
      <c r="AD9" s="338"/>
      <c r="AE9" s="338"/>
      <c r="AF9" s="338"/>
    </row>
    <row r="10" spans="1:32" s="122" customFormat="1" ht="22.8" hidden="1" outlineLevel="1" x14ac:dyDescent="0.25">
      <c r="A10" s="15" t="str">
        <f>IF('1'!$A$1=1,B10,C10)</f>
        <v>A2.1 Вимоги прямих інвесторів - резидентів до підприємств прямого інвестування - нерезидентів</v>
      </c>
      <c r="B10" s="393" t="s">
        <v>37</v>
      </c>
      <c r="C10" s="393" t="s">
        <v>314</v>
      </c>
      <c r="D10" s="97">
        <v>5</v>
      </c>
      <c r="E10" s="118">
        <v>0</v>
      </c>
      <c r="F10" s="119">
        <v>0</v>
      </c>
      <c r="G10" s="119">
        <v>0</v>
      </c>
      <c r="H10" s="119">
        <v>0</v>
      </c>
      <c r="I10" s="119">
        <v>0</v>
      </c>
      <c r="J10" s="120">
        <v>0</v>
      </c>
      <c r="K10" s="97">
        <v>5</v>
      </c>
      <c r="P10" s="338"/>
      <c r="Q10" s="338"/>
      <c r="R10" s="338"/>
      <c r="S10" s="338"/>
      <c r="T10" s="338"/>
      <c r="U10" s="338"/>
      <c r="V10" s="338"/>
      <c r="W10" s="338"/>
      <c r="X10" s="338"/>
      <c r="Y10" s="338"/>
      <c r="Z10" s="338"/>
      <c r="AA10" s="338"/>
      <c r="AB10" s="338"/>
      <c r="AC10" s="338"/>
      <c r="AD10" s="338"/>
      <c r="AE10" s="338"/>
      <c r="AF10" s="338"/>
    </row>
    <row r="11" spans="1:32" s="121" customFormat="1" ht="36" hidden="1" customHeight="1" outlineLevel="1" x14ac:dyDescent="0.25">
      <c r="A11" s="15" t="str">
        <f>IF('1'!$A$1=1,B11,C11)</f>
        <v>A2.2 Зобов'язання прямих інвесторів-резидентів перед підприємствами прямого інвестування - нерезидентами</v>
      </c>
      <c r="B11" s="393" t="s">
        <v>38</v>
      </c>
      <c r="C11" s="393" t="s">
        <v>315</v>
      </c>
      <c r="D11" s="97">
        <v>0</v>
      </c>
      <c r="E11" s="118">
        <v>0</v>
      </c>
      <c r="F11" s="119">
        <v>0</v>
      </c>
      <c r="G11" s="119">
        <v>0</v>
      </c>
      <c r="H11" s="119">
        <v>0</v>
      </c>
      <c r="I11" s="119">
        <v>0</v>
      </c>
      <c r="J11" s="120">
        <v>0</v>
      </c>
      <c r="K11" s="97">
        <v>0</v>
      </c>
      <c r="P11" s="338"/>
      <c r="Q11" s="338"/>
      <c r="R11" s="338"/>
      <c r="S11" s="338"/>
      <c r="T11" s="338"/>
      <c r="U11" s="338"/>
      <c r="V11" s="338"/>
      <c r="W11" s="338"/>
      <c r="X11" s="338"/>
      <c r="Y11" s="338"/>
      <c r="Z11" s="338"/>
      <c r="AA11" s="338"/>
      <c r="AB11" s="338"/>
      <c r="AC11" s="338"/>
      <c r="AD11" s="338"/>
      <c r="AE11" s="338"/>
      <c r="AF11" s="338"/>
    </row>
    <row r="12" spans="1:32" s="121" customFormat="1" ht="12" hidden="1" outlineLevel="1" x14ac:dyDescent="0.25">
      <c r="A12" s="57" t="str">
        <f>IF('1'!$A$1=1,B12,C12)</f>
        <v>L Прямі інвестиції в Україну (L1 + L2)</v>
      </c>
      <c r="B12" s="354" t="s">
        <v>46</v>
      </c>
      <c r="C12" s="354" t="s">
        <v>316</v>
      </c>
      <c r="D12" s="59">
        <v>3875</v>
      </c>
      <c r="E12" s="128">
        <v>792</v>
      </c>
      <c r="F12" s="129">
        <v>134</v>
      </c>
      <c r="G12" s="129">
        <v>134</v>
      </c>
      <c r="H12" s="129">
        <v>0</v>
      </c>
      <c r="I12" s="129">
        <v>0</v>
      </c>
      <c r="J12" s="130">
        <v>926</v>
      </c>
      <c r="K12" s="59">
        <v>4801</v>
      </c>
      <c r="P12" s="338"/>
      <c r="Q12" s="338"/>
      <c r="R12" s="338"/>
      <c r="S12" s="338"/>
      <c r="T12" s="338"/>
      <c r="U12" s="338"/>
      <c r="V12" s="338"/>
      <c r="W12" s="338"/>
      <c r="X12" s="338"/>
      <c r="Y12" s="338"/>
      <c r="Z12" s="338"/>
      <c r="AA12" s="338"/>
      <c r="AB12" s="338"/>
      <c r="AC12" s="338"/>
      <c r="AD12" s="338"/>
      <c r="AE12" s="338"/>
      <c r="AF12" s="338"/>
    </row>
    <row r="13" spans="1:32" s="121" customFormat="1" ht="15.75" hidden="1" customHeight="1" outlineLevel="1" x14ac:dyDescent="0.25">
      <c r="A13" s="143" t="str">
        <f>IF('1'!$A$1=1,B13,C13)</f>
        <v xml:space="preserve">L1 Інструменти участі в капіталі </v>
      </c>
      <c r="B13" s="394" t="s">
        <v>108</v>
      </c>
      <c r="C13" s="395" t="s">
        <v>317</v>
      </c>
      <c r="D13" s="98">
        <v>3795</v>
      </c>
      <c r="E13" s="144">
        <v>779</v>
      </c>
      <c r="F13" s="145">
        <v>130</v>
      </c>
      <c r="G13" s="145">
        <v>147</v>
      </c>
      <c r="H13" s="145">
        <v>0</v>
      </c>
      <c r="I13" s="145">
        <v>-17</v>
      </c>
      <c r="J13" s="146">
        <v>909</v>
      </c>
      <c r="K13" s="98">
        <v>4704</v>
      </c>
      <c r="P13" s="338"/>
      <c r="Q13" s="338"/>
      <c r="R13" s="338"/>
      <c r="S13" s="338"/>
      <c r="T13" s="338"/>
      <c r="U13" s="338"/>
      <c r="V13" s="338"/>
      <c r="W13" s="338"/>
      <c r="X13" s="338"/>
      <c r="Y13" s="338"/>
      <c r="Z13" s="338"/>
      <c r="AA13" s="338"/>
      <c r="AB13" s="338"/>
      <c r="AC13" s="338"/>
      <c r="AD13" s="338"/>
      <c r="AE13" s="338"/>
      <c r="AF13" s="338"/>
    </row>
    <row r="14" spans="1:32" s="121" customFormat="1" ht="12" hidden="1" outlineLevel="1" x14ac:dyDescent="0.25">
      <c r="A14" s="142" t="str">
        <f>IF('1'!$A$1=1,B14,C14)</f>
        <v>L2 Боргові інструменти (L2.2 - L2.1)</v>
      </c>
      <c r="B14" s="391" t="s">
        <v>42</v>
      </c>
      <c r="C14" s="392" t="s">
        <v>318</v>
      </c>
      <c r="D14" s="98">
        <v>80</v>
      </c>
      <c r="E14" s="144">
        <v>13</v>
      </c>
      <c r="F14" s="145">
        <v>4</v>
      </c>
      <c r="G14" s="145">
        <v>-13</v>
      </c>
      <c r="H14" s="145">
        <v>0</v>
      </c>
      <c r="I14" s="145">
        <v>17</v>
      </c>
      <c r="J14" s="146">
        <v>17</v>
      </c>
      <c r="K14" s="98">
        <v>97</v>
      </c>
      <c r="P14" s="339"/>
      <c r="Q14" s="339"/>
      <c r="R14" s="339"/>
      <c r="S14" s="339"/>
      <c r="T14" s="339"/>
      <c r="U14" s="339"/>
      <c r="V14" s="339"/>
      <c r="W14" s="339"/>
      <c r="X14" s="339"/>
      <c r="Y14" s="339"/>
      <c r="Z14" s="339"/>
      <c r="AA14" s="339"/>
      <c r="AB14" s="339"/>
      <c r="AC14" s="339"/>
      <c r="AD14" s="339"/>
      <c r="AE14" s="339"/>
      <c r="AF14" s="339"/>
    </row>
    <row r="15" spans="1:32" s="121" customFormat="1" ht="12" hidden="1" outlineLevel="1" x14ac:dyDescent="0.25">
      <c r="A15" s="15" t="str">
        <f>IF('1'!$A$1=1,B15,C15)</f>
        <v xml:space="preserve">L2.1 Вимоги до прямих іноземних інвесторів </v>
      </c>
      <c r="B15" s="393" t="s">
        <v>43</v>
      </c>
      <c r="C15" s="393" t="s">
        <v>319</v>
      </c>
      <c r="D15" s="97">
        <v>0</v>
      </c>
      <c r="E15" s="118">
        <v>0</v>
      </c>
      <c r="F15" s="119">
        <v>0</v>
      </c>
      <c r="G15" s="119">
        <v>0</v>
      </c>
      <c r="H15" s="119">
        <v>0</v>
      </c>
      <c r="I15" s="119">
        <v>0</v>
      </c>
      <c r="J15" s="120">
        <v>0</v>
      </c>
      <c r="K15" s="97">
        <v>0</v>
      </c>
      <c r="P15" s="339"/>
      <c r="Q15" s="339"/>
      <c r="R15" s="339"/>
      <c r="S15" s="339"/>
      <c r="T15" s="339"/>
      <c r="U15" s="339"/>
      <c r="V15" s="339"/>
      <c r="W15" s="339"/>
      <c r="X15" s="339"/>
      <c r="Y15" s="339"/>
      <c r="Z15" s="339"/>
      <c r="AA15" s="339"/>
      <c r="AB15" s="339"/>
      <c r="AC15" s="339"/>
      <c r="AD15" s="339"/>
      <c r="AE15" s="339"/>
      <c r="AF15" s="339"/>
    </row>
    <row r="16" spans="1:32" s="121" customFormat="1" ht="22.8" hidden="1" outlineLevel="1" x14ac:dyDescent="0.25">
      <c r="A16" s="16" t="str">
        <f>IF('1'!$A$1=1,B16,C16)</f>
        <v xml:space="preserve">торгові кредити (дебітоторська заборгованість) </v>
      </c>
      <c r="B16" s="327" t="s">
        <v>5</v>
      </c>
      <c r="C16" s="327" t="s">
        <v>259</v>
      </c>
      <c r="D16" s="97">
        <v>0</v>
      </c>
      <c r="E16" s="118">
        <v>0</v>
      </c>
      <c r="F16" s="119">
        <v>0</v>
      </c>
      <c r="G16" s="119">
        <v>0</v>
      </c>
      <c r="H16" s="119">
        <v>0</v>
      </c>
      <c r="I16" s="119">
        <v>0</v>
      </c>
      <c r="J16" s="120">
        <v>0</v>
      </c>
      <c r="K16" s="97">
        <v>0</v>
      </c>
      <c r="P16" s="338"/>
      <c r="Q16" s="338"/>
      <c r="R16" s="338"/>
      <c r="S16" s="338"/>
      <c r="T16" s="338"/>
      <c r="U16" s="338"/>
      <c r="V16" s="338"/>
      <c r="W16" s="338"/>
      <c r="X16" s="338"/>
      <c r="Y16" s="338"/>
      <c r="Z16" s="338"/>
      <c r="AA16" s="338"/>
      <c r="AB16" s="338"/>
      <c r="AC16" s="338"/>
      <c r="AD16" s="338"/>
      <c r="AE16" s="338"/>
      <c r="AF16" s="338"/>
    </row>
    <row r="17" spans="1:32" s="121" customFormat="1" ht="22.8" hidden="1" outlineLevel="1" x14ac:dyDescent="0.25">
      <c r="A17" s="15" t="str">
        <f>IF('1'!$A$1=1,B17,C17)</f>
        <v xml:space="preserve">L2.2 Зобов'язання перед прямими іноземними інвесторами </v>
      </c>
      <c r="B17" s="393" t="s">
        <v>47</v>
      </c>
      <c r="C17" s="393" t="s">
        <v>320</v>
      </c>
      <c r="D17" s="97">
        <v>80</v>
      </c>
      <c r="E17" s="118">
        <v>13</v>
      </c>
      <c r="F17" s="119">
        <v>4</v>
      </c>
      <c r="G17" s="119">
        <v>-13</v>
      </c>
      <c r="H17" s="119">
        <v>0</v>
      </c>
      <c r="I17" s="119">
        <v>17</v>
      </c>
      <c r="J17" s="120">
        <v>17</v>
      </c>
      <c r="K17" s="97">
        <v>97</v>
      </c>
      <c r="P17" s="338"/>
      <c r="Q17" s="338"/>
      <c r="R17" s="338"/>
      <c r="S17" s="338"/>
      <c r="T17" s="338"/>
      <c r="U17" s="338"/>
      <c r="V17" s="338"/>
      <c r="W17" s="338"/>
      <c r="X17" s="338"/>
      <c r="Y17" s="338"/>
      <c r="Z17" s="338"/>
      <c r="AA17" s="338"/>
      <c r="AB17" s="338"/>
      <c r="AC17" s="338"/>
      <c r="AD17" s="338"/>
      <c r="AE17" s="338"/>
      <c r="AF17" s="338"/>
    </row>
    <row r="18" spans="1:32" s="121" customFormat="1" ht="27.75" hidden="1" customHeight="1" outlineLevel="1" x14ac:dyDescent="0.25">
      <c r="A18" s="16" t="str">
        <f>IF('1'!$A$1=1,B18,C18)</f>
        <v>кредити</v>
      </c>
      <c r="B18" s="327" t="s">
        <v>2</v>
      </c>
      <c r="C18" s="327" t="s">
        <v>258</v>
      </c>
      <c r="D18" s="97">
        <v>80</v>
      </c>
      <c r="E18" s="118">
        <v>13</v>
      </c>
      <c r="F18" s="119">
        <v>4</v>
      </c>
      <c r="G18" s="119">
        <v>-13</v>
      </c>
      <c r="H18" s="119">
        <v>0</v>
      </c>
      <c r="I18" s="119">
        <v>17</v>
      </c>
      <c r="J18" s="120">
        <v>17</v>
      </c>
      <c r="K18" s="97">
        <v>97</v>
      </c>
      <c r="P18" s="338"/>
      <c r="Q18" s="338"/>
      <c r="R18" s="338"/>
      <c r="S18" s="338"/>
      <c r="T18" s="338"/>
      <c r="U18" s="338"/>
      <c r="V18" s="338"/>
      <c r="W18" s="338"/>
      <c r="X18" s="338"/>
      <c r="Y18" s="338"/>
      <c r="Z18" s="338"/>
      <c r="AA18" s="338"/>
      <c r="AB18" s="338"/>
      <c r="AC18" s="338"/>
      <c r="AD18" s="338"/>
      <c r="AE18" s="338"/>
      <c r="AF18" s="338"/>
    </row>
    <row r="19" spans="1:32" ht="22.8" hidden="1" outlineLevel="1" x14ac:dyDescent="0.3">
      <c r="A19" s="17" t="str">
        <f>IF('1'!$A$1=1,B19,C19)</f>
        <v xml:space="preserve">торгові кредити (кредиторська заборгованість) </v>
      </c>
      <c r="B19" s="328" t="s">
        <v>4</v>
      </c>
      <c r="C19" s="328" t="s">
        <v>262</v>
      </c>
      <c r="D19" s="124">
        <v>0</v>
      </c>
      <c r="E19" s="125">
        <v>0</v>
      </c>
      <c r="F19" s="126">
        <v>0</v>
      </c>
      <c r="G19" s="126">
        <v>0</v>
      </c>
      <c r="H19" s="126">
        <v>0</v>
      </c>
      <c r="I19" s="126">
        <v>0</v>
      </c>
      <c r="J19" s="127">
        <v>0</v>
      </c>
      <c r="K19" s="124">
        <v>0</v>
      </c>
      <c r="P19" s="338"/>
      <c r="Q19" s="338"/>
      <c r="R19" s="338"/>
      <c r="S19" s="338"/>
      <c r="T19" s="338"/>
      <c r="U19" s="338"/>
      <c r="V19" s="338"/>
      <c r="W19" s="338"/>
      <c r="X19" s="338"/>
      <c r="Y19" s="338"/>
      <c r="Z19" s="338"/>
      <c r="AA19" s="338"/>
      <c r="AB19" s="338"/>
      <c r="AC19" s="338"/>
      <c r="AD19" s="338"/>
      <c r="AE19" s="338"/>
      <c r="AF19" s="338"/>
    </row>
    <row r="20" spans="1:32" hidden="1" outlineLevel="1" x14ac:dyDescent="0.3">
      <c r="A20" s="111">
        <f>IF('1'!$A$1=1,B20,C20)</f>
        <v>2002</v>
      </c>
      <c r="B20" s="308">
        <v>2002</v>
      </c>
      <c r="C20" s="311">
        <v>2002</v>
      </c>
      <c r="D20" s="112">
        <v>37256</v>
      </c>
      <c r="E20" s="114">
        <v>3</v>
      </c>
      <c r="F20" s="114">
        <v>4</v>
      </c>
      <c r="G20" s="114">
        <v>5</v>
      </c>
      <c r="H20" s="114">
        <v>6</v>
      </c>
      <c r="I20" s="114">
        <v>7</v>
      </c>
      <c r="J20" s="114">
        <v>8</v>
      </c>
      <c r="K20" s="112">
        <v>37621</v>
      </c>
      <c r="P20" s="338"/>
      <c r="Q20" s="338"/>
      <c r="R20" s="338"/>
      <c r="S20" s="338"/>
      <c r="T20" s="338"/>
      <c r="U20" s="338"/>
      <c r="V20" s="338"/>
      <c r="W20" s="338"/>
      <c r="X20" s="338"/>
      <c r="Y20" s="338"/>
      <c r="Z20" s="338"/>
      <c r="AA20" s="338"/>
      <c r="AB20" s="338"/>
      <c r="AC20" s="338"/>
      <c r="AD20" s="338"/>
      <c r="AE20" s="338"/>
      <c r="AF20" s="338"/>
    </row>
    <row r="21" spans="1:32" ht="16.5" hidden="1" customHeight="1" outlineLevel="1" x14ac:dyDescent="0.3">
      <c r="A21" s="57" t="str">
        <f>IF('1'!$A$1=1,B21,C21)</f>
        <v>A Прямі інвестиції за кордон (A1 + A2)</v>
      </c>
      <c r="B21" s="354" t="s">
        <v>45</v>
      </c>
      <c r="C21" s="354" t="s">
        <v>312</v>
      </c>
      <c r="D21" s="95">
        <v>156</v>
      </c>
      <c r="E21" s="138">
        <v>-5</v>
      </c>
      <c r="F21" s="139">
        <v>-7</v>
      </c>
      <c r="G21" s="139">
        <v>-7</v>
      </c>
      <c r="H21" s="139">
        <v>0</v>
      </c>
      <c r="I21" s="139">
        <v>0</v>
      </c>
      <c r="J21" s="140">
        <v>-12</v>
      </c>
      <c r="K21" s="95">
        <v>144</v>
      </c>
      <c r="P21" s="338"/>
      <c r="Q21" s="338"/>
      <c r="R21" s="338"/>
      <c r="S21" s="338"/>
      <c r="T21" s="338"/>
      <c r="U21" s="338"/>
      <c r="V21" s="338"/>
      <c r="W21" s="338"/>
      <c r="X21" s="338"/>
      <c r="Y21" s="338"/>
      <c r="Z21" s="338"/>
      <c r="AA21" s="338"/>
      <c r="AB21" s="338"/>
      <c r="AC21" s="338"/>
      <c r="AD21" s="338"/>
      <c r="AE21" s="338"/>
      <c r="AF21" s="338"/>
    </row>
    <row r="22" spans="1:32" hidden="1" outlineLevel="1" x14ac:dyDescent="0.3">
      <c r="A22" s="142" t="str">
        <f>IF('1'!$A$1=1,B22,C22)</f>
        <v xml:space="preserve">A1 Інструменти участі в капіталі </v>
      </c>
      <c r="B22" s="391" t="s">
        <v>329</v>
      </c>
      <c r="C22" s="392" t="s">
        <v>206</v>
      </c>
      <c r="D22" s="98">
        <v>151</v>
      </c>
      <c r="E22" s="144">
        <v>-5</v>
      </c>
      <c r="F22" s="145">
        <v>-7</v>
      </c>
      <c r="G22" s="145">
        <v>-7</v>
      </c>
      <c r="H22" s="145">
        <v>0</v>
      </c>
      <c r="I22" s="145">
        <v>0</v>
      </c>
      <c r="J22" s="146">
        <v>-12</v>
      </c>
      <c r="K22" s="98">
        <v>139</v>
      </c>
      <c r="P22" s="338"/>
      <c r="Q22" s="338"/>
      <c r="R22" s="338"/>
      <c r="S22" s="338"/>
      <c r="T22" s="338"/>
      <c r="U22" s="338"/>
      <c r="V22" s="338"/>
      <c r="W22" s="338"/>
      <c r="X22" s="338"/>
      <c r="Y22" s="338"/>
      <c r="Z22" s="338"/>
      <c r="AA22" s="338"/>
      <c r="AB22" s="338"/>
      <c r="AC22" s="338"/>
      <c r="AD22" s="338"/>
      <c r="AE22" s="338"/>
      <c r="AF22" s="338"/>
    </row>
    <row r="23" spans="1:32" hidden="1" outlineLevel="1" x14ac:dyDescent="0.3">
      <c r="A23" s="142" t="str">
        <f>IF('1'!$A$1=1,B23,C23)</f>
        <v>A2 Боргові інструменти (A2.1 - A2.2)</v>
      </c>
      <c r="B23" s="391" t="s">
        <v>36</v>
      </c>
      <c r="C23" s="392" t="s">
        <v>313</v>
      </c>
      <c r="D23" s="98">
        <v>5</v>
      </c>
      <c r="E23" s="144">
        <v>0</v>
      </c>
      <c r="F23" s="145">
        <v>0</v>
      </c>
      <c r="G23" s="145">
        <v>0</v>
      </c>
      <c r="H23" s="145">
        <v>0</v>
      </c>
      <c r="I23" s="145">
        <v>0</v>
      </c>
      <c r="J23" s="146">
        <v>0</v>
      </c>
      <c r="K23" s="98">
        <v>5</v>
      </c>
    </row>
    <row r="24" spans="1:32" ht="22.8" hidden="1" outlineLevel="1" x14ac:dyDescent="0.3">
      <c r="A24" s="15" t="str">
        <f>IF('1'!$A$1=1,B24,C24)</f>
        <v>A2.1 Вимоги прямих інвесторів - резидентів до підприємств прямого інвестування - нерезидентів</v>
      </c>
      <c r="B24" s="393" t="s">
        <v>37</v>
      </c>
      <c r="C24" s="393" t="s">
        <v>314</v>
      </c>
      <c r="D24" s="97">
        <v>5</v>
      </c>
      <c r="E24" s="118">
        <v>0</v>
      </c>
      <c r="F24" s="119">
        <v>0</v>
      </c>
      <c r="G24" s="119">
        <v>0</v>
      </c>
      <c r="H24" s="119">
        <v>0</v>
      </c>
      <c r="I24" s="119">
        <v>0</v>
      </c>
      <c r="J24" s="120">
        <v>0</v>
      </c>
      <c r="K24" s="97">
        <v>5</v>
      </c>
    </row>
    <row r="25" spans="1:32" ht="34.200000000000003" hidden="1" outlineLevel="1" x14ac:dyDescent="0.3">
      <c r="A25" s="15" t="str">
        <f>IF('1'!$A$1=1,B25,C25)</f>
        <v>A2.2 Зобов'язання прямих інвесторів-резидентів перед підприємствами прямого інвестування - нерезидентами</v>
      </c>
      <c r="B25" s="393" t="s">
        <v>38</v>
      </c>
      <c r="C25" s="393" t="s">
        <v>315</v>
      </c>
      <c r="D25" s="97">
        <v>0</v>
      </c>
      <c r="E25" s="118">
        <v>0</v>
      </c>
      <c r="F25" s="119">
        <v>0</v>
      </c>
      <c r="G25" s="119">
        <v>0</v>
      </c>
      <c r="H25" s="119">
        <v>0</v>
      </c>
      <c r="I25" s="119">
        <v>0</v>
      </c>
      <c r="J25" s="120">
        <v>0</v>
      </c>
      <c r="K25" s="97">
        <v>0</v>
      </c>
    </row>
    <row r="26" spans="1:32" hidden="1" outlineLevel="1" x14ac:dyDescent="0.3">
      <c r="A26" s="57" t="str">
        <f>IF('1'!$A$1=1,B26,C26)</f>
        <v>L Прямі інвестиції в Україну (L1 + L2)</v>
      </c>
      <c r="B26" s="354" t="s">
        <v>46</v>
      </c>
      <c r="C26" s="354" t="s">
        <v>316</v>
      </c>
      <c r="D26" s="59">
        <v>4801</v>
      </c>
      <c r="E26" s="128">
        <v>693</v>
      </c>
      <c r="F26" s="129">
        <v>430</v>
      </c>
      <c r="G26" s="129">
        <v>417</v>
      </c>
      <c r="H26" s="129">
        <v>103</v>
      </c>
      <c r="I26" s="129">
        <v>-90</v>
      </c>
      <c r="J26" s="130">
        <v>1123</v>
      </c>
      <c r="K26" s="59">
        <v>5924</v>
      </c>
    </row>
    <row r="27" spans="1:32" hidden="1" outlineLevel="1" x14ac:dyDescent="0.3">
      <c r="A27" s="143" t="str">
        <f>IF('1'!$A$1=1,B27,C27)</f>
        <v xml:space="preserve">L1 Інструменти участі в капіталі </v>
      </c>
      <c r="B27" s="394" t="s">
        <v>108</v>
      </c>
      <c r="C27" s="395" t="s">
        <v>317</v>
      </c>
      <c r="D27" s="98">
        <v>4704</v>
      </c>
      <c r="E27" s="144">
        <v>673</v>
      </c>
      <c r="F27" s="145">
        <v>271</v>
      </c>
      <c r="G27" s="145">
        <v>272</v>
      </c>
      <c r="H27" s="145">
        <v>103</v>
      </c>
      <c r="I27" s="145">
        <v>-104</v>
      </c>
      <c r="J27" s="146">
        <v>944</v>
      </c>
      <c r="K27" s="98">
        <v>5648</v>
      </c>
    </row>
    <row r="28" spans="1:32" hidden="1" outlineLevel="1" x14ac:dyDescent="0.3">
      <c r="A28" s="142" t="str">
        <f>IF('1'!$A$1=1,B28,C28)</f>
        <v>L2 Боргові інструменти (L2.2 - L2.1)</v>
      </c>
      <c r="B28" s="391" t="s">
        <v>42</v>
      </c>
      <c r="C28" s="392" t="s">
        <v>318</v>
      </c>
      <c r="D28" s="98">
        <v>97</v>
      </c>
      <c r="E28" s="144">
        <v>20</v>
      </c>
      <c r="F28" s="145">
        <v>159</v>
      </c>
      <c r="G28" s="145">
        <v>145</v>
      </c>
      <c r="H28" s="145">
        <v>0</v>
      </c>
      <c r="I28" s="145">
        <v>14</v>
      </c>
      <c r="J28" s="146">
        <v>179</v>
      </c>
      <c r="K28" s="98">
        <v>276</v>
      </c>
    </row>
    <row r="29" spans="1:32" hidden="1" outlineLevel="1" x14ac:dyDescent="0.3">
      <c r="A29" s="15" t="str">
        <f>IF('1'!$A$1=1,B29,C29)</f>
        <v xml:space="preserve">L2.1 Вимоги до прямих іноземних інвесторів </v>
      </c>
      <c r="B29" s="393" t="s">
        <v>43</v>
      </c>
      <c r="C29" s="393" t="s">
        <v>319</v>
      </c>
      <c r="D29" s="97">
        <v>0</v>
      </c>
      <c r="E29" s="118">
        <v>0</v>
      </c>
      <c r="F29" s="119">
        <v>0</v>
      </c>
      <c r="G29" s="119">
        <v>0</v>
      </c>
      <c r="H29" s="119">
        <v>0</v>
      </c>
      <c r="I29" s="119">
        <v>0</v>
      </c>
      <c r="J29" s="120">
        <v>0</v>
      </c>
      <c r="K29" s="97">
        <v>0</v>
      </c>
    </row>
    <row r="30" spans="1:32" ht="22.8" hidden="1" outlineLevel="1" x14ac:dyDescent="0.3">
      <c r="A30" s="16" t="str">
        <f>IF('1'!$A$1=1,B30,C30)</f>
        <v xml:space="preserve">торгові кредити (дебітоторська заборгованість) </v>
      </c>
      <c r="B30" s="327" t="s">
        <v>5</v>
      </c>
      <c r="C30" s="327" t="s">
        <v>259</v>
      </c>
      <c r="D30" s="97">
        <v>0</v>
      </c>
      <c r="E30" s="118">
        <v>0</v>
      </c>
      <c r="F30" s="119">
        <v>0</v>
      </c>
      <c r="G30" s="119">
        <v>0</v>
      </c>
      <c r="H30" s="119">
        <v>0</v>
      </c>
      <c r="I30" s="119">
        <v>0</v>
      </c>
      <c r="J30" s="120">
        <v>0</v>
      </c>
      <c r="K30" s="97">
        <v>0</v>
      </c>
    </row>
    <row r="31" spans="1:32" ht="22.8" hidden="1" outlineLevel="1" x14ac:dyDescent="0.3">
      <c r="A31" s="15" t="str">
        <f>IF('1'!$A$1=1,B31,C31)</f>
        <v xml:space="preserve">L2.2 Зобов'язання перед прямими іноземними інвесторами </v>
      </c>
      <c r="B31" s="393" t="s">
        <v>47</v>
      </c>
      <c r="C31" s="393" t="s">
        <v>320</v>
      </c>
      <c r="D31" s="97">
        <v>97</v>
      </c>
      <c r="E31" s="118">
        <v>20</v>
      </c>
      <c r="F31" s="119">
        <v>159</v>
      </c>
      <c r="G31" s="119">
        <v>145</v>
      </c>
      <c r="H31" s="119">
        <v>0</v>
      </c>
      <c r="I31" s="119">
        <v>14</v>
      </c>
      <c r="J31" s="120">
        <v>179</v>
      </c>
      <c r="K31" s="97">
        <v>276</v>
      </c>
    </row>
    <row r="32" spans="1:32" hidden="1" outlineLevel="1" x14ac:dyDescent="0.3">
      <c r="A32" s="16" t="str">
        <f>IF('1'!$A$1=1,B32,C32)</f>
        <v>кредити</v>
      </c>
      <c r="B32" s="327" t="s">
        <v>2</v>
      </c>
      <c r="C32" s="327" t="s">
        <v>258</v>
      </c>
      <c r="D32" s="97">
        <v>97</v>
      </c>
      <c r="E32" s="118">
        <v>20</v>
      </c>
      <c r="F32" s="119">
        <v>159</v>
      </c>
      <c r="G32" s="119">
        <v>145</v>
      </c>
      <c r="H32" s="119">
        <v>0</v>
      </c>
      <c r="I32" s="119">
        <v>14</v>
      </c>
      <c r="J32" s="120">
        <v>179</v>
      </c>
      <c r="K32" s="97">
        <v>276</v>
      </c>
    </row>
    <row r="33" spans="1:11" ht="22.8" hidden="1" outlineLevel="1" x14ac:dyDescent="0.3">
      <c r="A33" s="17" t="str">
        <f>IF('1'!$A$1=1,B33,C33)</f>
        <v xml:space="preserve">торгові кредити (кредиторська заборгованість) </v>
      </c>
      <c r="B33" s="328" t="s">
        <v>4</v>
      </c>
      <c r="C33" s="328" t="s">
        <v>262</v>
      </c>
      <c r="D33" s="124">
        <v>0</v>
      </c>
      <c r="E33" s="125">
        <v>0</v>
      </c>
      <c r="F33" s="126">
        <v>0</v>
      </c>
      <c r="G33" s="126">
        <v>0</v>
      </c>
      <c r="H33" s="126">
        <v>0</v>
      </c>
      <c r="I33" s="126">
        <v>0</v>
      </c>
      <c r="J33" s="127">
        <v>0</v>
      </c>
      <c r="K33" s="124">
        <v>0</v>
      </c>
    </row>
    <row r="34" spans="1:11" hidden="1" outlineLevel="1" x14ac:dyDescent="0.3">
      <c r="A34" s="111">
        <f>IF('1'!$A$1=1,B34,C34)</f>
        <v>2003</v>
      </c>
      <c r="B34" s="308">
        <v>2003</v>
      </c>
      <c r="C34" s="311">
        <v>2003</v>
      </c>
      <c r="D34" s="112">
        <v>37621</v>
      </c>
      <c r="E34" s="114">
        <v>3</v>
      </c>
      <c r="F34" s="114">
        <v>4</v>
      </c>
      <c r="G34" s="114">
        <v>5</v>
      </c>
      <c r="H34" s="114">
        <v>6</v>
      </c>
      <c r="I34" s="114">
        <v>7</v>
      </c>
      <c r="J34" s="114">
        <v>8</v>
      </c>
      <c r="K34" s="112">
        <v>37986</v>
      </c>
    </row>
    <row r="35" spans="1:11" hidden="1" outlineLevel="1" x14ac:dyDescent="0.3">
      <c r="A35" s="57" t="str">
        <f>IF('1'!$A$1=1,B35,C35)</f>
        <v>A Прямі інвестиції за кордон (A1 + A2)</v>
      </c>
      <c r="B35" s="354" t="s">
        <v>45</v>
      </c>
      <c r="C35" s="354" t="s">
        <v>312</v>
      </c>
      <c r="D35" s="95">
        <v>144</v>
      </c>
      <c r="E35" s="138">
        <v>13</v>
      </c>
      <c r="F35" s="139">
        <v>9</v>
      </c>
      <c r="G35" s="139">
        <v>19</v>
      </c>
      <c r="H35" s="139">
        <v>0</v>
      </c>
      <c r="I35" s="139">
        <v>-10</v>
      </c>
      <c r="J35" s="140">
        <v>22</v>
      </c>
      <c r="K35" s="95">
        <v>166</v>
      </c>
    </row>
    <row r="36" spans="1:11" hidden="1" outlineLevel="1" x14ac:dyDescent="0.3">
      <c r="A36" s="142" t="str">
        <f>IF('1'!$A$1=1,B36,C36)</f>
        <v>A1 Інструменти участі в капіталі</v>
      </c>
      <c r="B36" s="391" t="s">
        <v>105</v>
      </c>
      <c r="C36" s="392" t="s">
        <v>206</v>
      </c>
      <c r="D36" s="98">
        <v>139</v>
      </c>
      <c r="E36" s="144">
        <v>13</v>
      </c>
      <c r="F36" s="145">
        <v>9</v>
      </c>
      <c r="G36" s="145">
        <v>19</v>
      </c>
      <c r="H36" s="145">
        <v>0</v>
      </c>
      <c r="I36" s="145">
        <v>-10</v>
      </c>
      <c r="J36" s="146">
        <v>22</v>
      </c>
      <c r="K36" s="98">
        <v>161</v>
      </c>
    </row>
    <row r="37" spans="1:11" hidden="1" outlineLevel="1" x14ac:dyDescent="0.3">
      <c r="A37" s="142" t="str">
        <f>IF('1'!$A$1=1,B37,C37)</f>
        <v>A2 Боргові інструменти (A2.1 - A2.2)</v>
      </c>
      <c r="B37" s="391" t="s">
        <v>36</v>
      </c>
      <c r="C37" s="392" t="s">
        <v>313</v>
      </c>
      <c r="D37" s="98">
        <v>5</v>
      </c>
      <c r="E37" s="144">
        <v>0</v>
      </c>
      <c r="F37" s="145">
        <v>0</v>
      </c>
      <c r="G37" s="145">
        <v>0</v>
      </c>
      <c r="H37" s="145">
        <v>0</v>
      </c>
      <c r="I37" s="145">
        <v>0</v>
      </c>
      <c r="J37" s="146">
        <v>0</v>
      </c>
      <c r="K37" s="98">
        <v>5</v>
      </c>
    </row>
    <row r="38" spans="1:11" ht="22.8" hidden="1" outlineLevel="1" x14ac:dyDescent="0.3">
      <c r="A38" s="15" t="str">
        <f>IF('1'!$A$1=1,B38,C38)</f>
        <v>A2.1 Вимоги прямих інвесторів - резидентів до підприємств прямого інвестування - нерезидентів</v>
      </c>
      <c r="B38" s="393" t="s">
        <v>37</v>
      </c>
      <c r="C38" s="393" t="s">
        <v>314</v>
      </c>
      <c r="D38" s="97">
        <v>5</v>
      </c>
      <c r="E38" s="118">
        <v>0</v>
      </c>
      <c r="F38" s="119">
        <v>0</v>
      </c>
      <c r="G38" s="119">
        <v>0</v>
      </c>
      <c r="H38" s="119">
        <v>0</v>
      </c>
      <c r="I38" s="119">
        <v>0</v>
      </c>
      <c r="J38" s="120">
        <v>0</v>
      </c>
      <c r="K38" s="97">
        <v>5</v>
      </c>
    </row>
    <row r="39" spans="1:11" ht="34.200000000000003" hidden="1" outlineLevel="1" x14ac:dyDescent="0.3">
      <c r="A39" s="15" t="str">
        <f>IF('1'!$A$1=1,B39,C39)</f>
        <v>A2.2 Зобов'язання прямих інвесторів-резидентів перед підприємствами прямого інвестування - нерезидентами</v>
      </c>
      <c r="B39" s="393" t="s">
        <v>38</v>
      </c>
      <c r="C39" s="393" t="s">
        <v>315</v>
      </c>
      <c r="D39" s="97">
        <v>0</v>
      </c>
      <c r="E39" s="118">
        <v>0</v>
      </c>
      <c r="F39" s="119">
        <v>0</v>
      </c>
      <c r="G39" s="119">
        <v>0</v>
      </c>
      <c r="H39" s="119">
        <v>0</v>
      </c>
      <c r="I39" s="119">
        <v>0</v>
      </c>
      <c r="J39" s="120">
        <v>0</v>
      </c>
      <c r="K39" s="97">
        <v>0</v>
      </c>
    </row>
    <row r="40" spans="1:11" hidden="1" outlineLevel="1" x14ac:dyDescent="0.3">
      <c r="A40" s="57" t="str">
        <f>IF('1'!$A$1=1,B40,C40)</f>
        <v>L Прямі інвестиції в Україну (L1 + L2)</v>
      </c>
      <c r="B40" s="354" t="s">
        <v>46</v>
      </c>
      <c r="C40" s="354" t="s">
        <v>316</v>
      </c>
      <c r="D40" s="59">
        <v>5924</v>
      </c>
      <c r="E40" s="128">
        <v>1424</v>
      </c>
      <c r="F40" s="129">
        <v>218</v>
      </c>
      <c r="G40" s="129">
        <v>164</v>
      </c>
      <c r="H40" s="129">
        <v>-2</v>
      </c>
      <c r="I40" s="129">
        <v>56</v>
      </c>
      <c r="J40" s="130">
        <v>1642</v>
      </c>
      <c r="K40" s="59">
        <v>7566</v>
      </c>
    </row>
    <row r="41" spans="1:11" hidden="1" outlineLevel="1" x14ac:dyDescent="0.3">
      <c r="A41" s="143" t="str">
        <f>IF('1'!$A$1=1,B41,C41)</f>
        <v xml:space="preserve">L1 Інструменти участі в капіталі </v>
      </c>
      <c r="B41" s="394" t="s">
        <v>108</v>
      </c>
      <c r="C41" s="395" t="s">
        <v>317</v>
      </c>
      <c r="D41" s="98">
        <v>5648</v>
      </c>
      <c r="E41" s="144">
        <v>1279</v>
      </c>
      <c r="F41" s="145">
        <v>225</v>
      </c>
      <c r="G41" s="145">
        <v>171</v>
      </c>
      <c r="H41" s="145">
        <v>-2</v>
      </c>
      <c r="I41" s="145">
        <v>56</v>
      </c>
      <c r="J41" s="146">
        <v>1504</v>
      </c>
      <c r="K41" s="98">
        <v>7152</v>
      </c>
    </row>
    <row r="42" spans="1:11" hidden="1" outlineLevel="1" x14ac:dyDescent="0.3">
      <c r="A42" s="142" t="str">
        <f>IF('1'!$A$1=1,B42,C42)</f>
        <v>L2 Боргові інструменти (L2.2 - L2.1)</v>
      </c>
      <c r="B42" s="391" t="s">
        <v>42</v>
      </c>
      <c r="C42" s="392" t="s">
        <v>318</v>
      </c>
      <c r="D42" s="98">
        <v>276</v>
      </c>
      <c r="E42" s="144">
        <v>145</v>
      </c>
      <c r="F42" s="145">
        <v>-7</v>
      </c>
      <c r="G42" s="145">
        <v>-7</v>
      </c>
      <c r="H42" s="145">
        <v>0</v>
      </c>
      <c r="I42" s="145">
        <v>0</v>
      </c>
      <c r="J42" s="146">
        <v>138</v>
      </c>
      <c r="K42" s="98">
        <v>414</v>
      </c>
    </row>
    <row r="43" spans="1:11" hidden="1" outlineLevel="1" x14ac:dyDescent="0.3">
      <c r="A43" s="15" t="str">
        <f>IF('1'!$A$1=1,B43,C43)</f>
        <v xml:space="preserve">L2.1 Вимоги до прямих іноземних інвесторів </v>
      </c>
      <c r="B43" s="393" t="s">
        <v>43</v>
      </c>
      <c r="C43" s="393" t="s">
        <v>319</v>
      </c>
      <c r="D43" s="97">
        <v>0</v>
      </c>
      <c r="E43" s="118">
        <v>0</v>
      </c>
      <c r="F43" s="119">
        <v>0</v>
      </c>
      <c r="G43" s="119">
        <v>0</v>
      </c>
      <c r="H43" s="119">
        <v>0</v>
      </c>
      <c r="I43" s="119">
        <v>0</v>
      </c>
      <c r="J43" s="120">
        <v>0</v>
      </c>
      <c r="K43" s="97">
        <v>0</v>
      </c>
    </row>
    <row r="44" spans="1:11" ht="22.8" hidden="1" outlineLevel="1" x14ac:dyDescent="0.3">
      <c r="A44" s="16" t="str">
        <f>IF('1'!$A$1=1,B44,C44)</f>
        <v xml:space="preserve">торгові кредити (дебітоторська заборгованість) </v>
      </c>
      <c r="B44" s="327" t="s">
        <v>5</v>
      </c>
      <c r="C44" s="327" t="s">
        <v>259</v>
      </c>
      <c r="D44" s="97">
        <v>0</v>
      </c>
      <c r="E44" s="118">
        <v>0</v>
      </c>
      <c r="F44" s="119">
        <v>0</v>
      </c>
      <c r="G44" s="119">
        <v>0</v>
      </c>
      <c r="H44" s="119">
        <v>0</v>
      </c>
      <c r="I44" s="119">
        <v>0</v>
      </c>
      <c r="J44" s="120">
        <v>0</v>
      </c>
      <c r="K44" s="97">
        <v>0</v>
      </c>
    </row>
    <row r="45" spans="1:11" ht="22.8" hidden="1" outlineLevel="1" x14ac:dyDescent="0.3">
      <c r="A45" s="15" t="str">
        <f>IF('1'!$A$1=1,B45,C45)</f>
        <v xml:space="preserve">L2.2 Зобов'язання перед прямими іноземними інвесторами </v>
      </c>
      <c r="B45" s="393" t="s">
        <v>47</v>
      </c>
      <c r="C45" s="393" t="s">
        <v>320</v>
      </c>
      <c r="D45" s="97">
        <v>276</v>
      </c>
      <c r="E45" s="118">
        <v>145</v>
      </c>
      <c r="F45" s="119">
        <v>-7</v>
      </c>
      <c r="G45" s="119">
        <v>-7</v>
      </c>
      <c r="H45" s="119">
        <v>0</v>
      </c>
      <c r="I45" s="119">
        <v>0</v>
      </c>
      <c r="J45" s="120">
        <v>138</v>
      </c>
      <c r="K45" s="97">
        <v>414</v>
      </c>
    </row>
    <row r="46" spans="1:11" hidden="1" outlineLevel="1" x14ac:dyDescent="0.3">
      <c r="A46" s="16" t="str">
        <f>IF('1'!$A$1=1,B46,C46)</f>
        <v>кредити</v>
      </c>
      <c r="B46" s="327" t="s">
        <v>2</v>
      </c>
      <c r="C46" s="327" t="s">
        <v>258</v>
      </c>
      <c r="D46" s="97">
        <v>276</v>
      </c>
      <c r="E46" s="118">
        <v>145</v>
      </c>
      <c r="F46" s="119">
        <v>-7</v>
      </c>
      <c r="G46" s="119">
        <v>-7</v>
      </c>
      <c r="H46" s="119">
        <v>0</v>
      </c>
      <c r="I46" s="119">
        <v>0</v>
      </c>
      <c r="J46" s="120">
        <v>138</v>
      </c>
      <c r="K46" s="97">
        <v>414</v>
      </c>
    </row>
    <row r="47" spans="1:11" ht="22.8" hidden="1" outlineLevel="1" x14ac:dyDescent="0.3">
      <c r="A47" s="17" t="str">
        <f>IF('1'!$A$1=1,B47,C47)</f>
        <v xml:space="preserve">торгові кредити (кредиторська заборгованість) </v>
      </c>
      <c r="B47" s="328" t="s">
        <v>4</v>
      </c>
      <c r="C47" s="328" t="s">
        <v>262</v>
      </c>
      <c r="D47" s="124">
        <v>0</v>
      </c>
      <c r="E47" s="125">
        <v>0</v>
      </c>
      <c r="F47" s="126">
        <v>0</v>
      </c>
      <c r="G47" s="126">
        <v>0</v>
      </c>
      <c r="H47" s="126">
        <v>0</v>
      </c>
      <c r="I47" s="126">
        <v>0</v>
      </c>
      <c r="J47" s="127">
        <v>0</v>
      </c>
      <c r="K47" s="124">
        <v>0</v>
      </c>
    </row>
    <row r="48" spans="1:11" hidden="1" outlineLevel="1" x14ac:dyDescent="0.3">
      <c r="A48" s="111">
        <f>IF('1'!$A$1=1,B48,C48)</f>
        <v>2004</v>
      </c>
      <c r="B48" s="308">
        <v>2004</v>
      </c>
      <c r="C48" s="311">
        <v>2004</v>
      </c>
      <c r="D48" s="112">
        <v>37986</v>
      </c>
      <c r="E48" s="114">
        <v>3</v>
      </c>
      <c r="F48" s="114">
        <v>4</v>
      </c>
      <c r="G48" s="114">
        <v>5</v>
      </c>
      <c r="H48" s="114">
        <v>6</v>
      </c>
      <c r="I48" s="114">
        <v>7</v>
      </c>
      <c r="J48" s="114">
        <v>8</v>
      </c>
      <c r="K48" s="112">
        <v>38352</v>
      </c>
    </row>
    <row r="49" spans="1:11" hidden="1" outlineLevel="1" x14ac:dyDescent="0.3">
      <c r="A49" s="57" t="str">
        <f>IF('1'!$A$1=1,B49,C49)</f>
        <v>A Прямі інвестиції за кордон (A1 + A2)</v>
      </c>
      <c r="B49" s="354" t="s">
        <v>45</v>
      </c>
      <c r="C49" s="354" t="s">
        <v>312</v>
      </c>
      <c r="D49" s="95">
        <v>166</v>
      </c>
      <c r="E49" s="138">
        <v>4</v>
      </c>
      <c r="F49" s="139">
        <v>28</v>
      </c>
      <c r="G49" s="139">
        <v>28</v>
      </c>
      <c r="H49" s="139">
        <v>0</v>
      </c>
      <c r="I49" s="139">
        <v>0</v>
      </c>
      <c r="J49" s="140">
        <v>32</v>
      </c>
      <c r="K49" s="95">
        <v>198</v>
      </c>
    </row>
    <row r="50" spans="1:11" hidden="1" outlineLevel="1" x14ac:dyDescent="0.3">
      <c r="A50" s="142" t="str">
        <f>IF('1'!$A$1=1,B50,C50)</f>
        <v>A1 Інструменти участі в капіталі</v>
      </c>
      <c r="B50" s="391" t="s">
        <v>105</v>
      </c>
      <c r="C50" s="392" t="s">
        <v>206</v>
      </c>
      <c r="D50" s="98">
        <v>161</v>
      </c>
      <c r="E50" s="144">
        <v>4</v>
      </c>
      <c r="F50" s="145">
        <v>33</v>
      </c>
      <c r="G50" s="145">
        <v>28</v>
      </c>
      <c r="H50" s="145">
        <v>0</v>
      </c>
      <c r="I50" s="145">
        <v>5</v>
      </c>
      <c r="J50" s="146">
        <v>37</v>
      </c>
      <c r="K50" s="98">
        <v>198</v>
      </c>
    </row>
    <row r="51" spans="1:11" hidden="1" outlineLevel="1" x14ac:dyDescent="0.3">
      <c r="A51" s="142" t="str">
        <f>IF('1'!$A$1=1,B51,C51)</f>
        <v>A2 Боргові інструменти (A2.1 - A2.2)</v>
      </c>
      <c r="B51" s="391" t="s">
        <v>36</v>
      </c>
      <c r="C51" s="392" t="s">
        <v>313</v>
      </c>
      <c r="D51" s="98">
        <v>5</v>
      </c>
      <c r="E51" s="144">
        <v>0</v>
      </c>
      <c r="F51" s="145">
        <v>-5</v>
      </c>
      <c r="G51" s="145">
        <v>0</v>
      </c>
      <c r="H51" s="145">
        <v>0</v>
      </c>
      <c r="I51" s="145">
        <v>-5</v>
      </c>
      <c r="J51" s="146">
        <v>-5</v>
      </c>
      <c r="K51" s="98">
        <v>0</v>
      </c>
    </row>
    <row r="52" spans="1:11" ht="22.8" hidden="1" outlineLevel="1" x14ac:dyDescent="0.3">
      <c r="A52" s="15" t="str">
        <f>IF('1'!$A$1=1,B52,C52)</f>
        <v>A2.1 Вимоги прямих інвесторів - резидентів до підприємств прямого інвестування - нерезидентів</v>
      </c>
      <c r="B52" s="393" t="s">
        <v>37</v>
      </c>
      <c r="C52" s="393" t="s">
        <v>314</v>
      </c>
      <c r="D52" s="97">
        <v>5</v>
      </c>
      <c r="E52" s="118">
        <v>0</v>
      </c>
      <c r="F52" s="119">
        <v>-5</v>
      </c>
      <c r="G52" s="119">
        <v>0</v>
      </c>
      <c r="H52" s="119">
        <v>0</v>
      </c>
      <c r="I52" s="119">
        <v>-5</v>
      </c>
      <c r="J52" s="120">
        <v>-5</v>
      </c>
      <c r="K52" s="97">
        <v>0</v>
      </c>
    </row>
    <row r="53" spans="1:11" ht="34.200000000000003" hidden="1" outlineLevel="1" x14ac:dyDescent="0.3">
      <c r="A53" s="15" t="str">
        <f>IF('1'!$A$1=1,B53,C53)</f>
        <v>A2.2 Зобов'язання прямих інвесторів-резидентів перед підприємствами прямого інвестування - нерезидентами</v>
      </c>
      <c r="B53" s="393" t="s">
        <v>38</v>
      </c>
      <c r="C53" s="393" t="s">
        <v>315</v>
      </c>
      <c r="D53" s="97">
        <v>0</v>
      </c>
      <c r="E53" s="118">
        <v>0</v>
      </c>
      <c r="F53" s="119">
        <v>0</v>
      </c>
      <c r="G53" s="119">
        <v>0</v>
      </c>
      <c r="H53" s="119">
        <v>0</v>
      </c>
      <c r="I53" s="119">
        <v>0</v>
      </c>
      <c r="J53" s="120">
        <v>0</v>
      </c>
      <c r="K53" s="97">
        <v>0</v>
      </c>
    </row>
    <row r="54" spans="1:11" hidden="1" outlineLevel="1" x14ac:dyDescent="0.3">
      <c r="A54" s="57" t="str">
        <f>IF('1'!$A$1=1,B54,C54)</f>
        <v>L Прямі інвестиції в Україну (L1 + L2)</v>
      </c>
      <c r="B54" s="354" t="s">
        <v>46</v>
      </c>
      <c r="C54" s="354" t="s">
        <v>316</v>
      </c>
      <c r="D54" s="59">
        <v>7566</v>
      </c>
      <c r="E54" s="128">
        <v>1715</v>
      </c>
      <c r="F54" s="129">
        <v>325</v>
      </c>
      <c r="G54" s="129">
        <v>117</v>
      </c>
      <c r="H54" s="129">
        <v>-22</v>
      </c>
      <c r="I54" s="129">
        <v>230</v>
      </c>
      <c r="J54" s="130">
        <v>2040</v>
      </c>
      <c r="K54" s="59">
        <v>9606</v>
      </c>
    </row>
    <row r="55" spans="1:11" hidden="1" outlineLevel="1" x14ac:dyDescent="0.3">
      <c r="A55" s="143" t="str">
        <f>IF('1'!$A$1=1,B55,C55)</f>
        <v xml:space="preserve">L1 Інструменти участі в капіталі </v>
      </c>
      <c r="B55" s="394" t="s">
        <v>108</v>
      </c>
      <c r="C55" s="395" t="s">
        <v>317</v>
      </c>
      <c r="D55" s="98">
        <v>7152</v>
      </c>
      <c r="E55" s="144">
        <v>1496</v>
      </c>
      <c r="F55" s="145">
        <v>399</v>
      </c>
      <c r="G55" s="145">
        <v>140</v>
      </c>
      <c r="H55" s="145">
        <v>-22</v>
      </c>
      <c r="I55" s="145">
        <v>281</v>
      </c>
      <c r="J55" s="146">
        <v>1895</v>
      </c>
      <c r="K55" s="98">
        <v>9047</v>
      </c>
    </row>
    <row r="56" spans="1:11" hidden="1" outlineLevel="1" x14ac:dyDescent="0.3">
      <c r="A56" s="142" t="str">
        <f>IF('1'!$A$1=1,B56,C56)</f>
        <v>L2 Боргові інструменти (L2.2 - L2.1)</v>
      </c>
      <c r="B56" s="391" t="s">
        <v>42</v>
      </c>
      <c r="C56" s="392" t="s">
        <v>318</v>
      </c>
      <c r="D56" s="98">
        <v>414</v>
      </c>
      <c r="E56" s="144">
        <v>219</v>
      </c>
      <c r="F56" s="145">
        <v>-74</v>
      </c>
      <c r="G56" s="145">
        <v>-23</v>
      </c>
      <c r="H56" s="145">
        <v>0</v>
      </c>
      <c r="I56" s="145">
        <v>-51</v>
      </c>
      <c r="J56" s="146">
        <v>145</v>
      </c>
      <c r="K56" s="98">
        <v>559</v>
      </c>
    </row>
    <row r="57" spans="1:11" hidden="1" outlineLevel="1" x14ac:dyDescent="0.3">
      <c r="A57" s="15" t="str">
        <f>IF('1'!$A$1=1,B57,C57)</f>
        <v xml:space="preserve">L2.1 Вимоги до прямих іноземних інвесторів </v>
      </c>
      <c r="B57" s="393" t="s">
        <v>43</v>
      </c>
      <c r="C57" s="393" t="s">
        <v>319</v>
      </c>
      <c r="D57" s="97">
        <v>0</v>
      </c>
      <c r="E57" s="118">
        <v>0</v>
      </c>
      <c r="F57" s="119">
        <v>0</v>
      </c>
      <c r="G57" s="119">
        <v>0</v>
      </c>
      <c r="H57" s="119">
        <v>0</v>
      </c>
      <c r="I57" s="119">
        <v>0</v>
      </c>
      <c r="J57" s="120">
        <v>0</v>
      </c>
      <c r="K57" s="97">
        <v>0</v>
      </c>
    </row>
    <row r="58" spans="1:11" ht="22.8" hidden="1" outlineLevel="1" x14ac:dyDescent="0.3">
      <c r="A58" s="16" t="str">
        <f>IF('1'!$A$1=1,B58,C58)</f>
        <v xml:space="preserve">торгові кредити (дебітоторська заборгованість) </v>
      </c>
      <c r="B58" s="327" t="s">
        <v>5</v>
      </c>
      <c r="C58" s="327" t="s">
        <v>259</v>
      </c>
      <c r="D58" s="97">
        <v>0</v>
      </c>
      <c r="E58" s="118">
        <v>0</v>
      </c>
      <c r="F58" s="119">
        <v>0</v>
      </c>
      <c r="G58" s="119">
        <v>0</v>
      </c>
      <c r="H58" s="119">
        <v>0</v>
      </c>
      <c r="I58" s="119">
        <v>0</v>
      </c>
      <c r="J58" s="120">
        <v>0</v>
      </c>
      <c r="K58" s="97">
        <v>0</v>
      </c>
    </row>
    <row r="59" spans="1:11" ht="22.8" hidden="1" outlineLevel="1" x14ac:dyDescent="0.3">
      <c r="A59" s="15" t="str">
        <f>IF('1'!$A$1=1,B59,C59)</f>
        <v xml:space="preserve">L2.2 Зобов'язання перед прямими іноземними інвесторами </v>
      </c>
      <c r="B59" s="393" t="s">
        <v>47</v>
      </c>
      <c r="C59" s="393" t="s">
        <v>320</v>
      </c>
      <c r="D59" s="97">
        <v>414</v>
      </c>
      <c r="E59" s="118">
        <v>219</v>
      </c>
      <c r="F59" s="119">
        <v>-74</v>
      </c>
      <c r="G59" s="119">
        <v>-23</v>
      </c>
      <c r="H59" s="119">
        <v>0</v>
      </c>
      <c r="I59" s="119">
        <v>-51</v>
      </c>
      <c r="J59" s="120">
        <v>145</v>
      </c>
      <c r="K59" s="97">
        <v>559</v>
      </c>
    </row>
    <row r="60" spans="1:11" hidden="1" outlineLevel="1" x14ac:dyDescent="0.3">
      <c r="A60" s="16" t="str">
        <f>IF('1'!$A$1=1,B60,C60)</f>
        <v>кредити</v>
      </c>
      <c r="B60" s="327" t="s">
        <v>2</v>
      </c>
      <c r="C60" s="327" t="s">
        <v>258</v>
      </c>
      <c r="D60" s="97">
        <v>414</v>
      </c>
      <c r="E60" s="118">
        <v>219</v>
      </c>
      <c r="F60" s="119">
        <v>-74</v>
      </c>
      <c r="G60" s="119">
        <v>-23</v>
      </c>
      <c r="H60" s="119">
        <v>0</v>
      </c>
      <c r="I60" s="119">
        <v>-51</v>
      </c>
      <c r="J60" s="120">
        <v>145</v>
      </c>
      <c r="K60" s="97">
        <v>559</v>
      </c>
    </row>
    <row r="61" spans="1:11" ht="22.8" hidden="1" outlineLevel="1" x14ac:dyDescent="0.3">
      <c r="A61" s="17" t="str">
        <f>IF('1'!$A$1=1,B61,C61)</f>
        <v xml:space="preserve">торгові кредити (кредиторська заборгованість) </v>
      </c>
      <c r="B61" s="328" t="s">
        <v>4</v>
      </c>
      <c r="C61" s="328" t="s">
        <v>262</v>
      </c>
      <c r="D61" s="124">
        <v>0</v>
      </c>
      <c r="E61" s="125">
        <v>0</v>
      </c>
      <c r="F61" s="126">
        <v>0</v>
      </c>
      <c r="G61" s="126">
        <v>0</v>
      </c>
      <c r="H61" s="126">
        <v>0</v>
      </c>
      <c r="I61" s="126">
        <v>0</v>
      </c>
      <c r="J61" s="127">
        <v>0</v>
      </c>
      <c r="K61" s="124">
        <v>0</v>
      </c>
    </row>
    <row r="62" spans="1:11" hidden="1" outlineLevel="1" x14ac:dyDescent="0.3">
      <c r="A62" s="111">
        <f>IF('1'!$A$1=1,B62,C62)</f>
        <v>2005</v>
      </c>
      <c r="B62" s="308">
        <v>2005</v>
      </c>
      <c r="C62" s="311">
        <v>2005</v>
      </c>
      <c r="D62" s="112">
        <v>38352</v>
      </c>
      <c r="E62" s="114">
        <v>3</v>
      </c>
      <c r="F62" s="114">
        <v>4</v>
      </c>
      <c r="G62" s="114">
        <v>5</v>
      </c>
      <c r="H62" s="114">
        <v>6</v>
      </c>
      <c r="I62" s="114">
        <v>7</v>
      </c>
      <c r="J62" s="114">
        <v>8</v>
      </c>
      <c r="K62" s="112">
        <v>38717</v>
      </c>
    </row>
    <row r="63" spans="1:11" hidden="1" outlineLevel="1" x14ac:dyDescent="0.3">
      <c r="A63" s="57" t="str">
        <f>IF('1'!$A$1=1,B63,C63)</f>
        <v>A Прямі інвестиції за кордон (A1 + A2)</v>
      </c>
      <c r="B63" s="354" t="s">
        <v>45</v>
      </c>
      <c r="C63" s="354" t="s">
        <v>312</v>
      </c>
      <c r="D63" s="95">
        <v>198</v>
      </c>
      <c r="E63" s="138">
        <v>275</v>
      </c>
      <c r="F63" s="139">
        <v>-5</v>
      </c>
      <c r="G63" s="139">
        <v>-5</v>
      </c>
      <c r="H63" s="139">
        <v>0</v>
      </c>
      <c r="I63" s="139">
        <v>0</v>
      </c>
      <c r="J63" s="140">
        <v>270</v>
      </c>
      <c r="K63" s="95">
        <v>468</v>
      </c>
    </row>
    <row r="64" spans="1:11" hidden="1" outlineLevel="1" x14ac:dyDescent="0.3">
      <c r="A64" s="142" t="str">
        <f>IF('1'!$A$1=1,B64,C64)</f>
        <v>A1 Інструменти участі в капіталі</v>
      </c>
      <c r="B64" s="391" t="s">
        <v>105</v>
      </c>
      <c r="C64" s="392" t="s">
        <v>206</v>
      </c>
      <c r="D64" s="98">
        <v>198</v>
      </c>
      <c r="E64" s="144">
        <v>27</v>
      </c>
      <c r="F64" s="145">
        <v>-6</v>
      </c>
      <c r="G64" s="145">
        <v>-6</v>
      </c>
      <c r="H64" s="145">
        <v>0</v>
      </c>
      <c r="I64" s="145">
        <v>0</v>
      </c>
      <c r="J64" s="146">
        <v>21</v>
      </c>
      <c r="K64" s="98">
        <v>219</v>
      </c>
    </row>
    <row r="65" spans="1:11" hidden="1" outlineLevel="1" x14ac:dyDescent="0.3">
      <c r="A65" s="142" t="str">
        <f>IF('1'!$A$1=1,B65,C65)</f>
        <v>A2 Боргові інструменти (A2.1 - A2.2)</v>
      </c>
      <c r="B65" s="391" t="s">
        <v>36</v>
      </c>
      <c r="C65" s="392" t="s">
        <v>313</v>
      </c>
      <c r="D65" s="98">
        <v>0</v>
      </c>
      <c r="E65" s="144">
        <v>248</v>
      </c>
      <c r="F65" s="145">
        <v>1</v>
      </c>
      <c r="G65" s="145">
        <v>1</v>
      </c>
      <c r="H65" s="145">
        <v>0</v>
      </c>
      <c r="I65" s="145">
        <v>0</v>
      </c>
      <c r="J65" s="146">
        <v>249</v>
      </c>
      <c r="K65" s="98">
        <v>249</v>
      </c>
    </row>
    <row r="66" spans="1:11" ht="22.8" hidden="1" outlineLevel="1" x14ac:dyDescent="0.3">
      <c r="A66" s="15" t="str">
        <f>IF('1'!$A$1=1,B66,C66)</f>
        <v>A2.1 Вимоги прямих інвесторів - резидентів до підприємств прямого інвестування - нерезидентів</v>
      </c>
      <c r="B66" s="393" t="s">
        <v>37</v>
      </c>
      <c r="C66" s="393" t="s">
        <v>314</v>
      </c>
      <c r="D66" s="97">
        <v>0</v>
      </c>
      <c r="E66" s="118">
        <v>248</v>
      </c>
      <c r="F66" s="119">
        <v>1</v>
      </c>
      <c r="G66" s="119">
        <v>1</v>
      </c>
      <c r="H66" s="119">
        <v>0</v>
      </c>
      <c r="I66" s="119">
        <v>0</v>
      </c>
      <c r="J66" s="120">
        <v>249</v>
      </c>
      <c r="K66" s="97">
        <v>249</v>
      </c>
    </row>
    <row r="67" spans="1:11" ht="34.200000000000003" hidden="1" outlineLevel="1" x14ac:dyDescent="0.3">
      <c r="A67" s="15" t="str">
        <f>IF('1'!$A$1=1,B67,C67)</f>
        <v>A2.2 Зобов'язання прямих інвесторів-резидентів перед підприємствами прямого інвестування - нерезидентами</v>
      </c>
      <c r="B67" s="393" t="s">
        <v>38</v>
      </c>
      <c r="C67" s="393" t="s">
        <v>315</v>
      </c>
      <c r="D67" s="97">
        <v>0</v>
      </c>
      <c r="E67" s="118">
        <v>0</v>
      </c>
      <c r="F67" s="119">
        <v>0</v>
      </c>
      <c r="G67" s="119">
        <v>0</v>
      </c>
      <c r="H67" s="119">
        <v>0</v>
      </c>
      <c r="I67" s="119">
        <v>0</v>
      </c>
      <c r="J67" s="120">
        <v>0</v>
      </c>
      <c r="K67" s="97">
        <v>0</v>
      </c>
    </row>
    <row r="68" spans="1:11" hidden="1" outlineLevel="1" x14ac:dyDescent="0.3">
      <c r="A68" s="57" t="str">
        <f>IF('1'!$A$1=1,B68,C68)</f>
        <v>L Прямі інвестиції в Україну (L1 + L2)</v>
      </c>
      <c r="B68" s="354" t="s">
        <v>46</v>
      </c>
      <c r="C68" s="354" t="s">
        <v>316</v>
      </c>
      <c r="D68" s="59">
        <v>9606</v>
      </c>
      <c r="E68" s="128">
        <v>7808</v>
      </c>
      <c r="F68" s="129">
        <v>-205</v>
      </c>
      <c r="G68" s="129">
        <v>-239</v>
      </c>
      <c r="H68" s="129">
        <v>6</v>
      </c>
      <c r="I68" s="129">
        <v>28</v>
      </c>
      <c r="J68" s="130">
        <v>7603</v>
      </c>
      <c r="K68" s="59">
        <v>17209</v>
      </c>
    </row>
    <row r="69" spans="1:11" hidden="1" outlineLevel="1" x14ac:dyDescent="0.3">
      <c r="A69" s="143" t="str">
        <f>IF('1'!$A$1=1,B69,C69)</f>
        <v xml:space="preserve">L1 Інструменти участі в капіталі </v>
      </c>
      <c r="B69" s="394" t="s">
        <v>108</v>
      </c>
      <c r="C69" s="395" t="s">
        <v>317</v>
      </c>
      <c r="D69" s="98">
        <v>9047</v>
      </c>
      <c r="E69" s="144">
        <v>7493</v>
      </c>
      <c r="F69" s="145">
        <v>-165</v>
      </c>
      <c r="G69" s="145">
        <v>-199</v>
      </c>
      <c r="H69" s="145">
        <v>6</v>
      </c>
      <c r="I69" s="145">
        <v>28</v>
      </c>
      <c r="J69" s="146">
        <v>7328</v>
      </c>
      <c r="K69" s="98">
        <v>16375</v>
      </c>
    </row>
    <row r="70" spans="1:11" hidden="1" outlineLevel="1" x14ac:dyDescent="0.3">
      <c r="A70" s="142" t="str">
        <f>IF('1'!$A$1=1,B70,C70)</f>
        <v>L2 Боргові інструменти (L2.2 - L2.1)</v>
      </c>
      <c r="B70" s="391" t="s">
        <v>42</v>
      </c>
      <c r="C70" s="392" t="s">
        <v>318</v>
      </c>
      <c r="D70" s="98">
        <v>559</v>
      </c>
      <c r="E70" s="144">
        <v>315</v>
      </c>
      <c r="F70" s="145">
        <v>-40</v>
      </c>
      <c r="G70" s="145">
        <v>-40</v>
      </c>
      <c r="H70" s="145">
        <v>0</v>
      </c>
      <c r="I70" s="145">
        <v>0</v>
      </c>
      <c r="J70" s="146">
        <v>275</v>
      </c>
      <c r="K70" s="98">
        <v>834</v>
      </c>
    </row>
    <row r="71" spans="1:11" hidden="1" outlineLevel="1" x14ac:dyDescent="0.3">
      <c r="A71" s="15" t="str">
        <f>IF('1'!$A$1=1,B71,C71)</f>
        <v xml:space="preserve">L2.1 Вимоги до прямих іноземних інвесторів </v>
      </c>
      <c r="B71" s="393" t="s">
        <v>43</v>
      </c>
      <c r="C71" s="393" t="s">
        <v>319</v>
      </c>
      <c r="D71" s="97">
        <v>0</v>
      </c>
      <c r="E71" s="118">
        <v>0</v>
      </c>
      <c r="F71" s="119">
        <v>0</v>
      </c>
      <c r="G71" s="119">
        <v>0</v>
      </c>
      <c r="H71" s="119">
        <v>0</v>
      </c>
      <c r="I71" s="119">
        <v>0</v>
      </c>
      <c r="J71" s="120">
        <v>0</v>
      </c>
      <c r="K71" s="97">
        <v>0</v>
      </c>
    </row>
    <row r="72" spans="1:11" ht="22.8" hidden="1" outlineLevel="1" x14ac:dyDescent="0.3">
      <c r="A72" s="16" t="str">
        <f>IF('1'!$A$1=1,B72,C72)</f>
        <v xml:space="preserve">торгові кредити (дебітоторська заборгованість) </v>
      </c>
      <c r="B72" s="327" t="s">
        <v>5</v>
      </c>
      <c r="C72" s="327" t="s">
        <v>259</v>
      </c>
      <c r="D72" s="97">
        <v>0</v>
      </c>
      <c r="E72" s="118">
        <v>0</v>
      </c>
      <c r="F72" s="119">
        <v>0</v>
      </c>
      <c r="G72" s="119">
        <v>0</v>
      </c>
      <c r="H72" s="119">
        <v>0</v>
      </c>
      <c r="I72" s="119">
        <v>0</v>
      </c>
      <c r="J72" s="120">
        <v>0</v>
      </c>
      <c r="K72" s="97">
        <v>0</v>
      </c>
    </row>
    <row r="73" spans="1:11" ht="22.8" hidden="1" outlineLevel="1" x14ac:dyDescent="0.3">
      <c r="A73" s="15" t="str">
        <f>IF('1'!$A$1=1,B73,C73)</f>
        <v xml:space="preserve">L2.2 Зобов'язання перед прямими іноземними інвесторами </v>
      </c>
      <c r="B73" s="393" t="s">
        <v>47</v>
      </c>
      <c r="C73" s="393" t="s">
        <v>320</v>
      </c>
      <c r="D73" s="97">
        <v>559</v>
      </c>
      <c r="E73" s="118">
        <v>315</v>
      </c>
      <c r="F73" s="119">
        <v>-40</v>
      </c>
      <c r="G73" s="119">
        <v>-40</v>
      </c>
      <c r="H73" s="119">
        <v>0</v>
      </c>
      <c r="I73" s="119">
        <v>0</v>
      </c>
      <c r="J73" s="120">
        <v>275</v>
      </c>
      <c r="K73" s="97">
        <v>834</v>
      </c>
    </row>
    <row r="74" spans="1:11" hidden="1" outlineLevel="1" x14ac:dyDescent="0.3">
      <c r="A74" s="16" t="str">
        <f>IF('1'!$A$1=1,B74,C74)</f>
        <v>кредити</v>
      </c>
      <c r="B74" s="327" t="s">
        <v>2</v>
      </c>
      <c r="C74" s="327" t="s">
        <v>258</v>
      </c>
      <c r="D74" s="97">
        <v>559</v>
      </c>
      <c r="E74" s="118">
        <v>315</v>
      </c>
      <c r="F74" s="119">
        <v>-40</v>
      </c>
      <c r="G74" s="119">
        <v>-40</v>
      </c>
      <c r="H74" s="119">
        <v>0</v>
      </c>
      <c r="I74" s="119">
        <v>0</v>
      </c>
      <c r="J74" s="120">
        <v>275</v>
      </c>
      <c r="K74" s="97">
        <v>834</v>
      </c>
    </row>
    <row r="75" spans="1:11" ht="22.8" hidden="1" outlineLevel="1" x14ac:dyDescent="0.3">
      <c r="A75" s="17" t="str">
        <f>IF('1'!$A$1=1,B75,C75)</f>
        <v xml:space="preserve">торгові кредити (кредиторська заборгованість) </v>
      </c>
      <c r="B75" s="328" t="s">
        <v>4</v>
      </c>
      <c r="C75" s="328" t="s">
        <v>262</v>
      </c>
      <c r="D75" s="124">
        <v>0</v>
      </c>
      <c r="E75" s="125">
        <v>0</v>
      </c>
      <c r="F75" s="126">
        <v>0</v>
      </c>
      <c r="G75" s="126">
        <v>0</v>
      </c>
      <c r="H75" s="126">
        <v>0</v>
      </c>
      <c r="I75" s="126">
        <v>0</v>
      </c>
      <c r="J75" s="127">
        <v>0</v>
      </c>
      <c r="K75" s="124">
        <v>0</v>
      </c>
    </row>
    <row r="76" spans="1:11" hidden="1" outlineLevel="1" x14ac:dyDescent="0.3">
      <c r="A76" s="111">
        <f>IF('1'!$A$1=1,B76,C76)</f>
        <v>2006</v>
      </c>
      <c r="B76" s="308">
        <v>2006</v>
      </c>
      <c r="C76" s="311">
        <v>2006</v>
      </c>
      <c r="D76" s="112">
        <v>38717</v>
      </c>
      <c r="E76" s="114">
        <v>3</v>
      </c>
      <c r="F76" s="114">
        <v>4</v>
      </c>
      <c r="G76" s="114">
        <v>5</v>
      </c>
      <c r="H76" s="114">
        <v>6</v>
      </c>
      <c r="I76" s="114">
        <v>7</v>
      </c>
      <c r="J76" s="114">
        <v>8</v>
      </c>
      <c r="K76" s="112">
        <v>39082</v>
      </c>
    </row>
    <row r="77" spans="1:11" hidden="1" outlineLevel="1" x14ac:dyDescent="0.3">
      <c r="A77" s="57" t="str">
        <f>IF('1'!$A$1=1,B77,C77)</f>
        <v>A Прямі інвестиції за кордон (A1 + A2)</v>
      </c>
      <c r="B77" s="354" t="s">
        <v>45</v>
      </c>
      <c r="C77" s="354" t="s">
        <v>312</v>
      </c>
      <c r="D77" s="95">
        <v>468</v>
      </c>
      <c r="E77" s="138">
        <v>-133</v>
      </c>
      <c r="F77" s="139">
        <v>9</v>
      </c>
      <c r="G77" s="139">
        <v>9</v>
      </c>
      <c r="H77" s="139">
        <v>0</v>
      </c>
      <c r="I77" s="139">
        <v>0</v>
      </c>
      <c r="J77" s="140">
        <v>-124</v>
      </c>
      <c r="K77" s="95">
        <v>344</v>
      </c>
    </row>
    <row r="78" spans="1:11" hidden="1" outlineLevel="1" x14ac:dyDescent="0.3">
      <c r="A78" s="142" t="str">
        <f>IF('1'!$A$1=1,B78,C78)</f>
        <v>A1 Інструменти участі в капіталі</v>
      </c>
      <c r="B78" s="391" t="s">
        <v>105</v>
      </c>
      <c r="C78" s="392" t="s">
        <v>206</v>
      </c>
      <c r="D78" s="98">
        <v>219</v>
      </c>
      <c r="E78" s="144">
        <v>-8</v>
      </c>
      <c r="F78" s="145">
        <v>10</v>
      </c>
      <c r="G78" s="145">
        <v>10</v>
      </c>
      <c r="H78" s="145">
        <v>0</v>
      </c>
      <c r="I78" s="145">
        <v>0</v>
      </c>
      <c r="J78" s="146">
        <v>2</v>
      </c>
      <c r="K78" s="98">
        <v>221</v>
      </c>
    </row>
    <row r="79" spans="1:11" hidden="1" outlineLevel="1" x14ac:dyDescent="0.3">
      <c r="A79" s="142" t="str">
        <f>IF('1'!$A$1=1,B79,C79)</f>
        <v>A2 Боргові інструменти (A2.1 - A2.2)</v>
      </c>
      <c r="B79" s="391" t="s">
        <v>36</v>
      </c>
      <c r="C79" s="392" t="s">
        <v>313</v>
      </c>
      <c r="D79" s="98">
        <v>249</v>
      </c>
      <c r="E79" s="144">
        <v>-125</v>
      </c>
      <c r="F79" s="145">
        <v>-1</v>
      </c>
      <c r="G79" s="145">
        <v>-1</v>
      </c>
      <c r="H79" s="145">
        <v>0</v>
      </c>
      <c r="I79" s="145">
        <v>0</v>
      </c>
      <c r="J79" s="146">
        <v>-126</v>
      </c>
      <c r="K79" s="98">
        <v>123</v>
      </c>
    </row>
    <row r="80" spans="1:11" ht="22.8" hidden="1" outlineLevel="1" x14ac:dyDescent="0.3">
      <c r="A80" s="15" t="str">
        <f>IF('1'!$A$1=1,B80,C80)</f>
        <v>A2.1 Вимоги прямих інвесторів - резидентів до підприємств прямого інвестування - нерезидентів</v>
      </c>
      <c r="B80" s="393" t="s">
        <v>37</v>
      </c>
      <c r="C80" s="393" t="s">
        <v>314</v>
      </c>
      <c r="D80" s="97">
        <v>249</v>
      </c>
      <c r="E80" s="118">
        <v>-125</v>
      </c>
      <c r="F80" s="119">
        <v>-1</v>
      </c>
      <c r="G80" s="119">
        <v>-1</v>
      </c>
      <c r="H80" s="119">
        <v>0</v>
      </c>
      <c r="I80" s="119">
        <v>0</v>
      </c>
      <c r="J80" s="120">
        <v>-126</v>
      </c>
      <c r="K80" s="97">
        <v>123</v>
      </c>
    </row>
    <row r="81" spans="1:11" ht="34.200000000000003" hidden="1" outlineLevel="1" x14ac:dyDescent="0.3">
      <c r="A81" s="15" t="str">
        <f>IF('1'!$A$1=1,B81,C81)</f>
        <v>A2.2 Зобов'язання прямих інвесторів-резидентів перед підприємствами прямого інвестування - нерезидентами</v>
      </c>
      <c r="B81" s="393" t="s">
        <v>38</v>
      </c>
      <c r="C81" s="393" t="s">
        <v>315</v>
      </c>
      <c r="D81" s="97">
        <v>0</v>
      </c>
      <c r="E81" s="118">
        <v>0</v>
      </c>
      <c r="F81" s="119">
        <v>0</v>
      </c>
      <c r="G81" s="119">
        <v>0</v>
      </c>
      <c r="H81" s="119">
        <v>0</v>
      </c>
      <c r="I81" s="119">
        <v>0</v>
      </c>
      <c r="J81" s="120">
        <v>0</v>
      </c>
      <c r="K81" s="97">
        <v>0</v>
      </c>
    </row>
    <row r="82" spans="1:11" hidden="1" outlineLevel="1" x14ac:dyDescent="0.3">
      <c r="A82" s="57" t="str">
        <f>IF('1'!$A$1=1,B82,C82)</f>
        <v>L Прямі інвестиції в Україну (L1 + L2)</v>
      </c>
      <c r="B82" s="354" t="s">
        <v>46</v>
      </c>
      <c r="C82" s="354" t="s">
        <v>316</v>
      </c>
      <c r="D82" s="59">
        <v>17209</v>
      </c>
      <c r="E82" s="128">
        <v>5604</v>
      </c>
      <c r="F82" s="129">
        <v>312</v>
      </c>
      <c r="G82" s="129">
        <v>256</v>
      </c>
      <c r="H82" s="129">
        <v>26</v>
      </c>
      <c r="I82" s="129">
        <v>30</v>
      </c>
      <c r="J82" s="130">
        <v>5916</v>
      </c>
      <c r="K82" s="59">
        <v>23125</v>
      </c>
    </row>
    <row r="83" spans="1:11" hidden="1" outlineLevel="1" x14ac:dyDescent="0.3">
      <c r="A83" s="143" t="str">
        <f>IF('1'!$A$1=1,B83,C83)</f>
        <v xml:space="preserve">L1 Інструменти участі в капіталі </v>
      </c>
      <c r="B83" s="394" t="s">
        <v>108</v>
      </c>
      <c r="C83" s="395" t="s">
        <v>317</v>
      </c>
      <c r="D83" s="98">
        <v>16375</v>
      </c>
      <c r="E83" s="144">
        <v>4539</v>
      </c>
      <c r="F83" s="145">
        <v>268</v>
      </c>
      <c r="G83" s="145">
        <v>212</v>
      </c>
      <c r="H83" s="145">
        <v>26</v>
      </c>
      <c r="I83" s="145">
        <v>30</v>
      </c>
      <c r="J83" s="146">
        <v>4807</v>
      </c>
      <c r="K83" s="98">
        <v>21182</v>
      </c>
    </row>
    <row r="84" spans="1:11" hidden="1" outlineLevel="1" x14ac:dyDescent="0.3">
      <c r="A84" s="142" t="str">
        <f>IF('1'!$A$1=1,B84,C84)</f>
        <v>L2 Боргові інструменти (L2.2 - L2.1)</v>
      </c>
      <c r="B84" s="391" t="s">
        <v>42</v>
      </c>
      <c r="C84" s="392" t="s">
        <v>318</v>
      </c>
      <c r="D84" s="98">
        <v>834</v>
      </c>
      <c r="E84" s="144">
        <v>1065</v>
      </c>
      <c r="F84" s="145">
        <v>44</v>
      </c>
      <c r="G84" s="145">
        <v>44</v>
      </c>
      <c r="H84" s="145">
        <v>0</v>
      </c>
      <c r="I84" s="145">
        <v>0</v>
      </c>
      <c r="J84" s="146">
        <v>1109</v>
      </c>
      <c r="K84" s="98">
        <v>1943</v>
      </c>
    </row>
    <row r="85" spans="1:11" hidden="1" outlineLevel="1" x14ac:dyDescent="0.3">
      <c r="A85" s="15" t="str">
        <f>IF('1'!$A$1=1,B85,C85)</f>
        <v xml:space="preserve">L2.1 Вимоги до прямих іноземних інвесторів </v>
      </c>
      <c r="B85" s="393" t="s">
        <v>43</v>
      </c>
      <c r="C85" s="393" t="s">
        <v>319</v>
      </c>
      <c r="D85" s="97">
        <v>0</v>
      </c>
      <c r="E85" s="118">
        <v>0</v>
      </c>
      <c r="F85" s="119">
        <v>0</v>
      </c>
      <c r="G85" s="119">
        <v>0</v>
      </c>
      <c r="H85" s="119">
        <v>0</v>
      </c>
      <c r="I85" s="119">
        <v>0</v>
      </c>
      <c r="J85" s="120">
        <v>0</v>
      </c>
      <c r="K85" s="97">
        <v>0</v>
      </c>
    </row>
    <row r="86" spans="1:11" ht="22.8" hidden="1" outlineLevel="1" x14ac:dyDescent="0.3">
      <c r="A86" s="16" t="str">
        <f>IF('1'!$A$1=1,B86,C86)</f>
        <v xml:space="preserve">торгові кредити (дебітоторська заборгованість) </v>
      </c>
      <c r="B86" s="327" t="s">
        <v>5</v>
      </c>
      <c r="C86" s="327" t="s">
        <v>259</v>
      </c>
      <c r="D86" s="97">
        <v>0</v>
      </c>
      <c r="E86" s="118">
        <v>0</v>
      </c>
      <c r="F86" s="119">
        <v>0</v>
      </c>
      <c r="G86" s="119">
        <v>0</v>
      </c>
      <c r="H86" s="119">
        <v>0</v>
      </c>
      <c r="I86" s="119">
        <v>0</v>
      </c>
      <c r="J86" s="120">
        <v>0</v>
      </c>
      <c r="K86" s="97">
        <v>0</v>
      </c>
    </row>
    <row r="87" spans="1:11" ht="22.8" hidden="1" outlineLevel="1" x14ac:dyDescent="0.3">
      <c r="A87" s="15" t="str">
        <f>IF('1'!$A$1=1,B87,C87)</f>
        <v xml:space="preserve">L2.2 Зобов'язання перед прямими іноземними інвесторами </v>
      </c>
      <c r="B87" s="393" t="s">
        <v>47</v>
      </c>
      <c r="C87" s="393" t="s">
        <v>320</v>
      </c>
      <c r="D87" s="97">
        <v>834</v>
      </c>
      <c r="E87" s="118">
        <v>1065</v>
      </c>
      <c r="F87" s="119">
        <v>44</v>
      </c>
      <c r="G87" s="119">
        <v>44</v>
      </c>
      <c r="H87" s="119">
        <v>0</v>
      </c>
      <c r="I87" s="119">
        <v>0</v>
      </c>
      <c r="J87" s="120">
        <v>1109</v>
      </c>
      <c r="K87" s="97">
        <v>1943</v>
      </c>
    </row>
    <row r="88" spans="1:11" hidden="1" outlineLevel="1" x14ac:dyDescent="0.3">
      <c r="A88" s="16" t="str">
        <f>IF('1'!$A$1=1,B88,C88)</f>
        <v>кредити</v>
      </c>
      <c r="B88" s="327" t="s">
        <v>2</v>
      </c>
      <c r="C88" s="327" t="s">
        <v>258</v>
      </c>
      <c r="D88" s="97">
        <v>834</v>
      </c>
      <c r="E88" s="118">
        <v>1065</v>
      </c>
      <c r="F88" s="119">
        <v>44</v>
      </c>
      <c r="G88" s="119">
        <v>44</v>
      </c>
      <c r="H88" s="119">
        <v>0</v>
      </c>
      <c r="I88" s="119">
        <v>0</v>
      </c>
      <c r="J88" s="120">
        <v>1109</v>
      </c>
      <c r="K88" s="97">
        <v>1943</v>
      </c>
    </row>
    <row r="89" spans="1:11" ht="22.8" hidden="1" outlineLevel="1" x14ac:dyDescent="0.3">
      <c r="A89" s="17" t="str">
        <f>IF('1'!$A$1=1,B89,C89)</f>
        <v xml:space="preserve">торгові кредити (кредиторська заборгованість) </v>
      </c>
      <c r="B89" s="328" t="s">
        <v>4</v>
      </c>
      <c r="C89" s="328" t="s">
        <v>262</v>
      </c>
      <c r="D89" s="124">
        <v>0</v>
      </c>
      <c r="E89" s="125">
        <v>0</v>
      </c>
      <c r="F89" s="126">
        <v>0</v>
      </c>
      <c r="G89" s="126">
        <v>0</v>
      </c>
      <c r="H89" s="126">
        <v>0</v>
      </c>
      <c r="I89" s="126">
        <v>0</v>
      </c>
      <c r="J89" s="127">
        <v>0</v>
      </c>
      <c r="K89" s="124">
        <v>0</v>
      </c>
    </row>
    <row r="90" spans="1:11" hidden="1" outlineLevel="1" x14ac:dyDescent="0.3">
      <c r="A90" s="111">
        <f>IF('1'!$A$1=1,B90,C90)</f>
        <v>2007</v>
      </c>
      <c r="B90" s="308">
        <v>2007</v>
      </c>
      <c r="C90" s="311">
        <v>2007</v>
      </c>
      <c r="D90" s="112">
        <v>39082</v>
      </c>
      <c r="E90" s="114">
        <v>3</v>
      </c>
      <c r="F90" s="114">
        <v>4</v>
      </c>
      <c r="G90" s="114">
        <v>5</v>
      </c>
      <c r="H90" s="114">
        <v>6</v>
      </c>
      <c r="I90" s="114">
        <v>7</v>
      </c>
      <c r="J90" s="114">
        <v>8</v>
      </c>
      <c r="K90" s="112">
        <v>39447</v>
      </c>
    </row>
    <row r="91" spans="1:11" hidden="1" outlineLevel="1" x14ac:dyDescent="0.3">
      <c r="A91" s="57" t="str">
        <f>IF('1'!$A$1=1,B91,C91)</f>
        <v>A Прямі інвестиції за кордон (A1 + A2)</v>
      </c>
      <c r="B91" s="354" t="s">
        <v>45</v>
      </c>
      <c r="C91" s="354" t="s">
        <v>312</v>
      </c>
      <c r="D91" s="95">
        <v>344</v>
      </c>
      <c r="E91" s="138">
        <v>673</v>
      </c>
      <c r="F91" s="139">
        <v>5060</v>
      </c>
      <c r="G91" s="139">
        <v>15</v>
      </c>
      <c r="H91" s="139">
        <v>5062</v>
      </c>
      <c r="I91" s="139">
        <v>-17</v>
      </c>
      <c r="J91" s="140">
        <v>5733</v>
      </c>
      <c r="K91" s="95">
        <v>6077</v>
      </c>
    </row>
    <row r="92" spans="1:11" hidden="1" outlineLevel="1" x14ac:dyDescent="0.3">
      <c r="A92" s="142" t="str">
        <f>IF('1'!$A$1=1,B92,C92)</f>
        <v xml:space="preserve">A1 Інструменти участі в капіталі </v>
      </c>
      <c r="B92" s="391" t="s">
        <v>329</v>
      </c>
      <c r="C92" s="392" t="s">
        <v>206</v>
      </c>
      <c r="D92" s="98">
        <v>221</v>
      </c>
      <c r="E92" s="144">
        <v>975</v>
      </c>
      <c r="F92" s="145">
        <v>5060</v>
      </c>
      <c r="G92" s="145">
        <v>15</v>
      </c>
      <c r="H92" s="145">
        <v>5062</v>
      </c>
      <c r="I92" s="145">
        <v>-17</v>
      </c>
      <c r="J92" s="146">
        <v>6035</v>
      </c>
      <c r="K92" s="98">
        <v>6256</v>
      </c>
    </row>
    <row r="93" spans="1:11" hidden="1" outlineLevel="1" x14ac:dyDescent="0.3">
      <c r="A93" s="142" t="str">
        <f>IF('1'!$A$1=1,B93,C93)</f>
        <v>A2 Боргові інструменти (A2.1 - A2.2)</v>
      </c>
      <c r="B93" s="391" t="s">
        <v>36</v>
      </c>
      <c r="C93" s="392" t="s">
        <v>313</v>
      </c>
      <c r="D93" s="98">
        <v>123</v>
      </c>
      <c r="E93" s="144">
        <v>-302</v>
      </c>
      <c r="F93" s="145">
        <v>0</v>
      </c>
      <c r="G93" s="145">
        <v>0</v>
      </c>
      <c r="H93" s="145">
        <v>0</v>
      </c>
      <c r="I93" s="145">
        <v>0</v>
      </c>
      <c r="J93" s="146">
        <v>-302</v>
      </c>
      <c r="K93" s="98">
        <v>-179</v>
      </c>
    </row>
    <row r="94" spans="1:11" ht="22.8" hidden="1" outlineLevel="1" x14ac:dyDescent="0.3">
      <c r="A94" s="15" t="str">
        <f>IF('1'!$A$1=1,B94,C94)</f>
        <v>A2.1 Вимоги прямих інвесторів - резидентів до підприємств прямого інвестування - нерезидентів</v>
      </c>
      <c r="B94" s="393" t="s">
        <v>37</v>
      </c>
      <c r="C94" s="393" t="s">
        <v>314</v>
      </c>
      <c r="D94" s="97">
        <v>123</v>
      </c>
      <c r="E94" s="118">
        <v>0</v>
      </c>
      <c r="F94" s="119">
        <v>0</v>
      </c>
      <c r="G94" s="119">
        <v>0</v>
      </c>
      <c r="H94" s="119">
        <v>0</v>
      </c>
      <c r="I94" s="119">
        <v>0</v>
      </c>
      <c r="J94" s="120">
        <v>0</v>
      </c>
      <c r="K94" s="97">
        <v>123</v>
      </c>
    </row>
    <row r="95" spans="1:11" ht="34.200000000000003" hidden="1" outlineLevel="1" x14ac:dyDescent="0.3">
      <c r="A95" s="15" t="str">
        <f>IF('1'!$A$1=1,B95,C95)</f>
        <v>A2.2 Зобов'язання прямих інвесторів-резидентів перед підприємствами прямого інвестування - нерезидентами</v>
      </c>
      <c r="B95" s="393" t="s">
        <v>38</v>
      </c>
      <c r="C95" s="393" t="s">
        <v>315</v>
      </c>
      <c r="D95" s="97">
        <v>0</v>
      </c>
      <c r="E95" s="118">
        <v>302</v>
      </c>
      <c r="F95" s="119">
        <v>0</v>
      </c>
      <c r="G95" s="119">
        <v>0</v>
      </c>
      <c r="H95" s="119">
        <v>0</v>
      </c>
      <c r="I95" s="119">
        <v>0</v>
      </c>
      <c r="J95" s="120">
        <v>302</v>
      </c>
      <c r="K95" s="97">
        <v>302</v>
      </c>
    </row>
    <row r="96" spans="1:11" hidden="1" outlineLevel="1" x14ac:dyDescent="0.3">
      <c r="A96" s="57" t="str">
        <f>IF('1'!$A$1=1,B96,C96)</f>
        <v>L Прямі інвестиції в Україну (L1 + L2)</v>
      </c>
      <c r="B96" s="354" t="s">
        <v>46</v>
      </c>
      <c r="C96" s="354" t="s">
        <v>316</v>
      </c>
      <c r="D96" s="59">
        <v>23125</v>
      </c>
      <c r="E96" s="128">
        <v>9891</v>
      </c>
      <c r="F96" s="129">
        <v>5043</v>
      </c>
      <c r="G96" s="129">
        <v>-21</v>
      </c>
      <c r="H96" s="129">
        <v>5065</v>
      </c>
      <c r="I96" s="129">
        <v>-1</v>
      </c>
      <c r="J96" s="130">
        <v>14934</v>
      </c>
      <c r="K96" s="59">
        <v>38059</v>
      </c>
    </row>
    <row r="97" spans="1:11" hidden="1" outlineLevel="1" x14ac:dyDescent="0.3">
      <c r="A97" s="143" t="str">
        <f>IF('1'!$A$1=1,B97,C97)</f>
        <v xml:space="preserve">L1 Інструменти участі в капіталі </v>
      </c>
      <c r="B97" s="394" t="s">
        <v>108</v>
      </c>
      <c r="C97" s="395" t="s">
        <v>317</v>
      </c>
      <c r="D97" s="98">
        <v>21182</v>
      </c>
      <c r="E97" s="144">
        <v>8381</v>
      </c>
      <c r="F97" s="145">
        <v>5417</v>
      </c>
      <c r="G97" s="145">
        <v>353</v>
      </c>
      <c r="H97" s="145">
        <v>5065</v>
      </c>
      <c r="I97" s="145">
        <v>-1</v>
      </c>
      <c r="J97" s="146">
        <v>13798</v>
      </c>
      <c r="K97" s="98">
        <v>34980</v>
      </c>
    </row>
    <row r="98" spans="1:11" hidden="1" outlineLevel="1" x14ac:dyDescent="0.3">
      <c r="A98" s="142" t="str">
        <f>IF('1'!$A$1=1,B98,C98)</f>
        <v>L2 Боргові інструменти (L2.2 - L2.1)</v>
      </c>
      <c r="B98" s="391" t="s">
        <v>42</v>
      </c>
      <c r="C98" s="392" t="s">
        <v>318</v>
      </c>
      <c r="D98" s="98">
        <v>1943</v>
      </c>
      <c r="E98" s="144">
        <v>1510</v>
      </c>
      <c r="F98" s="145">
        <v>-374</v>
      </c>
      <c r="G98" s="145">
        <v>-374</v>
      </c>
      <c r="H98" s="145">
        <v>0</v>
      </c>
      <c r="I98" s="145">
        <v>0</v>
      </c>
      <c r="J98" s="146">
        <v>1136</v>
      </c>
      <c r="K98" s="98">
        <v>3079</v>
      </c>
    </row>
    <row r="99" spans="1:11" hidden="1" outlineLevel="1" x14ac:dyDescent="0.3">
      <c r="A99" s="15" t="str">
        <f>IF('1'!$A$1=1,B99,C99)</f>
        <v xml:space="preserve">L2.1 Вимоги до прямих іноземних інвесторів </v>
      </c>
      <c r="B99" s="393" t="s">
        <v>43</v>
      </c>
      <c r="C99" s="393" t="s">
        <v>319</v>
      </c>
      <c r="D99" s="97">
        <v>0</v>
      </c>
      <c r="E99" s="118">
        <v>0</v>
      </c>
      <c r="F99" s="119">
        <v>0</v>
      </c>
      <c r="G99" s="119">
        <v>0</v>
      </c>
      <c r="H99" s="119">
        <v>0</v>
      </c>
      <c r="I99" s="119">
        <v>0</v>
      </c>
      <c r="J99" s="120">
        <v>0</v>
      </c>
      <c r="K99" s="97">
        <v>0</v>
      </c>
    </row>
    <row r="100" spans="1:11" ht="22.8" hidden="1" outlineLevel="1" x14ac:dyDescent="0.3">
      <c r="A100" s="16" t="str">
        <f>IF('1'!$A$1=1,B100,C100)</f>
        <v xml:space="preserve">торгові кредити (дебітоторська заборгованість) </v>
      </c>
      <c r="B100" s="327" t="s">
        <v>5</v>
      </c>
      <c r="C100" s="327" t="s">
        <v>259</v>
      </c>
      <c r="D100" s="97">
        <v>0</v>
      </c>
      <c r="E100" s="118">
        <v>0</v>
      </c>
      <c r="F100" s="119">
        <v>0</v>
      </c>
      <c r="G100" s="119">
        <v>0</v>
      </c>
      <c r="H100" s="119">
        <v>0</v>
      </c>
      <c r="I100" s="119">
        <v>0</v>
      </c>
      <c r="J100" s="120">
        <v>0</v>
      </c>
      <c r="K100" s="97">
        <v>0</v>
      </c>
    </row>
    <row r="101" spans="1:11" ht="22.8" hidden="1" outlineLevel="1" x14ac:dyDescent="0.3">
      <c r="A101" s="15" t="str">
        <f>IF('1'!$A$1=1,B101,C101)</f>
        <v xml:space="preserve">L2.2 Зобов'язання перед прямими іноземними інвесторами </v>
      </c>
      <c r="B101" s="393" t="s">
        <v>47</v>
      </c>
      <c r="C101" s="393" t="s">
        <v>320</v>
      </c>
      <c r="D101" s="97">
        <v>1943</v>
      </c>
      <c r="E101" s="118">
        <v>1510</v>
      </c>
      <c r="F101" s="119">
        <v>-374</v>
      </c>
      <c r="G101" s="119">
        <v>-374</v>
      </c>
      <c r="H101" s="119">
        <v>0</v>
      </c>
      <c r="I101" s="119">
        <v>0</v>
      </c>
      <c r="J101" s="120">
        <v>1136</v>
      </c>
      <c r="K101" s="97">
        <v>3079</v>
      </c>
    </row>
    <row r="102" spans="1:11" hidden="1" outlineLevel="1" x14ac:dyDescent="0.3">
      <c r="A102" s="16" t="str">
        <f>IF('1'!$A$1=1,B102,C102)</f>
        <v>кредити</v>
      </c>
      <c r="B102" s="327" t="s">
        <v>2</v>
      </c>
      <c r="C102" s="327" t="s">
        <v>258</v>
      </c>
      <c r="D102" s="97">
        <v>1943</v>
      </c>
      <c r="E102" s="118">
        <v>1510</v>
      </c>
      <c r="F102" s="119">
        <v>-374</v>
      </c>
      <c r="G102" s="119">
        <v>-374</v>
      </c>
      <c r="H102" s="119">
        <v>0</v>
      </c>
      <c r="I102" s="119">
        <v>0</v>
      </c>
      <c r="J102" s="120">
        <v>1136</v>
      </c>
      <c r="K102" s="97">
        <v>3079</v>
      </c>
    </row>
    <row r="103" spans="1:11" ht="22.8" hidden="1" outlineLevel="1" x14ac:dyDescent="0.3">
      <c r="A103" s="17" t="str">
        <f>IF('1'!$A$1=1,B103,C103)</f>
        <v xml:space="preserve">торгові кредити (кредиторська заборгованість) </v>
      </c>
      <c r="B103" s="328" t="s">
        <v>4</v>
      </c>
      <c r="C103" s="328" t="s">
        <v>262</v>
      </c>
      <c r="D103" s="124">
        <v>0</v>
      </c>
      <c r="E103" s="125">
        <v>0</v>
      </c>
      <c r="F103" s="126">
        <v>0</v>
      </c>
      <c r="G103" s="126">
        <v>0</v>
      </c>
      <c r="H103" s="126">
        <v>0</v>
      </c>
      <c r="I103" s="126">
        <v>0</v>
      </c>
      <c r="J103" s="127">
        <v>0</v>
      </c>
      <c r="K103" s="124">
        <v>0</v>
      </c>
    </row>
    <row r="104" spans="1:11" hidden="1" outlineLevel="1" x14ac:dyDescent="0.3">
      <c r="A104" s="111">
        <f>IF('1'!$A$1=1,B104,C104)</f>
        <v>2008</v>
      </c>
      <c r="B104" s="308">
        <v>2008</v>
      </c>
      <c r="C104" s="311">
        <v>2008</v>
      </c>
      <c r="D104" s="112">
        <v>39447</v>
      </c>
      <c r="E104" s="114">
        <v>3</v>
      </c>
      <c r="F104" s="114">
        <v>4</v>
      </c>
      <c r="G104" s="114">
        <v>5</v>
      </c>
      <c r="H104" s="114">
        <v>6</v>
      </c>
      <c r="I104" s="114">
        <v>7</v>
      </c>
      <c r="J104" s="114">
        <v>8</v>
      </c>
      <c r="K104" s="112">
        <v>39813</v>
      </c>
    </row>
    <row r="105" spans="1:11" hidden="1" outlineLevel="1" x14ac:dyDescent="0.3">
      <c r="A105" s="57" t="str">
        <f>IF('1'!$A$1=1,B105,C105)</f>
        <v>A Прямі інвестиції за кордон (A1 + A2)</v>
      </c>
      <c r="B105" s="354" t="s">
        <v>45</v>
      </c>
      <c r="C105" s="354" t="s">
        <v>312</v>
      </c>
      <c r="D105" s="95">
        <v>6077</v>
      </c>
      <c r="E105" s="138">
        <v>1010</v>
      </c>
      <c r="F105" s="139">
        <v>-82</v>
      </c>
      <c r="G105" s="139">
        <v>-25</v>
      </c>
      <c r="H105" s="139">
        <v>3</v>
      </c>
      <c r="I105" s="139">
        <v>-60</v>
      </c>
      <c r="J105" s="140">
        <v>928</v>
      </c>
      <c r="K105" s="95">
        <v>7005</v>
      </c>
    </row>
    <row r="106" spans="1:11" hidden="1" outlineLevel="1" x14ac:dyDescent="0.3">
      <c r="A106" s="142" t="str">
        <f>IF('1'!$A$1=1,B106,C106)</f>
        <v xml:space="preserve">A1 Інструменти участі в капіталі </v>
      </c>
      <c r="B106" s="391" t="s">
        <v>329</v>
      </c>
      <c r="C106" s="392" t="s">
        <v>206</v>
      </c>
      <c r="D106" s="98">
        <v>6256</v>
      </c>
      <c r="E106" s="144">
        <v>797</v>
      </c>
      <c r="F106" s="145">
        <v>-82</v>
      </c>
      <c r="G106" s="145">
        <v>-30</v>
      </c>
      <c r="H106" s="145">
        <v>3</v>
      </c>
      <c r="I106" s="145">
        <v>-55</v>
      </c>
      <c r="J106" s="146">
        <v>715</v>
      </c>
      <c r="K106" s="98">
        <v>6971</v>
      </c>
    </row>
    <row r="107" spans="1:11" hidden="1" outlineLevel="1" x14ac:dyDescent="0.3">
      <c r="A107" s="142" t="str">
        <f>IF('1'!$A$1=1,B107,C107)</f>
        <v>A2 Боргові інструменти (A2.1 - A2.2)</v>
      </c>
      <c r="B107" s="391" t="s">
        <v>36</v>
      </c>
      <c r="C107" s="392" t="s">
        <v>313</v>
      </c>
      <c r="D107" s="98">
        <v>-179</v>
      </c>
      <c r="E107" s="144">
        <v>213</v>
      </c>
      <c r="F107" s="145">
        <v>0</v>
      </c>
      <c r="G107" s="145">
        <v>5</v>
      </c>
      <c r="H107" s="145">
        <v>0</v>
      </c>
      <c r="I107" s="145">
        <v>-5</v>
      </c>
      <c r="J107" s="146">
        <v>213</v>
      </c>
      <c r="K107" s="98">
        <v>34</v>
      </c>
    </row>
    <row r="108" spans="1:11" ht="22.8" hidden="1" outlineLevel="1" x14ac:dyDescent="0.3">
      <c r="A108" s="15" t="str">
        <f>IF('1'!$A$1=1,B108,C108)</f>
        <v>A2.1 Вимоги прямих інвесторів - резидентів до підприємств прямого інвестування - нерезидентів</v>
      </c>
      <c r="B108" s="393" t="s">
        <v>37</v>
      </c>
      <c r="C108" s="393" t="s">
        <v>314</v>
      </c>
      <c r="D108" s="97">
        <v>123</v>
      </c>
      <c r="E108" s="118">
        <v>0</v>
      </c>
      <c r="F108" s="119">
        <v>-5</v>
      </c>
      <c r="G108" s="119">
        <v>0</v>
      </c>
      <c r="H108" s="119">
        <v>0</v>
      </c>
      <c r="I108" s="119">
        <v>-5</v>
      </c>
      <c r="J108" s="120">
        <v>-5</v>
      </c>
      <c r="K108" s="97">
        <v>118</v>
      </c>
    </row>
    <row r="109" spans="1:11" ht="34.200000000000003" hidden="1" outlineLevel="1" x14ac:dyDescent="0.3">
      <c r="A109" s="15" t="str">
        <f>IF('1'!$A$1=1,B109,C109)</f>
        <v>A2.2 Зобов'язання прямих інвесторів-резидентів перед підприємствами прямого інвестування - нерезидентами</v>
      </c>
      <c r="B109" s="393" t="s">
        <v>38</v>
      </c>
      <c r="C109" s="393" t="s">
        <v>315</v>
      </c>
      <c r="D109" s="97">
        <v>302</v>
      </c>
      <c r="E109" s="118">
        <v>-213</v>
      </c>
      <c r="F109" s="119">
        <v>-5</v>
      </c>
      <c r="G109" s="119">
        <v>-5</v>
      </c>
      <c r="H109" s="119">
        <v>0</v>
      </c>
      <c r="I109" s="119">
        <v>0</v>
      </c>
      <c r="J109" s="120">
        <v>-218</v>
      </c>
      <c r="K109" s="97">
        <v>84</v>
      </c>
    </row>
    <row r="110" spans="1:11" hidden="1" outlineLevel="1" x14ac:dyDescent="0.3">
      <c r="A110" s="57" t="str">
        <f>IF('1'!$A$1=1,B110,C110)</f>
        <v>L Прямі інвестиції в Україну (L1 + L2)</v>
      </c>
      <c r="B110" s="354" t="s">
        <v>46</v>
      </c>
      <c r="C110" s="354" t="s">
        <v>316</v>
      </c>
      <c r="D110" s="59">
        <v>38059</v>
      </c>
      <c r="E110" s="128">
        <v>10913</v>
      </c>
      <c r="F110" s="129">
        <v>-1975</v>
      </c>
      <c r="G110" s="129">
        <v>-4175</v>
      </c>
      <c r="H110" s="129">
        <v>1984</v>
      </c>
      <c r="I110" s="129">
        <v>216</v>
      </c>
      <c r="J110" s="130">
        <v>8938</v>
      </c>
      <c r="K110" s="59">
        <v>46997</v>
      </c>
    </row>
    <row r="111" spans="1:11" hidden="1" outlineLevel="1" x14ac:dyDescent="0.3">
      <c r="A111" s="143" t="str">
        <f>IF('1'!$A$1=1,B111,C111)</f>
        <v>L1 Інструменти участі в капіталі</v>
      </c>
      <c r="B111" s="394" t="s">
        <v>137</v>
      </c>
      <c r="C111" s="395" t="s">
        <v>317</v>
      </c>
      <c r="D111" s="98">
        <v>34980</v>
      </c>
      <c r="E111" s="144">
        <v>9612</v>
      </c>
      <c r="F111" s="145">
        <v>-1844</v>
      </c>
      <c r="G111" s="145">
        <v>-4044</v>
      </c>
      <c r="H111" s="145">
        <v>1984</v>
      </c>
      <c r="I111" s="145">
        <v>216</v>
      </c>
      <c r="J111" s="146">
        <v>7768</v>
      </c>
      <c r="K111" s="98">
        <v>42748</v>
      </c>
    </row>
    <row r="112" spans="1:11" hidden="1" outlineLevel="1" x14ac:dyDescent="0.3">
      <c r="A112" s="142" t="str">
        <f>IF('1'!$A$1=1,B112,C112)</f>
        <v>L2 Боргові інструменти (L2.2 - L2.1)</v>
      </c>
      <c r="B112" s="391" t="s">
        <v>42</v>
      </c>
      <c r="C112" s="392" t="s">
        <v>318</v>
      </c>
      <c r="D112" s="98">
        <v>3079</v>
      </c>
      <c r="E112" s="144">
        <v>1301</v>
      </c>
      <c r="F112" s="145">
        <v>-131</v>
      </c>
      <c r="G112" s="145">
        <v>-131</v>
      </c>
      <c r="H112" s="145">
        <v>0</v>
      </c>
      <c r="I112" s="145">
        <v>0</v>
      </c>
      <c r="J112" s="146">
        <v>1170</v>
      </c>
      <c r="K112" s="98">
        <v>4249</v>
      </c>
    </row>
    <row r="113" spans="1:11" hidden="1" outlineLevel="1" x14ac:dyDescent="0.3">
      <c r="A113" s="15" t="str">
        <f>IF('1'!$A$1=1,B113,C113)</f>
        <v xml:space="preserve">L2.1 Вимоги до прямих іноземних інвесторів </v>
      </c>
      <c r="B113" s="393" t="s">
        <v>43</v>
      </c>
      <c r="C113" s="393" t="s">
        <v>319</v>
      </c>
      <c r="D113" s="97">
        <v>0</v>
      </c>
      <c r="E113" s="118">
        <v>0</v>
      </c>
      <c r="F113" s="119">
        <v>0</v>
      </c>
      <c r="G113" s="119">
        <v>0</v>
      </c>
      <c r="H113" s="119">
        <v>0</v>
      </c>
      <c r="I113" s="119">
        <v>0</v>
      </c>
      <c r="J113" s="120">
        <v>0</v>
      </c>
      <c r="K113" s="97">
        <v>0</v>
      </c>
    </row>
    <row r="114" spans="1:11" ht="22.8" hidden="1" outlineLevel="1" x14ac:dyDescent="0.3">
      <c r="A114" s="16" t="str">
        <f>IF('1'!$A$1=1,B114,C114)</f>
        <v xml:space="preserve">торгові кредити (дебітоторська заборгованість) </v>
      </c>
      <c r="B114" s="327" t="s">
        <v>5</v>
      </c>
      <c r="C114" s="327" t="s">
        <v>259</v>
      </c>
      <c r="D114" s="97">
        <v>0</v>
      </c>
      <c r="E114" s="118">
        <v>0</v>
      </c>
      <c r="F114" s="119">
        <v>0</v>
      </c>
      <c r="G114" s="119">
        <v>0</v>
      </c>
      <c r="H114" s="119">
        <v>0</v>
      </c>
      <c r="I114" s="119">
        <v>0</v>
      </c>
      <c r="J114" s="120">
        <v>0</v>
      </c>
      <c r="K114" s="97">
        <v>0</v>
      </c>
    </row>
    <row r="115" spans="1:11" ht="22.8" hidden="1" outlineLevel="1" x14ac:dyDescent="0.3">
      <c r="A115" s="15" t="str">
        <f>IF('1'!$A$1=1,B115,C115)</f>
        <v xml:space="preserve">L2.2 Зобов'язання перед прямими іноземними інвесторами </v>
      </c>
      <c r="B115" s="393" t="s">
        <v>47</v>
      </c>
      <c r="C115" s="393" t="s">
        <v>320</v>
      </c>
      <c r="D115" s="97">
        <v>3079</v>
      </c>
      <c r="E115" s="118">
        <v>1301</v>
      </c>
      <c r="F115" s="119">
        <v>-131</v>
      </c>
      <c r="G115" s="119">
        <v>-131</v>
      </c>
      <c r="H115" s="119">
        <v>0</v>
      </c>
      <c r="I115" s="119">
        <v>0</v>
      </c>
      <c r="J115" s="120">
        <v>1170</v>
      </c>
      <c r="K115" s="97">
        <v>4249</v>
      </c>
    </row>
    <row r="116" spans="1:11" hidden="1" outlineLevel="1" x14ac:dyDescent="0.3">
      <c r="A116" s="16" t="str">
        <f>IF('1'!$A$1=1,B116,C116)</f>
        <v>кредити</v>
      </c>
      <c r="B116" s="327" t="s">
        <v>2</v>
      </c>
      <c r="C116" s="327" t="s">
        <v>258</v>
      </c>
      <c r="D116" s="97">
        <v>3079</v>
      </c>
      <c r="E116" s="118">
        <v>1301</v>
      </c>
      <c r="F116" s="119">
        <v>-131</v>
      </c>
      <c r="G116" s="119">
        <v>-131</v>
      </c>
      <c r="H116" s="119">
        <v>0</v>
      </c>
      <c r="I116" s="119">
        <v>0</v>
      </c>
      <c r="J116" s="120">
        <v>1170</v>
      </c>
      <c r="K116" s="97">
        <v>4249</v>
      </c>
    </row>
    <row r="117" spans="1:11" ht="22.8" hidden="1" outlineLevel="1" x14ac:dyDescent="0.3">
      <c r="A117" s="17" t="str">
        <f>IF('1'!$A$1=1,B117,C117)</f>
        <v xml:space="preserve">торгові кредити (кредиторська заборгованість) </v>
      </c>
      <c r="B117" s="328" t="s">
        <v>4</v>
      </c>
      <c r="C117" s="328" t="s">
        <v>262</v>
      </c>
      <c r="D117" s="124">
        <v>0</v>
      </c>
      <c r="E117" s="125">
        <v>0</v>
      </c>
      <c r="F117" s="126">
        <v>0</v>
      </c>
      <c r="G117" s="126">
        <v>0</v>
      </c>
      <c r="H117" s="126">
        <v>0</v>
      </c>
      <c r="I117" s="126">
        <v>0</v>
      </c>
      <c r="J117" s="127">
        <v>0</v>
      </c>
      <c r="K117" s="124">
        <v>0</v>
      </c>
    </row>
    <row r="118" spans="1:11" hidden="1" outlineLevel="1" x14ac:dyDescent="0.3">
      <c r="A118" s="111">
        <f>IF('1'!$A$1=1,B118,C118)</f>
        <v>2009</v>
      </c>
      <c r="B118" s="308">
        <v>2009</v>
      </c>
      <c r="C118" s="311">
        <v>2009</v>
      </c>
      <c r="D118" s="112">
        <v>39813</v>
      </c>
      <c r="E118" s="114">
        <v>3</v>
      </c>
      <c r="F118" s="114">
        <v>4</v>
      </c>
      <c r="G118" s="114">
        <v>5</v>
      </c>
      <c r="H118" s="114">
        <v>6</v>
      </c>
      <c r="I118" s="114">
        <v>7</v>
      </c>
      <c r="J118" s="114">
        <v>8</v>
      </c>
      <c r="K118" s="112">
        <v>40178</v>
      </c>
    </row>
    <row r="119" spans="1:11" hidden="1" outlineLevel="1" x14ac:dyDescent="0.3">
      <c r="A119" s="57" t="str">
        <f>IF('1'!$A$1=1,B119,C119)</f>
        <v>A Прямі інвестиції за кордон (A1 + A2)</v>
      </c>
      <c r="B119" s="354" t="s">
        <v>45</v>
      </c>
      <c r="C119" s="354" t="s">
        <v>312</v>
      </c>
      <c r="D119" s="95">
        <v>7005</v>
      </c>
      <c r="E119" s="138">
        <v>162</v>
      </c>
      <c r="F119" s="139">
        <v>-1297</v>
      </c>
      <c r="G119" s="139">
        <v>1</v>
      </c>
      <c r="H119" s="139">
        <v>-1303</v>
      </c>
      <c r="I119" s="139">
        <v>5</v>
      </c>
      <c r="J119" s="140">
        <v>-1135</v>
      </c>
      <c r="K119" s="95">
        <v>5870</v>
      </c>
    </row>
    <row r="120" spans="1:11" hidden="1" outlineLevel="1" x14ac:dyDescent="0.3">
      <c r="A120" s="142" t="str">
        <f>IF('1'!$A$1=1,B120,C120)</f>
        <v>A1 Інструменти участі в капіталі</v>
      </c>
      <c r="B120" s="391" t="s">
        <v>105</v>
      </c>
      <c r="C120" s="392" t="s">
        <v>206</v>
      </c>
      <c r="D120" s="98">
        <v>6971</v>
      </c>
      <c r="E120" s="144">
        <v>115</v>
      </c>
      <c r="F120" s="145">
        <v>-1303</v>
      </c>
      <c r="G120" s="145">
        <v>0</v>
      </c>
      <c r="H120" s="145">
        <v>-1303</v>
      </c>
      <c r="I120" s="145">
        <v>0</v>
      </c>
      <c r="J120" s="146">
        <v>-1188</v>
      </c>
      <c r="K120" s="98">
        <v>5783</v>
      </c>
    </row>
    <row r="121" spans="1:11" hidden="1" outlineLevel="1" x14ac:dyDescent="0.3">
      <c r="A121" s="142" t="str">
        <f>IF('1'!$A$1=1,B121,C121)</f>
        <v>A2 Боргові інструменти (A2.1 - A2.2)</v>
      </c>
      <c r="B121" s="391" t="s">
        <v>36</v>
      </c>
      <c r="C121" s="392" t="s">
        <v>313</v>
      </c>
      <c r="D121" s="98">
        <v>34</v>
      </c>
      <c r="E121" s="144">
        <v>47</v>
      </c>
      <c r="F121" s="145">
        <v>6</v>
      </c>
      <c r="G121" s="145">
        <v>1</v>
      </c>
      <c r="H121" s="145">
        <v>0</v>
      </c>
      <c r="I121" s="145">
        <v>5</v>
      </c>
      <c r="J121" s="146">
        <v>53</v>
      </c>
      <c r="K121" s="98">
        <v>87</v>
      </c>
    </row>
    <row r="122" spans="1:11" ht="22.8" hidden="1" outlineLevel="1" x14ac:dyDescent="0.3">
      <c r="A122" s="15" t="str">
        <f>IF('1'!$A$1=1,B122,C122)</f>
        <v>A2.1 Вимоги прямих інвесторів - резидентів до підприємств прямого інвестування - нерезидентів</v>
      </c>
      <c r="B122" s="393" t="s">
        <v>37</v>
      </c>
      <c r="C122" s="393" t="s">
        <v>314</v>
      </c>
      <c r="D122" s="97">
        <v>118</v>
      </c>
      <c r="E122" s="118">
        <v>0</v>
      </c>
      <c r="F122" s="119">
        <v>5</v>
      </c>
      <c r="G122" s="119">
        <v>0</v>
      </c>
      <c r="H122" s="119">
        <v>0</v>
      </c>
      <c r="I122" s="119">
        <v>5</v>
      </c>
      <c r="J122" s="120">
        <v>5</v>
      </c>
      <c r="K122" s="97">
        <v>123</v>
      </c>
    </row>
    <row r="123" spans="1:11" ht="34.200000000000003" hidden="1" outlineLevel="1" x14ac:dyDescent="0.3">
      <c r="A123" s="15" t="str">
        <f>IF('1'!$A$1=1,B123,C123)</f>
        <v>A2.2 Зобов'язання прямих інвесторів-резидентів перед підприємствами прямого інвестування - нерезидентами</v>
      </c>
      <c r="B123" s="393" t="s">
        <v>38</v>
      </c>
      <c r="C123" s="393" t="s">
        <v>315</v>
      </c>
      <c r="D123" s="97">
        <v>84</v>
      </c>
      <c r="E123" s="118">
        <v>-47</v>
      </c>
      <c r="F123" s="119">
        <v>-1</v>
      </c>
      <c r="G123" s="119">
        <v>-1</v>
      </c>
      <c r="H123" s="119">
        <v>0</v>
      </c>
      <c r="I123" s="119">
        <v>0</v>
      </c>
      <c r="J123" s="120">
        <v>-48</v>
      </c>
      <c r="K123" s="97">
        <v>36</v>
      </c>
    </row>
    <row r="124" spans="1:11" hidden="1" outlineLevel="1" x14ac:dyDescent="0.3">
      <c r="A124" s="57" t="str">
        <f>IF('1'!$A$1=1,B124,C124)</f>
        <v>L Прямі інвестиції в Україну (L1 + L2)</v>
      </c>
      <c r="B124" s="354" t="s">
        <v>46</v>
      </c>
      <c r="C124" s="354" t="s">
        <v>316</v>
      </c>
      <c r="D124" s="59">
        <v>46997</v>
      </c>
      <c r="E124" s="128">
        <v>4816</v>
      </c>
      <c r="F124" s="129">
        <v>-6459</v>
      </c>
      <c r="G124" s="129">
        <v>466</v>
      </c>
      <c r="H124" s="129">
        <v>-6916</v>
      </c>
      <c r="I124" s="129">
        <v>-9</v>
      </c>
      <c r="J124" s="130">
        <v>-1643</v>
      </c>
      <c r="K124" s="59">
        <v>45354</v>
      </c>
    </row>
    <row r="125" spans="1:11" hidden="1" outlineLevel="1" x14ac:dyDescent="0.3">
      <c r="A125" s="143" t="str">
        <f>IF('1'!$A$1=1,B125,C125)</f>
        <v>L1 Інструменти участі в капіталі</v>
      </c>
      <c r="B125" s="394" t="s">
        <v>137</v>
      </c>
      <c r="C125" s="395" t="s">
        <v>317</v>
      </c>
      <c r="D125" s="98">
        <v>42748</v>
      </c>
      <c r="E125" s="144">
        <v>4456</v>
      </c>
      <c r="F125" s="145">
        <v>-6928</v>
      </c>
      <c r="G125" s="145">
        <v>-3</v>
      </c>
      <c r="H125" s="145">
        <v>-6916</v>
      </c>
      <c r="I125" s="145">
        <v>-9</v>
      </c>
      <c r="J125" s="146">
        <v>-2472</v>
      </c>
      <c r="K125" s="98">
        <v>40276</v>
      </c>
    </row>
    <row r="126" spans="1:11" hidden="1" outlineLevel="1" x14ac:dyDescent="0.3">
      <c r="A126" s="142" t="str">
        <f>IF('1'!$A$1=1,B126,C126)</f>
        <v>L2 Боргові інструменти (L2.2 - L2.1)</v>
      </c>
      <c r="B126" s="391" t="s">
        <v>42</v>
      </c>
      <c r="C126" s="392" t="s">
        <v>318</v>
      </c>
      <c r="D126" s="98">
        <v>4249</v>
      </c>
      <c r="E126" s="144">
        <v>360</v>
      </c>
      <c r="F126" s="145">
        <v>469</v>
      </c>
      <c r="G126" s="145">
        <v>469</v>
      </c>
      <c r="H126" s="145">
        <v>0</v>
      </c>
      <c r="I126" s="145">
        <v>0</v>
      </c>
      <c r="J126" s="146">
        <v>829</v>
      </c>
      <c r="K126" s="98">
        <v>5078</v>
      </c>
    </row>
    <row r="127" spans="1:11" hidden="1" outlineLevel="1" x14ac:dyDescent="0.3">
      <c r="A127" s="15" t="str">
        <f>IF('1'!$A$1=1,B127,C127)</f>
        <v xml:space="preserve">L2.1 Вимоги до прямих іноземних інвесторів </v>
      </c>
      <c r="B127" s="393" t="s">
        <v>43</v>
      </c>
      <c r="C127" s="393" t="s">
        <v>319</v>
      </c>
      <c r="D127" s="97">
        <v>0</v>
      </c>
      <c r="E127" s="118">
        <v>0</v>
      </c>
      <c r="F127" s="119">
        <v>0</v>
      </c>
      <c r="G127" s="119">
        <v>0</v>
      </c>
      <c r="H127" s="119">
        <v>0</v>
      </c>
      <c r="I127" s="119">
        <v>0</v>
      </c>
      <c r="J127" s="120">
        <v>0</v>
      </c>
      <c r="K127" s="97">
        <v>0</v>
      </c>
    </row>
    <row r="128" spans="1:11" ht="22.8" hidden="1" outlineLevel="1" x14ac:dyDescent="0.3">
      <c r="A128" s="16" t="str">
        <f>IF('1'!$A$1=1,B128,C128)</f>
        <v xml:space="preserve">торгові кредити (дебітоторська заборгованість) </v>
      </c>
      <c r="B128" s="327" t="s">
        <v>5</v>
      </c>
      <c r="C128" s="327" t="s">
        <v>259</v>
      </c>
      <c r="D128" s="97">
        <v>0</v>
      </c>
      <c r="E128" s="118">
        <v>0</v>
      </c>
      <c r="F128" s="119">
        <v>0</v>
      </c>
      <c r="G128" s="119">
        <v>0</v>
      </c>
      <c r="H128" s="119">
        <v>0</v>
      </c>
      <c r="I128" s="119">
        <v>0</v>
      </c>
      <c r="J128" s="120">
        <v>0</v>
      </c>
      <c r="K128" s="97">
        <v>0</v>
      </c>
    </row>
    <row r="129" spans="1:11" ht="22.8" hidden="1" outlineLevel="1" x14ac:dyDescent="0.3">
      <c r="A129" s="15" t="str">
        <f>IF('1'!$A$1=1,B129,C129)</f>
        <v xml:space="preserve">L2.2 Зобов'язання перед прямими іноземними інвесторами </v>
      </c>
      <c r="B129" s="393" t="s">
        <v>47</v>
      </c>
      <c r="C129" s="393" t="s">
        <v>320</v>
      </c>
      <c r="D129" s="97">
        <v>4249</v>
      </c>
      <c r="E129" s="118">
        <v>360</v>
      </c>
      <c r="F129" s="119">
        <v>469</v>
      </c>
      <c r="G129" s="119">
        <v>469</v>
      </c>
      <c r="H129" s="119">
        <v>0</v>
      </c>
      <c r="I129" s="119">
        <v>0</v>
      </c>
      <c r="J129" s="120">
        <v>829</v>
      </c>
      <c r="K129" s="97">
        <v>5078</v>
      </c>
    </row>
    <row r="130" spans="1:11" hidden="1" outlineLevel="1" x14ac:dyDescent="0.3">
      <c r="A130" s="16" t="str">
        <f>IF('1'!$A$1=1,B130,C130)</f>
        <v>кредити</v>
      </c>
      <c r="B130" s="327" t="s">
        <v>2</v>
      </c>
      <c r="C130" s="327" t="s">
        <v>258</v>
      </c>
      <c r="D130" s="97">
        <v>4249</v>
      </c>
      <c r="E130" s="118">
        <v>360</v>
      </c>
      <c r="F130" s="119">
        <v>469</v>
      </c>
      <c r="G130" s="119">
        <v>469</v>
      </c>
      <c r="H130" s="119">
        <v>0</v>
      </c>
      <c r="I130" s="119">
        <v>0</v>
      </c>
      <c r="J130" s="120">
        <v>829</v>
      </c>
      <c r="K130" s="97">
        <v>5078</v>
      </c>
    </row>
    <row r="131" spans="1:11" ht="22.8" hidden="1" outlineLevel="1" x14ac:dyDescent="0.3">
      <c r="A131" s="17" t="str">
        <f>IF('1'!$A$1=1,B131,C131)</f>
        <v xml:space="preserve">торгові кредити (кредиторська заборгованість) </v>
      </c>
      <c r="B131" s="328" t="s">
        <v>4</v>
      </c>
      <c r="C131" s="328" t="s">
        <v>262</v>
      </c>
      <c r="D131" s="124">
        <v>0</v>
      </c>
      <c r="E131" s="125">
        <v>0</v>
      </c>
      <c r="F131" s="126">
        <v>0</v>
      </c>
      <c r="G131" s="126">
        <v>0</v>
      </c>
      <c r="H131" s="126">
        <v>0</v>
      </c>
      <c r="I131" s="126">
        <v>0</v>
      </c>
      <c r="J131" s="127">
        <v>0</v>
      </c>
      <c r="K131" s="124">
        <v>0</v>
      </c>
    </row>
    <row r="132" spans="1:11" hidden="1" outlineLevel="1" x14ac:dyDescent="0.3">
      <c r="A132" s="111">
        <f>IF('1'!$A$1=1,B132,C132)</f>
        <v>2010</v>
      </c>
      <c r="B132" s="308">
        <v>2010</v>
      </c>
      <c r="C132" s="311">
        <v>2010</v>
      </c>
      <c r="D132" s="112">
        <v>40178</v>
      </c>
      <c r="E132" s="114">
        <v>3</v>
      </c>
      <c r="F132" s="114">
        <v>4</v>
      </c>
      <c r="G132" s="114">
        <v>5</v>
      </c>
      <c r="H132" s="114">
        <v>6</v>
      </c>
      <c r="I132" s="114">
        <v>7</v>
      </c>
      <c r="J132" s="114">
        <v>8</v>
      </c>
      <c r="K132" s="112">
        <v>40543</v>
      </c>
    </row>
    <row r="133" spans="1:11" hidden="1" outlineLevel="1" x14ac:dyDescent="0.3">
      <c r="A133" s="57" t="str">
        <f>IF('1'!$A$1=1,B133,C133)</f>
        <v>A Прямі інвестиції за кордон (A1 + A2)</v>
      </c>
      <c r="B133" s="354" t="s">
        <v>45</v>
      </c>
      <c r="C133" s="354" t="s">
        <v>312</v>
      </c>
      <c r="D133" s="95">
        <v>5870</v>
      </c>
      <c r="E133" s="138">
        <v>736</v>
      </c>
      <c r="F133" s="139">
        <v>-58</v>
      </c>
      <c r="G133" s="139">
        <v>-38</v>
      </c>
      <c r="H133" s="139">
        <v>-20</v>
      </c>
      <c r="I133" s="139">
        <v>0</v>
      </c>
      <c r="J133" s="140">
        <v>678</v>
      </c>
      <c r="K133" s="95">
        <v>6548</v>
      </c>
    </row>
    <row r="134" spans="1:11" hidden="1" outlineLevel="1" x14ac:dyDescent="0.3">
      <c r="A134" s="142" t="str">
        <f>IF('1'!$A$1=1,B134,C134)</f>
        <v>A1 Інструменти участі в капіталі</v>
      </c>
      <c r="B134" s="391" t="s">
        <v>105</v>
      </c>
      <c r="C134" s="392" t="s">
        <v>206</v>
      </c>
      <c r="D134" s="98">
        <v>5783</v>
      </c>
      <c r="E134" s="144">
        <v>692</v>
      </c>
      <c r="F134" s="145">
        <v>-50</v>
      </c>
      <c r="G134" s="145">
        <v>-30</v>
      </c>
      <c r="H134" s="145">
        <v>-20</v>
      </c>
      <c r="I134" s="145">
        <v>0</v>
      </c>
      <c r="J134" s="146">
        <v>642</v>
      </c>
      <c r="K134" s="98">
        <v>6425</v>
      </c>
    </row>
    <row r="135" spans="1:11" hidden="1" outlineLevel="1" x14ac:dyDescent="0.3">
      <c r="A135" s="142" t="str">
        <f>IF('1'!$A$1=1,B135,C135)</f>
        <v>A2 Боргові інструменти (A2.1 - A2.2)</v>
      </c>
      <c r="B135" s="391" t="s">
        <v>36</v>
      </c>
      <c r="C135" s="392" t="s">
        <v>313</v>
      </c>
      <c r="D135" s="98">
        <v>87</v>
      </c>
      <c r="E135" s="144">
        <v>44</v>
      </c>
      <c r="F135" s="145">
        <v>-8</v>
      </c>
      <c r="G135" s="145">
        <v>-8</v>
      </c>
      <c r="H135" s="145">
        <v>0</v>
      </c>
      <c r="I135" s="145">
        <v>0</v>
      </c>
      <c r="J135" s="146">
        <v>36</v>
      </c>
      <c r="K135" s="98">
        <v>123</v>
      </c>
    </row>
    <row r="136" spans="1:11" ht="22.8" hidden="1" outlineLevel="1" x14ac:dyDescent="0.3">
      <c r="A136" s="15" t="str">
        <f>IF('1'!$A$1=1,B136,C136)</f>
        <v>A2.1 Вимоги прямих інвесторів - резидентів до підприємств прямого інвестування - нерезидентів</v>
      </c>
      <c r="B136" s="393" t="s">
        <v>37</v>
      </c>
      <c r="C136" s="393" t="s">
        <v>314</v>
      </c>
      <c r="D136" s="97">
        <v>123</v>
      </c>
      <c r="E136" s="118">
        <v>0</v>
      </c>
      <c r="F136" s="119">
        <v>0</v>
      </c>
      <c r="G136" s="119">
        <v>0</v>
      </c>
      <c r="H136" s="119">
        <v>0</v>
      </c>
      <c r="I136" s="119">
        <v>0</v>
      </c>
      <c r="J136" s="120">
        <v>0</v>
      </c>
      <c r="K136" s="97">
        <v>123</v>
      </c>
    </row>
    <row r="137" spans="1:11" ht="34.200000000000003" hidden="1" outlineLevel="1" x14ac:dyDescent="0.3">
      <c r="A137" s="15" t="str">
        <f>IF('1'!$A$1=1,B137,C137)</f>
        <v>A2.2 Зобов'язання прямих інвесторів-резидентів перед підприємствами прямого інвестування - нерезидентами</v>
      </c>
      <c r="B137" s="393" t="s">
        <v>38</v>
      </c>
      <c r="C137" s="393" t="s">
        <v>315</v>
      </c>
      <c r="D137" s="97">
        <v>36</v>
      </c>
      <c r="E137" s="118">
        <v>-44</v>
      </c>
      <c r="F137" s="119">
        <v>8</v>
      </c>
      <c r="G137" s="119">
        <v>8</v>
      </c>
      <c r="H137" s="119">
        <v>0</v>
      </c>
      <c r="I137" s="119">
        <v>0</v>
      </c>
      <c r="J137" s="120">
        <v>-36</v>
      </c>
      <c r="K137" s="97">
        <v>0</v>
      </c>
    </row>
    <row r="138" spans="1:11" hidden="1" outlineLevel="1" x14ac:dyDescent="0.3">
      <c r="A138" s="57" t="str">
        <f>IF('1'!$A$1=1,B138,C138)</f>
        <v>L Прямі інвестиції в Україну (L1 + L2)</v>
      </c>
      <c r="B138" s="354" t="s">
        <v>46</v>
      </c>
      <c r="C138" s="354" t="s">
        <v>316</v>
      </c>
      <c r="D138" s="59">
        <v>45354</v>
      </c>
      <c r="E138" s="128">
        <v>6495</v>
      </c>
      <c r="F138" s="129">
        <v>1023</v>
      </c>
      <c r="G138" s="129">
        <v>-496</v>
      </c>
      <c r="H138" s="129">
        <v>1550</v>
      </c>
      <c r="I138" s="129">
        <v>-31</v>
      </c>
      <c r="J138" s="130">
        <v>7518</v>
      </c>
      <c r="K138" s="59">
        <v>52872</v>
      </c>
    </row>
    <row r="139" spans="1:11" hidden="1" outlineLevel="1" x14ac:dyDescent="0.3">
      <c r="A139" s="143" t="str">
        <f>IF('1'!$A$1=1,B139,C139)</f>
        <v xml:space="preserve">L1 Інструменти участі в капіталі </v>
      </c>
      <c r="B139" s="394" t="s">
        <v>108</v>
      </c>
      <c r="C139" s="395" t="s">
        <v>317</v>
      </c>
      <c r="D139" s="98">
        <v>40276</v>
      </c>
      <c r="E139" s="144">
        <v>5550</v>
      </c>
      <c r="F139" s="145">
        <v>1153</v>
      </c>
      <c r="G139" s="145">
        <v>-328</v>
      </c>
      <c r="H139" s="145">
        <v>1550</v>
      </c>
      <c r="I139" s="145">
        <v>-69</v>
      </c>
      <c r="J139" s="146">
        <v>6703</v>
      </c>
      <c r="K139" s="98">
        <v>46979</v>
      </c>
    </row>
    <row r="140" spans="1:11" hidden="1" outlineLevel="1" x14ac:dyDescent="0.3">
      <c r="A140" s="142" t="str">
        <f>IF('1'!$A$1=1,B140,C140)</f>
        <v>L2 Боргові інструменти (L2.2 - L2.1)</v>
      </c>
      <c r="B140" s="391" t="s">
        <v>42</v>
      </c>
      <c r="C140" s="392" t="s">
        <v>318</v>
      </c>
      <c r="D140" s="98">
        <v>5078</v>
      </c>
      <c r="E140" s="144">
        <v>945</v>
      </c>
      <c r="F140" s="145">
        <v>-130</v>
      </c>
      <c r="G140" s="145">
        <v>-168</v>
      </c>
      <c r="H140" s="145">
        <v>0</v>
      </c>
      <c r="I140" s="145">
        <v>38</v>
      </c>
      <c r="J140" s="146">
        <v>815</v>
      </c>
      <c r="K140" s="98">
        <v>5893</v>
      </c>
    </row>
    <row r="141" spans="1:11" hidden="1" outlineLevel="1" x14ac:dyDescent="0.3">
      <c r="A141" s="15" t="str">
        <f>IF('1'!$A$1=1,B141,C141)</f>
        <v xml:space="preserve">L2.1 Вимоги до прямих іноземних інвесторів </v>
      </c>
      <c r="B141" s="393" t="s">
        <v>43</v>
      </c>
      <c r="C141" s="393" t="s">
        <v>319</v>
      </c>
      <c r="D141" s="97">
        <v>0</v>
      </c>
      <c r="E141" s="118">
        <v>0</v>
      </c>
      <c r="F141" s="119">
        <v>0</v>
      </c>
      <c r="G141" s="119">
        <v>0</v>
      </c>
      <c r="H141" s="119">
        <v>0</v>
      </c>
      <c r="I141" s="119">
        <v>0</v>
      </c>
      <c r="J141" s="120">
        <v>0</v>
      </c>
      <c r="K141" s="97">
        <v>0</v>
      </c>
    </row>
    <row r="142" spans="1:11" ht="22.8" hidden="1" outlineLevel="1" x14ac:dyDescent="0.3">
      <c r="A142" s="16" t="str">
        <f>IF('1'!$A$1=1,B142,C142)</f>
        <v xml:space="preserve">торгові кредити (дебітоторська заборгованість) </v>
      </c>
      <c r="B142" s="327" t="s">
        <v>5</v>
      </c>
      <c r="C142" s="327" t="s">
        <v>259</v>
      </c>
      <c r="D142" s="97">
        <v>0</v>
      </c>
      <c r="E142" s="118">
        <v>0</v>
      </c>
      <c r="F142" s="119">
        <v>0</v>
      </c>
      <c r="G142" s="119">
        <v>0</v>
      </c>
      <c r="H142" s="119">
        <v>0</v>
      </c>
      <c r="I142" s="119">
        <v>0</v>
      </c>
      <c r="J142" s="120">
        <v>0</v>
      </c>
      <c r="K142" s="97">
        <v>0</v>
      </c>
    </row>
    <row r="143" spans="1:11" ht="22.8" hidden="1" outlineLevel="1" x14ac:dyDescent="0.3">
      <c r="A143" s="15" t="str">
        <f>IF('1'!$A$1=1,B143,C143)</f>
        <v xml:space="preserve">L2.2 Зобов'язання перед прямими іноземними інвесторами </v>
      </c>
      <c r="B143" s="393" t="s">
        <v>47</v>
      </c>
      <c r="C143" s="393" t="s">
        <v>320</v>
      </c>
      <c r="D143" s="97">
        <v>5078</v>
      </c>
      <c r="E143" s="118">
        <v>945</v>
      </c>
      <c r="F143" s="119">
        <v>-130</v>
      </c>
      <c r="G143" s="119">
        <v>-168</v>
      </c>
      <c r="H143" s="119">
        <v>0</v>
      </c>
      <c r="I143" s="119">
        <v>38</v>
      </c>
      <c r="J143" s="120">
        <v>815</v>
      </c>
      <c r="K143" s="97">
        <v>5893</v>
      </c>
    </row>
    <row r="144" spans="1:11" hidden="1" outlineLevel="1" x14ac:dyDescent="0.3">
      <c r="A144" s="16" t="str">
        <f>IF('1'!$A$1=1,B144,C144)</f>
        <v>кредити</v>
      </c>
      <c r="B144" s="327" t="s">
        <v>2</v>
      </c>
      <c r="C144" s="327" t="s">
        <v>258</v>
      </c>
      <c r="D144" s="97">
        <v>5078</v>
      </c>
      <c r="E144" s="118">
        <v>945</v>
      </c>
      <c r="F144" s="119">
        <v>-130</v>
      </c>
      <c r="G144" s="119">
        <v>-168</v>
      </c>
      <c r="H144" s="119">
        <v>0</v>
      </c>
      <c r="I144" s="119">
        <v>38</v>
      </c>
      <c r="J144" s="120">
        <v>815</v>
      </c>
      <c r="K144" s="97">
        <v>5893</v>
      </c>
    </row>
    <row r="145" spans="1:11" ht="22.8" hidden="1" outlineLevel="1" x14ac:dyDescent="0.3">
      <c r="A145" s="17" t="str">
        <f>IF('1'!$A$1=1,B145,C145)</f>
        <v xml:space="preserve">торгові кредити (кредиторська заборгованість) </v>
      </c>
      <c r="B145" s="328" t="s">
        <v>4</v>
      </c>
      <c r="C145" s="328" t="s">
        <v>262</v>
      </c>
      <c r="D145" s="124">
        <v>0</v>
      </c>
      <c r="E145" s="125">
        <v>0</v>
      </c>
      <c r="F145" s="126">
        <v>0</v>
      </c>
      <c r="G145" s="126">
        <v>0</v>
      </c>
      <c r="H145" s="126">
        <v>0</v>
      </c>
      <c r="I145" s="126">
        <v>0</v>
      </c>
      <c r="J145" s="127">
        <v>0</v>
      </c>
      <c r="K145" s="124">
        <v>0</v>
      </c>
    </row>
    <row r="146" spans="1:11" hidden="1" outlineLevel="1" x14ac:dyDescent="0.3">
      <c r="A146" s="111">
        <f>IF('1'!$A$1=1,B146,C146)</f>
        <v>2011</v>
      </c>
      <c r="B146" s="308">
        <v>2011</v>
      </c>
      <c r="C146" s="311">
        <v>2011</v>
      </c>
      <c r="D146" s="112">
        <v>40543</v>
      </c>
      <c r="E146" s="114">
        <v>3</v>
      </c>
      <c r="F146" s="114">
        <v>4</v>
      </c>
      <c r="G146" s="114">
        <v>5</v>
      </c>
      <c r="H146" s="114">
        <v>6</v>
      </c>
      <c r="I146" s="114">
        <v>7</v>
      </c>
      <c r="J146" s="114">
        <v>8</v>
      </c>
      <c r="K146" s="112">
        <v>40908</v>
      </c>
    </row>
    <row r="147" spans="1:11" hidden="1" outlineLevel="1" x14ac:dyDescent="0.3">
      <c r="A147" s="57" t="str">
        <f>IF('1'!$A$1=1,B147,C147)</f>
        <v>A Прямі інвестиції за кордон (A1 + A2)</v>
      </c>
      <c r="B147" s="354" t="s">
        <v>45</v>
      </c>
      <c r="C147" s="354" t="s">
        <v>312</v>
      </c>
      <c r="D147" s="95">
        <v>6548</v>
      </c>
      <c r="E147" s="138">
        <v>192</v>
      </c>
      <c r="F147" s="139">
        <v>-161</v>
      </c>
      <c r="G147" s="139">
        <v>-31</v>
      </c>
      <c r="H147" s="139">
        <v>-39</v>
      </c>
      <c r="I147" s="139">
        <v>-91</v>
      </c>
      <c r="J147" s="140">
        <v>31</v>
      </c>
      <c r="K147" s="95">
        <v>6579</v>
      </c>
    </row>
    <row r="148" spans="1:11" hidden="1" outlineLevel="1" x14ac:dyDescent="0.3">
      <c r="A148" s="142" t="str">
        <f>IF('1'!$A$1=1,B148,C148)</f>
        <v>A1 Інструменти участі в капіталі</v>
      </c>
      <c r="B148" s="391" t="s">
        <v>105</v>
      </c>
      <c r="C148" s="392" t="s">
        <v>206</v>
      </c>
      <c r="D148" s="98">
        <v>6425</v>
      </c>
      <c r="E148" s="144">
        <v>192</v>
      </c>
      <c r="F148" s="145">
        <v>-161</v>
      </c>
      <c r="G148" s="145">
        <v>-31</v>
      </c>
      <c r="H148" s="145">
        <v>-39</v>
      </c>
      <c r="I148" s="145">
        <v>-91</v>
      </c>
      <c r="J148" s="146">
        <v>31</v>
      </c>
      <c r="K148" s="98">
        <v>6456</v>
      </c>
    </row>
    <row r="149" spans="1:11" hidden="1" outlineLevel="1" x14ac:dyDescent="0.3">
      <c r="A149" s="142" t="str">
        <f>IF('1'!$A$1=1,B149,C149)</f>
        <v>A2 Боргові інструменти (A2.1 - A2.2)</v>
      </c>
      <c r="B149" s="391" t="s">
        <v>36</v>
      </c>
      <c r="C149" s="392" t="s">
        <v>313</v>
      </c>
      <c r="D149" s="98">
        <v>123</v>
      </c>
      <c r="E149" s="144">
        <v>0</v>
      </c>
      <c r="F149" s="145">
        <v>0</v>
      </c>
      <c r="G149" s="145">
        <v>0</v>
      </c>
      <c r="H149" s="145">
        <v>0</v>
      </c>
      <c r="I149" s="145">
        <v>0</v>
      </c>
      <c r="J149" s="146">
        <v>0</v>
      </c>
      <c r="K149" s="98">
        <v>123</v>
      </c>
    </row>
    <row r="150" spans="1:11" ht="22.8" hidden="1" outlineLevel="1" x14ac:dyDescent="0.3">
      <c r="A150" s="15" t="str">
        <f>IF('1'!$A$1=1,B150,C150)</f>
        <v>A2.1 Вимоги прямих інвесторів - резидентів до підприємств прямого інвестування - нерезидентів</v>
      </c>
      <c r="B150" s="393" t="s">
        <v>37</v>
      </c>
      <c r="C150" s="393" t="s">
        <v>314</v>
      </c>
      <c r="D150" s="97">
        <v>123</v>
      </c>
      <c r="E150" s="118">
        <v>0</v>
      </c>
      <c r="F150" s="119">
        <v>0</v>
      </c>
      <c r="G150" s="119">
        <v>0</v>
      </c>
      <c r="H150" s="119">
        <v>0</v>
      </c>
      <c r="I150" s="119">
        <v>0</v>
      </c>
      <c r="J150" s="120">
        <v>0</v>
      </c>
      <c r="K150" s="97">
        <v>123</v>
      </c>
    </row>
    <row r="151" spans="1:11" ht="34.200000000000003" hidden="1" outlineLevel="1" x14ac:dyDescent="0.3">
      <c r="A151" s="15" t="str">
        <f>IF('1'!$A$1=1,B151,C151)</f>
        <v>A2.2 Зобов'язання прямих інвесторів-резидентів перед підприємствами прямого інвестування - нерезидентами</v>
      </c>
      <c r="B151" s="393" t="s">
        <v>38</v>
      </c>
      <c r="C151" s="393" t="s">
        <v>315</v>
      </c>
      <c r="D151" s="97">
        <v>0</v>
      </c>
      <c r="E151" s="118">
        <v>0</v>
      </c>
      <c r="F151" s="119">
        <v>0</v>
      </c>
      <c r="G151" s="119">
        <v>0</v>
      </c>
      <c r="H151" s="119">
        <v>0</v>
      </c>
      <c r="I151" s="119">
        <v>0</v>
      </c>
      <c r="J151" s="120">
        <v>0</v>
      </c>
      <c r="K151" s="97">
        <v>0</v>
      </c>
    </row>
    <row r="152" spans="1:11" hidden="1" outlineLevel="1" x14ac:dyDescent="0.3">
      <c r="A152" s="57" t="str">
        <f>IF('1'!$A$1=1,B152,C152)</f>
        <v>L Прямі інвестиції в Україну (L1 + L2)</v>
      </c>
      <c r="B152" s="354" t="s">
        <v>46</v>
      </c>
      <c r="C152" s="354" t="s">
        <v>316</v>
      </c>
      <c r="D152" s="59">
        <v>52872</v>
      </c>
      <c r="E152" s="128">
        <v>7207</v>
      </c>
      <c r="F152" s="129">
        <v>-1425</v>
      </c>
      <c r="G152" s="129">
        <v>-126</v>
      </c>
      <c r="H152" s="129">
        <v>-2635</v>
      </c>
      <c r="I152" s="129">
        <v>1336</v>
      </c>
      <c r="J152" s="130">
        <v>5782</v>
      </c>
      <c r="K152" s="59">
        <v>58654</v>
      </c>
    </row>
    <row r="153" spans="1:11" hidden="1" outlineLevel="1" x14ac:dyDescent="0.3">
      <c r="A153" s="143" t="str">
        <f>IF('1'!$A$1=1,B153,C153)</f>
        <v xml:space="preserve">L1 Інструменти участі в капіталі </v>
      </c>
      <c r="B153" s="394" t="s">
        <v>108</v>
      </c>
      <c r="C153" s="395" t="s">
        <v>317</v>
      </c>
      <c r="D153" s="98">
        <v>46979</v>
      </c>
      <c r="E153" s="144">
        <v>6121</v>
      </c>
      <c r="F153" s="145">
        <v>-2385</v>
      </c>
      <c r="G153" s="145">
        <v>-277</v>
      </c>
      <c r="H153" s="145">
        <v>-2635</v>
      </c>
      <c r="I153" s="145">
        <v>527</v>
      </c>
      <c r="J153" s="146">
        <v>3736</v>
      </c>
      <c r="K153" s="98">
        <v>50715</v>
      </c>
    </row>
    <row r="154" spans="1:11" hidden="1" outlineLevel="1" x14ac:dyDescent="0.3">
      <c r="A154" s="142" t="str">
        <f>IF('1'!$A$1=1,B154,C154)</f>
        <v>L2 Боргові інструменти (L2.2 - L2.1)</v>
      </c>
      <c r="B154" s="391" t="s">
        <v>42</v>
      </c>
      <c r="C154" s="392" t="s">
        <v>318</v>
      </c>
      <c r="D154" s="98">
        <v>5893</v>
      </c>
      <c r="E154" s="144">
        <v>1086</v>
      </c>
      <c r="F154" s="145">
        <v>960</v>
      </c>
      <c r="G154" s="145">
        <v>151</v>
      </c>
      <c r="H154" s="145">
        <v>0</v>
      </c>
      <c r="I154" s="145">
        <v>809</v>
      </c>
      <c r="J154" s="146">
        <v>2046</v>
      </c>
      <c r="K154" s="98">
        <v>7939</v>
      </c>
    </row>
    <row r="155" spans="1:11" hidden="1" outlineLevel="1" x14ac:dyDescent="0.3">
      <c r="A155" s="15" t="str">
        <f>IF('1'!$A$1=1,B155,C155)</f>
        <v xml:space="preserve">L2.1 Вимоги до прямих іноземних інвесторів </v>
      </c>
      <c r="B155" s="393" t="s">
        <v>43</v>
      </c>
      <c r="C155" s="393" t="s">
        <v>319</v>
      </c>
      <c r="D155" s="97">
        <v>0</v>
      </c>
      <c r="E155" s="118">
        <v>0</v>
      </c>
      <c r="F155" s="119">
        <v>381</v>
      </c>
      <c r="G155" s="119">
        <v>0</v>
      </c>
      <c r="H155" s="119">
        <v>0</v>
      </c>
      <c r="I155" s="119">
        <v>381</v>
      </c>
      <c r="J155" s="120">
        <v>381</v>
      </c>
      <c r="K155" s="97">
        <v>381</v>
      </c>
    </row>
    <row r="156" spans="1:11" ht="22.8" hidden="1" outlineLevel="1" x14ac:dyDescent="0.3">
      <c r="A156" s="16" t="str">
        <f>IF('1'!$A$1=1,B156,C156)</f>
        <v xml:space="preserve">торгові кредити (дебітоторська заборгованість) </v>
      </c>
      <c r="B156" s="327" t="s">
        <v>5</v>
      </c>
      <c r="C156" s="327" t="s">
        <v>259</v>
      </c>
      <c r="D156" s="97">
        <v>0</v>
      </c>
      <c r="E156" s="118">
        <v>0</v>
      </c>
      <c r="F156" s="119">
        <v>381</v>
      </c>
      <c r="G156" s="119">
        <v>0</v>
      </c>
      <c r="H156" s="119">
        <v>0</v>
      </c>
      <c r="I156" s="119">
        <v>381</v>
      </c>
      <c r="J156" s="120">
        <v>381</v>
      </c>
      <c r="K156" s="97">
        <v>381</v>
      </c>
    </row>
    <row r="157" spans="1:11" ht="22.8" hidden="1" outlineLevel="1" x14ac:dyDescent="0.3">
      <c r="A157" s="15" t="str">
        <f>IF('1'!$A$1=1,B157,C157)</f>
        <v xml:space="preserve">L2.2 Зобов'язання перед прямими іноземними інвесторами </v>
      </c>
      <c r="B157" s="393" t="s">
        <v>47</v>
      </c>
      <c r="C157" s="393" t="s">
        <v>320</v>
      </c>
      <c r="D157" s="97">
        <v>5893</v>
      </c>
      <c r="E157" s="118">
        <v>1086</v>
      </c>
      <c r="F157" s="119">
        <v>1341</v>
      </c>
      <c r="G157" s="119">
        <v>151</v>
      </c>
      <c r="H157" s="119">
        <v>0</v>
      </c>
      <c r="I157" s="119">
        <v>1190</v>
      </c>
      <c r="J157" s="120">
        <v>2427</v>
      </c>
      <c r="K157" s="97">
        <v>8320</v>
      </c>
    </row>
    <row r="158" spans="1:11" hidden="1" outlineLevel="1" x14ac:dyDescent="0.3">
      <c r="A158" s="16" t="str">
        <f>IF('1'!$A$1=1,B158,C158)</f>
        <v>кредити</v>
      </c>
      <c r="B158" s="327" t="s">
        <v>2</v>
      </c>
      <c r="C158" s="327" t="s">
        <v>258</v>
      </c>
      <c r="D158" s="97">
        <v>5893</v>
      </c>
      <c r="E158" s="118">
        <v>1086</v>
      </c>
      <c r="F158" s="119">
        <v>141</v>
      </c>
      <c r="G158" s="119">
        <v>151</v>
      </c>
      <c r="H158" s="119">
        <v>0</v>
      </c>
      <c r="I158" s="119">
        <v>-10</v>
      </c>
      <c r="J158" s="120">
        <v>1227</v>
      </c>
      <c r="K158" s="97">
        <v>7120</v>
      </c>
    </row>
    <row r="159" spans="1:11" ht="22.8" hidden="1" outlineLevel="1" x14ac:dyDescent="0.3">
      <c r="A159" s="17" t="str">
        <f>IF('1'!$A$1=1,B159,C159)</f>
        <v xml:space="preserve">торгові кредити (кредиторська заборгованість) </v>
      </c>
      <c r="B159" s="328" t="s">
        <v>4</v>
      </c>
      <c r="C159" s="328" t="s">
        <v>262</v>
      </c>
      <c r="D159" s="124">
        <v>0</v>
      </c>
      <c r="E159" s="125">
        <v>0</v>
      </c>
      <c r="F159" s="126">
        <v>1200</v>
      </c>
      <c r="G159" s="126">
        <v>0</v>
      </c>
      <c r="H159" s="126">
        <v>0</v>
      </c>
      <c r="I159" s="126">
        <v>1200</v>
      </c>
      <c r="J159" s="127">
        <v>1200</v>
      </c>
      <c r="K159" s="124">
        <v>1200</v>
      </c>
    </row>
    <row r="160" spans="1:11" hidden="1" outlineLevel="1" x14ac:dyDescent="0.3">
      <c r="A160" s="111">
        <f>IF('1'!$A$1=1,B160,C160)</f>
        <v>2012</v>
      </c>
      <c r="B160" s="308">
        <v>2012</v>
      </c>
      <c r="C160" s="311">
        <v>2012</v>
      </c>
      <c r="D160" s="112">
        <v>40908</v>
      </c>
      <c r="E160" s="114">
        <v>3</v>
      </c>
      <c r="F160" s="114">
        <v>4</v>
      </c>
      <c r="G160" s="114">
        <v>5</v>
      </c>
      <c r="H160" s="114">
        <v>6</v>
      </c>
      <c r="I160" s="114">
        <v>7</v>
      </c>
      <c r="J160" s="114">
        <v>8</v>
      </c>
      <c r="K160" s="112">
        <v>41274</v>
      </c>
    </row>
    <row r="161" spans="1:11" hidden="1" outlineLevel="1" x14ac:dyDescent="0.3">
      <c r="A161" s="57" t="str">
        <f>IF('1'!$A$1=1,B161,C161)</f>
        <v>A Прямі інвестиції за кордон (A1 + A2)</v>
      </c>
      <c r="B161" s="354" t="s">
        <v>45</v>
      </c>
      <c r="C161" s="354" t="s">
        <v>312</v>
      </c>
      <c r="D161" s="95">
        <v>6579</v>
      </c>
      <c r="E161" s="138">
        <v>1206</v>
      </c>
      <c r="F161" s="139">
        <v>-73</v>
      </c>
      <c r="G161" s="139">
        <v>26</v>
      </c>
      <c r="H161" s="139">
        <v>-104</v>
      </c>
      <c r="I161" s="139">
        <v>5</v>
      </c>
      <c r="J161" s="140">
        <v>1133</v>
      </c>
      <c r="K161" s="95">
        <v>7712</v>
      </c>
    </row>
    <row r="162" spans="1:11" hidden="1" outlineLevel="1" x14ac:dyDescent="0.3">
      <c r="A162" s="142" t="str">
        <f>IF('1'!$A$1=1,B162,C162)</f>
        <v>A1 Інструменти участі в капіталі</v>
      </c>
      <c r="B162" s="391" t="s">
        <v>105</v>
      </c>
      <c r="C162" s="392" t="s">
        <v>206</v>
      </c>
      <c r="D162" s="98">
        <v>6456</v>
      </c>
      <c r="E162" s="144">
        <v>1206</v>
      </c>
      <c r="F162" s="145">
        <v>-73</v>
      </c>
      <c r="G162" s="145">
        <v>26</v>
      </c>
      <c r="H162" s="145">
        <v>-104</v>
      </c>
      <c r="I162" s="145">
        <v>5</v>
      </c>
      <c r="J162" s="146">
        <v>1133</v>
      </c>
      <c r="K162" s="98">
        <v>7589</v>
      </c>
    </row>
    <row r="163" spans="1:11" hidden="1" outlineLevel="1" x14ac:dyDescent="0.3">
      <c r="A163" s="142" t="str">
        <f>IF('1'!$A$1=1,B163,C163)</f>
        <v>A2 Боргові інструменти (A2.1 - A2.2)</v>
      </c>
      <c r="B163" s="391" t="s">
        <v>36</v>
      </c>
      <c r="C163" s="392" t="s">
        <v>313</v>
      </c>
      <c r="D163" s="98">
        <v>123</v>
      </c>
      <c r="E163" s="144">
        <v>0</v>
      </c>
      <c r="F163" s="145">
        <v>0</v>
      </c>
      <c r="G163" s="145">
        <v>0</v>
      </c>
      <c r="H163" s="145">
        <v>0</v>
      </c>
      <c r="I163" s="145">
        <v>0</v>
      </c>
      <c r="J163" s="146">
        <v>0</v>
      </c>
      <c r="K163" s="98">
        <v>123</v>
      </c>
    </row>
    <row r="164" spans="1:11" ht="22.8" hidden="1" outlineLevel="1" x14ac:dyDescent="0.3">
      <c r="A164" s="15" t="str">
        <f>IF('1'!$A$1=1,B164,C164)</f>
        <v>A2.1 Вимоги прямих інвесторів - резидентів до підприємств прямого інвестування - нерезидентів</v>
      </c>
      <c r="B164" s="393" t="s">
        <v>37</v>
      </c>
      <c r="C164" s="393" t="s">
        <v>314</v>
      </c>
      <c r="D164" s="97">
        <v>123</v>
      </c>
      <c r="E164" s="118">
        <v>0</v>
      </c>
      <c r="F164" s="119">
        <v>0</v>
      </c>
      <c r="G164" s="119">
        <v>0</v>
      </c>
      <c r="H164" s="119">
        <v>0</v>
      </c>
      <c r="I164" s="119">
        <v>0</v>
      </c>
      <c r="J164" s="120">
        <v>0</v>
      </c>
      <c r="K164" s="97">
        <v>123</v>
      </c>
    </row>
    <row r="165" spans="1:11" ht="34.200000000000003" hidden="1" outlineLevel="1" x14ac:dyDescent="0.3">
      <c r="A165" s="15" t="str">
        <f>IF('1'!$A$1=1,B165,C165)</f>
        <v>A2.2 Зобов'язання прямих інвесторів-резидентів перед підприємствами прямого інвестування - нерезидентами</v>
      </c>
      <c r="B165" s="393" t="s">
        <v>38</v>
      </c>
      <c r="C165" s="393" t="s">
        <v>315</v>
      </c>
      <c r="D165" s="97">
        <v>0</v>
      </c>
      <c r="E165" s="118">
        <v>0</v>
      </c>
      <c r="F165" s="119">
        <v>0</v>
      </c>
      <c r="G165" s="119">
        <v>0</v>
      </c>
      <c r="H165" s="119">
        <v>0</v>
      </c>
      <c r="I165" s="119">
        <v>0</v>
      </c>
      <c r="J165" s="120">
        <v>0</v>
      </c>
      <c r="K165" s="97">
        <v>0</v>
      </c>
    </row>
    <row r="166" spans="1:11" hidden="1" outlineLevel="1" x14ac:dyDescent="0.3">
      <c r="A166" s="57" t="str">
        <f>IF('1'!$A$1=1,B166,C166)</f>
        <v>L Прямі інвестиції в Україну (L1 + L2)</v>
      </c>
      <c r="B166" s="354" t="s">
        <v>46</v>
      </c>
      <c r="C166" s="354" t="s">
        <v>316</v>
      </c>
      <c r="D166" s="59">
        <v>58654</v>
      </c>
      <c r="E166" s="128">
        <v>8401</v>
      </c>
      <c r="F166" s="129">
        <v>-1934</v>
      </c>
      <c r="G166" s="129">
        <v>1219</v>
      </c>
      <c r="H166" s="129">
        <v>-3113</v>
      </c>
      <c r="I166" s="129">
        <v>-40</v>
      </c>
      <c r="J166" s="130">
        <v>6467</v>
      </c>
      <c r="K166" s="59">
        <v>65121</v>
      </c>
    </row>
    <row r="167" spans="1:11" hidden="1" outlineLevel="1" x14ac:dyDescent="0.3">
      <c r="A167" s="143" t="str">
        <f>IF('1'!$A$1=1,B167,C167)</f>
        <v xml:space="preserve">L1 Інструменти участі в капіталі </v>
      </c>
      <c r="B167" s="394" t="s">
        <v>108</v>
      </c>
      <c r="C167" s="395" t="s">
        <v>317</v>
      </c>
      <c r="D167" s="98">
        <v>50715</v>
      </c>
      <c r="E167" s="144">
        <v>6248</v>
      </c>
      <c r="F167" s="145">
        <v>-2132</v>
      </c>
      <c r="G167" s="145">
        <v>1021</v>
      </c>
      <c r="H167" s="145">
        <v>-3113</v>
      </c>
      <c r="I167" s="145">
        <v>-40</v>
      </c>
      <c r="J167" s="146">
        <v>4116</v>
      </c>
      <c r="K167" s="98">
        <v>54831</v>
      </c>
    </row>
    <row r="168" spans="1:11" hidden="1" outlineLevel="1" x14ac:dyDescent="0.3">
      <c r="A168" s="142" t="str">
        <f>IF('1'!$A$1=1,B168,C168)</f>
        <v>L2 Боргові інструменти (L2.2 - L2.1)</v>
      </c>
      <c r="B168" s="391" t="s">
        <v>42</v>
      </c>
      <c r="C168" s="392" t="s">
        <v>318</v>
      </c>
      <c r="D168" s="98">
        <v>7939</v>
      </c>
      <c r="E168" s="144">
        <v>2153</v>
      </c>
      <c r="F168" s="145">
        <v>198</v>
      </c>
      <c r="G168" s="145">
        <v>198</v>
      </c>
      <c r="H168" s="145">
        <v>0</v>
      </c>
      <c r="I168" s="145">
        <v>0</v>
      </c>
      <c r="J168" s="146">
        <v>2351</v>
      </c>
      <c r="K168" s="98">
        <v>10290</v>
      </c>
    </row>
    <row r="169" spans="1:11" hidden="1" outlineLevel="1" x14ac:dyDescent="0.3">
      <c r="A169" s="15" t="str">
        <f>IF('1'!$A$1=1,B169,C169)</f>
        <v xml:space="preserve">L2.1 Вимоги до прямих іноземних інвесторів </v>
      </c>
      <c r="B169" s="393" t="s">
        <v>43</v>
      </c>
      <c r="C169" s="393" t="s">
        <v>319</v>
      </c>
      <c r="D169" s="97">
        <v>381</v>
      </c>
      <c r="E169" s="118">
        <v>-226</v>
      </c>
      <c r="F169" s="119">
        <v>0</v>
      </c>
      <c r="G169" s="119">
        <v>0</v>
      </c>
      <c r="H169" s="119">
        <v>0</v>
      </c>
      <c r="I169" s="119">
        <v>0</v>
      </c>
      <c r="J169" s="120">
        <v>-226</v>
      </c>
      <c r="K169" s="97">
        <v>155</v>
      </c>
    </row>
    <row r="170" spans="1:11" ht="22.8" hidden="1" outlineLevel="1" x14ac:dyDescent="0.3">
      <c r="A170" s="16" t="str">
        <f>IF('1'!$A$1=1,B170,C170)</f>
        <v xml:space="preserve">торгові кредити (дебітоторська заборгованість) </v>
      </c>
      <c r="B170" s="327" t="s">
        <v>5</v>
      </c>
      <c r="C170" s="327" t="s">
        <v>259</v>
      </c>
      <c r="D170" s="97">
        <v>381</v>
      </c>
      <c r="E170" s="118">
        <v>-226</v>
      </c>
      <c r="F170" s="119">
        <v>0</v>
      </c>
      <c r="G170" s="119">
        <v>0</v>
      </c>
      <c r="H170" s="119">
        <v>0</v>
      </c>
      <c r="I170" s="119">
        <v>0</v>
      </c>
      <c r="J170" s="120">
        <v>-226</v>
      </c>
      <c r="K170" s="97">
        <v>155</v>
      </c>
    </row>
    <row r="171" spans="1:11" ht="22.8" hidden="1" outlineLevel="1" x14ac:dyDescent="0.3">
      <c r="A171" s="15" t="str">
        <f>IF('1'!$A$1=1,B171,C171)</f>
        <v xml:space="preserve">L2.2 Зобов'язання перед прямими іноземними інвесторами </v>
      </c>
      <c r="B171" s="393" t="s">
        <v>47</v>
      </c>
      <c r="C171" s="393" t="s">
        <v>320</v>
      </c>
      <c r="D171" s="97">
        <v>8320</v>
      </c>
      <c r="E171" s="118">
        <v>1927</v>
      </c>
      <c r="F171" s="119">
        <v>198</v>
      </c>
      <c r="G171" s="119">
        <v>198</v>
      </c>
      <c r="H171" s="119">
        <v>0</v>
      </c>
      <c r="I171" s="119">
        <v>0</v>
      </c>
      <c r="J171" s="120">
        <v>2125</v>
      </c>
      <c r="K171" s="97">
        <v>10445</v>
      </c>
    </row>
    <row r="172" spans="1:11" hidden="1" outlineLevel="1" x14ac:dyDescent="0.3">
      <c r="A172" s="16" t="str">
        <f>IF('1'!$A$1=1,B172,C172)</f>
        <v>кредити</v>
      </c>
      <c r="B172" s="327" t="s">
        <v>2</v>
      </c>
      <c r="C172" s="327" t="s">
        <v>258</v>
      </c>
      <c r="D172" s="97">
        <v>7120</v>
      </c>
      <c r="E172" s="118">
        <v>1585</v>
      </c>
      <c r="F172" s="119">
        <v>188</v>
      </c>
      <c r="G172" s="119">
        <v>166</v>
      </c>
      <c r="H172" s="119">
        <v>0</v>
      </c>
      <c r="I172" s="119">
        <v>22</v>
      </c>
      <c r="J172" s="120">
        <v>1773</v>
      </c>
      <c r="K172" s="97">
        <v>8893</v>
      </c>
    </row>
    <row r="173" spans="1:11" ht="22.8" hidden="1" outlineLevel="1" x14ac:dyDescent="0.3">
      <c r="A173" s="17" t="str">
        <f>IF('1'!$A$1=1,B173,C173)</f>
        <v xml:space="preserve">торгові кредити (кредиторська заборгованість) </v>
      </c>
      <c r="B173" s="328" t="s">
        <v>4</v>
      </c>
      <c r="C173" s="328" t="s">
        <v>262</v>
      </c>
      <c r="D173" s="124">
        <v>1200</v>
      </c>
      <c r="E173" s="125">
        <v>342</v>
      </c>
      <c r="F173" s="126">
        <v>10</v>
      </c>
      <c r="G173" s="126">
        <v>32</v>
      </c>
      <c r="H173" s="126">
        <v>0</v>
      </c>
      <c r="I173" s="126">
        <v>-22</v>
      </c>
      <c r="J173" s="127">
        <v>352</v>
      </c>
      <c r="K173" s="124">
        <v>1552</v>
      </c>
    </row>
    <row r="174" spans="1:11" hidden="1" outlineLevel="1" x14ac:dyDescent="0.3">
      <c r="A174" s="111">
        <f>IF('1'!$A$1=1,B174,C174)</f>
        <v>2013</v>
      </c>
      <c r="B174" s="308">
        <v>2013</v>
      </c>
      <c r="C174" s="311">
        <v>2013</v>
      </c>
      <c r="D174" s="112">
        <v>41274</v>
      </c>
      <c r="E174" s="114">
        <v>3</v>
      </c>
      <c r="F174" s="114">
        <v>4</v>
      </c>
      <c r="G174" s="114">
        <v>5</v>
      </c>
      <c r="H174" s="114">
        <v>6</v>
      </c>
      <c r="I174" s="114">
        <v>7</v>
      </c>
      <c r="J174" s="114">
        <v>8</v>
      </c>
      <c r="K174" s="112">
        <v>41639</v>
      </c>
    </row>
    <row r="175" spans="1:11" hidden="1" outlineLevel="1" x14ac:dyDescent="0.3">
      <c r="A175" s="57" t="str">
        <f>IF('1'!$A$1=1,B175,C175)</f>
        <v>A Прямі інвестиції за кордон (A1 + A2)</v>
      </c>
      <c r="B175" s="354" t="s">
        <v>45</v>
      </c>
      <c r="C175" s="354" t="s">
        <v>312</v>
      </c>
      <c r="D175" s="95">
        <v>7712</v>
      </c>
      <c r="E175" s="138">
        <v>420</v>
      </c>
      <c r="F175" s="139">
        <v>-307</v>
      </c>
      <c r="G175" s="139">
        <v>-14</v>
      </c>
      <c r="H175" s="139">
        <v>-275</v>
      </c>
      <c r="I175" s="139">
        <v>-18</v>
      </c>
      <c r="J175" s="140">
        <v>113</v>
      </c>
      <c r="K175" s="95">
        <v>7825</v>
      </c>
    </row>
    <row r="176" spans="1:11" hidden="1" outlineLevel="1" x14ac:dyDescent="0.3">
      <c r="A176" s="142" t="str">
        <f>IF('1'!$A$1=1,B176,C176)</f>
        <v>A1 Інструменти участі в капіталі</v>
      </c>
      <c r="B176" s="391" t="s">
        <v>105</v>
      </c>
      <c r="C176" s="392" t="s">
        <v>206</v>
      </c>
      <c r="D176" s="98">
        <v>7589</v>
      </c>
      <c r="E176" s="144">
        <v>420</v>
      </c>
      <c r="F176" s="145">
        <v>-306</v>
      </c>
      <c r="G176" s="145">
        <v>-14</v>
      </c>
      <c r="H176" s="145">
        <v>-275</v>
      </c>
      <c r="I176" s="145">
        <v>-17</v>
      </c>
      <c r="J176" s="146">
        <v>114</v>
      </c>
      <c r="K176" s="98">
        <v>7703</v>
      </c>
    </row>
    <row r="177" spans="1:11" hidden="1" outlineLevel="1" x14ac:dyDescent="0.3">
      <c r="A177" s="142" t="str">
        <f>IF('1'!$A$1=1,B177,C177)</f>
        <v>A2 Боргові інструменти (A2.1 - A2.2)</v>
      </c>
      <c r="B177" s="391" t="s">
        <v>36</v>
      </c>
      <c r="C177" s="392" t="s">
        <v>313</v>
      </c>
      <c r="D177" s="98">
        <v>123</v>
      </c>
      <c r="E177" s="144">
        <v>0</v>
      </c>
      <c r="F177" s="145">
        <v>-1</v>
      </c>
      <c r="G177" s="145">
        <v>0</v>
      </c>
      <c r="H177" s="145">
        <v>0</v>
      </c>
      <c r="I177" s="145">
        <v>-1</v>
      </c>
      <c r="J177" s="146">
        <v>-1</v>
      </c>
      <c r="K177" s="98">
        <v>122</v>
      </c>
    </row>
    <row r="178" spans="1:11" ht="22.8" hidden="1" outlineLevel="1" x14ac:dyDescent="0.3">
      <c r="A178" s="15" t="str">
        <f>IF('1'!$A$1=1,B178,C178)</f>
        <v>A2.1 Вимоги прямих інвесторів - резидентів до підприємств прямого інвестування - нерезидентів</v>
      </c>
      <c r="B178" s="393" t="s">
        <v>37</v>
      </c>
      <c r="C178" s="393" t="s">
        <v>314</v>
      </c>
      <c r="D178" s="97">
        <v>123</v>
      </c>
      <c r="E178" s="118">
        <v>0</v>
      </c>
      <c r="F178" s="119">
        <v>-1</v>
      </c>
      <c r="G178" s="119">
        <v>0</v>
      </c>
      <c r="H178" s="119">
        <v>0</v>
      </c>
      <c r="I178" s="119">
        <v>-1</v>
      </c>
      <c r="J178" s="120">
        <v>-1</v>
      </c>
      <c r="K178" s="97">
        <v>122</v>
      </c>
    </row>
    <row r="179" spans="1:11" ht="34.200000000000003" hidden="1" outlineLevel="1" x14ac:dyDescent="0.3">
      <c r="A179" s="15" t="str">
        <f>IF('1'!$A$1=1,B179,C179)</f>
        <v>A2.2 Зобов'язання прямих інвесторів-резидентів перед підприємствами прямого інвестування - нерезидентами</v>
      </c>
      <c r="B179" s="393" t="s">
        <v>38</v>
      </c>
      <c r="C179" s="393" t="s">
        <v>315</v>
      </c>
      <c r="D179" s="97">
        <v>0</v>
      </c>
      <c r="E179" s="118">
        <v>0</v>
      </c>
      <c r="F179" s="119">
        <v>0</v>
      </c>
      <c r="G179" s="119">
        <v>0</v>
      </c>
      <c r="H179" s="119">
        <v>0</v>
      </c>
      <c r="I179" s="119">
        <v>0</v>
      </c>
      <c r="J179" s="120">
        <v>0</v>
      </c>
      <c r="K179" s="97">
        <v>0</v>
      </c>
    </row>
    <row r="180" spans="1:11" hidden="1" outlineLevel="1" x14ac:dyDescent="0.3">
      <c r="A180" s="57" t="str">
        <f>IF('1'!$A$1=1,B180,C180)</f>
        <v>L Прямі інвестиції в Україну (L1 + L2)</v>
      </c>
      <c r="B180" s="354" t="s">
        <v>46</v>
      </c>
      <c r="C180" s="354" t="s">
        <v>316</v>
      </c>
      <c r="D180" s="59">
        <v>65121</v>
      </c>
      <c r="E180" s="128">
        <v>4499</v>
      </c>
      <c r="F180" s="129">
        <v>-2589</v>
      </c>
      <c r="G180" s="129">
        <v>349</v>
      </c>
      <c r="H180" s="129">
        <v>-2519</v>
      </c>
      <c r="I180" s="129">
        <v>-419</v>
      </c>
      <c r="J180" s="130">
        <v>1910</v>
      </c>
      <c r="K180" s="59">
        <v>67031</v>
      </c>
    </row>
    <row r="181" spans="1:11" hidden="1" outlineLevel="1" x14ac:dyDescent="0.3">
      <c r="A181" s="143" t="str">
        <f>IF('1'!$A$1=1,B181,C181)</f>
        <v xml:space="preserve">L1 Інструменти участі в капіталі </v>
      </c>
      <c r="B181" s="394" t="s">
        <v>108</v>
      </c>
      <c r="C181" s="395" t="s">
        <v>317</v>
      </c>
      <c r="D181" s="98">
        <v>54831</v>
      </c>
      <c r="E181" s="144">
        <v>3668</v>
      </c>
      <c r="F181" s="145">
        <v>-2480</v>
      </c>
      <c r="G181" s="145">
        <v>340</v>
      </c>
      <c r="H181" s="145">
        <v>-2519</v>
      </c>
      <c r="I181" s="145">
        <v>-301</v>
      </c>
      <c r="J181" s="146">
        <v>1188</v>
      </c>
      <c r="K181" s="98">
        <v>56019</v>
      </c>
    </row>
    <row r="182" spans="1:11" hidden="1" outlineLevel="1" x14ac:dyDescent="0.3">
      <c r="A182" s="142" t="str">
        <f>IF('1'!$A$1=1,B182,C182)</f>
        <v>L2 Боргові інструменти (L2.2 - L2.1)</v>
      </c>
      <c r="B182" s="391" t="s">
        <v>42</v>
      </c>
      <c r="C182" s="392" t="s">
        <v>318</v>
      </c>
      <c r="D182" s="98">
        <v>10290</v>
      </c>
      <c r="E182" s="144">
        <v>831</v>
      </c>
      <c r="F182" s="145">
        <v>-109</v>
      </c>
      <c r="G182" s="145">
        <v>9</v>
      </c>
      <c r="H182" s="145">
        <v>0</v>
      </c>
      <c r="I182" s="145">
        <v>-118</v>
      </c>
      <c r="J182" s="146">
        <v>722</v>
      </c>
      <c r="K182" s="98">
        <v>11012</v>
      </c>
    </row>
    <row r="183" spans="1:11" hidden="1" outlineLevel="1" x14ac:dyDescent="0.3">
      <c r="A183" s="15" t="str">
        <f>IF('1'!$A$1=1,B183,C183)</f>
        <v xml:space="preserve">L2.1 Вимоги до прямих іноземних інвесторів </v>
      </c>
      <c r="B183" s="393" t="s">
        <v>43</v>
      </c>
      <c r="C183" s="393" t="s">
        <v>319</v>
      </c>
      <c r="D183" s="97">
        <v>155</v>
      </c>
      <c r="E183" s="118">
        <v>10</v>
      </c>
      <c r="F183" s="119">
        <v>8</v>
      </c>
      <c r="G183" s="119">
        <v>3</v>
      </c>
      <c r="H183" s="119">
        <v>0</v>
      </c>
      <c r="I183" s="119">
        <v>5</v>
      </c>
      <c r="J183" s="120">
        <v>18</v>
      </c>
      <c r="K183" s="97">
        <v>173</v>
      </c>
    </row>
    <row r="184" spans="1:11" ht="22.8" hidden="1" outlineLevel="1" x14ac:dyDescent="0.3">
      <c r="A184" s="16" t="str">
        <f>IF('1'!$A$1=1,B184,C184)</f>
        <v xml:space="preserve">торгові кредити (дебітоторська заборгованість) </v>
      </c>
      <c r="B184" s="327" t="s">
        <v>5</v>
      </c>
      <c r="C184" s="327" t="s">
        <v>259</v>
      </c>
      <c r="D184" s="97">
        <v>155</v>
      </c>
      <c r="E184" s="118">
        <v>10</v>
      </c>
      <c r="F184" s="119">
        <v>8</v>
      </c>
      <c r="G184" s="119">
        <v>3</v>
      </c>
      <c r="H184" s="119">
        <v>0</v>
      </c>
      <c r="I184" s="119">
        <v>5</v>
      </c>
      <c r="J184" s="120">
        <v>18</v>
      </c>
      <c r="K184" s="97">
        <v>173</v>
      </c>
    </row>
    <row r="185" spans="1:11" ht="22.8" hidden="1" outlineLevel="1" x14ac:dyDescent="0.3">
      <c r="A185" s="15" t="str">
        <f>IF('1'!$A$1=1,B185,C185)</f>
        <v xml:space="preserve">L2.2 Зобов'язання перед прямими іноземними інвесторами </v>
      </c>
      <c r="B185" s="393" t="s">
        <v>47</v>
      </c>
      <c r="C185" s="393" t="s">
        <v>320</v>
      </c>
      <c r="D185" s="97">
        <v>10445</v>
      </c>
      <c r="E185" s="118">
        <v>841</v>
      </c>
      <c r="F185" s="119">
        <v>-101</v>
      </c>
      <c r="G185" s="119">
        <v>12</v>
      </c>
      <c r="H185" s="119">
        <v>0</v>
      </c>
      <c r="I185" s="119">
        <v>-113</v>
      </c>
      <c r="J185" s="120">
        <v>740</v>
      </c>
      <c r="K185" s="97">
        <v>11185</v>
      </c>
    </row>
    <row r="186" spans="1:11" hidden="1" outlineLevel="1" x14ac:dyDescent="0.3">
      <c r="A186" s="16" t="str">
        <f>IF('1'!$A$1=1,B186,C186)</f>
        <v>кредити</v>
      </c>
      <c r="B186" s="327" t="s">
        <v>2</v>
      </c>
      <c r="C186" s="327" t="s">
        <v>258</v>
      </c>
      <c r="D186" s="97">
        <v>8893</v>
      </c>
      <c r="E186" s="118">
        <v>103</v>
      </c>
      <c r="F186" s="119">
        <v>-153</v>
      </c>
      <c r="G186" s="119">
        <v>-17</v>
      </c>
      <c r="H186" s="119">
        <v>0</v>
      </c>
      <c r="I186" s="119">
        <v>-136</v>
      </c>
      <c r="J186" s="120">
        <v>-50</v>
      </c>
      <c r="K186" s="97">
        <v>8843</v>
      </c>
    </row>
    <row r="187" spans="1:11" ht="22.8" hidden="1" outlineLevel="1" x14ac:dyDescent="0.3">
      <c r="A187" s="17" t="str">
        <f>IF('1'!$A$1=1,B187,C187)</f>
        <v xml:space="preserve">торгові кредити (кредиторська заборгованість) </v>
      </c>
      <c r="B187" s="328" t="s">
        <v>4</v>
      </c>
      <c r="C187" s="328" t="s">
        <v>262</v>
      </c>
      <c r="D187" s="124">
        <v>1552</v>
      </c>
      <c r="E187" s="125">
        <v>738</v>
      </c>
      <c r="F187" s="126">
        <v>52</v>
      </c>
      <c r="G187" s="126">
        <v>29</v>
      </c>
      <c r="H187" s="126">
        <v>0</v>
      </c>
      <c r="I187" s="126">
        <v>23</v>
      </c>
      <c r="J187" s="127">
        <v>790</v>
      </c>
      <c r="K187" s="124">
        <v>2342</v>
      </c>
    </row>
    <row r="188" spans="1:11" hidden="1" outlineLevel="1" x14ac:dyDescent="0.3">
      <c r="A188" s="111">
        <f>IF('1'!$A$1=1,B188,C188)</f>
        <v>2014</v>
      </c>
      <c r="B188" s="308">
        <v>2014</v>
      </c>
      <c r="C188" s="311">
        <v>2014</v>
      </c>
      <c r="D188" s="112">
        <v>41639</v>
      </c>
      <c r="E188" s="114">
        <v>3</v>
      </c>
      <c r="F188" s="114">
        <v>4</v>
      </c>
      <c r="G188" s="114">
        <v>5</v>
      </c>
      <c r="H188" s="114">
        <v>6</v>
      </c>
      <c r="I188" s="114">
        <v>7</v>
      </c>
      <c r="J188" s="114">
        <v>8</v>
      </c>
      <c r="K188" s="112">
        <v>42004</v>
      </c>
    </row>
    <row r="189" spans="1:11" hidden="1" outlineLevel="1" x14ac:dyDescent="0.3">
      <c r="A189" s="57" t="str">
        <f>IF('1'!$A$1=1,B189,C189)</f>
        <v>A Прямі інвестиції за кордон (A1 + A2)</v>
      </c>
      <c r="B189" s="354" t="s">
        <v>45</v>
      </c>
      <c r="C189" s="354" t="s">
        <v>312</v>
      </c>
      <c r="D189" s="95">
        <v>7825</v>
      </c>
      <c r="E189" s="138">
        <v>111</v>
      </c>
      <c r="F189" s="139">
        <v>-352</v>
      </c>
      <c r="G189" s="139">
        <v>-168</v>
      </c>
      <c r="H189" s="139">
        <v>-167</v>
      </c>
      <c r="I189" s="139">
        <v>-17</v>
      </c>
      <c r="J189" s="140">
        <v>-241</v>
      </c>
      <c r="K189" s="95">
        <v>7584</v>
      </c>
    </row>
    <row r="190" spans="1:11" hidden="1" outlineLevel="1" x14ac:dyDescent="0.3">
      <c r="A190" s="142" t="str">
        <f>IF('1'!$A$1=1,B190,C190)</f>
        <v>A1 Інструменти участі в капіталі</v>
      </c>
      <c r="B190" s="391" t="s">
        <v>105</v>
      </c>
      <c r="C190" s="392" t="s">
        <v>206</v>
      </c>
      <c r="D190" s="98">
        <v>7703</v>
      </c>
      <c r="E190" s="144">
        <v>105</v>
      </c>
      <c r="F190" s="145">
        <v>-352</v>
      </c>
      <c r="G190" s="145">
        <v>-168</v>
      </c>
      <c r="H190" s="145">
        <v>-167</v>
      </c>
      <c r="I190" s="145">
        <v>-17</v>
      </c>
      <c r="J190" s="146">
        <v>-247</v>
      </c>
      <c r="K190" s="98">
        <v>7456</v>
      </c>
    </row>
    <row r="191" spans="1:11" hidden="1" outlineLevel="1" x14ac:dyDescent="0.3">
      <c r="A191" s="142" t="str">
        <f>IF('1'!$A$1=1,B191,C191)</f>
        <v>A2 Боргові інструменти (A2.1 - A2.2)</v>
      </c>
      <c r="B191" s="391" t="s">
        <v>36</v>
      </c>
      <c r="C191" s="392" t="s">
        <v>313</v>
      </c>
      <c r="D191" s="98">
        <v>122</v>
      </c>
      <c r="E191" s="144">
        <v>6</v>
      </c>
      <c r="F191" s="145">
        <v>0</v>
      </c>
      <c r="G191" s="145">
        <v>0</v>
      </c>
      <c r="H191" s="145">
        <v>0</v>
      </c>
      <c r="I191" s="145">
        <v>0</v>
      </c>
      <c r="J191" s="146">
        <v>6</v>
      </c>
      <c r="K191" s="98">
        <v>128</v>
      </c>
    </row>
    <row r="192" spans="1:11" ht="22.8" hidden="1" outlineLevel="1" x14ac:dyDescent="0.3">
      <c r="A192" s="15" t="str">
        <f>IF('1'!$A$1=1,B192,C192)</f>
        <v>A2.1 Вимоги прямих інвесторів - резидентів до підприємств прямого інвестування - нерезидентів</v>
      </c>
      <c r="B192" s="393" t="s">
        <v>37</v>
      </c>
      <c r="C192" s="393" t="s">
        <v>314</v>
      </c>
      <c r="D192" s="97">
        <v>122</v>
      </c>
      <c r="E192" s="118">
        <v>6</v>
      </c>
      <c r="F192" s="119">
        <v>0</v>
      </c>
      <c r="G192" s="119">
        <v>0</v>
      </c>
      <c r="H192" s="119">
        <v>0</v>
      </c>
      <c r="I192" s="119">
        <v>0</v>
      </c>
      <c r="J192" s="120">
        <v>6</v>
      </c>
      <c r="K192" s="97">
        <v>128</v>
      </c>
    </row>
    <row r="193" spans="1:11" ht="34.200000000000003" hidden="1" outlineLevel="1" x14ac:dyDescent="0.3">
      <c r="A193" s="15" t="str">
        <f>IF('1'!$A$1=1,B193,C193)</f>
        <v>A2.2 Зобов'язання прямих інвесторів-резидентів перед підприємствами прямого інвестування - нерезидентами</v>
      </c>
      <c r="B193" s="393" t="s">
        <v>38</v>
      </c>
      <c r="C193" s="393" t="s">
        <v>315</v>
      </c>
      <c r="D193" s="97">
        <v>0</v>
      </c>
      <c r="E193" s="118">
        <v>0</v>
      </c>
      <c r="F193" s="119">
        <v>0</v>
      </c>
      <c r="G193" s="119">
        <v>0</v>
      </c>
      <c r="H193" s="119">
        <v>0</v>
      </c>
      <c r="I193" s="119">
        <v>0</v>
      </c>
      <c r="J193" s="120">
        <v>0</v>
      </c>
      <c r="K193" s="97">
        <v>0</v>
      </c>
    </row>
    <row r="194" spans="1:11" hidden="1" outlineLevel="1" x14ac:dyDescent="0.3">
      <c r="A194" s="57" t="str">
        <f>IF('1'!$A$1=1,B194,C194)</f>
        <v>L Прямі інвестиції в Україну (L1 + L2)</v>
      </c>
      <c r="B194" s="354" t="s">
        <v>46</v>
      </c>
      <c r="C194" s="354" t="s">
        <v>316</v>
      </c>
      <c r="D194" s="59">
        <v>67031</v>
      </c>
      <c r="E194" s="128">
        <v>410</v>
      </c>
      <c r="F194" s="129">
        <v>-17606</v>
      </c>
      <c r="G194" s="129">
        <v>-13250</v>
      </c>
      <c r="H194" s="129">
        <v>-2218</v>
      </c>
      <c r="I194" s="129">
        <v>-2138</v>
      </c>
      <c r="J194" s="130">
        <v>-17196</v>
      </c>
      <c r="K194" s="59">
        <v>49835</v>
      </c>
    </row>
    <row r="195" spans="1:11" hidden="1" outlineLevel="1" x14ac:dyDescent="0.3">
      <c r="A195" s="143" t="str">
        <f>IF('1'!$A$1=1,B195,C195)</f>
        <v xml:space="preserve">L1 Інструменти участі в капіталі </v>
      </c>
      <c r="B195" s="394" t="s">
        <v>108</v>
      </c>
      <c r="C195" s="395" t="s">
        <v>317</v>
      </c>
      <c r="D195" s="98">
        <v>56019</v>
      </c>
      <c r="E195" s="144">
        <v>712</v>
      </c>
      <c r="F195" s="145">
        <v>-15770</v>
      </c>
      <c r="G195" s="145">
        <v>-12247</v>
      </c>
      <c r="H195" s="145">
        <v>-2218</v>
      </c>
      <c r="I195" s="145">
        <v>-1305</v>
      </c>
      <c r="J195" s="146">
        <v>-15058</v>
      </c>
      <c r="K195" s="98">
        <v>40961</v>
      </c>
    </row>
    <row r="196" spans="1:11" hidden="1" outlineLevel="1" x14ac:dyDescent="0.3">
      <c r="A196" s="142" t="str">
        <f>IF('1'!$A$1=1,B196,C196)</f>
        <v>L2 Боргові інструменти (L2.2 - L2.1)</v>
      </c>
      <c r="B196" s="391" t="s">
        <v>42</v>
      </c>
      <c r="C196" s="392" t="s">
        <v>318</v>
      </c>
      <c r="D196" s="98">
        <v>11012</v>
      </c>
      <c r="E196" s="144">
        <v>-302</v>
      </c>
      <c r="F196" s="145">
        <v>-1836</v>
      </c>
      <c r="G196" s="145">
        <v>-1003</v>
      </c>
      <c r="H196" s="145">
        <v>0</v>
      </c>
      <c r="I196" s="145">
        <v>-833</v>
      </c>
      <c r="J196" s="146">
        <v>-2138</v>
      </c>
      <c r="K196" s="98">
        <v>8874</v>
      </c>
    </row>
    <row r="197" spans="1:11" hidden="1" outlineLevel="1" x14ac:dyDescent="0.3">
      <c r="A197" s="15" t="str">
        <f>IF('1'!$A$1=1,B197,C197)</f>
        <v xml:space="preserve">L2.1 Вимоги до прямих іноземних інвесторів </v>
      </c>
      <c r="B197" s="393" t="s">
        <v>43</v>
      </c>
      <c r="C197" s="393" t="s">
        <v>319</v>
      </c>
      <c r="D197" s="97">
        <v>173</v>
      </c>
      <c r="E197" s="118">
        <v>437</v>
      </c>
      <c r="F197" s="119">
        <v>-227</v>
      </c>
      <c r="G197" s="119">
        <v>-270</v>
      </c>
      <c r="H197" s="119">
        <v>0</v>
      </c>
      <c r="I197" s="119">
        <v>43</v>
      </c>
      <c r="J197" s="120">
        <v>210</v>
      </c>
      <c r="K197" s="97">
        <v>383</v>
      </c>
    </row>
    <row r="198" spans="1:11" ht="22.8" hidden="1" outlineLevel="1" x14ac:dyDescent="0.3">
      <c r="A198" s="16" t="str">
        <f>IF('1'!$A$1=1,B198,C198)</f>
        <v xml:space="preserve">торгові кредити (дебітоторська заборгованість) </v>
      </c>
      <c r="B198" s="327" t="s">
        <v>5</v>
      </c>
      <c r="C198" s="327" t="s">
        <v>259</v>
      </c>
      <c r="D198" s="97">
        <v>173</v>
      </c>
      <c r="E198" s="118">
        <v>437</v>
      </c>
      <c r="F198" s="119">
        <v>-227</v>
      </c>
      <c r="G198" s="119">
        <v>-270</v>
      </c>
      <c r="H198" s="119">
        <v>0</v>
      </c>
      <c r="I198" s="119">
        <v>43</v>
      </c>
      <c r="J198" s="120">
        <v>210</v>
      </c>
      <c r="K198" s="97">
        <v>383</v>
      </c>
    </row>
    <row r="199" spans="1:11" ht="22.8" hidden="1" outlineLevel="1" x14ac:dyDescent="0.3">
      <c r="A199" s="15" t="str">
        <f>IF('1'!$A$1=1,B199,C199)</f>
        <v xml:space="preserve">L2.2 Зобов'язання перед прямими іноземними інвесторами </v>
      </c>
      <c r="B199" s="393" t="s">
        <v>47</v>
      </c>
      <c r="C199" s="393" t="s">
        <v>320</v>
      </c>
      <c r="D199" s="97">
        <v>11185</v>
      </c>
      <c r="E199" s="118">
        <v>135</v>
      </c>
      <c r="F199" s="119">
        <v>-2063</v>
      </c>
      <c r="G199" s="119">
        <v>-1273</v>
      </c>
      <c r="H199" s="119">
        <v>0</v>
      </c>
      <c r="I199" s="119">
        <v>-790</v>
      </c>
      <c r="J199" s="120">
        <v>-1928</v>
      </c>
      <c r="K199" s="97">
        <v>9257</v>
      </c>
    </row>
    <row r="200" spans="1:11" hidden="1" outlineLevel="1" x14ac:dyDescent="0.3">
      <c r="A200" s="16" t="str">
        <f>IF('1'!$A$1=1,B200,C200)</f>
        <v>кредити</v>
      </c>
      <c r="B200" s="327" t="s">
        <v>2</v>
      </c>
      <c r="C200" s="327" t="s">
        <v>258</v>
      </c>
      <c r="D200" s="97">
        <v>8843</v>
      </c>
      <c r="E200" s="118">
        <v>-80</v>
      </c>
      <c r="F200" s="119">
        <v>-695</v>
      </c>
      <c r="G200" s="119">
        <v>-1065</v>
      </c>
      <c r="H200" s="119">
        <v>0</v>
      </c>
      <c r="I200" s="119">
        <v>370</v>
      </c>
      <c r="J200" s="120">
        <v>-775</v>
      </c>
      <c r="K200" s="97">
        <v>8068</v>
      </c>
    </row>
    <row r="201" spans="1:11" ht="22.8" hidden="1" outlineLevel="1" x14ac:dyDescent="0.3">
      <c r="A201" s="17" t="str">
        <f>IF('1'!$A$1=1,B201,C201)</f>
        <v xml:space="preserve">торгові кредити (кредиторська заборгованість) </v>
      </c>
      <c r="B201" s="328" t="s">
        <v>4</v>
      </c>
      <c r="C201" s="328" t="s">
        <v>262</v>
      </c>
      <c r="D201" s="124">
        <v>2342</v>
      </c>
      <c r="E201" s="125">
        <v>215</v>
      </c>
      <c r="F201" s="126">
        <v>-1368</v>
      </c>
      <c r="G201" s="126">
        <v>-208</v>
      </c>
      <c r="H201" s="126">
        <v>0</v>
      </c>
      <c r="I201" s="126">
        <v>-1160</v>
      </c>
      <c r="J201" s="127">
        <v>-1153</v>
      </c>
      <c r="K201" s="124">
        <v>1189</v>
      </c>
    </row>
    <row r="202" spans="1:11" hidden="1" outlineLevel="1" x14ac:dyDescent="0.3">
      <c r="A202" s="189">
        <f>IF('1'!$A$1=1,B202,C202)</f>
        <v>2015</v>
      </c>
      <c r="B202" s="311">
        <v>2015</v>
      </c>
      <c r="C202" s="311">
        <v>2015</v>
      </c>
      <c r="D202" s="196">
        <v>42004</v>
      </c>
      <c r="E202" s="114">
        <v>3</v>
      </c>
      <c r="F202" s="114">
        <v>4</v>
      </c>
      <c r="G202" s="114">
        <v>5</v>
      </c>
      <c r="H202" s="114">
        <v>6</v>
      </c>
      <c r="I202" s="114">
        <v>7</v>
      </c>
      <c r="J202" s="114">
        <v>8</v>
      </c>
      <c r="K202" s="196">
        <v>42369</v>
      </c>
    </row>
    <row r="203" spans="1:11" hidden="1" outlineLevel="1" x14ac:dyDescent="0.3">
      <c r="A203" s="57" t="str">
        <f>IF('1'!$A$1=1,B203,C203)</f>
        <v>A Прямі інвестиції за кордон (A1 + A2)</v>
      </c>
      <c r="B203" s="354" t="s">
        <v>45</v>
      </c>
      <c r="C203" s="354" t="s">
        <v>312</v>
      </c>
      <c r="D203" s="59">
        <v>7584</v>
      </c>
      <c r="E203" s="129">
        <v>-95</v>
      </c>
      <c r="F203" s="129">
        <v>-6909</v>
      </c>
      <c r="G203" s="129">
        <v>-56</v>
      </c>
      <c r="H203" s="129">
        <v>-4531</v>
      </c>
      <c r="I203" s="129">
        <v>-2322</v>
      </c>
      <c r="J203" s="129">
        <v>-7004</v>
      </c>
      <c r="K203" s="59">
        <v>580</v>
      </c>
    </row>
    <row r="204" spans="1:11" hidden="1" outlineLevel="1" x14ac:dyDescent="0.3">
      <c r="A204" s="142" t="str">
        <f>IF('1'!$A$1=1,B204,C204)</f>
        <v xml:space="preserve">A1 Інструменти участі в капіталі </v>
      </c>
      <c r="B204" s="391" t="s">
        <v>34</v>
      </c>
      <c r="C204" s="392" t="s">
        <v>206</v>
      </c>
      <c r="D204" s="97">
        <v>7456</v>
      </c>
      <c r="E204" s="119">
        <v>-51</v>
      </c>
      <c r="F204" s="119">
        <v>-4612</v>
      </c>
      <c r="G204" s="119">
        <v>-81</v>
      </c>
      <c r="H204" s="119">
        <v>-4531</v>
      </c>
      <c r="I204" s="119">
        <v>0</v>
      </c>
      <c r="J204" s="119">
        <v>-4663</v>
      </c>
      <c r="K204" s="97">
        <v>2793</v>
      </c>
    </row>
    <row r="205" spans="1:11" hidden="1" outlineLevel="1" x14ac:dyDescent="0.3">
      <c r="A205" s="142" t="str">
        <f>IF('1'!$A$1=1,B205,C205)</f>
        <v>A2 Боргові інструменти (A2.1 - A2.2 - A2.3)3</v>
      </c>
      <c r="B205" s="391" t="s">
        <v>330</v>
      </c>
      <c r="C205" s="392" t="s">
        <v>331</v>
      </c>
      <c r="D205" s="97">
        <v>128</v>
      </c>
      <c r="E205" s="119">
        <v>-44</v>
      </c>
      <c r="F205" s="119">
        <v>-2297</v>
      </c>
      <c r="G205" s="119">
        <v>25</v>
      </c>
      <c r="H205" s="119">
        <v>0</v>
      </c>
      <c r="I205" s="119">
        <v>-2322</v>
      </c>
      <c r="J205" s="119">
        <v>-2341</v>
      </c>
      <c r="K205" s="97">
        <v>-2213</v>
      </c>
    </row>
    <row r="206" spans="1:11" ht="22.8" hidden="1" outlineLevel="1" x14ac:dyDescent="0.3">
      <c r="A206" s="15" t="str">
        <f>IF('1'!$A$1=1,B206,C206)</f>
        <v>A2.1 Вимоги прямих інвесторів - резидентів до підприємств прямого інвестування - нерезидентів</v>
      </c>
      <c r="B206" s="393" t="s">
        <v>37</v>
      </c>
      <c r="C206" s="393" t="s">
        <v>314</v>
      </c>
      <c r="D206" s="97">
        <v>128</v>
      </c>
      <c r="E206" s="119">
        <v>0</v>
      </c>
      <c r="F206" s="119">
        <v>0</v>
      </c>
      <c r="G206" s="119">
        <v>0</v>
      </c>
      <c r="H206" s="119">
        <v>0</v>
      </c>
      <c r="I206" s="119">
        <v>0</v>
      </c>
      <c r="J206" s="119">
        <v>0</v>
      </c>
      <c r="K206" s="97">
        <v>128</v>
      </c>
    </row>
    <row r="207" spans="1:11" ht="34.200000000000003" hidden="1" outlineLevel="1" x14ac:dyDescent="0.3">
      <c r="A207" s="15" t="str">
        <f>IF('1'!$A$1=1,B207,C207)</f>
        <v>A2.2 Зобов'язання прямих інвесторів-резидентів перед підприємствами прямого інвестування - нерезидентами</v>
      </c>
      <c r="B207" s="393" t="s">
        <v>38</v>
      </c>
      <c r="C207" s="393" t="s">
        <v>315</v>
      </c>
      <c r="D207" s="97">
        <v>0</v>
      </c>
      <c r="E207" s="119">
        <v>0</v>
      </c>
      <c r="F207" s="119">
        <v>121</v>
      </c>
      <c r="G207" s="119">
        <v>0</v>
      </c>
      <c r="H207" s="119">
        <v>0</v>
      </c>
      <c r="I207" s="119">
        <v>121</v>
      </c>
      <c r="J207" s="119">
        <v>121</v>
      </c>
      <c r="K207" s="97">
        <v>121</v>
      </c>
    </row>
    <row r="208" spans="1:11" ht="22.8" hidden="1" outlineLevel="1" x14ac:dyDescent="0.3">
      <c r="A208" s="15" t="str">
        <f>IF('1'!$A$1=1,B208,C208)</f>
        <v>А2.3 Зобовязання перед сестринськими підприємствами</v>
      </c>
      <c r="B208" s="393" t="s">
        <v>131</v>
      </c>
      <c r="C208" s="393" t="s">
        <v>321</v>
      </c>
      <c r="D208" s="97">
        <v>0</v>
      </c>
      <c r="E208" s="119">
        <v>44</v>
      </c>
      <c r="F208" s="119">
        <v>2176</v>
      </c>
      <c r="G208" s="119">
        <v>-25</v>
      </c>
      <c r="H208" s="119">
        <v>0</v>
      </c>
      <c r="I208" s="119">
        <v>2201</v>
      </c>
      <c r="J208" s="119">
        <v>2220</v>
      </c>
      <c r="K208" s="97">
        <v>2220</v>
      </c>
    </row>
    <row r="209" spans="1:11" ht="22.8" hidden="1" outlineLevel="1" x14ac:dyDescent="0.3">
      <c r="A209" s="195" t="str">
        <f>IF('1'!$A$1=1,B209,C209)</f>
        <v>кінцева контролююча материнська компанія-резидент</v>
      </c>
      <c r="B209" s="396" t="s">
        <v>128</v>
      </c>
      <c r="C209" s="326" t="s">
        <v>222</v>
      </c>
      <c r="D209" s="97">
        <v>0</v>
      </c>
      <c r="E209" s="119">
        <v>44</v>
      </c>
      <c r="F209" s="119">
        <v>2176</v>
      </c>
      <c r="G209" s="119">
        <v>-25</v>
      </c>
      <c r="H209" s="119">
        <v>0</v>
      </c>
      <c r="I209" s="119">
        <v>2201</v>
      </c>
      <c r="J209" s="119">
        <v>2220</v>
      </c>
      <c r="K209" s="97">
        <v>2220</v>
      </c>
    </row>
    <row r="210" spans="1:11" hidden="1" outlineLevel="1" x14ac:dyDescent="0.3">
      <c r="A210" s="57" t="str">
        <f>IF('1'!$A$1=1,B210,C210)</f>
        <v>L Прямі інвестиції в Україну (L1 + L2)</v>
      </c>
      <c r="B210" s="354" t="s">
        <v>46</v>
      </c>
      <c r="C210" s="354" t="s">
        <v>316</v>
      </c>
      <c r="D210" s="59">
        <v>49835</v>
      </c>
      <c r="E210" s="129">
        <v>-331</v>
      </c>
      <c r="F210" s="129">
        <v>-3495</v>
      </c>
      <c r="G210" s="129">
        <v>-5398</v>
      </c>
      <c r="H210" s="129">
        <v>-1863</v>
      </c>
      <c r="I210" s="129">
        <v>3766</v>
      </c>
      <c r="J210" s="129">
        <v>-3826</v>
      </c>
      <c r="K210" s="59">
        <v>46009</v>
      </c>
    </row>
    <row r="211" spans="1:11" hidden="1" outlineLevel="1" x14ac:dyDescent="0.3">
      <c r="A211" s="143" t="str">
        <f>IF('1'!$A$1=1,B211,C211)</f>
        <v>L1 Інструменти участі в капіталі 2</v>
      </c>
      <c r="B211" s="394" t="s">
        <v>332</v>
      </c>
      <c r="C211" s="395" t="s">
        <v>333</v>
      </c>
      <c r="D211" s="97">
        <v>40961</v>
      </c>
      <c r="E211" s="119">
        <v>584</v>
      </c>
      <c r="F211" s="119">
        <v>-5983</v>
      </c>
      <c r="G211" s="119">
        <v>-5024</v>
      </c>
      <c r="H211" s="119">
        <v>-1863</v>
      </c>
      <c r="I211" s="119">
        <v>904</v>
      </c>
      <c r="J211" s="119">
        <v>-5399</v>
      </c>
      <c r="K211" s="97">
        <v>35562</v>
      </c>
    </row>
    <row r="212" spans="1:11" hidden="1" outlineLevel="1" x14ac:dyDescent="0.3">
      <c r="A212" s="142" t="str">
        <f>IF('1'!$A$1=1,B212,C212)</f>
        <v>L2 Боргові інструменти (L2.2 - L2.1 + L2.3)3</v>
      </c>
      <c r="B212" s="391" t="s">
        <v>334</v>
      </c>
      <c r="C212" s="392" t="s">
        <v>335</v>
      </c>
      <c r="D212" s="97">
        <v>8874</v>
      </c>
      <c r="E212" s="119">
        <v>-915</v>
      </c>
      <c r="F212" s="119">
        <v>2488</v>
      </c>
      <c r="G212" s="119">
        <v>-374</v>
      </c>
      <c r="H212" s="119">
        <v>0</v>
      </c>
      <c r="I212" s="119">
        <v>2862</v>
      </c>
      <c r="J212" s="119">
        <v>1573</v>
      </c>
      <c r="K212" s="97">
        <v>10447</v>
      </c>
    </row>
    <row r="213" spans="1:11" hidden="1" outlineLevel="1" x14ac:dyDescent="0.3">
      <c r="A213" s="15" t="str">
        <f>IF('1'!$A$1=1,B213,C213)</f>
        <v xml:space="preserve">L2.1 Вимоги до прямих іноземних інвесторів </v>
      </c>
      <c r="B213" s="393" t="s">
        <v>43</v>
      </c>
      <c r="C213" s="393" t="s">
        <v>319</v>
      </c>
      <c r="D213" s="97">
        <v>383</v>
      </c>
      <c r="E213" s="119">
        <v>89</v>
      </c>
      <c r="F213" s="119">
        <v>-128</v>
      </c>
      <c r="G213" s="119">
        <v>-128</v>
      </c>
      <c r="H213" s="119">
        <v>0</v>
      </c>
      <c r="I213" s="119">
        <v>0</v>
      </c>
      <c r="J213" s="119">
        <v>-39</v>
      </c>
      <c r="K213" s="97">
        <v>344</v>
      </c>
    </row>
    <row r="214" spans="1:11" ht="22.8" hidden="1" outlineLevel="1" x14ac:dyDescent="0.3">
      <c r="A214" s="16" t="str">
        <f>IF('1'!$A$1=1,B214,C214)</f>
        <v xml:space="preserve">торгові кредити (дебітоторська заборгованість) </v>
      </c>
      <c r="B214" s="327" t="s">
        <v>5</v>
      </c>
      <c r="C214" s="327" t="s">
        <v>259</v>
      </c>
      <c r="D214" s="97">
        <v>383</v>
      </c>
      <c r="E214" s="119">
        <v>89</v>
      </c>
      <c r="F214" s="119">
        <v>-128</v>
      </c>
      <c r="G214" s="119">
        <v>-128</v>
      </c>
      <c r="H214" s="119">
        <v>0</v>
      </c>
      <c r="I214" s="119">
        <v>0</v>
      </c>
      <c r="J214" s="119">
        <v>-39</v>
      </c>
      <c r="K214" s="97">
        <v>344</v>
      </c>
    </row>
    <row r="215" spans="1:11" ht="22.8" hidden="1" outlineLevel="1" x14ac:dyDescent="0.3">
      <c r="A215" s="15" t="str">
        <f>IF('1'!$A$1=1,B215,C215)</f>
        <v xml:space="preserve">L2.2 Зобов'язання перед прямими іноземними інвесторами </v>
      </c>
      <c r="B215" s="393" t="s">
        <v>47</v>
      </c>
      <c r="C215" s="393" t="s">
        <v>320</v>
      </c>
      <c r="D215" s="97">
        <v>9257</v>
      </c>
      <c r="E215" s="119">
        <v>-976</v>
      </c>
      <c r="F215" s="119">
        <v>-5</v>
      </c>
      <c r="G215" s="119">
        <v>-474</v>
      </c>
      <c r="H215" s="119">
        <v>0</v>
      </c>
      <c r="I215" s="119">
        <v>469</v>
      </c>
      <c r="J215" s="119">
        <v>-981</v>
      </c>
      <c r="K215" s="97">
        <v>8276</v>
      </c>
    </row>
    <row r="216" spans="1:11" hidden="1" outlineLevel="1" x14ac:dyDescent="0.3">
      <c r="A216" s="16" t="str">
        <f>IF('1'!$A$1=1,B216,C216)</f>
        <v>кредити</v>
      </c>
      <c r="B216" s="327" t="s">
        <v>2</v>
      </c>
      <c r="C216" s="327" t="s">
        <v>258</v>
      </c>
      <c r="D216" s="97">
        <v>8068</v>
      </c>
      <c r="E216" s="119">
        <v>-1039</v>
      </c>
      <c r="F216" s="119">
        <v>190</v>
      </c>
      <c r="G216" s="119">
        <v>-279</v>
      </c>
      <c r="H216" s="119">
        <v>0</v>
      </c>
      <c r="I216" s="119">
        <v>469</v>
      </c>
      <c r="J216" s="119">
        <v>-849</v>
      </c>
      <c r="K216" s="97">
        <v>7219</v>
      </c>
    </row>
    <row r="217" spans="1:11" ht="22.8" hidden="1" outlineLevel="1" x14ac:dyDescent="0.3">
      <c r="A217" s="16" t="str">
        <f>IF('1'!$A$1=1,B217,C217)</f>
        <v xml:space="preserve">торгові кредити (кредиторська заборгованість) </v>
      </c>
      <c r="B217" s="327" t="s">
        <v>4</v>
      </c>
      <c r="C217" s="327" t="s">
        <v>262</v>
      </c>
      <c r="D217" s="97">
        <v>1189</v>
      </c>
      <c r="E217" s="119">
        <v>63</v>
      </c>
      <c r="F217" s="119">
        <v>-195</v>
      </c>
      <c r="G217" s="119">
        <v>-195</v>
      </c>
      <c r="H217" s="119">
        <v>0</v>
      </c>
      <c r="I217" s="119">
        <v>0</v>
      </c>
      <c r="J217" s="119">
        <v>-132</v>
      </c>
      <c r="K217" s="97">
        <v>1057</v>
      </c>
    </row>
    <row r="218" spans="1:11" ht="22.8" hidden="1" outlineLevel="1" x14ac:dyDescent="0.3">
      <c r="A218" s="15" t="str">
        <f>IF('1'!$A$1=1,B218,C218)</f>
        <v>L2.3 Зобовязання перед сестринськими підприємствами</v>
      </c>
      <c r="B218" s="393" t="s">
        <v>132</v>
      </c>
      <c r="C218" s="383" t="s">
        <v>322</v>
      </c>
      <c r="D218" s="97">
        <v>0</v>
      </c>
      <c r="E218" s="119">
        <v>150</v>
      </c>
      <c r="F218" s="119">
        <v>2365</v>
      </c>
      <c r="G218" s="119">
        <v>-28</v>
      </c>
      <c r="H218" s="119">
        <v>0</v>
      </c>
      <c r="I218" s="119">
        <v>2393</v>
      </c>
      <c r="J218" s="119">
        <v>2515</v>
      </c>
      <c r="K218" s="97">
        <v>2515</v>
      </c>
    </row>
    <row r="219" spans="1:11" ht="22.8" hidden="1" outlineLevel="1" x14ac:dyDescent="0.3">
      <c r="A219" s="193" t="str">
        <f>IF('1'!$A$1=1,B219,C219)</f>
        <v>кінцева контролююча материнська компанія-нерезидент</v>
      </c>
      <c r="B219" s="397" t="s">
        <v>129</v>
      </c>
      <c r="C219" s="327" t="s">
        <v>223</v>
      </c>
      <c r="D219" s="97">
        <v>0</v>
      </c>
      <c r="E219" s="119">
        <v>150</v>
      </c>
      <c r="F219" s="119">
        <v>2355</v>
      </c>
      <c r="G219" s="119">
        <v>-28</v>
      </c>
      <c r="H219" s="119">
        <v>0</v>
      </c>
      <c r="I219" s="119">
        <v>2383</v>
      </c>
      <c r="J219" s="119">
        <v>2505</v>
      </c>
      <c r="K219" s="97">
        <v>2505</v>
      </c>
    </row>
    <row r="220" spans="1:11" ht="22.8" hidden="1" outlineLevel="1" x14ac:dyDescent="0.3">
      <c r="A220" s="194" t="str">
        <f>IF('1'!$A$1=1,B220,C220)</f>
        <v>кінцева контролююча материнська компанія невідома</v>
      </c>
      <c r="B220" s="398" t="s">
        <v>130</v>
      </c>
      <c r="C220" s="328" t="s">
        <v>224</v>
      </c>
      <c r="D220" s="97">
        <v>0</v>
      </c>
      <c r="E220" s="119">
        <v>0</v>
      </c>
      <c r="F220" s="119">
        <v>10</v>
      </c>
      <c r="G220" s="119">
        <v>0</v>
      </c>
      <c r="H220" s="119">
        <v>0</v>
      </c>
      <c r="I220" s="119">
        <v>10</v>
      </c>
      <c r="J220" s="119">
        <v>10</v>
      </c>
      <c r="K220" s="97">
        <v>10</v>
      </c>
    </row>
    <row r="221" spans="1:11" hidden="1" outlineLevel="1" x14ac:dyDescent="0.3">
      <c r="A221" s="189">
        <f>IF('1'!$A$1=1,B221,C221)</f>
        <v>2016</v>
      </c>
      <c r="B221" s="311">
        <v>2016</v>
      </c>
      <c r="C221" s="311">
        <v>2016</v>
      </c>
      <c r="D221" s="196">
        <v>42369</v>
      </c>
      <c r="E221" s="114">
        <v>3</v>
      </c>
      <c r="F221" s="114">
        <v>4</v>
      </c>
      <c r="G221" s="114">
        <v>5</v>
      </c>
      <c r="H221" s="114">
        <v>6</v>
      </c>
      <c r="I221" s="114">
        <v>7</v>
      </c>
      <c r="J221" s="114">
        <v>8</v>
      </c>
      <c r="K221" s="196">
        <v>42735</v>
      </c>
    </row>
    <row r="222" spans="1:11" hidden="1" outlineLevel="1" x14ac:dyDescent="0.3">
      <c r="A222" s="57" t="str">
        <f>IF('1'!$A$1=1,B222,C222)</f>
        <v>A Прямі інвестиції за кордон (A1 + A2)</v>
      </c>
      <c r="B222" s="354" t="s">
        <v>45</v>
      </c>
      <c r="C222" s="354" t="s">
        <v>312</v>
      </c>
      <c r="D222" s="59">
        <v>580</v>
      </c>
      <c r="E222" s="129">
        <v>100</v>
      </c>
      <c r="F222" s="129">
        <v>-139</v>
      </c>
      <c r="G222" s="129">
        <v>12</v>
      </c>
      <c r="H222" s="129">
        <v>-265</v>
      </c>
      <c r="I222" s="129">
        <v>114</v>
      </c>
      <c r="J222" s="129">
        <v>-39</v>
      </c>
      <c r="K222" s="59">
        <v>541</v>
      </c>
    </row>
    <row r="223" spans="1:11" hidden="1" outlineLevel="1" x14ac:dyDescent="0.3">
      <c r="A223" s="142" t="str">
        <f>IF('1'!$A$1=1,B223,C223)</f>
        <v xml:space="preserve">A1 Інструменти участі в капіталі </v>
      </c>
      <c r="B223" s="391" t="s">
        <v>34</v>
      </c>
      <c r="C223" s="392" t="s">
        <v>206</v>
      </c>
      <c r="D223" s="97">
        <v>2793</v>
      </c>
      <c r="E223" s="119">
        <v>16</v>
      </c>
      <c r="F223" s="119">
        <v>-149</v>
      </c>
      <c r="G223" s="119">
        <v>11</v>
      </c>
      <c r="H223" s="119">
        <v>-265</v>
      </c>
      <c r="I223" s="119">
        <v>105</v>
      </c>
      <c r="J223" s="119">
        <v>-133</v>
      </c>
      <c r="K223" s="97">
        <v>2660</v>
      </c>
    </row>
    <row r="224" spans="1:11" hidden="1" outlineLevel="1" x14ac:dyDescent="0.3">
      <c r="A224" s="142" t="str">
        <f>IF('1'!$A$1=1,B224,C224)</f>
        <v>A2 Боргові інструменти (A2.1 - A2.2 - A2.3)3</v>
      </c>
      <c r="B224" s="391" t="s">
        <v>330</v>
      </c>
      <c r="C224" s="392" t="s">
        <v>331</v>
      </c>
      <c r="D224" s="97">
        <v>-2213</v>
      </c>
      <c r="E224" s="119">
        <v>84</v>
      </c>
      <c r="F224" s="119">
        <v>10</v>
      </c>
      <c r="G224" s="119">
        <v>1</v>
      </c>
      <c r="H224" s="119">
        <v>0</v>
      </c>
      <c r="I224" s="119">
        <v>9</v>
      </c>
      <c r="J224" s="119">
        <v>94</v>
      </c>
      <c r="K224" s="97">
        <v>-2119</v>
      </c>
    </row>
    <row r="225" spans="1:11" ht="22.8" hidden="1" outlineLevel="1" x14ac:dyDescent="0.3">
      <c r="A225" s="15" t="str">
        <f>IF('1'!$A$1=1,B225,C225)</f>
        <v>A2.1 Вимоги прямих інвесторів - резидентів до підприємств прямого інвестування - нерезидентів</v>
      </c>
      <c r="B225" s="393" t="s">
        <v>37</v>
      </c>
      <c r="C225" s="393" t="s">
        <v>314</v>
      </c>
      <c r="D225" s="97">
        <v>128</v>
      </c>
      <c r="E225" s="119">
        <v>0</v>
      </c>
      <c r="F225" s="119">
        <v>0</v>
      </c>
      <c r="G225" s="119">
        <v>0</v>
      </c>
      <c r="H225" s="119">
        <v>0</v>
      </c>
      <c r="I225" s="119">
        <v>0</v>
      </c>
      <c r="J225" s="119">
        <v>0</v>
      </c>
      <c r="K225" s="97">
        <v>128</v>
      </c>
    </row>
    <row r="226" spans="1:11" ht="34.200000000000003" hidden="1" outlineLevel="1" x14ac:dyDescent="0.3">
      <c r="A226" s="15" t="str">
        <f>IF('1'!$A$1=1,B226,C226)</f>
        <v>A2.2 Зобов'язання прямих інвесторів-резидентів перед підприємствами прямого інвестування - нерезидентами</v>
      </c>
      <c r="B226" s="393" t="s">
        <v>38</v>
      </c>
      <c r="C226" s="393" t="s">
        <v>315</v>
      </c>
      <c r="D226" s="97">
        <v>121</v>
      </c>
      <c r="E226" s="119">
        <v>0</v>
      </c>
      <c r="F226" s="119">
        <v>6</v>
      </c>
      <c r="G226" s="119">
        <v>0</v>
      </c>
      <c r="H226" s="119">
        <v>0</v>
      </c>
      <c r="I226" s="119">
        <v>6</v>
      </c>
      <c r="J226" s="119">
        <v>6</v>
      </c>
      <c r="K226" s="97">
        <v>127</v>
      </c>
    </row>
    <row r="227" spans="1:11" ht="22.8" hidden="1" outlineLevel="1" x14ac:dyDescent="0.3">
      <c r="A227" s="15" t="str">
        <f>IF('1'!$A$1=1,B227,C227)</f>
        <v>А2.3 Зобовязання перед сестринськими підприємствами</v>
      </c>
      <c r="B227" s="393" t="s">
        <v>131</v>
      </c>
      <c r="C227" s="393" t="s">
        <v>321</v>
      </c>
      <c r="D227" s="97">
        <v>2220</v>
      </c>
      <c r="E227" s="119">
        <v>-84</v>
      </c>
      <c r="F227" s="119">
        <v>-16</v>
      </c>
      <c r="G227" s="119">
        <v>-1</v>
      </c>
      <c r="H227" s="119">
        <v>0</v>
      </c>
      <c r="I227" s="119">
        <v>-15</v>
      </c>
      <c r="J227" s="119">
        <v>-100</v>
      </c>
      <c r="K227" s="97">
        <v>2120</v>
      </c>
    </row>
    <row r="228" spans="1:11" ht="22.8" hidden="1" outlineLevel="1" x14ac:dyDescent="0.3">
      <c r="A228" s="195" t="str">
        <f>IF('1'!$A$1=1,B228,C228)</f>
        <v>кінцева контролююча материнська компанія-резидент</v>
      </c>
      <c r="B228" s="396" t="s">
        <v>128</v>
      </c>
      <c r="C228" s="326" t="s">
        <v>222</v>
      </c>
      <c r="D228" s="97">
        <v>2220</v>
      </c>
      <c r="E228" s="119">
        <v>-84</v>
      </c>
      <c r="F228" s="119">
        <v>-16</v>
      </c>
      <c r="G228" s="119">
        <v>-1</v>
      </c>
      <c r="H228" s="119">
        <v>0</v>
      </c>
      <c r="I228" s="119">
        <v>-15</v>
      </c>
      <c r="J228" s="119">
        <v>-100</v>
      </c>
      <c r="K228" s="97">
        <v>2120</v>
      </c>
    </row>
    <row r="229" spans="1:11" hidden="1" outlineLevel="1" x14ac:dyDescent="0.3">
      <c r="A229" s="57" t="str">
        <f>IF('1'!$A$1=1,B229,C229)</f>
        <v>L Прямі інвестиції в Україну (L1 + L2)</v>
      </c>
      <c r="B229" s="354" t="s">
        <v>46</v>
      </c>
      <c r="C229" s="354" t="s">
        <v>316</v>
      </c>
      <c r="D229" s="59">
        <v>46009</v>
      </c>
      <c r="E229" s="129">
        <v>4055</v>
      </c>
      <c r="F229" s="129">
        <v>-2358</v>
      </c>
      <c r="G229" s="129">
        <v>-1700</v>
      </c>
      <c r="H229" s="129">
        <v>-744</v>
      </c>
      <c r="I229" s="129">
        <v>86</v>
      </c>
      <c r="J229" s="129">
        <v>1697</v>
      </c>
      <c r="K229" s="59">
        <v>47706</v>
      </c>
    </row>
    <row r="230" spans="1:11" hidden="1" outlineLevel="1" x14ac:dyDescent="0.3">
      <c r="A230" s="143" t="str">
        <f>IF('1'!$A$1=1,B230,C230)</f>
        <v>L1 Інструменти участі в капіталі 2</v>
      </c>
      <c r="B230" s="394" t="s">
        <v>332</v>
      </c>
      <c r="C230" s="395" t="s">
        <v>333</v>
      </c>
      <c r="D230" s="97">
        <v>35562</v>
      </c>
      <c r="E230" s="119">
        <v>4076</v>
      </c>
      <c r="F230" s="119">
        <v>-2584</v>
      </c>
      <c r="G230" s="119">
        <v>-1613</v>
      </c>
      <c r="H230" s="119">
        <v>-744</v>
      </c>
      <c r="I230" s="119">
        <v>-227</v>
      </c>
      <c r="J230" s="119">
        <v>1492</v>
      </c>
      <c r="K230" s="97">
        <v>37054</v>
      </c>
    </row>
    <row r="231" spans="1:11" hidden="1" outlineLevel="1" x14ac:dyDescent="0.3">
      <c r="A231" s="142" t="str">
        <f>IF('1'!$A$1=1,B231,C231)</f>
        <v>L2 Боргові інструменти (L2.2 - L2.1 + L2.3)3</v>
      </c>
      <c r="B231" s="391" t="s">
        <v>334</v>
      </c>
      <c r="C231" s="392" t="s">
        <v>335</v>
      </c>
      <c r="D231" s="97">
        <v>10447</v>
      </c>
      <c r="E231" s="119">
        <v>-21</v>
      </c>
      <c r="F231" s="119">
        <v>226</v>
      </c>
      <c r="G231" s="119">
        <v>-87</v>
      </c>
      <c r="H231" s="119">
        <v>0</v>
      </c>
      <c r="I231" s="119">
        <v>313</v>
      </c>
      <c r="J231" s="119">
        <v>205</v>
      </c>
      <c r="K231" s="97">
        <v>10652</v>
      </c>
    </row>
    <row r="232" spans="1:11" hidden="1" outlineLevel="1" x14ac:dyDescent="0.3">
      <c r="A232" s="15" t="str">
        <f>IF('1'!$A$1=1,B232,C232)</f>
        <v xml:space="preserve">L2.1 Вимоги до прямих іноземних інвесторів </v>
      </c>
      <c r="B232" s="393" t="s">
        <v>43</v>
      </c>
      <c r="C232" s="393" t="s">
        <v>319</v>
      </c>
      <c r="D232" s="97">
        <v>344</v>
      </c>
      <c r="E232" s="119">
        <v>157</v>
      </c>
      <c r="F232" s="119">
        <v>-28</v>
      </c>
      <c r="G232" s="119">
        <v>-33</v>
      </c>
      <c r="H232" s="119">
        <v>0</v>
      </c>
      <c r="I232" s="119">
        <v>5</v>
      </c>
      <c r="J232" s="119">
        <v>129</v>
      </c>
      <c r="K232" s="97">
        <v>473</v>
      </c>
    </row>
    <row r="233" spans="1:11" ht="22.8" hidden="1" outlineLevel="1" x14ac:dyDescent="0.3">
      <c r="A233" s="16" t="str">
        <f>IF('1'!$A$1=1,B233,C233)</f>
        <v xml:space="preserve">торгові кредити (дебітоторська заборгованість) </v>
      </c>
      <c r="B233" s="327" t="s">
        <v>5</v>
      </c>
      <c r="C233" s="327" t="s">
        <v>259</v>
      </c>
      <c r="D233" s="97">
        <v>344</v>
      </c>
      <c r="E233" s="119">
        <v>157</v>
      </c>
      <c r="F233" s="119">
        <v>-28</v>
      </c>
      <c r="G233" s="119">
        <v>-33</v>
      </c>
      <c r="H233" s="119">
        <v>0</v>
      </c>
      <c r="I233" s="119">
        <v>5</v>
      </c>
      <c r="J233" s="119">
        <v>129</v>
      </c>
      <c r="K233" s="97">
        <v>473</v>
      </c>
    </row>
    <row r="234" spans="1:11" ht="22.8" hidden="1" outlineLevel="1" x14ac:dyDescent="0.3">
      <c r="A234" s="15" t="str">
        <f>IF('1'!$A$1=1,B234,C234)</f>
        <v xml:space="preserve">L2.2 Зобов'язання перед прямими іноземними інвесторами </v>
      </c>
      <c r="B234" s="393" t="s">
        <v>47</v>
      </c>
      <c r="C234" s="393" t="s">
        <v>320</v>
      </c>
      <c r="D234" s="97">
        <v>8276</v>
      </c>
      <c r="E234" s="119">
        <v>-106</v>
      </c>
      <c r="F234" s="119">
        <v>178</v>
      </c>
      <c r="G234" s="119">
        <v>-120</v>
      </c>
      <c r="H234" s="119">
        <v>0</v>
      </c>
      <c r="I234" s="119">
        <v>298</v>
      </c>
      <c r="J234" s="119">
        <v>72</v>
      </c>
      <c r="K234" s="97">
        <v>8348</v>
      </c>
    </row>
    <row r="235" spans="1:11" hidden="1" outlineLevel="1" x14ac:dyDescent="0.3">
      <c r="A235" s="16" t="str">
        <f>IF('1'!$A$1=1,B235,C235)</f>
        <v>кредити</v>
      </c>
      <c r="B235" s="327" t="s">
        <v>2</v>
      </c>
      <c r="C235" s="327" t="s">
        <v>258</v>
      </c>
      <c r="D235" s="97">
        <v>7219</v>
      </c>
      <c r="E235" s="119">
        <v>-164</v>
      </c>
      <c r="F235" s="119">
        <v>226</v>
      </c>
      <c r="G235" s="119">
        <v>-62</v>
      </c>
      <c r="H235" s="119">
        <v>0</v>
      </c>
      <c r="I235" s="119">
        <v>288</v>
      </c>
      <c r="J235" s="119">
        <v>62</v>
      </c>
      <c r="K235" s="97">
        <v>7281</v>
      </c>
    </row>
    <row r="236" spans="1:11" ht="22.8" hidden="1" outlineLevel="1" x14ac:dyDescent="0.3">
      <c r="A236" s="16" t="str">
        <f>IF('1'!$A$1=1,B236,C236)</f>
        <v xml:space="preserve">торгові кредити (кредиторська заборгованість) </v>
      </c>
      <c r="B236" s="327" t="s">
        <v>4</v>
      </c>
      <c r="C236" s="327" t="s">
        <v>262</v>
      </c>
      <c r="D236" s="97">
        <v>1057</v>
      </c>
      <c r="E236" s="119">
        <v>58</v>
      </c>
      <c r="F236" s="119">
        <v>-48</v>
      </c>
      <c r="G236" s="119">
        <v>-58</v>
      </c>
      <c r="H236" s="119">
        <v>0</v>
      </c>
      <c r="I236" s="119">
        <v>10</v>
      </c>
      <c r="J236" s="119">
        <v>10</v>
      </c>
      <c r="K236" s="97">
        <v>1067</v>
      </c>
    </row>
    <row r="237" spans="1:11" ht="22.8" hidden="1" outlineLevel="1" x14ac:dyDescent="0.3">
      <c r="A237" s="15" t="str">
        <f>IF('1'!$A$1=1,B237,C237)</f>
        <v>L2.3 Зобовязання перед сестринськими підприємствами</v>
      </c>
      <c r="B237" s="393" t="s">
        <v>132</v>
      </c>
      <c r="C237" s="383" t="s">
        <v>322</v>
      </c>
      <c r="D237" s="97">
        <v>2515</v>
      </c>
      <c r="E237" s="119">
        <v>242</v>
      </c>
      <c r="F237" s="119">
        <v>20</v>
      </c>
      <c r="G237" s="119">
        <v>0</v>
      </c>
      <c r="H237" s="119">
        <v>0</v>
      </c>
      <c r="I237" s="119">
        <v>20</v>
      </c>
      <c r="J237" s="119">
        <v>262</v>
      </c>
      <c r="K237" s="97">
        <v>2777</v>
      </c>
    </row>
    <row r="238" spans="1:11" ht="22.8" hidden="1" outlineLevel="1" x14ac:dyDescent="0.3">
      <c r="A238" s="193" t="str">
        <f>IF('1'!$A$1=1,B238,C238)</f>
        <v>кінцева контролююча материнська компанія-нерезидент</v>
      </c>
      <c r="B238" s="397" t="s">
        <v>129</v>
      </c>
      <c r="C238" s="327" t="s">
        <v>223</v>
      </c>
      <c r="D238" s="97">
        <v>2505</v>
      </c>
      <c r="E238" s="119">
        <v>242</v>
      </c>
      <c r="F238" s="119">
        <v>17</v>
      </c>
      <c r="G238" s="119">
        <v>-3</v>
      </c>
      <c r="H238" s="119">
        <v>0</v>
      </c>
      <c r="I238" s="119">
        <v>20</v>
      </c>
      <c r="J238" s="119">
        <v>259</v>
      </c>
      <c r="K238" s="97">
        <v>2764</v>
      </c>
    </row>
    <row r="239" spans="1:11" ht="22.8" hidden="1" outlineLevel="1" x14ac:dyDescent="0.3">
      <c r="A239" s="194" t="str">
        <f>IF('1'!$A$1=1,B239,C239)</f>
        <v>кінцева контролююча материнська компанія невідома</v>
      </c>
      <c r="B239" s="398" t="s">
        <v>130</v>
      </c>
      <c r="C239" s="328" t="s">
        <v>224</v>
      </c>
      <c r="D239" s="97">
        <v>10</v>
      </c>
      <c r="E239" s="119">
        <v>0</v>
      </c>
      <c r="F239" s="119">
        <v>3</v>
      </c>
      <c r="G239" s="119">
        <v>3</v>
      </c>
      <c r="H239" s="119">
        <v>0</v>
      </c>
      <c r="I239" s="119">
        <v>0</v>
      </c>
      <c r="J239" s="119">
        <v>3</v>
      </c>
      <c r="K239" s="97">
        <v>13</v>
      </c>
    </row>
    <row r="240" spans="1:11" hidden="1" outlineLevel="1" x14ac:dyDescent="0.3">
      <c r="A240" s="189">
        <f>IF('1'!$A$1=1,B240,C240)</f>
        <v>2017</v>
      </c>
      <c r="B240" s="311">
        <v>2017</v>
      </c>
      <c r="C240" s="311">
        <v>2017</v>
      </c>
      <c r="D240" s="196">
        <v>42735</v>
      </c>
      <c r="E240" s="114">
        <v>3</v>
      </c>
      <c r="F240" s="114">
        <v>4</v>
      </c>
      <c r="G240" s="114">
        <v>5</v>
      </c>
      <c r="H240" s="114">
        <v>6</v>
      </c>
      <c r="I240" s="114">
        <v>7</v>
      </c>
      <c r="J240" s="114">
        <v>8</v>
      </c>
      <c r="K240" s="196">
        <v>43100</v>
      </c>
    </row>
    <row r="241" spans="1:11" hidden="1" outlineLevel="1" x14ac:dyDescent="0.3">
      <c r="A241" s="57" t="str">
        <f>IF('1'!$A$1=1,B241,C241)</f>
        <v>A Прямі інвестиції за кордон (A1 + A2)</v>
      </c>
      <c r="B241" s="354" t="s">
        <v>45</v>
      </c>
      <c r="C241" s="354" t="s">
        <v>312</v>
      </c>
      <c r="D241" s="59">
        <v>541</v>
      </c>
      <c r="E241" s="129">
        <v>281</v>
      </c>
      <c r="F241" s="129">
        <v>-78</v>
      </c>
      <c r="G241" s="129">
        <v>14</v>
      </c>
      <c r="H241" s="129">
        <v>-37</v>
      </c>
      <c r="I241" s="129">
        <v>-55</v>
      </c>
      <c r="J241" s="129">
        <v>203</v>
      </c>
      <c r="K241" s="59">
        <v>744</v>
      </c>
    </row>
    <row r="242" spans="1:11" hidden="1" outlineLevel="1" x14ac:dyDescent="0.3">
      <c r="A242" s="142" t="str">
        <f>IF('1'!$A$1=1,B242,C242)</f>
        <v xml:space="preserve">A1 Інструменти участі в капіталі </v>
      </c>
      <c r="B242" s="391" t="s">
        <v>34</v>
      </c>
      <c r="C242" s="392" t="s">
        <v>206</v>
      </c>
      <c r="D242" s="97">
        <v>2660</v>
      </c>
      <c r="E242" s="119">
        <v>8</v>
      </c>
      <c r="F242" s="119">
        <v>-41</v>
      </c>
      <c r="G242" s="119">
        <v>32</v>
      </c>
      <c r="H242" s="119">
        <v>-37</v>
      </c>
      <c r="I242" s="119">
        <v>-36</v>
      </c>
      <c r="J242" s="119">
        <v>-33</v>
      </c>
      <c r="K242" s="97">
        <v>2627</v>
      </c>
    </row>
    <row r="243" spans="1:11" hidden="1" outlineLevel="1" x14ac:dyDescent="0.3">
      <c r="A243" s="142" t="str">
        <f>IF('1'!$A$1=1,B243,C243)</f>
        <v>A2 Боргові інструменти (A2.1 - A2.2 - A2.3)3</v>
      </c>
      <c r="B243" s="391" t="s">
        <v>330</v>
      </c>
      <c r="C243" s="392" t="s">
        <v>331</v>
      </c>
      <c r="D243" s="97">
        <v>-2119</v>
      </c>
      <c r="E243" s="119">
        <v>273</v>
      </c>
      <c r="F243" s="119">
        <v>-37</v>
      </c>
      <c r="G243" s="119">
        <v>-18</v>
      </c>
      <c r="H243" s="119">
        <v>0</v>
      </c>
      <c r="I243" s="119">
        <v>-19</v>
      </c>
      <c r="J243" s="119">
        <v>236</v>
      </c>
      <c r="K243" s="97">
        <v>-1883</v>
      </c>
    </row>
    <row r="244" spans="1:11" ht="22.8" hidden="1" outlineLevel="1" x14ac:dyDescent="0.3">
      <c r="A244" s="15" t="str">
        <f>IF('1'!$A$1=1,B244,C244)</f>
        <v>A2.1 Вимоги прямих інвесторів - резидентів до підприємств прямого інвестування - нерезидентів</v>
      </c>
      <c r="B244" s="393" t="s">
        <v>37</v>
      </c>
      <c r="C244" s="393" t="s">
        <v>314</v>
      </c>
      <c r="D244" s="97">
        <v>128</v>
      </c>
      <c r="E244" s="119">
        <v>0</v>
      </c>
      <c r="F244" s="119">
        <v>0</v>
      </c>
      <c r="G244" s="119">
        <v>0</v>
      </c>
      <c r="H244" s="119">
        <v>0</v>
      </c>
      <c r="I244" s="119">
        <v>0</v>
      </c>
      <c r="J244" s="119">
        <v>0</v>
      </c>
      <c r="K244" s="97">
        <v>128</v>
      </c>
    </row>
    <row r="245" spans="1:11" ht="34.200000000000003" hidden="1" outlineLevel="1" x14ac:dyDescent="0.3">
      <c r="A245" s="15" t="str">
        <f>IF('1'!$A$1=1,B245,C245)</f>
        <v>A2.2 Зобов'язання прямих інвесторів-резидентів перед підприємствами прямого інвестування - нерезидентами</v>
      </c>
      <c r="B245" s="393" t="s">
        <v>38</v>
      </c>
      <c r="C245" s="393" t="s">
        <v>315</v>
      </c>
      <c r="D245" s="97">
        <v>127</v>
      </c>
      <c r="E245" s="119">
        <v>0</v>
      </c>
      <c r="F245" s="119">
        <v>6</v>
      </c>
      <c r="G245" s="119">
        <v>0</v>
      </c>
      <c r="H245" s="119">
        <v>0</v>
      </c>
      <c r="I245" s="119">
        <v>6</v>
      </c>
      <c r="J245" s="119">
        <v>6</v>
      </c>
      <c r="K245" s="97">
        <v>133</v>
      </c>
    </row>
    <row r="246" spans="1:11" ht="22.8" hidden="1" outlineLevel="1" x14ac:dyDescent="0.3">
      <c r="A246" s="15" t="str">
        <f>IF('1'!$A$1=1,B246,C246)</f>
        <v>А2.3 Зобовязання перед сестринськими підприємствами</v>
      </c>
      <c r="B246" s="393" t="s">
        <v>131</v>
      </c>
      <c r="C246" s="393" t="s">
        <v>321</v>
      </c>
      <c r="D246" s="97">
        <v>2120</v>
      </c>
      <c r="E246" s="119">
        <v>-273</v>
      </c>
      <c r="F246" s="119">
        <v>31</v>
      </c>
      <c r="G246" s="119">
        <v>18</v>
      </c>
      <c r="H246" s="119">
        <v>0</v>
      </c>
      <c r="I246" s="119">
        <v>13</v>
      </c>
      <c r="J246" s="119">
        <v>-242</v>
      </c>
      <c r="K246" s="97">
        <v>1878</v>
      </c>
    </row>
    <row r="247" spans="1:11" ht="22.8" hidden="1" outlineLevel="1" x14ac:dyDescent="0.3">
      <c r="A247" s="195" t="str">
        <f>IF('1'!$A$1=1,B247,C247)</f>
        <v>кінцева контролююча материнська компанія-резидент</v>
      </c>
      <c r="B247" s="396" t="s">
        <v>128</v>
      </c>
      <c r="C247" s="326" t="s">
        <v>222</v>
      </c>
      <c r="D247" s="97">
        <v>2120</v>
      </c>
      <c r="E247" s="119">
        <v>-273</v>
      </c>
      <c r="F247" s="119">
        <v>31</v>
      </c>
      <c r="G247" s="119">
        <v>18</v>
      </c>
      <c r="H247" s="119">
        <v>0</v>
      </c>
      <c r="I247" s="119">
        <v>13</v>
      </c>
      <c r="J247" s="119">
        <v>-242</v>
      </c>
      <c r="K247" s="97">
        <v>1878</v>
      </c>
    </row>
    <row r="248" spans="1:11" hidden="1" outlineLevel="1" x14ac:dyDescent="0.3">
      <c r="A248" s="57" t="str">
        <f>IF('1'!$A$1=1,B248,C248)</f>
        <v>L Прямі інвестиції в Україну (L1 + L2)</v>
      </c>
      <c r="B248" s="354" t="s">
        <v>46</v>
      </c>
      <c r="C248" s="354" t="s">
        <v>316</v>
      </c>
      <c r="D248" s="59">
        <v>47706</v>
      </c>
      <c r="E248" s="129">
        <v>3727</v>
      </c>
      <c r="F248" s="129">
        <v>-3668</v>
      </c>
      <c r="G248" s="129">
        <v>739</v>
      </c>
      <c r="H248" s="129">
        <v>-2825</v>
      </c>
      <c r="I248" s="129">
        <v>-1582</v>
      </c>
      <c r="J248" s="129">
        <v>59</v>
      </c>
      <c r="K248" s="59">
        <v>47765</v>
      </c>
    </row>
    <row r="249" spans="1:11" hidden="1" outlineLevel="1" x14ac:dyDescent="0.3">
      <c r="A249" s="143" t="str">
        <f>IF('1'!$A$1=1,B249,C249)</f>
        <v>L1 Інструменти участі в капіталі 2</v>
      </c>
      <c r="B249" s="394" t="s">
        <v>332</v>
      </c>
      <c r="C249" s="395" t="s">
        <v>333</v>
      </c>
      <c r="D249" s="97">
        <v>37054</v>
      </c>
      <c r="E249" s="118">
        <v>3025</v>
      </c>
      <c r="F249" s="119">
        <v>-3769</v>
      </c>
      <c r="G249" s="119">
        <v>476</v>
      </c>
      <c r="H249" s="119">
        <v>-2825</v>
      </c>
      <c r="I249" s="119">
        <v>-1420</v>
      </c>
      <c r="J249" s="119">
        <v>-744</v>
      </c>
      <c r="K249" s="97">
        <v>36310</v>
      </c>
    </row>
    <row r="250" spans="1:11" hidden="1" outlineLevel="1" x14ac:dyDescent="0.3">
      <c r="A250" s="142" t="str">
        <f>IF('1'!$A$1=1,B250,C250)</f>
        <v>L2 Боргові інструменти (L2.2 - L2.1 + L2.3)3</v>
      </c>
      <c r="B250" s="391" t="s">
        <v>334</v>
      </c>
      <c r="C250" s="392" t="s">
        <v>335</v>
      </c>
      <c r="D250" s="97">
        <v>10652</v>
      </c>
      <c r="E250" s="119">
        <v>702</v>
      </c>
      <c r="F250" s="119">
        <v>101</v>
      </c>
      <c r="G250" s="119">
        <v>263</v>
      </c>
      <c r="H250" s="119">
        <v>0</v>
      </c>
      <c r="I250" s="119">
        <v>-162</v>
      </c>
      <c r="J250" s="119">
        <v>803</v>
      </c>
      <c r="K250" s="97">
        <v>11455</v>
      </c>
    </row>
    <row r="251" spans="1:11" hidden="1" outlineLevel="1" x14ac:dyDescent="0.3">
      <c r="A251" s="15" t="str">
        <f>IF('1'!$A$1=1,B251,C251)</f>
        <v xml:space="preserve">L2.1 Вимоги до прямих іноземних інвесторів </v>
      </c>
      <c r="B251" s="393" t="s">
        <v>43</v>
      </c>
      <c r="C251" s="393" t="s">
        <v>319</v>
      </c>
      <c r="D251" s="97">
        <v>473</v>
      </c>
      <c r="E251" s="119">
        <v>226</v>
      </c>
      <c r="F251" s="119">
        <v>-16</v>
      </c>
      <c r="G251" s="119">
        <v>-16</v>
      </c>
      <c r="H251" s="119">
        <v>0</v>
      </c>
      <c r="I251" s="119">
        <v>0</v>
      </c>
      <c r="J251" s="119">
        <v>210</v>
      </c>
      <c r="K251" s="97">
        <v>683</v>
      </c>
    </row>
    <row r="252" spans="1:11" ht="22.8" hidden="1" outlineLevel="1" x14ac:dyDescent="0.3">
      <c r="A252" s="16" t="str">
        <f>IF('1'!$A$1=1,B252,C252)</f>
        <v xml:space="preserve">торгові кредити (дебітоторська заборгованість) </v>
      </c>
      <c r="B252" s="327" t="s">
        <v>5</v>
      </c>
      <c r="C252" s="327" t="s">
        <v>259</v>
      </c>
      <c r="D252" s="97">
        <v>473</v>
      </c>
      <c r="E252" s="119">
        <v>226</v>
      </c>
      <c r="F252" s="119">
        <v>-16</v>
      </c>
      <c r="G252" s="119">
        <v>-16</v>
      </c>
      <c r="H252" s="119">
        <v>0</v>
      </c>
      <c r="I252" s="119">
        <v>0</v>
      </c>
      <c r="J252" s="119">
        <v>210</v>
      </c>
      <c r="K252" s="97">
        <v>683</v>
      </c>
    </row>
    <row r="253" spans="1:11" ht="22.8" hidden="1" outlineLevel="1" x14ac:dyDescent="0.3">
      <c r="A253" s="15" t="str">
        <f>IF('1'!$A$1=1,B253,C253)</f>
        <v xml:space="preserve">L2.2 Зобов'язання перед прямими іноземними інвесторами </v>
      </c>
      <c r="B253" s="393" t="s">
        <v>47</v>
      </c>
      <c r="C253" s="393" t="s">
        <v>320</v>
      </c>
      <c r="D253" s="97">
        <v>8348</v>
      </c>
      <c r="E253" s="119">
        <v>867</v>
      </c>
      <c r="F253" s="119">
        <v>63</v>
      </c>
      <c r="G253" s="119">
        <v>223</v>
      </c>
      <c r="H253" s="119">
        <v>0</v>
      </c>
      <c r="I253" s="119">
        <v>-160</v>
      </c>
      <c r="J253" s="119">
        <v>930</v>
      </c>
      <c r="K253" s="97">
        <v>9278</v>
      </c>
    </row>
    <row r="254" spans="1:11" hidden="1" outlineLevel="1" x14ac:dyDescent="0.3">
      <c r="A254" s="16" t="str">
        <f>IF('1'!$A$1=1,B254,C254)</f>
        <v>кредити</v>
      </c>
      <c r="B254" s="327" t="s">
        <v>2</v>
      </c>
      <c r="C254" s="327" t="s">
        <v>258</v>
      </c>
      <c r="D254" s="97">
        <v>7281</v>
      </c>
      <c r="E254" s="119">
        <v>178</v>
      </c>
      <c r="F254" s="119">
        <v>67</v>
      </c>
      <c r="G254" s="119">
        <v>202</v>
      </c>
      <c r="H254" s="119">
        <v>0</v>
      </c>
      <c r="I254" s="119">
        <v>-135</v>
      </c>
      <c r="J254" s="119">
        <v>245</v>
      </c>
      <c r="K254" s="97">
        <v>7526</v>
      </c>
    </row>
    <row r="255" spans="1:11" ht="22.8" hidden="1" outlineLevel="1" x14ac:dyDescent="0.3">
      <c r="A255" s="16" t="str">
        <f>IF('1'!$A$1=1,B255,C255)</f>
        <v xml:space="preserve">торгові кредити (кредиторська заборгованість) </v>
      </c>
      <c r="B255" s="327" t="s">
        <v>4</v>
      </c>
      <c r="C255" s="327" t="s">
        <v>262</v>
      </c>
      <c r="D255" s="97">
        <v>1067</v>
      </c>
      <c r="E255" s="119">
        <v>689</v>
      </c>
      <c r="F255" s="119">
        <v>-4</v>
      </c>
      <c r="G255" s="119">
        <v>21</v>
      </c>
      <c r="H255" s="119">
        <v>0</v>
      </c>
      <c r="I255" s="119">
        <v>-25</v>
      </c>
      <c r="J255" s="119">
        <v>685</v>
      </c>
      <c r="K255" s="97">
        <v>1752</v>
      </c>
    </row>
    <row r="256" spans="1:11" ht="22.8" hidden="1" outlineLevel="1" x14ac:dyDescent="0.3">
      <c r="A256" s="15" t="str">
        <f>IF('1'!$A$1=1,B256,C256)</f>
        <v>L2.3 Зобовязання перед сестринськими підприємствами</v>
      </c>
      <c r="B256" s="393" t="s">
        <v>132</v>
      </c>
      <c r="C256" s="383" t="s">
        <v>322</v>
      </c>
      <c r="D256" s="97">
        <v>2777</v>
      </c>
      <c r="E256" s="119">
        <v>61</v>
      </c>
      <c r="F256" s="119">
        <v>22</v>
      </c>
      <c r="G256" s="119">
        <v>24</v>
      </c>
      <c r="H256" s="119">
        <v>0</v>
      </c>
      <c r="I256" s="119">
        <v>-2</v>
      </c>
      <c r="J256" s="119">
        <v>83</v>
      </c>
      <c r="K256" s="97">
        <v>2860</v>
      </c>
    </row>
    <row r="257" spans="1:11" ht="22.8" hidden="1" outlineLevel="1" x14ac:dyDescent="0.3">
      <c r="A257" s="193" t="str">
        <f>IF('1'!$A$1=1,B257,C257)</f>
        <v>кінцева контролююча материнська компанія-нерезидент</v>
      </c>
      <c r="B257" s="397" t="s">
        <v>129</v>
      </c>
      <c r="C257" s="327" t="s">
        <v>223</v>
      </c>
      <c r="D257" s="97">
        <v>2764</v>
      </c>
      <c r="E257" s="119">
        <v>47</v>
      </c>
      <c r="F257" s="119">
        <v>23</v>
      </c>
      <c r="G257" s="119">
        <v>25</v>
      </c>
      <c r="H257" s="119">
        <v>0</v>
      </c>
      <c r="I257" s="119">
        <v>-2</v>
      </c>
      <c r="J257" s="119">
        <v>70</v>
      </c>
      <c r="K257" s="97">
        <v>2834</v>
      </c>
    </row>
    <row r="258" spans="1:11" ht="22.8" hidden="1" outlineLevel="1" x14ac:dyDescent="0.3">
      <c r="A258" s="194" t="str">
        <f>IF('1'!$A$1=1,B258,C258)</f>
        <v>кінцева контролююча материнська компанія невідома</v>
      </c>
      <c r="B258" s="398" t="s">
        <v>130</v>
      </c>
      <c r="C258" s="328" t="s">
        <v>224</v>
      </c>
      <c r="D258" s="97">
        <v>13</v>
      </c>
      <c r="E258" s="119">
        <v>14</v>
      </c>
      <c r="F258" s="119">
        <v>-1</v>
      </c>
      <c r="G258" s="119">
        <v>-1</v>
      </c>
      <c r="H258" s="119">
        <v>0</v>
      </c>
      <c r="I258" s="119">
        <v>0</v>
      </c>
      <c r="J258" s="119">
        <v>13</v>
      </c>
      <c r="K258" s="97">
        <v>26</v>
      </c>
    </row>
    <row r="259" spans="1:11" hidden="1" outlineLevel="1" x14ac:dyDescent="0.3">
      <c r="A259" s="189">
        <f>IF('1'!$A$1=1,B259,C259)</f>
        <v>2018</v>
      </c>
      <c r="B259" s="311">
        <v>2018</v>
      </c>
      <c r="C259" s="311">
        <v>2018</v>
      </c>
      <c r="D259" s="196">
        <v>43100</v>
      </c>
      <c r="E259" s="114">
        <v>3</v>
      </c>
      <c r="F259" s="114">
        <v>4</v>
      </c>
      <c r="G259" s="114">
        <v>5</v>
      </c>
      <c r="H259" s="114">
        <v>6</v>
      </c>
      <c r="I259" s="114">
        <v>7</v>
      </c>
      <c r="J259" s="114">
        <v>8</v>
      </c>
      <c r="K259" s="196">
        <v>43465</v>
      </c>
    </row>
    <row r="260" spans="1:11" hidden="1" outlineLevel="1" x14ac:dyDescent="0.3">
      <c r="A260" s="57" t="str">
        <f>IF('1'!$A$1=1,B260,C260)</f>
        <v>A Прямі інвестиції за кордон (A1 + A2)</v>
      </c>
      <c r="B260" s="354" t="s">
        <v>45</v>
      </c>
      <c r="C260" s="354" t="s">
        <v>312</v>
      </c>
      <c r="D260" s="95">
        <v>744</v>
      </c>
      <c r="E260" s="139">
        <v>-127</v>
      </c>
      <c r="F260" s="139">
        <v>-28</v>
      </c>
      <c r="G260" s="139">
        <v>-7</v>
      </c>
      <c r="H260" s="139">
        <v>26</v>
      </c>
      <c r="I260" s="139">
        <v>-47</v>
      </c>
      <c r="J260" s="139">
        <v>-155</v>
      </c>
      <c r="K260" s="95">
        <v>589</v>
      </c>
    </row>
    <row r="261" spans="1:11" hidden="1" outlineLevel="1" x14ac:dyDescent="0.3">
      <c r="A261" s="142" t="str">
        <f>IF('1'!$A$1=1,B261,C261)</f>
        <v xml:space="preserve">A1 Інструменти участі в капіталі </v>
      </c>
      <c r="B261" s="391" t="s">
        <v>34</v>
      </c>
      <c r="C261" s="392" t="s">
        <v>206</v>
      </c>
      <c r="D261" s="97">
        <v>2627</v>
      </c>
      <c r="E261" s="119">
        <v>-5</v>
      </c>
      <c r="F261" s="119">
        <v>-22</v>
      </c>
      <c r="G261" s="119">
        <v>-28</v>
      </c>
      <c r="H261" s="119">
        <v>26</v>
      </c>
      <c r="I261" s="119">
        <v>-20</v>
      </c>
      <c r="J261" s="119">
        <v>-27</v>
      </c>
      <c r="K261" s="97">
        <v>2600</v>
      </c>
    </row>
    <row r="262" spans="1:11" hidden="1" outlineLevel="1" x14ac:dyDescent="0.3">
      <c r="A262" s="142" t="str">
        <f>IF('1'!$A$1=1,B262,C262)</f>
        <v>A2 Боргові інструменти (A2.1 - A2.2 - A2.3)3</v>
      </c>
      <c r="B262" s="391" t="s">
        <v>330</v>
      </c>
      <c r="C262" s="392" t="s">
        <v>331</v>
      </c>
      <c r="D262" s="97">
        <v>-1883</v>
      </c>
      <c r="E262" s="119">
        <v>-122</v>
      </c>
      <c r="F262" s="119">
        <v>-6</v>
      </c>
      <c r="G262" s="119">
        <v>21</v>
      </c>
      <c r="H262" s="119">
        <v>0</v>
      </c>
      <c r="I262" s="119">
        <v>-27</v>
      </c>
      <c r="J262" s="119">
        <v>-128</v>
      </c>
      <c r="K262" s="97">
        <v>-2011</v>
      </c>
    </row>
    <row r="263" spans="1:11" ht="22.8" hidden="1" outlineLevel="1" x14ac:dyDescent="0.3">
      <c r="A263" s="15" t="str">
        <f>IF('1'!$A$1=1,B263,C263)</f>
        <v>A2.1 Вимоги прямих інвесторів - резидентів до підприємств прямого інвестування - нерезидентів</v>
      </c>
      <c r="B263" s="393" t="s">
        <v>37</v>
      </c>
      <c r="C263" s="393" t="s">
        <v>314</v>
      </c>
      <c r="D263" s="97">
        <v>128</v>
      </c>
      <c r="E263" s="119">
        <v>0</v>
      </c>
      <c r="F263" s="119">
        <v>0</v>
      </c>
      <c r="G263" s="119">
        <v>0</v>
      </c>
      <c r="H263" s="119">
        <v>0</v>
      </c>
      <c r="I263" s="119">
        <v>0</v>
      </c>
      <c r="J263" s="119">
        <v>0</v>
      </c>
      <c r="K263" s="97">
        <v>128</v>
      </c>
    </row>
    <row r="264" spans="1:11" ht="34.200000000000003" hidden="1" outlineLevel="1" x14ac:dyDescent="0.3">
      <c r="A264" s="15" t="str">
        <f>IF('1'!$A$1=1,B264,C264)</f>
        <v>A2.2 Зобов'язання прямих інвесторів-резидентів перед підприємствами прямого інвестування - нерезидентами</v>
      </c>
      <c r="B264" s="393" t="s">
        <v>38</v>
      </c>
      <c r="C264" s="393" t="s">
        <v>315</v>
      </c>
      <c r="D264" s="97">
        <v>133</v>
      </c>
      <c r="E264" s="119">
        <v>0</v>
      </c>
      <c r="F264" s="119">
        <v>4</v>
      </c>
      <c r="G264" s="119">
        <v>0</v>
      </c>
      <c r="H264" s="119">
        <v>0</v>
      </c>
      <c r="I264" s="119">
        <v>4</v>
      </c>
      <c r="J264" s="119">
        <v>4</v>
      </c>
      <c r="K264" s="97">
        <v>137</v>
      </c>
    </row>
    <row r="265" spans="1:11" ht="22.8" hidden="1" outlineLevel="1" x14ac:dyDescent="0.3">
      <c r="A265" s="15" t="str">
        <f>IF('1'!$A$1=1,B265,C265)</f>
        <v>А2.3 Зобовязання перед сестринськими підприємствами</v>
      </c>
      <c r="B265" s="393" t="s">
        <v>131</v>
      </c>
      <c r="C265" s="393" t="s">
        <v>321</v>
      </c>
      <c r="D265" s="97">
        <v>1878</v>
      </c>
      <c r="E265" s="119">
        <v>122</v>
      </c>
      <c r="F265" s="119">
        <v>2</v>
      </c>
      <c r="G265" s="119">
        <v>-21</v>
      </c>
      <c r="H265" s="119">
        <v>0</v>
      </c>
      <c r="I265" s="119">
        <v>23</v>
      </c>
      <c r="J265" s="119">
        <v>124</v>
      </c>
      <c r="K265" s="97">
        <v>2002</v>
      </c>
    </row>
    <row r="266" spans="1:11" ht="22.8" hidden="1" outlineLevel="1" x14ac:dyDescent="0.3">
      <c r="A266" s="195" t="str">
        <f>IF('1'!$A$1=1,B266,C266)</f>
        <v>кінцева контролююча материнська компанія-резидент</v>
      </c>
      <c r="B266" s="396" t="s">
        <v>128</v>
      </c>
      <c r="C266" s="326" t="s">
        <v>222</v>
      </c>
      <c r="D266" s="97">
        <v>1878</v>
      </c>
      <c r="E266" s="119">
        <v>122</v>
      </c>
      <c r="F266" s="119">
        <v>2</v>
      </c>
      <c r="G266" s="119">
        <v>-21</v>
      </c>
      <c r="H266" s="119">
        <v>0</v>
      </c>
      <c r="I266" s="119">
        <v>23</v>
      </c>
      <c r="J266" s="119">
        <v>124</v>
      </c>
      <c r="K266" s="97">
        <v>2002</v>
      </c>
    </row>
    <row r="267" spans="1:11" hidden="1" outlineLevel="1" x14ac:dyDescent="0.3">
      <c r="A267" s="57" t="str">
        <f>IF('1'!$A$1=1,B267,C267)</f>
        <v>L Прямі інвестиції в Україну (L1 + L2)</v>
      </c>
      <c r="B267" s="354" t="s">
        <v>46</v>
      </c>
      <c r="C267" s="354" t="s">
        <v>316</v>
      </c>
      <c r="D267" s="59">
        <v>47765</v>
      </c>
      <c r="E267" s="129">
        <v>4732</v>
      </c>
      <c r="F267" s="129">
        <v>-5603</v>
      </c>
      <c r="G267" s="129">
        <v>-294</v>
      </c>
      <c r="H267" s="129">
        <v>-4173</v>
      </c>
      <c r="I267" s="129">
        <v>-1136</v>
      </c>
      <c r="J267" s="129">
        <v>-871</v>
      </c>
      <c r="K267" s="59">
        <v>46894</v>
      </c>
    </row>
    <row r="268" spans="1:11" hidden="1" outlineLevel="1" x14ac:dyDescent="0.3">
      <c r="A268" s="143" t="str">
        <f>IF('1'!$A$1=1,B268,C268)</f>
        <v>L1 Інструменти участі в капіталі 2</v>
      </c>
      <c r="B268" s="394" t="s">
        <v>332</v>
      </c>
      <c r="C268" s="395" t="s">
        <v>333</v>
      </c>
      <c r="D268" s="97">
        <v>36310</v>
      </c>
      <c r="E268" s="119">
        <v>4069</v>
      </c>
      <c r="F268" s="119">
        <v>-4988</v>
      </c>
      <c r="G268" s="119">
        <v>-133</v>
      </c>
      <c r="H268" s="119">
        <v>-4173</v>
      </c>
      <c r="I268" s="119">
        <v>-682</v>
      </c>
      <c r="J268" s="119">
        <v>-919</v>
      </c>
      <c r="K268" s="97">
        <v>35391</v>
      </c>
    </row>
    <row r="269" spans="1:11" hidden="1" outlineLevel="1" x14ac:dyDescent="0.3">
      <c r="A269" s="142" t="str">
        <f>IF('1'!$A$1=1,B269,C269)</f>
        <v>L2 Боргові інструменти (L2.2 - L2.1 + L2.3)3</v>
      </c>
      <c r="B269" s="391" t="s">
        <v>334</v>
      </c>
      <c r="C269" s="392" t="s">
        <v>335</v>
      </c>
      <c r="D269" s="97">
        <v>11455</v>
      </c>
      <c r="E269" s="119">
        <v>663</v>
      </c>
      <c r="F269" s="119">
        <v>-615</v>
      </c>
      <c r="G269" s="119">
        <v>-161</v>
      </c>
      <c r="H269" s="119">
        <v>0</v>
      </c>
      <c r="I269" s="119">
        <v>-454</v>
      </c>
      <c r="J269" s="119">
        <v>48</v>
      </c>
      <c r="K269" s="97">
        <v>11503</v>
      </c>
    </row>
    <row r="270" spans="1:11" hidden="1" outlineLevel="1" x14ac:dyDescent="0.3">
      <c r="A270" s="15" t="str">
        <f>IF('1'!$A$1=1,B270,C270)</f>
        <v xml:space="preserve">L2.1 Вимоги до прямих іноземних інвесторів </v>
      </c>
      <c r="B270" s="393" t="s">
        <v>43</v>
      </c>
      <c r="C270" s="393" t="s">
        <v>319</v>
      </c>
      <c r="D270" s="97">
        <v>683</v>
      </c>
      <c r="E270" s="119">
        <v>121</v>
      </c>
      <c r="F270" s="119">
        <v>-8</v>
      </c>
      <c r="G270" s="119">
        <v>-8</v>
      </c>
      <c r="H270" s="119">
        <v>0</v>
      </c>
      <c r="I270" s="119">
        <v>0</v>
      </c>
      <c r="J270" s="119">
        <v>113</v>
      </c>
      <c r="K270" s="97">
        <v>796</v>
      </c>
    </row>
    <row r="271" spans="1:11" ht="22.8" hidden="1" outlineLevel="1" x14ac:dyDescent="0.3">
      <c r="A271" s="16" t="str">
        <f>IF('1'!$A$1=1,B271,C271)</f>
        <v xml:space="preserve">торгові кредити (дебітоторська заборгованість) </v>
      </c>
      <c r="B271" s="327" t="s">
        <v>5</v>
      </c>
      <c r="C271" s="327" t="s">
        <v>259</v>
      </c>
      <c r="D271" s="97">
        <v>683</v>
      </c>
      <c r="E271" s="119">
        <v>121</v>
      </c>
      <c r="F271" s="119">
        <v>-8</v>
      </c>
      <c r="G271" s="119">
        <v>-8</v>
      </c>
      <c r="H271" s="119">
        <v>0</v>
      </c>
      <c r="I271" s="119">
        <v>0</v>
      </c>
      <c r="J271" s="119">
        <v>113</v>
      </c>
      <c r="K271" s="97">
        <v>796</v>
      </c>
    </row>
    <row r="272" spans="1:11" ht="22.8" hidden="1" outlineLevel="1" x14ac:dyDescent="0.3">
      <c r="A272" s="15" t="str">
        <f>IF('1'!$A$1=1,B272,C272)</f>
        <v xml:space="preserve">L2.2 Зобов'язання перед прямими іноземними інвесторами </v>
      </c>
      <c r="B272" s="393" t="s">
        <v>47</v>
      </c>
      <c r="C272" s="393" t="s">
        <v>320</v>
      </c>
      <c r="D272" s="97">
        <v>9278</v>
      </c>
      <c r="E272" s="119">
        <v>405</v>
      </c>
      <c r="F272" s="119">
        <v>-675</v>
      </c>
      <c r="G272" s="119">
        <v>-137</v>
      </c>
      <c r="H272" s="119">
        <v>0</v>
      </c>
      <c r="I272" s="119">
        <v>-538</v>
      </c>
      <c r="J272" s="119">
        <v>-270</v>
      </c>
      <c r="K272" s="97">
        <v>9008</v>
      </c>
    </row>
    <row r="273" spans="1:11" hidden="1" outlineLevel="1" x14ac:dyDescent="0.3">
      <c r="A273" s="16" t="str">
        <f>IF('1'!$A$1=1,B273,C273)</f>
        <v>кредити</v>
      </c>
      <c r="B273" s="327" t="s">
        <v>2</v>
      </c>
      <c r="C273" s="327" t="s">
        <v>258</v>
      </c>
      <c r="D273" s="97">
        <v>7526</v>
      </c>
      <c r="E273" s="119">
        <v>254</v>
      </c>
      <c r="F273" s="119">
        <v>-673</v>
      </c>
      <c r="G273" s="119">
        <v>-135</v>
      </c>
      <c r="H273" s="119">
        <v>0</v>
      </c>
      <c r="I273" s="119">
        <v>-538</v>
      </c>
      <c r="J273" s="119">
        <v>-419</v>
      </c>
      <c r="K273" s="97">
        <v>7107</v>
      </c>
    </row>
    <row r="274" spans="1:11" ht="22.8" hidden="1" outlineLevel="1" x14ac:dyDescent="0.3">
      <c r="A274" s="16" t="str">
        <f>IF('1'!$A$1=1,B274,C274)</f>
        <v xml:space="preserve">торгові кредити (кредиторська заборгованість) </v>
      </c>
      <c r="B274" s="327" t="s">
        <v>4</v>
      </c>
      <c r="C274" s="327" t="s">
        <v>262</v>
      </c>
      <c r="D274" s="97">
        <v>1752</v>
      </c>
      <c r="E274" s="119">
        <v>151</v>
      </c>
      <c r="F274" s="119">
        <v>-2</v>
      </c>
      <c r="G274" s="119">
        <v>-2</v>
      </c>
      <c r="H274" s="119">
        <v>0</v>
      </c>
      <c r="I274" s="119">
        <v>0</v>
      </c>
      <c r="J274" s="119">
        <v>149</v>
      </c>
      <c r="K274" s="97">
        <v>1901</v>
      </c>
    </row>
    <row r="275" spans="1:11" ht="22.8" hidden="1" outlineLevel="1" x14ac:dyDescent="0.3">
      <c r="A275" s="15" t="str">
        <f>IF('1'!$A$1=1,B275,C275)</f>
        <v>L2.3 Зобовязання перед сестринськими підприємствами</v>
      </c>
      <c r="B275" s="393" t="s">
        <v>132</v>
      </c>
      <c r="C275" s="383" t="s">
        <v>322</v>
      </c>
      <c r="D275" s="97">
        <v>2860</v>
      </c>
      <c r="E275" s="119">
        <v>379</v>
      </c>
      <c r="F275" s="119">
        <v>52</v>
      </c>
      <c r="G275" s="119">
        <v>-32</v>
      </c>
      <c r="H275" s="119">
        <v>0</v>
      </c>
      <c r="I275" s="119">
        <v>84</v>
      </c>
      <c r="J275" s="119">
        <v>431</v>
      </c>
      <c r="K275" s="97">
        <v>3291</v>
      </c>
    </row>
    <row r="276" spans="1:11" ht="22.8" hidden="1" outlineLevel="1" x14ac:dyDescent="0.3">
      <c r="A276" s="193" t="str">
        <f>IF('1'!$A$1=1,B276,C276)</f>
        <v>кінцева контролююча материнська компанія-нерезидент</v>
      </c>
      <c r="B276" s="397" t="s">
        <v>129</v>
      </c>
      <c r="C276" s="327" t="s">
        <v>223</v>
      </c>
      <c r="D276" s="97">
        <v>2834</v>
      </c>
      <c r="E276" s="119">
        <v>293</v>
      </c>
      <c r="F276" s="119">
        <v>53</v>
      </c>
      <c r="G276" s="119">
        <v>-31</v>
      </c>
      <c r="H276" s="119">
        <v>0</v>
      </c>
      <c r="I276" s="119">
        <v>84</v>
      </c>
      <c r="J276" s="119">
        <v>346</v>
      </c>
      <c r="K276" s="97">
        <v>3180</v>
      </c>
    </row>
    <row r="277" spans="1:11" ht="22.8" hidden="1" outlineLevel="1" x14ac:dyDescent="0.3">
      <c r="A277" s="194" t="str">
        <f>IF('1'!$A$1=1,B277,C277)</f>
        <v>кінцева контролююча материнська компанія невідома</v>
      </c>
      <c r="B277" s="398" t="s">
        <v>130</v>
      </c>
      <c r="C277" s="328" t="s">
        <v>224</v>
      </c>
      <c r="D277" s="97">
        <v>26</v>
      </c>
      <c r="E277" s="119">
        <v>86</v>
      </c>
      <c r="F277" s="119">
        <v>-1</v>
      </c>
      <c r="G277" s="119">
        <v>-1</v>
      </c>
      <c r="H277" s="119">
        <v>0</v>
      </c>
      <c r="I277" s="119">
        <v>0</v>
      </c>
      <c r="J277" s="119">
        <v>85</v>
      </c>
      <c r="K277" s="97">
        <v>111</v>
      </c>
    </row>
    <row r="278" spans="1:11" hidden="1" outlineLevel="1" x14ac:dyDescent="0.3">
      <c r="A278" s="189">
        <f>IF('1'!$A$1=1,B278,C278)</f>
        <v>2019</v>
      </c>
      <c r="B278" s="311">
        <v>2019</v>
      </c>
      <c r="C278" s="311">
        <v>2019</v>
      </c>
      <c r="D278" s="196">
        <v>43465</v>
      </c>
      <c r="E278" s="114">
        <v>3</v>
      </c>
      <c r="F278" s="114">
        <v>4</v>
      </c>
      <c r="G278" s="114">
        <v>5</v>
      </c>
      <c r="H278" s="114">
        <v>6</v>
      </c>
      <c r="I278" s="114">
        <v>7</v>
      </c>
      <c r="J278" s="114">
        <v>8</v>
      </c>
      <c r="K278" s="196">
        <v>43830</v>
      </c>
    </row>
    <row r="279" spans="1:11" hidden="1" outlineLevel="1" x14ac:dyDescent="0.3">
      <c r="A279" s="57" t="str">
        <f>IF('1'!$A$1=1,B279,C279)</f>
        <v>A Прямі інвестиції за кордон (A1 + A2)</v>
      </c>
      <c r="B279" s="354" t="s">
        <v>45</v>
      </c>
      <c r="C279" s="354" t="s">
        <v>312</v>
      </c>
      <c r="D279" s="59">
        <v>589</v>
      </c>
      <c r="E279" s="129">
        <v>842</v>
      </c>
      <c r="F279" s="129">
        <v>312</v>
      </c>
      <c r="G279" s="129">
        <v>12</v>
      </c>
      <c r="H279" s="129">
        <v>160</v>
      </c>
      <c r="I279" s="129">
        <v>140</v>
      </c>
      <c r="J279" s="129">
        <v>1154</v>
      </c>
      <c r="K279" s="59">
        <v>1743</v>
      </c>
    </row>
    <row r="280" spans="1:11" hidden="1" outlineLevel="1" x14ac:dyDescent="0.3">
      <c r="A280" s="142" t="str">
        <f>IF('1'!$A$1=1,B280,C280)</f>
        <v xml:space="preserve">A1 Інструменти участі в капіталі </v>
      </c>
      <c r="B280" s="391" t="s">
        <v>34</v>
      </c>
      <c r="C280" s="392" t="s">
        <v>206</v>
      </c>
      <c r="D280" s="97">
        <v>2600</v>
      </c>
      <c r="E280" s="119">
        <v>652</v>
      </c>
      <c r="F280" s="119">
        <v>165</v>
      </c>
      <c r="G280" s="119">
        <v>11</v>
      </c>
      <c r="H280" s="119">
        <v>160</v>
      </c>
      <c r="I280" s="119">
        <v>-6</v>
      </c>
      <c r="J280" s="119">
        <v>817</v>
      </c>
      <c r="K280" s="97">
        <v>3417</v>
      </c>
    </row>
    <row r="281" spans="1:11" hidden="1" outlineLevel="1" x14ac:dyDescent="0.3">
      <c r="A281" s="142" t="str">
        <f>IF('1'!$A$1=1,B281,C281)</f>
        <v>A2 Боргові інструменти (A2.1 - A2.2 - A2.3)3</v>
      </c>
      <c r="B281" s="391" t="s">
        <v>330</v>
      </c>
      <c r="C281" s="392" t="s">
        <v>331</v>
      </c>
      <c r="D281" s="97">
        <v>-2011</v>
      </c>
      <c r="E281" s="119">
        <v>190</v>
      </c>
      <c r="F281" s="119">
        <v>147</v>
      </c>
      <c r="G281" s="119">
        <v>1</v>
      </c>
      <c r="H281" s="119">
        <v>0</v>
      </c>
      <c r="I281" s="119">
        <v>146</v>
      </c>
      <c r="J281" s="119">
        <v>337</v>
      </c>
      <c r="K281" s="97">
        <v>-1674</v>
      </c>
    </row>
    <row r="282" spans="1:11" ht="22.8" hidden="1" outlineLevel="1" x14ac:dyDescent="0.3">
      <c r="A282" s="15" t="str">
        <f>IF('1'!$A$1=1,B282,C282)</f>
        <v>A2.1 Вимоги прямих інвесторів - резидентів до підприємств прямого інвестування - нерезидентів</v>
      </c>
      <c r="B282" s="393" t="s">
        <v>37</v>
      </c>
      <c r="C282" s="393" t="s">
        <v>314</v>
      </c>
      <c r="D282" s="97">
        <v>128</v>
      </c>
      <c r="E282" s="119">
        <v>-4</v>
      </c>
      <c r="F282" s="119">
        <v>0</v>
      </c>
      <c r="G282" s="119">
        <v>0</v>
      </c>
      <c r="H282" s="119">
        <v>0</v>
      </c>
      <c r="I282" s="119">
        <v>0</v>
      </c>
      <c r="J282" s="119">
        <v>-4</v>
      </c>
      <c r="K282" s="97">
        <v>124</v>
      </c>
    </row>
    <row r="283" spans="1:11" ht="34.200000000000003" hidden="1" outlineLevel="1" x14ac:dyDescent="0.3">
      <c r="A283" s="15" t="str">
        <f>IF('1'!$A$1=1,B283,C283)</f>
        <v>A2.2 Зобов'язання прямих інвесторів-резидентів перед підприємствами прямого інвестування - нерезидентами</v>
      </c>
      <c r="B283" s="393" t="s">
        <v>38</v>
      </c>
      <c r="C283" s="393" t="s">
        <v>315</v>
      </c>
      <c r="D283" s="97">
        <v>137</v>
      </c>
      <c r="E283" s="119">
        <v>0</v>
      </c>
      <c r="F283" s="119">
        <v>5</v>
      </c>
      <c r="G283" s="119">
        <v>0</v>
      </c>
      <c r="H283" s="119">
        <v>0</v>
      </c>
      <c r="I283" s="119">
        <v>5</v>
      </c>
      <c r="J283" s="119">
        <v>5</v>
      </c>
      <c r="K283" s="97">
        <v>142</v>
      </c>
    </row>
    <row r="284" spans="1:11" ht="22.8" hidden="1" outlineLevel="1" x14ac:dyDescent="0.3">
      <c r="A284" s="15" t="str">
        <f>IF('1'!$A$1=1,B284,C284)</f>
        <v>А2.3 Зобовязання перед сестринськими підприємствами</v>
      </c>
      <c r="B284" s="393" t="s">
        <v>131</v>
      </c>
      <c r="C284" s="393" t="s">
        <v>321</v>
      </c>
      <c r="D284" s="97">
        <v>2002</v>
      </c>
      <c r="E284" s="119">
        <v>-194</v>
      </c>
      <c r="F284" s="119">
        <v>-152</v>
      </c>
      <c r="G284" s="119">
        <v>-1</v>
      </c>
      <c r="H284" s="119">
        <v>0</v>
      </c>
      <c r="I284" s="119">
        <v>-151</v>
      </c>
      <c r="J284" s="119">
        <v>-346</v>
      </c>
      <c r="K284" s="97">
        <v>1656</v>
      </c>
    </row>
    <row r="285" spans="1:11" ht="22.8" hidden="1" outlineLevel="1" x14ac:dyDescent="0.3">
      <c r="A285" s="195" t="str">
        <f>IF('1'!$A$1=1,B285,C285)</f>
        <v>кінцева контролююча материнська компанія-резидент</v>
      </c>
      <c r="B285" s="396" t="s">
        <v>128</v>
      </c>
      <c r="C285" s="326" t="s">
        <v>222</v>
      </c>
      <c r="D285" s="97">
        <v>2002</v>
      </c>
      <c r="E285" s="119">
        <v>-194</v>
      </c>
      <c r="F285" s="119">
        <v>-152</v>
      </c>
      <c r="G285" s="119">
        <v>-1</v>
      </c>
      <c r="H285" s="119">
        <v>0</v>
      </c>
      <c r="I285" s="119">
        <v>-151</v>
      </c>
      <c r="J285" s="119">
        <v>-346</v>
      </c>
      <c r="K285" s="97">
        <v>1656</v>
      </c>
    </row>
    <row r="286" spans="1:11" hidden="1" outlineLevel="1" x14ac:dyDescent="0.3">
      <c r="A286" s="57" t="str">
        <f>IF('1'!$A$1=1,B286,C286)</f>
        <v>L Прямі інвестиції в Україну (L1 + L2)</v>
      </c>
      <c r="B286" s="354" t="s">
        <v>46</v>
      </c>
      <c r="C286" s="354" t="s">
        <v>316</v>
      </c>
      <c r="D286" s="59">
        <v>46894</v>
      </c>
      <c r="E286" s="129">
        <v>6017</v>
      </c>
      <c r="F286" s="129">
        <v>1299</v>
      </c>
      <c r="G286" s="129">
        <v>1071</v>
      </c>
      <c r="H286" s="129">
        <v>621</v>
      </c>
      <c r="I286" s="129">
        <v>-393</v>
      </c>
      <c r="J286" s="129">
        <v>7316</v>
      </c>
      <c r="K286" s="59">
        <v>54210</v>
      </c>
    </row>
    <row r="287" spans="1:11" hidden="1" outlineLevel="1" x14ac:dyDescent="0.3">
      <c r="A287" s="143" t="str">
        <f>IF('1'!$A$1=1,B287,C287)</f>
        <v>L1 Інструменти участі в капіталі 2</v>
      </c>
      <c r="B287" s="394" t="s">
        <v>332</v>
      </c>
      <c r="C287" s="395" t="s">
        <v>333</v>
      </c>
      <c r="D287" s="97">
        <v>35391</v>
      </c>
      <c r="E287" s="119">
        <v>4909</v>
      </c>
      <c r="F287" s="119">
        <v>1363</v>
      </c>
      <c r="G287" s="119">
        <v>946</v>
      </c>
      <c r="H287" s="119">
        <v>621</v>
      </c>
      <c r="I287" s="119">
        <v>-204</v>
      </c>
      <c r="J287" s="119">
        <v>6272</v>
      </c>
      <c r="K287" s="97">
        <v>41663</v>
      </c>
    </row>
    <row r="288" spans="1:11" hidden="1" outlineLevel="1" x14ac:dyDescent="0.3">
      <c r="A288" s="142" t="str">
        <f>IF('1'!$A$1=1,B288,C288)</f>
        <v>L2 Боргові інструменти (L2.2 - L2.1 + L2.3)3</v>
      </c>
      <c r="B288" s="391" t="s">
        <v>334</v>
      </c>
      <c r="C288" s="392" t="s">
        <v>335</v>
      </c>
      <c r="D288" s="97">
        <v>11503</v>
      </c>
      <c r="E288" s="119">
        <v>1108</v>
      </c>
      <c r="F288" s="119">
        <v>-64</v>
      </c>
      <c r="G288" s="119">
        <v>125</v>
      </c>
      <c r="H288" s="119">
        <v>0</v>
      </c>
      <c r="I288" s="119">
        <v>-189</v>
      </c>
      <c r="J288" s="119">
        <v>1044</v>
      </c>
      <c r="K288" s="97">
        <v>12547</v>
      </c>
    </row>
    <row r="289" spans="1:11" hidden="1" outlineLevel="1" x14ac:dyDescent="0.3">
      <c r="A289" s="15" t="str">
        <f>IF('1'!$A$1=1,B289,C289)</f>
        <v xml:space="preserve">L2.1 Вимоги до прямих іноземних інвесторів </v>
      </c>
      <c r="B289" s="393" t="s">
        <v>43</v>
      </c>
      <c r="C289" s="393" t="s">
        <v>319</v>
      </c>
      <c r="D289" s="97">
        <v>796</v>
      </c>
      <c r="E289" s="119">
        <v>-27</v>
      </c>
      <c r="F289" s="119">
        <v>33</v>
      </c>
      <c r="G289" s="119">
        <v>42</v>
      </c>
      <c r="H289" s="119">
        <v>0</v>
      </c>
      <c r="I289" s="119">
        <v>-9</v>
      </c>
      <c r="J289" s="119">
        <v>6</v>
      </c>
      <c r="K289" s="97">
        <v>802</v>
      </c>
    </row>
    <row r="290" spans="1:11" ht="22.8" hidden="1" outlineLevel="1" x14ac:dyDescent="0.3">
      <c r="A290" s="16" t="str">
        <f>IF('1'!$A$1=1,B290,C290)</f>
        <v xml:space="preserve">торгові кредити (дебітоторська заборгованість) </v>
      </c>
      <c r="B290" s="327" t="s">
        <v>5</v>
      </c>
      <c r="C290" s="327" t="s">
        <v>259</v>
      </c>
      <c r="D290" s="97">
        <v>796</v>
      </c>
      <c r="E290" s="119">
        <v>-27</v>
      </c>
      <c r="F290" s="119">
        <v>33</v>
      </c>
      <c r="G290" s="119">
        <v>42</v>
      </c>
      <c r="H290" s="119">
        <v>0</v>
      </c>
      <c r="I290" s="119">
        <v>-9</v>
      </c>
      <c r="J290" s="119">
        <v>6</v>
      </c>
      <c r="K290" s="97">
        <v>802</v>
      </c>
    </row>
    <row r="291" spans="1:11" ht="22.8" hidden="1" outlineLevel="1" x14ac:dyDescent="0.3">
      <c r="A291" s="15" t="str">
        <f>IF('1'!$A$1=1,B291,C291)</f>
        <v xml:space="preserve">L2.2 Зобов'язання перед прямими іноземними інвесторами </v>
      </c>
      <c r="B291" s="393" t="s">
        <v>47</v>
      </c>
      <c r="C291" s="393" t="s">
        <v>320</v>
      </c>
      <c r="D291" s="97">
        <v>9008</v>
      </c>
      <c r="E291" s="119">
        <v>827</v>
      </c>
      <c r="F291" s="119">
        <v>200</v>
      </c>
      <c r="G291" s="119">
        <v>167</v>
      </c>
      <c r="H291" s="119">
        <v>0</v>
      </c>
      <c r="I291" s="119">
        <v>33</v>
      </c>
      <c r="J291" s="119">
        <v>1027</v>
      </c>
      <c r="K291" s="97">
        <v>10035</v>
      </c>
    </row>
    <row r="292" spans="1:11" hidden="1" outlineLevel="1" x14ac:dyDescent="0.3">
      <c r="A292" s="16" t="str">
        <f>IF('1'!$A$1=1,B292,C292)</f>
        <v>кредити</v>
      </c>
      <c r="B292" s="327" t="s">
        <v>2</v>
      </c>
      <c r="C292" s="327" t="s">
        <v>258</v>
      </c>
      <c r="D292" s="97">
        <v>7107</v>
      </c>
      <c r="E292" s="119">
        <v>1113</v>
      </c>
      <c r="F292" s="119">
        <v>71</v>
      </c>
      <c r="G292" s="119">
        <v>68</v>
      </c>
      <c r="H292" s="119">
        <v>0</v>
      </c>
      <c r="I292" s="119">
        <v>3</v>
      </c>
      <c r="J292" s="119">
        <v>1184</v>
      </c>
      <c r="K292" s="97">
        <v>8291</v>
      </c>
    </row>
    <row r="293" spans="1:11" ht="22.8" hidden="1" outlineLevel="1" x14ac:dyDescent="0.3">
      <c r="A293" s="16" t="str">
        <f>IF('1'!$A$1=1,B293,C293)</f>
        <v xml:space="preserve">торгові кредити (кредиторська заборгованість) </v>
      </c>
      <c r="B293" s="327" t="s">
        <v>4</v>
      </c>
      <c r="C293" s="327" t="s">
        <v>262</v>
      </c>
      <c r="D293" s="97">
        <v>1901</v>
      </c>
      <c r="E293" s="119">
        <v>-286</v>
      </c>
      <c r="F293" s="119">
        <v>129</v>
      </c>
      <c r="G293" s="119">
        <v>99</v>
      </c>
      <c r="H293" s="119">
        <v>0</v>
      </c>
      <c r="I293" s="119">
        <v>30</v>
      </c>
      <c r="J293" s="119">
        <v>-157</v>
      </c>
      <c r="K293" s="97">
        <v>1744</v>
      </c>
    </row>
    <row r="294" spans="1:11" ht="22.8" hidden="1" outlineLevel="1" x14ac:dyDescent="0.3">
      <c r="A294" s="15" t="str">
        <f>IF('1'!$A$1=1,B294,C294)</f>
        <v>L2.3 Зобовязання перед сестринськими підприємствами</v>
      </c>
      <c r="B294" s="393" t="s">
        <v>132</v>
      </c>
      <c r="C294" s="383" t="s">
        <v>322</v>
      </c>
      <c r="D294" s="97">
        <v>3291</v>
      </c>
      <c r="E294" s="119">
        <v>254</v>
      </c>
      <c r="F294" s="119">
        <v>-231</v>
      </c>
      <c r="G294" s="119">
        <v>0</v>
      </c>
      <c r="H294" s="119">
        <v>0</v>
      </c>
      <c r="I294" s="119">
        <v>-231</v>
      </c>
      <c r="J294" s="119">
        <v>23</v>
      </c>
      <c r="K294" s="97">
        <v>3314</v>
      </c>
    </row>
    <row r="295" spans="1:11" ht="22.8" hidden="1" outlineLevel="1" x14ac:dyDescent="0.3">
      <c r="A295" s="193" t="str">
        <f>IF('1'!$A$1=1,B295,C295)</f>
        <v>кінцева контролююча материнська компанія-нерезидент</v>
      </c>
      <c r="B295" s="397" t="s">
        <v>129</v>
      </c>
      <c r="C295" s="327" t="s">
        <v>223</v>
      </c>
      <c r="D295" s="97">
        <v>3180</v>
      </c>
      <c r="E295" s="119">
        <v>254</v>
      </c>
      <c r="F295" s="119">
        <v>-265</v>
      </c>
      <c r="G295" s="119">
        <v>0</v>
      </c>
      <c r="H295" s="119">
        <v>0</v>
      </c>
      <c r="I295" s="119">
        <v>-265</v>
      </c>
      <c r="J295" s="119">
        <v>-11</v>
      </c>
      <c r="K295" s="97">
        <v>3169</v>
      </c>
    </row>
    <row r="296" spans="1:11" ht="22.8" hidden="1" outlineLevel="1" x14ac:dyDescent="0.3">
      <c r="A296" s="194" t="str">
        <f>IF('1'!$A$1=1,B296,C296)</f>
        <v>кінцева контролююча материнська компанія невідома</v>
      </c>
      <c r="B296" s="398" t="s">
        <v>130</v>
      </c>
      <c r="C296" s="328" t="s">
        <v>224</v>
      </c>
      <c r="D296" s="97">
        <v>111</v>
      </c>
      <c r="E296" s="119">
        <v>0</v>
      </c>
      <c r="F296" s="119">
        <v>34</v>
      </c>
      <c r="G296" s="119">
        <v>0</v>
      </c>
      <c r="H296" s="119">
        <v>0</v>
      </c>
      <c r="I296" s="119">
        <v>34</v>
      </c>
      <c r="J296" s="119">
        <v>34</v>
      </c>
      <c r="K296" s="97">
        <v>145</v>
      </c>
    </row>
    <row r="297" spans="1:11" hidden="1" outlineLevel="1" x14ac:dyDescent="0.3">
      <c r="A297" s="189">
        <f>IF('1'!$A$1=1,B297,C297)</f>
        <v>2020</v>
      </c>
      <c r="B297" s="311">
        <v>2020</v>
      </c>
      <c r="C297" s="311">
        <v>2020</v>
      </c>
      <c r="D297" s="196">
        <v>43830</v>
      </c>
      <c r="E297" s="114">
        <v>3</v>
      </c>
      <c r="F297" s="114">
        <v>4</v>
      </c>
      <c r="G297" s="114">
        <v>5</v>
      </c>
      <c r="H297" s="114">
        <v>6</v>
      </c>
      <c r="I297" s="114">
        <v>7</v>
      </c>
      <c r="J297" s="114">
        <v>8</v>
      </c>
      <c r="K297" s="196">
        <v>44196</v>
      </c>
    </row>
    <row r="298" spans="1:11" hidden="1" outlineLevel="1" x14ac:dyDescent="0.3">
      <c r="A298" s="201" t="str">
        <f>IF('1'!$A$1=1,B298,C298)</f>
        <v>A Прямі інвестиції за кордон (A1 + A2)</v>
      </c>
      <c r="B298" s="399" t="s">
        <v>45</v>
      </c>
      <c r="C298" s="354" t="s">
        <v>312</v>
      </c>
      <c r="D298" s="95">
        <v>1743</v>
      </c>
      <c r="E298" s="139">
        <v>22</v>
      </c>
      <c r="F298" s="139">
        <v>-858</v>
      </c>
      <c r="G298" s="139">
        <v>-555</v>
      </c>
      <c r="H298" s="139">
        <v>14</v>
      </c>
      <c r="I298" s="139">
        <v>-317</v>
      </c>
      <c r="J298" s="139">
        <v>-836</v>
      </c>
      <c r="K298" s="95">
        <v>907</v>
      </c>
    </row>
    <row r="299" spans="1:11" hidden="1" outlineLevel="1" x14ac:dyDescent="0.3">
      <c r="A299" s="142" t="str">
        <f>IF('1'!$A$1=1,B299,C299)</f>
        <v xml:space="preserve">A1 Інструменти участі в капіталі </v>
      </c>
      <c r="B299" s="391" t="s">
        <v>34</v>
      </c>
      <c r="C299" s="392" t="s">
        <v>206</v>
      </c>
      <c r="D299" s="97">
        <v>3417</v>
      </c>
      <c r="E299" s="119">
        <v>79</v>
      </c>
      <c r="F299" s="119">
        <v>-741</v>
      </c>
      <c r="G299" s="119">
        <v>-523</v>
      </c>
      <c r="H299" s="119">
        <v>14</v>
      </c>
      <c r="I299" s="119">
        <v>-232</v>
      </c>
      <c r="J299" s="119">
        <v>-662</v>
      </c>
      <c r="K299" s="97">
        <v>2755</v>
      </c>
    </row>
    <row r="300" spans="1:11" hidden="1" outlineLevel="1" x14ac:dyDescent="0.3">
      <c r="A300" s="142" t="str">
        <f>IF('1'!$A$1=1,B300,C300)</f>
        <v>A2 Боргові інструменти (A2.1 - A2.2 - A2.3)3</v>
      </c>
      <c r="B300" s="391" t="s">
        <v>330</v>
      </c>
      <c r="C300" s="392" t="s">
        <v>331</v>
      </c>
      <c r="D300" s="97">
        <v>-1674</v>
      </c>
      <c r="E300" s="119">
        <v>-57</v>
      </c>
      <c r="F300" s="119">
        <v>-117</v>
      </c>
      <c r="G300" s="119">
        <v>-32</v>
      </c>
      <c r="H300" s="119">
        <v>0</v>
      </c>
      <c r="I300" s="119">
        <v>-85</v>
      </c>
      <c r="J300" s="119">
        <v>-174</v>
      </c>
      <c r="K300" s="97">
        <v>-1848</v>
      </c>
    </row>
    <row r="301" spans="1:11" ht="22.8" hidden="1" outlineLevel="1" x14ac:dyDescent="0.3">
      <c r="A301" s="15" t="str">
        <f>IF('1'!$A$1=1,B301,C301)</f>
        <v>A2.1 Вимоги прямих інвесторів - резидентів до підприємств прямого інвестування - нерезидентів</v>
      </c>
      <c r="B301" s="393" t="s">
        <v>37</v>
      </c>
      <c r="C301" s="393" t="s">
        <v>314</v>
      </c>
      <c r="D301" s="97">
        <v>124</v>
      </c>
      <c r="E301" s="119">
        <v>3</v>
      </c>
      <c r="F301" s="119">
        <v>0</v>
      </c>
      <c r="G301" s="119">
        <v>0</v>
      </c>
      <c r="H301" s="119">
        <v>0</v>
      </c>
      <c r="I301" s="119">
        <v>0</v>
      </c>
      <c r="J301" s="119">
        <v>3</v>
      </c>
      <c r="K301" s="97">
        <v>127</v>
      </c>
    </row>
    <row r="302" spans="1:11" ht="34.200000000000003" hidden="1" outlineLevel="1" x14ac:dyDescent="0.3">
      <c r="A302" s="15" t="str">
        <f>IF('1'!$A$1=1,B302,C302)</f>
        <v>A2.2 Зобов'язання прямих інвесторів-резидентів перед підприємствами прямого інвестування - нерезидентами</v>
      </c>
      <c r="B302" s="393" t="s">
        <v>38</v>
      </c>
      <c r="C302" s="393" t="s">
        <v>315</v>
      </c>
      <c r="D302" s="97">
        <v>142</v>
      </c>
      <c r="E302" s="119">
        <v>0</v>
      </c>
      <c r="F302" s="119">
        <v>-42</v>
      </c>
      <c r="G302" s="119">
        <v>0</v>
      </c>
      <c r="H302" s="119">
        <v>0</v>
      </c>
      <c r="I302" s="119">
        <v>-42</v>
      </c>
      <c r="J302" s="119">
        <v>-42</v>
      </c>
      <c r="K302" s="97">
        <v>100</v>
      </c>
    </row>
    <row r="303" spans="1:11" ht="22.8" hidden="1" outlineLevel="1" x14ac:dyDescent="0.3">
      <c r="A303" s="15" t="str">
        <f>IF('1'!$A$1=1,B303,C303)</f>
        <v>А2.3 Зобовязання перед сестринськими підприємствами</v>
      </c>
      <c r="B303" s="393" t="s">
        <v>131</v>
      </c>
      <c r="C303" s="393" t="s">
        <v>321</v>
      </c>
      <c r="D303" s="97">
        <v>1656</v>
      </c>
      <c r="E303" s="119">
        <v>60</v>
      </c>
      <c r="F303" s="119">
        <v>159</v>
      </c>
      <c r="G303" s="119">
        <v>32</v>
      </c>
      <c r="H303" s="119">
        <v>0</v>
      </c>
      <c r="I303" s="119">
        <v>127</v>
      </c>
      <c r="J303" s="119">
        <v>219</v>
      </c>
      <c r="K303" s="97">
        <v>1875</v>
      </c>
    </row>
    <row r="304" spans="1:11" ht="22.8" hidden="1" outlineLevel="1" x14ac:dyDescent="0.3">
      <c r="A304" s="199" t="str">
        <f>IF('1'!$A$1=1,B304,C304)</f>
        <v>кінцева контролююча материнська компанія-резидент</v>
      </c>
      <c r="B304" s="400" t="s">
        <v>128</v>
      </c>
      <c r="C304" s="326" t="s">
        <v>222</v>
      </c>
      <c r="D304" s="168">
        <v>1656</v>
      </c>
      <c r="E304" s="180">
        <v>60</v>
      </c>
      <c r="F304" s="180">
        <v>159</v>
      </c>
      <c r="G304" s="180">
        <v>32</v>
      </c>
      <c r="H304" s="180">
        <v>0</v>
      </c>
      <c r="I304" s="180">
        <v>127</v>
      </c>
      <c r="J304" s="180">
        <v>219</v>
      </c>
      <c r="K304" s="168">
        <v>1875</v>
      </c>
    </row>
    <row r="305" spans="1:11" hidden="1" outlineLevel="1" x14ac:dyDescent="0.3">
      <c r="A305" s="57" t="str">
        <f>IF('1'!$A$1=1,B305,C305)</f>
        <v>L Прямі інвестиції в Україну (L1 + L2)</v>
      </c>
      <c r="B305" s="354" t="s">
        <v>46</v>
      </c>
      <c r="C305" s="354" t="s">
        <v>316</v>
      </c>
      <c r="D305" s="59">
        <v>54210</v>
      </c>
      <c r="E305" s="129">
        <v>-36</v>
      </c>
      <c r="F305" s="129">
        <v>-2084</v>
      </c>
      <c r="G305" s="129">
        <v>-4005</v>
      </c>
      <c r="H305" s="129">
        <v>70</v>
      </c>
      <c r="I305" s="129">
        <v>1852</v>
      </c>
      <c r="J305" s="129">
        <v>-2119</v>
      </c>
      <c r="K305" s="59">
        <v>52091</v>
      </c>
    </row>
    <row r="306" spans="1:11" hidden="1" outlineLevel="1" x14ac:dyDescent="0.3">
      <c r="A306" s="143" t="str">
        <f>IF('1'!$A$1=1,B306,C306)</f>
        <v>L1 Інструменти участі в капіталі 2</v>
      </c>
      <c r="B306" s="394" t="s">
        <v>332</v>
      </c>
      <c r="C306" s="395" t="s">
        <v>333</v>
      </c>
      <c r="D306" s="97">
        <v>41663</v>
      </c>
      <c r="E306" s="119">
        <v>272</v>
      </c>
      <c r="F306" s="119">
        <v>-4335</v>
      </c>
      <c r="G306" s="119">
        <v>-4353</v>
      </c>
      <c r="H306" s="119">
        <v>70</v>
      </c>
      <c r="I306" s="119">
        <v>-52</v>
      </c>
      <c r="J306" s="119">
        <v>-4063</v>
      </c>
      <c r="K306" s="97">
        <v>37600</v>
      </c>
    </row>
    <row r="307" spans="1:11" hidden="1" outlineLevel="1" x14ac:dyDescent="0.3">
      <c r="A307" s="142" t="str">
        <f>IF('1'!$A$1=1,B307,C307)</f>
        <v>L2 Боргові інструменти (L2.2 - L2.1 + L2.3)3</v>
      </c>
      <c r="B307" s="391" t="s">
        <v>334</v>
      </c>
      <c r="C307" s="392" t="s">
        <v>335</v>
      </c>
      <c r="D307" s="97">
        <v>12547</v>
      </c>
      <c r="E307" s="119">
        <v>-308</v>
      </c>
      <c r="F307" s="119">
        <v>2251</v>
      </c>
      <c r="G307" s="119">
        <v>348</v>
      </c>
      <c r="H307" s="119">
        <v>0</v>
      </c>
      <c r="I307" s="119">
        <v>1904</v>
      </c>
      <c r="J307" s="119">
        <v>1944</v>
      </c>
      <c r="K307" s="97">
        <v>14491</v>
      </c>
    </row>
    <row r="308" spans="1:11" hidden="1" outlineLevel="1" x14ac:dyDescent="0.3">
      <c r="A308" s="15" t="str">
        <f>IF('1'!$A$1=1,B308,C308)</f>
        <v xml:space="preserve">L2.1 Вимоги до прямих іноземних інвесторів </v>
      </c>
      <c r="B308" s="393" t="s">
        <v>43</v>
      </c>
      <c r="C308" s="393" t="s">
        <v>319</v>
      </c>
      <c r="D308" s="97">
        <v>802</v>
      </c>
      <c r="E308" s="119">
        <v>280</v>
      </c>
      <c r="F308" s="119">
        <v>-6</v>
      </c>
      <c r="G308" s="119">
        <v>-6</v>
      </c>
      <c r="H308" s="119">
        <v>0</v>
      </c>
      <c r="I308" s="119">
        <v>0</v>
      </c>
      <c r="J308" s="119">
        <v>274</v>
      </c>
      <c r="K308" s="97">
        <v>1076</v>
      </c>
    </row>
    <row r="309" spans="1:11" hidden="1" outlineLevel="1" x14ac:dyDescent="0.3">
      <c r="A309" s="16" t="str">
        <f>IF('1'!$A$1=1,B309,C309)</f>
        <v>кредити</v>
      </c>
      <c r="B309" s="327" t="s">
        <v>2</v>
      </c>
      <c r="C309" s="327" t="s">
        <v>258</v>
      </c>
      <c r="D309" s="97">
        <v>0</v>
      </c>
      <c r="E309" s="119">
        <v>6</v>
      </c>
      <c r="F309" s="119">
        <v>0</v>
      </c>
      <c r="G309" s="119">
        <v>0</v>
      </c>
      <c r="H309" s="119">
        <v>0</v>
      </c>
      <c r="I309" s="119">
        <v>0</v>
      </c>
      <c r="J309" s="119">
        <v>6</v>
      </c>
      <c r="K309" s="97">
        <v>6</v>
      </c>
    </row>
    <row r="310" spans="1:11" ht="22.8" hidden="1" outlineLevel="1" x14ac:dyDescent="0.3">
      <c r="A310" s="16" t="str">
        <f>IF('1'!$A$1=1,B310,C310)</f>
        <v xml:space="preserve">торгові кредити (дебітоторська заборгованість) </v>
      </c>
      <c r="B310" s="327" t="s">
        <v>5</v>
      </c>
      <c r="C310" s="327" t="s">
        <v>259</v>
      </c>
      <c r="D310" s="97">
        <v>802</v>
      </c>
      <c r="E310" s="119">
        <v>274</v>
      </c>
      <c r="F310" s="119">
        <v>-6</v>
      </c>
      <c r="G310" s="119">
        <v>-6</v>
      </c>
      <c r="H310" s="119">
        <v>0</v>
      </c>
      <c r="I310" s="119">
        <v>0</v>
      </c>
      <c r="J310" s="119">
        <v>268</v>
      </c>
      <c r="K310" s="97">
        <v>1070</v>
      </c>
    </row>
    <row r="311" spans="1:11" ht="22.8" hidden="1" outlineLevel="1" x14ac:dyDescent="0.3">
      <c r="A311" s="15" t="str">
        <f>IF('1'!$A$1=1,B311,C311)</f>
        <v xml:space="preserve">L2.2 Зобов'язання перед прямими іноземними інвесторами </v>
      </c>
      <c r="B311" s="393" t="s">
        <v>47</v>
      </c>
      <c r="C311" s="393" t="s">
        <v>320</v>
      </c>
      <c r="D311" s="97">
        <v>10035</v>
      </c>
      <c r="E311" s="119">
        <v>-21</v>
      </c>
      <c r="F311" s="119">
        <v>2068</v>
      </c>
      <c r="G311" s="119">
        <v>282</v>
      </c>
      <c r="H311" s="119">
        <v>0</v>
      </c>
      <c r="I311" s="119">
        <v>1786</v>
      </c>
      <c r="J311" s="119">
        <v>2047</v>
      </c>
      <c r="K311" s="97">
        <v>12082</v>
      </c>
    </row>
    <row r="312" spans="1:11" hidden="1" outlineLevel="1" x14ac:dyDescent="0.3">
      <c r="A312" s="16" t="str">
        <f>IF('1'!$A$1=1,B312,C312)</f>
        <v>кредити</v>
      </c>
      <c r="B312" s="327" t="s">
        <v>2</v>
      </c>
      <c r="C312" s="327" t="s">
        <v>258</v>
      </c>
      <c r="D312" s="97">
        <v>8291</v>
      </c>
      <c r="E312" s="119">
        <v>6</v>
      </c>
      <c r="F312" s="119">
        <v>1612</v>
      </c>
      <c r="G312" s="119">
        <v>277</v>
      </c>
      <c r="H312" s="119">
        <v>0</v>
      </c>
      <c r="I312" s="119">
        <v>1336</v>
      </c>
      <c r="J312" s="119">
        <v>1619</v>
      </c>
      <c r="K312" s="97">
        <v>9910</v>
      </c>
    </row>
    <row r="313" spans="1:11" ht="22.8" hidden="1" outlineLevel="1" x14ac:dyDescent="0.3">
      <c r="A313" s="16" t="str">
        <f>IF('1'!$A$1=1,B313,C313)</f>
        <v xml:space="preserve">торгові кредити (кредиторська заборгованість) </v>
      </c>
      <c r="B313" s="327" t="s">
        <v>4</v>
      </c>
      <c r="C313" s="327" t="s">
        <v>262</v>
      </c>
      <c r="D313" s="97">
        <v>1744</v>
      </c>
      <c r="E313" s="119">
        <v>-27</v>
      </c>
      <c r="F313" s="119">
        <v>455</v>
      </c>
      <c r="G313" s="119">
        <v>5</v>
      </c>
      <c r="H313" s="119">
        <v>0</v>
      </c>
      <c r="I313" s="119">
        <v>450</v>
      </c>
      <c r="J313" s="119">
        <v>428</v>
      </c>
      <c r="K313" s="97">
        <v>2172</v>
      </c>
    </row>
    <row r="314" spans="1:11" ht="22.8" hidden="1" outlineLevel="1" x14ac:dyDescent="0.3">
      <c r="A314" s="15" t="str">
        <f>IF('1'!$A$1=1,B314,C314)</f>
        <v>L2.3 Зобовязання перед сестринськими підприємствами</v>
      </c>
      <c r="B314" s="393" t="s">
        <v>132</v>
      </c>
      <c r="C314" s="393" t="s">
        <v>322</v>
      </c>
      <c r="D314" s="97">
        <v>3314</v>
      </c>
      <c r="E314" s="119">
        <v>-7</v>
      </c>
      <c r="F314" s="119">
        <v>178</v>
      </c>
      <c r="G314" s="119">
        <v>60</v>
      </c>
      <c r="H314" s="119">
        <v>0</v>
      </c>
      <c r="I314" s="119">
        <v>118</v>
      </c>
      <c r="J314" s="119">
        <v>171</v>
      </c>
      <c r="K314" s="97">
        <v>3485</v>
      </c>
    </row>
    <row r="315" spans="1:11" ht="22.8" hidden="1" outlineLevel="1" x14ac:dyDescent="0.3">
      <c r="A315" s="181" t="str">
        <f>IF('1'!$A$1=1,B315,C315)</f>
        <v>кінцева контролююча материнська компанія-нерезидент</v>
      </c>
      <c r="B315" s="401" t="s">
        <v>129</v>
      </c>
      <c r="C315" s="327" t="s">
        <v>223</v>
      </c>
      <c r="D315" s="168">
        <v>3169</v>
      </c>
      <c r="E315" s="180">
        <v>-65</v>
      </c>
      <c r="F315" s="180">
        <v>168</v>
      </c>
      <c r="G315" s="180">
        <v>58</v>
      </c>
      <c r="H315" s="180">
        <v>0</v>
      </c>
      <c r="I315" s="180">
        <v>110</v>
      </c>
      <c r="J315" s="180">
        <v>103</v>
      </c>
      <c r="K315" s="168">
        <v>3272</v>
      </c>
    </row>
    <row r="316" spans="1:11" ht="22.8" hidden="1" outlineLevel="1" x14ac:dyDescent="0.3">
      <c r="A316" s="200" t="str">
        <f>IF('1'!$A$1=1,B316,C316)</f>
        <v>кінцева контролююча материнська компанія невідома</v>
      </c>
      <c r="B316" s="402" t="s">
        <v>130</v>
      </c>
      <c r="C316" s="328" t="s">
        <v>224</v>
      </c>
      <c r="D316" s="197">
        <v>145</v>
      </c>
      <c r="E316" s="198">
        <v>58</v>
      </c>
      <c r="F316" s="198">
        <v>10</v>
      </c>
      <c r="G316" s="198">
        <v>2</v>
      </c>
      <c r="H316" s="198">
        <v>0</v>
      </c>
      <c r="I316" s="198">
        <v>8</v>
      </c>
      <c r="J316" s="198">
        <v>68</v>
      </c>
      <c r="K316" s="197">
        <v>213</v>
      </c>
    </row>
    <row r="317" spans="1:11" hidden="1" outlineLevel="1" x14ac:dyDescent="0.3">
      <c r="A317" s="189">
        <f>IF('1'!$A$1=1,B317,C317)</f>
        <v>2021</v>
      </c>
      <c r="B317" s="311">
        <v>2021</v>
      </c>
      <c r="C317" s="311">
        <v>2021</v>
      </c>
      <c r="D317" s="196">
        <v>44196</v>
      </c>
      <c r="E317" s="114">
        <v>3</v>
      </c>
      <c r="F317" s="114">
        <v>4</v>
      </c>
      <c r="G317" s="114">
        <v>5</v>
      </c>
      <c r="H317" s="114">
        <v>6</v>
      </c>
      <c r="I317" s="114">
        <v>7</v>
      </c>
      <c r="J317" s="114">
        <v>8</v>
      </c>
      <c r="K317" s="196">
        <v>44561</v>
      </c>
    </row>
    <row r="318" spans="1:11" hidden="1" outlineLevel="1" x14ac:dyDescent="0.3">
      <c r="A318" s="57" t="str">
        <f>IF('1'!$A$1=1,B318,C318)</f>
        <v>A Прямі інвестиції за кордон (A1 + A2)</v>
      </c>
      <c r="B318" s="354" t="s">
        <v>45</v>
      </c>
      <c r="C318" s="354" t="s">
        <v>312</v>
      </c>
      <c r="D318" s="59">
        <v>907</v>
      </c>
      <c r="E318" s="129">
        <v>-198</v>
      </c>
      <c r="F318" s="129">
        <v>-1004</v>
      </c>
      <c r="G318" s="129">
        <v>112</v>
      </c>
      <c r="H318" s="129">
        <v>-19</v>
      </c>
      <c r="I318" s="129">
        <v>-1097</v>
      </c>
      <c r="J318" s="129">
        <v>-1202</v>
      </c>
      <c r="K318" s="59">
        <v>-295</v>
      </c>
    </row>
    <row r="319" spans="1:11" hidden="1" outlineLevel="1" x14ac:dyDescent="0.3">
      <c r="A319" s="142" t="str">
        <f>IF('1'!$A$1=1,B319,C319)</f>
        <v xml:space="preserve">A1 Інструменти участі в капіталі </v>
      </c>
      <c r="B319" s="391" t="s">
        <v>34</v>
      </c>
      <c r="C319" s="392" t="s">
        <v>206</v>
      </c>
      <c r="D319" s="97">
        <v>2755</v>
      </c>
      <c r="E319" s="119">
        <v>69</v>
      </c>
      <c r="F319" s="119">
        <v>-564</v>
      </c>
      <c r="G319" s="119">
        <v>84</v>
      </c>
      <c r="H319" s="119">
        <v>-19</v>
      </c>
      <c r="I319" s="119">
        <v>-629</v>
      </c>
      <c r="J319" s="119">
        <v>-495</v>
      </c>
      <c r="K319" s="97">
        <v>2260</v>
      </c>
    </row>
    <row r="320" spans="1:11" hidden="1" outlineLevel="1" x14ac:dyDescent="0.3">
      <c r="A320" s="142" t="str">
        <f>IF('1'!$A$1=1,B320,C320)</f>
        <v>A2 Боргові інструменти (A2.1 - A2.2 - A2.3)  (3)</v>
      </c>
      <c r="B320" s="391" t="s">
        <v>336</v>
      </c>
      <c r="C320" s="392" t="s">
        <v>337</v>
      </c>
      <c r="D320" s="97">
        <v>-1848</v>
      </c>
      <c r="E320" s="119">
        <v>-267</v>
      </c>
      <c r="F320" s="119">
        <v>-440</v>
      </c>
      <c r="G320" s="119">
        <v>28</v>
      </c>
      <c r="H320" s="119">
        <v>0</v>
      </c>
      <c r="I320" s="119">
        <v>-468</v>
      </c>
      <c r="J320" s="119">
        <v>-707</v>
      </c>
      <c r="K320" s="97">
        <v>-2555</v>
      </c>
    </row>
    <row r="321" spans="1:11" ht="22.8" hidden="1" outlineLevel="1" x14ac:dyDescent="0.3">
      <c r="A321" s="15" t="str">
        <f>IF('1'!$A$1=1,B321,C321)</f>
        <v>A2.1 Вимоги прямих інвесторів - резидентів до підприємств прямого інвестування - нерезидентів</v>
      </c>
      <c r="B321" s="393" t="s">
        <v>37</v>
      </c>
      <c r="C321" s="393" t="s">
        <v>314</v>
      </c>
      <c r="D321" s="97">
        <v>127</v>
      </c>
      <c r="E321" s="119">
        <v>12</v>
      </c>
      <c r="F321" s="119">
        <v>0</v>
      </c>
      <c r="G321" s="119">
        <v>0</v>
      </c>
      <c r="H321" s="119">
        <v>0</v>
      </c>
      <c r="I321" s="119">
        <v>0</v>
      </c>
      <c r="J321" s="119">
        <v>12</v>
      </c>
      <c r="K321" s="97">
        <v>139</v>
      </c>
    </row>
    <row r="322" spans="1:11" ht="34.200000000000003" hidden="1" outlineLevel="1" x14ac:dyDescent="0.3">
      <c r="A322" s="15" t="str">
        <f>IF('1'!$A$1=1,B322,C322)</f>
        <v>A2.2 Зобов'язання прямих інвесторів-резидентів перед підприємствами прямого інвестування - нерезидентами</v>
      </c>
      <c r="B322" s="393" t="s">
        <v>38</v>
      </c>
      <c r="C322" s="393" t="s">
        <v>315</v>
      </c>
      <c r="D322" s="97">
        <v>100</v>
      </c>
      <c r="E322" s="119">
        <v>25</v>
      </c>
      <c r="F322" s="119">
        <v>50</v>
      </c>
      <c r="G322" s="119">
        <v>-1</v>
      </c>
      <c r="H322" s="119">
        <v>0</v>
      </c>
      <c r="I322" s="119">
        <v>51</v>
      </c>
      <c r="J322" s="119">
        <v>75</v>
      </c>
      <c r="K322" s="97">
        <v>175</v>
      </c>
    </row>
    <row r="323" spans="1:11" ht="22.8" hidden="1" outlineLevel="1" x14ac:dyDescent="0.3">
      <c r="A323" s="15" t="str">
        <f>IF('1'!$A$1=1,B323,C323)</f>
        <v>А2.3 Зобовязання перед сестринськими підприємствами</v>
      </c>
      <c r="B323" s="393" t="s">
        <v>131</v>
      </c>
      <c r="C323" s="393" t="s">
        <v>321</v>
      </c>
      <c r="D323" s="97">
        <v>1875</v>
      </c>
      <c r="E323" s="119">
        <v>254</v>
      </c>
      <c r="F323" s="119">
        <v>390</v>
      </c>
      <c r="G323" s="119">
        <v>-27</v>
      </c>
      <c r="H323" s="119">
        <v>0</v>
      </c>
      <c r="I323" s="119">
        <v>417</v>
      </c>
      <c r="J323" s="119">
        <v>644</v>
      </c>
      <c r="K323" s="97">
        <v>2519</v>
      </c>
    </row>
    <row r="324" spans="1:11" ht="22.8" hidden="1" outlineLevel="1" x14ac:dyDescent="0.3">
      <c r="A324" s="190" t="str">
        <f>IF('1'!$A$1=1,B324,C324)</f>
        <v>кінцева контролююча материнська компанія-резидент</v>
      </c>
      <c r="B324" s="403" t="s">
        <v>128</v>
      </c>
      <c r="C324" s="326" t="s">
        <v>222</v>
      </c>
      <c r="D324" s="168">
        <v>1875</v>
      </c>
      <c r="E324" s="180">
        <v>254</v>
      </c>
      <c r="F324" s="180">
        <v>390</v>
      </c>
      <c r="G324" s="180">
        <v>-27</v>
      </c>
      <c r="H324" s="180">
        <v>0</v>
      </c>
      <c r="I324" s="180">
        <v>417</v>
      </c>
      <c r="J324" s="180">
        <v>644</v>
      </c>
      <c r="K324" s="168">
        <v>2519</v>
      </c>
    </row>
    <row r="325" spans="1:11" hidden="1" outlineLevel="1" x14ac:dyDescent="0.3">
      <c r="A325" s="57" t="str">
        <f>IF('1'!$A$1=1,B325,C325)</f>
        <v>L Прямі інвестиції в Україну (L1 + L2)</v>
      </c>
      <c r="B325" s="354" t="s">
        <v>46</v>
      </c>
      <c r="C325" s="354" t="s">
        <v>316</v>
      </c>
      <c r="D325" s="59">
        <v>52091</v>
      </c>
      <c r="E325" s="129">
        <v>7320</v>
      </c>
      <c r="F325" s="129">
        <v>6335</v>
      </c>
      <c r="G325" s="129">
        <v>280</v>
      </c>
      <c r="H325" s="129">
        <v>23</v>
      </c>
      <c r="I325" s="129">
        <v>6032</v>
      </c>
      <c r="J325" s="129">
        <v>13655</v>
      </c>
      <c r="K325" s="59">
        <v>65746</v>
      </c>
    </row>
    <row r="326" spans="1:11" hidden="1" outlineLevel="1" x14ac:dyDescent="0.3">
      <c r="A326" s="143" t="str">
        <f>IF('1'!$A$1=1,B326,C326)</f>
        <v>L1 Інструменти участі в капіталі  (2)</v>
      </c>
      <c r="B326" s="394" t="s">
        <v>338</v>
      </c>
      <c r="C326" s="395" t="s">
        <v>339</v>
      </c>
      <c r="D326" s="97">
        <v>37600</v>
      </c>
      <c r="E326" s="119">
        <v>6135</v>
      </c>
      <c r="F326" s="119">
        <v>4061</v>
      </c>
      <c r="G326" s="119">
        <v>619</v>
      </c>
      <c r="H326" s="119">
        <v>23</v>
      </c>
      <c r="I326" s="119">
        <v>3419</v>
      </c>
      <c r="J326" s="119">
        <v>10196</v>
      </c>
      <c r="K326" s="97">
        <v>47796</v>
      </c>
    </row>
    <row r="327" spans="1:11" hidden="1" outlineLevel="1" x14ac:dyDescent="0.3">
      <c r="A327" s="142" t="str">
        <f>IF('1'!$A$1=1,B327,C327)</f>
        <v>L2 Боргові інструменти (L2.2 - L2.1 + L2.3)  (3)</v>
      </c>
      <c r="B327" s="391" t="s">
        <v>340</v>
      </c>
      <c r="C327" s="392" t="s">
        <v>341</v>
      </c>
      <c r="D327" s="97">
        <v>14491</v>
      </c>
      <c r="E327" s="119">
        <v>1185</v>
      </c>
      <c r="F327" s="119">
        <v>2274</v>
      </c>
      <c r="G327" s="119">
        <v>-339</v>
      </c>
      <c r="H327" s="119">
        <v>0</v>
      </c>
      <c r="I327" s="119">
        <v>2613</v>
      </c>
      <c r="J327" s="119">
        <v>3459</v>
      </c>
      <c r="K327" s="97">
        <v>17950</v>
      </c>
    </row>
    <row r="328" spans="1:11" hidden="1" outlineLevel="1" x14ac:dyDescent="0.3">
      <c r="A328" s="15" t="str">
        <f>IF('1'!$A$1=1,B328,C328)</f>
        <v xml:space="preserve">L2.1 Вимоги до прямих іноземних інвесторів </v>
      </c>
      <c r="B328" s="393" t="s">
        <v>43</v>
      </c>
      <c r="C328" s="393" t="s">
        <v>319</v>
      </c>
      <c r="D328" s="97">
        <v>1076</v>
      </c>
      <c r="E328" s="119">
        <v>355</v>
      </c>
      <c r="F328" s="119">
        <v>55</v>
      </c>
      <c r="G328" s="119">
        <v>55</v>
      </c>
      <c r="H328" s="119">
        <v>0</v>
      </c>
      <c r="I328" s="119">
        <v>0</v>
      </c>
      <c r="J328" s="119">
        <v>410</v>
      </c>
      <c r="K328" s="97">
        <v>1486</v>
      </c>
    </row>
    <row r="329" spans="1:11" hidden="1" outlineLevel="1" x14ac:dyDescent="0.3">
      <c r="A329" s="16" t="str">
        <f>IF('1'!$A$1=1,B329,C329)</f>
        <v>кредити</v>
      </c>
      <c r="B329" s="327" t="s">
        <v>2</v>
      </c>
      <c r="C329" s="327" t="s">
        <v>258</v>
      </c>
      <c r="D329" s="97">
        <v>6</v>
      </c>
      <c r="E329" s="119"/>
      <c r="F329" s="119"/>
      <c r="G329" s="119">
        <v>0</v>
      </c>
      <c r="H329" s="119">
        <v>0</v>
      </c>
      <c r="I329" s="119">
        <v>0</v>
      </c>
      <c r="J329" s="119"/>
      <c r="K329" s="97">
        <v>17</v>
      </c>
    </row>
    <row r="330" spans="1:11" ht="22.8" hidden="1" outlineLevel="1" x14ac:dyDescent="0.3">
      <c r="A330" s="16" t="str">
        <f>IF('1'!$A$1=1,B330,C330)</f>
        <v xml:space="preserve">торгові кредити (дебітоторська заборгованість) </v>
      </c>
      <c r="B330" s="327" t="s">
        <v>5</v>
      </c>
      <c r="C330" s="327" t="s">
        <v>259</v>
      </c>
      <c r="D330" s="97">
        <v>1070</v>
      </c>
      <c r="E330" s="119">
        <v>344</v>
      </c>
      <c r="F330" s="119">
        <v>55</v>
      </c>
      <c r="G330" s="119">
        <v>55</v>
      </c>
      <c r="H330" s="119">
        <v>0</v>
      </c>
      <c r="I330" s="119">
        <v>0</v>
      </c>
      <c r="J330" s="119">
        <v>399</v>
      </c>
      <c r="K330" s="97">
        <v>1469</v>
      </c>
    </row>
    <row r="331" spans="1:11" ht="22.8" hidden="1" outlineLevel="1" x14ac:dyDescent="0.3">
      <c r="A331" s="15" t="str">
        <f>IF('1'!$A$1=1,B331,C331)</f>
        <v xml:space="preserve">L2.2 Зобов'язання перед прямими іноземними інвесторами </v>
      </c>
      <c r="B331" s="393" t="s">
        <v>47</v>
      </c>
      <c r="C331" s="393" t="s">
        <v>320</v>
      </c>
      <c r="D331" s="97">
        <v>12082</v>
      </c>
      <c r="E331" s="119">
        <v>1485</v>
      </c>
      <c r="F331" s="119">
        <v>2169</v>
      </c>
      <c r="G331" s="119">
        <v>-232</v>
      </c>
      <c r="H331" s="119">
        <v>0</v>
      </c>
      <c r="I331" s="119">
        <v>2401</v>
      </c>
      <c r="J331" s="119">
        <v>3654</v>
      </c>
      <c r="K331" s="97">
        <v>15736</v>
      </c>
    </row>
    <row r="332" spans="1:11" hidden="1" outlineLevel="1" x14ac:dyDescent="0.3">
      <c r="A332" s="16" t="str">
        <f>IF('1'!$A$1=1,B332,C332)</f>
        <v>кредити</v>
      </c>
      <c r="B332" s="327" t="s">
        <v>2</v>
      </c>
      <c r="C332" s="327" t="s">
        <v>258</v>
      </c>
      <c r="D332" s="97">
        <v>9910</v>
      </c>
      <c r="E332" s="119">
        <v>1144</v>
      </c>
      <c r="F332" s="119">
        <v>2137</v>
      </c>
      <c r="G332" s="119">
        <v>-263</v>
      </c>
      <c r="H332" s="119">
        <v>0</v>
      </c>
      <c r="I332" s="119">
        <v>2400</v>
      </c>
      <c r="J332" s="119">
        <v>3281</v>
      </c>
      <c r="K332" s="97">
        <v>13191</v>
      </c>
    </row>
    <row r="333" spans="1:11" ht="22.8" hidden="1" outlineLevel="1" x14ac:dyDescent="0.3">
      <c r="A333" s="16" t="str">
        <f>IF('1'!$A$1=1,B333,C333)</f>
        <v xml:space="preserve">торгові кредити (кредиторська заборгованість) </v>
      </c>
      <c r="B333" s="327" t="s">
        <v>4</v>
      </c>
      <c r="C333" s="327" t="s">
        <v>262</v>
      </c>
      <c r="D333" s="97">
        <v>2172</v>
      </c>
      <c r="E333" s="119">
        <v>341</v>
      </c>
      <c r="F333" s="119">
        <v>32</v>
      </c>
      <c r="G333" s="119">
        <v>31</v>
      </c>
      <c r="H333" s="119">
        <v>0</v>
      </c>
      <c r="I333" s="119">
        <v>1</v>
      </c>
      <c r="J333" s="119">
        <v>373</v>
      </c>
      <c r="K333" s="97">
        <v>2545</v>
      </c>
    </row>
    <row r="334" spans="1:11" ht="22.8" hidden="1" outlineLevel="1" x14ac:dyDescent="0.3">
      <c r="A334" s="15" t="str">
        <f>IF('1'!$A$1=1,B334,C334)</f>
        <v>L2.3 Зобовязання перед сестринськими підприємствами</v>
      </c>
      <c r="B334" s="393" t="s">
        <v>132</v>
      </c>
      <c r="C334" s="393" t="s">
        <v>322</v>
      </c>
      <c r="D334" s="97">
        <v>3485</v>
      </c>
      <c r="E334" s="119">
        <v>55</v>
      </c>
      <c r="F334" s="119">
        <v>160</v>
      </c>
      <c r="G334" s="119">
        <v>-52</v>
      </c>
      <c r="H334" s="119">
        <v>0</v>
      </c>
      <c r="I334" s="119">
        <v>212</v>
      </c>
      <c r="J334" s="119">
        <v>215</v>
      </c>
      <c r="K334" s="97">
        <v>3700</v>
      </c>
    </row>
    <row r="335" spans="1:11" ht="22.8" hidden="1" outlineLevel="1" x14ac:dyDescent="0.3">
      <c r="A335" s="191" t="str">
        <f>IF('1'!$A$1=1,B335,C335)</f>
        <v>кінцева контролююча материнська компанія-нерезидент</v>
      </c>
      <c r="B335" s="404" t="s">
        <v>129</v>
      </c>
      <c r="C335" s="327" t="s">
        <v>223</v>
      </c>
      <c r="D335" s="168">
        <v>3272</v>
      </c>
      <c r="E335" s="180">
        <v>-57</v>
      </c>
      <c r="F335" s="180">
        <v>24</v>
      </c>
      <c r="G335" s="180">
        <v>-50</v>
      </c>
      <c r="H335" s="180">
        <v>0</v>
      </c>
      <c r="I335" s="180">
        <v>74</v>
      </c>
      <c r="J335" s="180">
        <v>-33</v>
      </c>
      <c r="K335" s="168">
        <v>3239</v>
      </c>
    </row>
    <row r="336" spans="1:11" ht="22.8" hidden="1" outlineLevel="1" x14ac:dyDescent="0.3">
      <c r="A336" s="192" t="str">
        <f>IF('1'!$A$1=1,B336,C336)</f>
        <v>кінцева контролююча материнська компанія невідома</v>
      </c>
      <c r="B336" s="405" t="s">
        <v>130</v>
      </c>
      <c r="C336" s="328" t="s">
        <v>224</v>
      </c>
      <c r="D336" s="197">
        <v>213</v>
      </c>
      <c r="E336" s="198">
        <v>112</v>
      </c>
      <c r="F336" s="198">
        <v>136</v>
      </c>
      <c r="G336" s="198">
        <v>-2</v>
      </c>
      <c r="H336" s="198">
        <v>0</v>
      </c>
      <c r="I336" s="198">
        <v>138</v>
      </c>
      <c r="J336" s="198">
        <v>248</v>
      </c>
      <c r="K336" s="197">
        <v>461</v>
      </c>
    </row>
    <row r="337" spans="1:11" hidden="1" outlineLevel="1" x14ac:dyDescent="0.3">
      <c r="A337" s="189" t="str">
        <f>IF('1'!$A$1=1,B337,C337)</f>
        <v>2022*</v>
      </c>
      <c r="B337" s="311" t="s">
        <v>152</v>
      </c>
      <c r="C337" s="311">
        <v>2022</v>
      </c>
      <c r="D337" s="196">
        <v>44561</v>
      </c>
      <c r="E337" s="114">
        <v>3</v>
      </c>
      <c r="F337" s="114">
        <v>4</v>
      </c>
      <c r="G337" s="114">
        <v>5</v>
      </c>
      <c r="H337" s="114">
        <v>6</v>
      </c>
      <c r="I337" s="114">
        <v>7</v>
      </c>
      <c r="J337" s="114">
        <v>8</v>
      </c>
      <c r="K337" s="196" t="s">
        <v>153</v>
      </c>
    </row>
    <row r="338" spans="1:11" hidden="1" outlineLevel="1" x14ac:dyDescent="0.3">
      <c r="A338" s="57" t="str">
        <f>IF('1'!$A$1=1,B338,C338)</f>
        <v>A Прямі інвестиції за кордон (A1 + A2)</v>
      </c>
      <c r="B338" s="354" t="s">
        <v>45</v>
      </c>
      <c r="C338" s="354" t="s">
        <v>312</v>
      </c>
      <c r="D338" s="59">
        <v>-295</v>
      </c>
      <c r="E338" s="129">
        <v>344</v>
      </c>
      <c r="F338" s="129">
        <v>-916</v>
      </c>
      <c r="G338" s="129">
        <v>-553</v>
      </c>
      <c r="H338" s="129">
        <v>1</v>
      </c>
      <c r="I338" s="129">
        <v>-364</v>
      </c>
      <c r="J338" s="129">
        <v>-572</v>
      </c>
      <c r="K338" s="59">
        <v>-867</v>
      </c>
    </row>
    <row r="339" spans="1:11" hidden="1" outlineLevel="1" x14ac:dyDescent="0.3">
      <c r="A339" s="142" t="str">
        <f>IF('1'!$A$1=1,B339,C339)</f>
        <v xml:space="preserve">A1 Інструменти участі в капіталі </v>
      </c>
      <c r="B339" s="391" t="s">
        <v>34</v>
      </c>
      <c r="C339" s="392" t="s">
        <v>206</v>
      </c>
      <c r="D339" s="97">
        <v>2260</v>
      </c>
      <c r="E339" s="119">
        <v>30</v>
      </c>
      <c r="F339" s="119">
        <v>-610</v>
      </c>
      <c r="G339" s="119">
        <v>-570</v>
      </c>
      <c r="H339" s="119">
        <v>1</v>
      </c>
      <c r="I339" s="119">
        <v>-41</v>
      </c>
      <c r="J339" s="119">
        <v>-580</v>
      </c>
      <c r="K339" s="97">
        <v>1680</v>
      </c>
    </row>
    <row r="340" spans="1:11" hidden="1" outlineLevel="1" x14ac:dyDescent="0.3">
      <c r="A340" s="142" t="str">
        <f>IF('1'!$A$1=1,B340,C340)</f>
        <v>A2 Боргові інструменти (A2.1 - A2.2 - A2.3)  (3)</v>
      </c>
      <c r="B340" s="391" t="s">
        <v>323</v>
      </c>
      <c r="C340" s="392" t="s">
        <v>324</v>
      </c>
      <c r="D340" s="97">
        <v>-2555</v>
      </c>
      <c r="E340" s="119">
        <v>314</v>
      </c>
      <c r="F340" s="119">
        <v>-306</v>
      </c>
      <c r="G340" s="119">
        <v>17</v>
      </c>
      <c r="H340" s="119">
        <v>0</v>
      </c>
      <c r="I340" s="119">
        <v>-323</v>
      </c>
      <c r="J340" s="119">
        <v>8</v>
      </c>
      <c r="K340" s="97">
        <v>-2547</v>
      </c>
    </row>
    <row r="341" spans="1:11" ht="22.8" hidden="1" outlineLevel="1" x14ac:dyDescent="0.3">
      <c r="A341" s="15" t="str">
        <f>IF('1'!$A$1=1,B341,C341)</f>
        <v>A2.1 Вимоги прямих інвесторів - резидентів до підприємств прямого інвестування - нерезидентів</v>
      </c>
      <c r="B341" s="393" t="s">
        <v>37</v>
      </c>
      <c r="C341" s="393" t="s">
        <v>314</v>
      </c>
      <c r="D341" s="97">
        <v>139</v>
      </c>
      <c r="E341" s="119">
        <v>7</v>
      </c>
      <c r="F341" s="119">
        <v>0</v>
      </c>
      <c r="G341" s="119">
        <v>0</v>
      </c>
      <c r="H341" s="119">
        <v>0</v>
      </c>
      <c r="I341" s="119">
        <v>0</v>
      </c>
      <c r="J341" s="119">
        <v>7</v>
      </c>
      <c r="K341" s="97">
        <v>146</v>
      </c>
    </row>
    <row r="342" spans="1:11" ht="34.200000000000003" hidden="1" outlineLevel="1" x14ac:dyDescent="0.3">
      <c r="A342" s="15" t="str">
        <f>IF('1'!$A$1=1,B342,C342)</f>
        <v>A2.2 Зобов'язання прямих інвесторів-резидентів перед підприємствами прямого інвестування - нерезидентами</v>
      </c>
      <c r="B342" s="393" t="s">
        <v>38</v>
      </c>
      <c r="C342" s="393" t="s">
        <v>315</v>
      </c>
      <c r="D342" s="97">
        <v>175</v>
      </c>
      <c r="E342" s="119">
        <v>8</v>
      </c>
      <c r="F342" s="119">
        <v>2</v>
      </c>
      <c r="G342" s="119">
        <v>-2</v>
      </c>
      <c r="H342" s="119">
        <v>0</v>
      </c>
      <c r="I342" s="119">
        <v>4</v>
      </c>
      <c r="J342" s="119">
        <v>10</v>
      </c>
      <c r="K342" s="97">
        <v>185</v>
      </c>
    </row>
    <row r="343" spans="1:11" ht="22.8" hidden="1" outlineLevel="1" x14ac:dyDescent="0.3">
      <c r="A343" s="15" t="str">
        <f>IF('1'!$A$1=1,B343,C343)</f>
        <v>А2.3 Зобовязання перед сестринськими підприємствами</v>
      </c>
      <c r="B343" s="393" t="s">
        <v>131</v>
      </c>
      <c r="C343" s="393" t="s">
        <v>321</v>
      </c>
      <c r="D343" s="97">
        <v>2519</v>
      </c>
      <c r="E343" s="119">
        <v>-315</v>
      </c>
      <c r="F343" s="119">
        <v>304</v>
      </c>
      <c r="G343" s="119">
        <v>-15</v>
      </c>
      <c r="H343" s="119">
        <v>0</v>
      </c>
      <c r="I343" s="119">
        <v>319</v>
      </c>
      <c r="J343" s="119">
        <v>-11</v>
      </c>
      <c r="K343" s="97">
        <v>2508</v>
      </c>
    </row>
    <row r="344" spans="1:11" ht="22.8" hidden="1" outlineLevel="1" x14ac:dyDescent="0.3">
      <c r="A344" s="190" t="str">
        <f>IF('1'!$A$1=1,B344,C344)</f>
        <v>кінцева контролююча материнська компанія-резидент</v>
      </c>
      <c r="B344" s="403" t="s">
        <v>128</v>
      </c>
      <c r="C344" s="326" t="s">
        <v>222</v>
      </c>
      <c r="D344" s="168">
        <v>2519</v>
      </c>
      <c r="E344" s="180">
        <v>-315</v>
      </c>
      <c r="F344" s="180">
        <v>304</v>
      </c>
      <c r="G344" s="180">
        <v>-15</v>
      </c>
      <c r="H344" s="180">
        <v>0</v>
      </c>
      <c r="I344" s="180">
        <v>319</v>
      </c>
      <c r="J344" s="180">
        <v>-11</v>
      </c>
      <c r="K344" s="168">
        <v>2508</v>
      </c>
    </row>
    <row r="345" spans="1:11" hidden="1" outlineLevel="1" x14ac:dyDescent="0.3">
      <c r="A345" s="57" t="str">
        <f>IF('1'!$A$1=1,B345,C345)</f>
        <v>L Прямі інвестиції в Україну (L1 + L2)</v>
      </c>
      <c r="B345" s="354" t="s">
        <v>46</v>
      </c>
      <c r="C345" s="354" t="s">
        <v>316</v>
      </c>
      <c r="D345" s="59">
        <v>65746</v>
      </c>
      <c r="E345" s="129">
        <v>531</v>
      </c>
      <c r="F345" s="129">
        <v>-15290</v>
      </c>
      <c r="G345" s="129">
        <v>-7867</v>
      </c>
      <c r="H345" s="129">
        <v>-3697</v>
      </c>
      <c r="I345" s="129">
        <v>-3726</v>
      </c>
      <c r="J345" s="129">
        <v>-14759</v>
      </c>
      <c r="K345" s="59">
        <v>50987</v>
      </c>
    </row>
    <row r="346" spans="1:11" hidden="1" outlineLevel="1" x14ac:dyDescent="0.3">
      <c r="A346" s="143" t="str">
        <f>IF('1'!$A$1=1,B346,C346)</f>
        <v>L1 Інструменти участі в капіталі (2)</v>
      </c>
      <c r="B346" s="394" t="s">
        <v>309</v>
      </c>
      <c r="C346" s="395" t="s">
        <v>339</v>
      </c>
      <c r="D346" s="97">
        <v>47796</v>
      </c>
      <c r="E346" s="119">
        <v>762</v>
      </c>
      <c r="F346" s="119">
        <v>-14446</v>
      </c>
      <c r="G346" s="119">
        <v>-7402</v>
      </c>
      <c r="H346" s="119">
        <v>-3697</v>
      </c>
      <c r="I346" s="119">
        <v>-3347</v>
      </c>
      <c r="J346" s="119">
        <v>-13684</v>
      </c>
      <c r="K346" s="97">
        <v>34112</v>
      </c>
    </row>
    <row r="347" spans="1:11" hidden="1" outlineLevel="1" x14ac:dyDescent="0.3">
      <c r="A347" s="142" t="str">
        <f>IF('1'!$A$1=1,B347,C347)</f>
        <v>L2 Боргові інструменти (L2.2 - L2.1 + L2.3)  (3)</v>
      </c>
      <c r="B347" s="391" t="s">
        <v>325</v>
      </c>
      <c r="C347" s="392" t="s">
        <v>326</v>
      </c>
      <c r="D347" s="97">
        <v>17950</v>
      </c>
      <c r="E347" s="119">
        <v>-231</v>
      </c>
      <c r="F347" s="119">
        <v>-844</v>
      </c>
      <c r="G347" s="119">
        <v>-465</v>
      </c>
      <c r="H347" s="119">
        <v>0</v>
      </c>
      <c r="I347" s="119">
        <v>-379</v>
      </c>
      <c r="J347" s="119">
        <v>-1075</v>
      </c>
      <c r="K347" s="97">
        <v>16875</v>
      </c>
    </row>
    <row r="348" spans="1:11" hidden="1" outlineLevel="1" x14ac:dyDescent="0.3">
      <c r="A348" s="15" t="str">
        <f>IF('1'!$A$1=1,B348,C348)</f>
        <v xml:space="preserve">L2.1 Вимоги до прямих іноземних інвесторів </v>
      </c>
      <c r="B348" s="393" t="s">
        <v>43</v>
      </c>
      <c r="C348" s="393" t="s">
        <v>319</v>
      </c>
      <c r="D348" s="97">
        <v>1486</v>
      </c>
      <c r="E348" s="119">
        <v>-3</v>
      </c>
      <c r="F348" s="119">
        <v>-472</v>
      </c>
      <c r="G348" s="119">
        <v>-184</v>
      </c>
      <c r="H348" s="119">
        <v>0</v>
      </c>
      <c r="I348" s="119">
        <v>-288</v>
      </c>
      <c r="J348" s="119">
        <v>-475</v>
      </c>
      <c r="K348" s="97">
        <v>1011</v>
      </c>
    </row>
    <row r="349" spans="1:11" hidden="1" outlineLevel="1" x14ac:dyDescent="0.3">
      <c r="A349" s="16" t="str">
        <f>IF('1'!$A$1=1,B349,C349)</f>
        <v>кредити</v>
      </c>
      <c r="B349" s="327" t="s">
        <v>2</v>
      </c>
      <c r="C349" s="327" t="s">
        <v>258</v>
      </c>
      <c r="D349" s="97">
        <v>17</v>
      </c>
      <c r="E349" s="119"/>
      <c r="F349" s="119"/>
      <c r="G349" s="119">
        <v>0</v>
      </c>
      <c r="H349" s="119">
        <v>0</v>
      </c>
      <c r="I349" s="119">
        <v>0</v>
      </c>
      <c r="J349" s="119"/>
      <c r="K349" s="97">
        <v>14</v>
      </c>
    </row>
    <row r="350" spans="1:11" ht="22.8" hidden="1" outlineLevel="1" x14ac:dyDescent="0.3">
      <c r="A350" s="16" t="str">
        <f>IF('1'!$A$1=1,B350,C350)</f>
        <v xml:space="preserve">торгові кредити (дебітоторська заборгованість) </v>
      </c>
      <c r="B350" s="327" t="s">
        <v>5</v>
      </c>
      <c r="C350" s="327" t="s">
        <v>259</v>
      </c>
      <c r="D350" s="97">
        <v>1469</v>
      </c>
      <c r="E350" s="119">
        <v>0</v>
      </c>
      <c r="F350" s="119">
        <v>-472</v>
      </c>
      <c r="G350" s="119">
        <v>-184</v>
      </c>
      <c r="H350" s="119">
        <v>0</v>
      </c>
      <c r="I350" s="119">
        <v>-288</v>
      </c>
      <c r="J350" s="119">
        <v>-472</v>
      </c>
      <c r="K350" s="97">
        <v>997</v>
      </c>
    </row>
    <row r="351" spans="1:11" ht="22.8" hidden="1" outlineLevel="1" x14ac:dyDescent="0.3">
      <c r="A351" s="15" t="str">
        <f>IF('1'!$A$1=1,B351,C351)</f>
        <v xml:space="preserve">L2.2 Зобов'язання перед прямими іноземними інвесторами </v>
      </c>
      <c r="B351" s="393" t="s">
        <v>47</v>
      </c>
      <c r="C351" s="393" t="s">
        <v>320</v>
      </c>
      <c r="D351" s="97">
        <v>15736</v>
      </c>
      <c r="E351" s="119">
        <v>-390</v>
      </c>
      <c r="F351" s="119">
        <v>-1186</v>
      </c>
      <c r="G351" s="119">
        <v>-615</v>
      </c>
      <c r="H351" s="119">
        <v>0</v>
      </c>
      <c r="I351" s="119">
        <v>-571</v>
      </c>
      <c r="J351" s="119">
        <v>-1576</v>
      </c>
      <c r="K351" s="97">
        <v>14160</v>
      </c>
    </row>
    <row r="352" spans="1:11" hidden="1" outlineLevel="1" x14ac:dyDescent="0.3">
      <c r="A352" s="16" t="str">
        <f>IF('1'!$A$1=1,B352,C352)</f>
        <v>кредити</v>
      </c>
      <c r="B352" s="327" t="s">
        <v>2</v>
      </c>
      <c r="C352" s="327" t="s">
        <v>258</v>
      </c>
      <c r="D352" s="97">
        <v>13191</v>
      </c>
      <c r="E352" s="119">
        <v>-439</v>
      </c>
      <c r="F352" s="119">
        <v>-654</v>
      </c>
      <c r="G352" s="119">
        <v>-255</v>
      </c>
      <c r="H352" s="119">
        <v>0</v>
      </c>
      <c r="I352" s="119">
        <v>-399</v>
      </c>
      <c r="J352" s="119">
        <v>-1093</v>
      </c>
      <c r="K352" s="97">
        <v>12098</v>
      </c>
    </row>
    <row r="353" spans="1:11" ht="22.8" hidden="1" outlineLevel="1" x14ac:dyDescent="0.3">
      <c r="A353" s="16" t="str">
        <f>IF('1'!$A$1=1,B353,C353)</f>
        <v xml:space="preserve">торгові кредити (кредиторська заборгованість) </v>
      </c>
      <c r="B353" s="327" t="s">
        <v>4</v>
      </c>
      <c r="C353" s="327" t="s">
        <v>262</v>
      </c>
      <c r="D353" s="97">
        <v>2545</v>
      </c>
      <c r="E353" s="119">
        <v>49</v>
      </c>
      <c r="F353" s="119">
        <v>-532</v>
      </c>
      <c r="G353" s="119">
        <v>-360</v>
      </c>
      <c r="H353" s="119">
        <v>0</v>
      </c>
      <c r="I353" s="119">
        <v>-172</v>
      </c>
      <c r="J353" s="119">
        <v>-483</v>
      </c>
      <c r="K353" s="97">
        <v>2062</v>
      </c>
    </row>
    <row r="354" spans="1:11" ht="22.8" hidden="1" outlineLevel="1" x14ac:dyDescent="0.3">
      <c r="A354" s="15" t="str">
        <f>IF('1'!$A$1=1,B354,C354)</f>
        <v>L2.3 Зобовязання перед сестринськими підприємствами</v>
      </c>
      <c r="B354" s="393" t="s">
        <v>132</v>
      </c>
      <c r="C354" s="393" t="s">
        <v>322</v>
      </c>
      <c r="D354" s="97">
        <v>3700</v>
      </c>
      <c r="E354" s="119">
        <v>156</v>
      </c>
      <c r="F354" s="119">
        <v>-130</v>
      </c>
      <c r="G354" s="119">
        <v>-34</v>
      </c>
      <c r="H354" s="119">
        <v>0</v>
      </c>
      <c r="I354" s="119">
        <v>-96</v>
      </c>
      <c r="J354" s="119">
        <v>26</v>
      </c>
      <c r="K354" s="97">
        <v>3726</v>
      </c>
    </row>
    <row r="355" spans="1:11" ht="22.8" hidden="1" outlineLevel="1" x14ac:dyDescent="0.3">
      <c r="A355" s="191" t="str">
        <f>IF('1'!$A$1=1,B355,C355)</f>
        <v>кінцева контролююча материнська компанія-нерезидент</v>
      </c>
      <c r="B355" s="404" t="s">
        <v>129</v>
      </c>
      <c r="C355" s="327" t="s">
        <v>223</v>
      </c>
      <c r="D355" s="168">
        <v>3239</v>
      </c>
      <c r="E355" s="180">
        <v>137</v>
      </c>
      <c r="F355" s="180">
        <v>124</v>
      </c>
      <c r="G355" s="180">
        <v>-28</v>
      </c>
      <c r="H355" s="180">
        <v>0</v>
      </c>
      <c r="I355" s="180">
        <v>152</v>
      </c>
      <c r="J355" s="180">
        <v>261</v>
      </c>
      <c r="K355" s="168">
        <v>3500</v>
      </c>
    </row>
    <row r="356" spans="1:11" ht="22.8" hidden="1" outlineLevel="1" x14ac:dyDescent="0.3">
      <c r="A356" s="192" t="str">
        <f>IF('1'!$A$1=1,B356,C356)</f>
        <v>кінцева контролююча материнська компанія невідома</v>
      </c>
      <c r="B356" s="405" t="s">
        <v>130</v>
      </c>
      <c r="C356" s="328" t="s">
        <v>224</v>
      </c>
      <c r="D356" s="197">
        <v>461</v>
      </c>
      <c r="E356" s="198">
        <v>19</v>
      </c>
      <c r="F356" s="198">
        <v>-254</v>
      </c>
      <c r="G356" s="198">
        <v>-6</v>
      </c>
      <c r="H356" s="198">
        <v>0</v>
      </c>
      <c r="I356" s="198">
        <v>-248</v>
      </c>
      <c r="J356" s="198">
        <v>-235</v>
      </c>
      <c r="K356" s="197">
        <v>226</v>
      </c>
    </row>
    <row r="357" spans="1:11" collapsed="1" x14ac:dyDescent="0.3">
      <c r="A357" s="189" t="str">
        <f>IF('1'!$A$1=1,B357,C357)</f>
        <v>2023*</v>
      </c>
      <c r="B357" s="311" t="s">
        <v>454</v>
      </c>
      <c r="C357" s="311" t="s">
        <v>454</v>
      </c>
      <c r="D357" s="196">
        <v>44926</v>
      </c>
      <c r="E357" s="114">
        <v>3</v>
      </c>
      <c r="F357" s="114">
        <v>4</v>
      </c>
      <c r="G357" s="114">
        <v>5</v>
      </c>
      <c r="H357" s="114">
        <v>6</v>
      </c>
      <c r="I357" s="114">
        <v>7</v>
      </c>
      <c r="J357" s="114">
        <v>8</v>
      </c>
      <c r="K357" s="196">
        <v>45291</v>
      </c>
    </row>
    <row r="358" spans="1:11" x14ac:dyDescent="0.3">
      <c r="A358" s="201" t="str">
        <f>IF('1'!$A$1=1,B358,C358)</f>
        <v>A Прямі інвестиції за кордон (A1 + A2)</v>
      </c>
      <c r="B358" s="519" t="s">
        <v>45</v>
      </c>
      <c r="C358" s="354" t="s">
        <v>312</v>
      </c>
      <c r="D358" s="59">
        <v>-867</v>
      </c>
      <c r="E358" s="129">
        <v>42</v>
      </c>
      <c r="F358" s="129">
        <v>-60</v>
      </c>
      <c r="G358" s="129">
        <v>-92</v>
      </c>
      <c r="H358" s="129">
        <v>0</v>
      </c>
      <c r="I358" s="129">
        <v>32</v>
      </c>
      <c r="J358" s="129">
        <v>-18</v>
      </c>
      <c r="K358" s="59">
        <v>-885</v>
      </c>
    </row>
    <row r="359" spans="1:11" x14ac:dyDescent="0.3">
      <c r="A359" s="142" t="str">
        <f>IF('1'!$A$1=1,B359,C359)</f>
        <v xml:space="preserve">A1 Інструменти участі в капіталі </v>
      </c>
      <c r="B359" s="520" t="s">
        <v>34</v>
      </c>
      <c r="C359" s="392" t="s">
        <v>206</v>
      </c>
      <c r="D359" s="97">
        <v>1680</v>
      </c>
      <c r="E359" s="119">
        <v>64</v>
      </c>
      <c r="F359" s="119">
        <v>-56</v>
      </c>
      <c r="G359" s="119">
        <v>-64</v>
      </c>
      <c r="H359" s="119">
        <v>0</v>
      </c>
      <c r="I359" s="119">
        <v>8</v>
      </c>
      <c r="J359" s="119">
        <v>8</v>
      </c>
      <c r="K359" s="97">
        <v>1688</v>
      </c>
    </row>
    <row r="360" spans="1:11" x14ac:dyDescent="0.3">
      <c r="A360" s="142" t="str">
        <f>IF('1'!$A$1=1,B360,C360)</f>
        <v>A2 Боргові інструменти (A2.1 - A2.2 - A2.3)</v>
      </c>
      <c r="B360" s="520" t="s">
        <v>135</v>
      </c>
      <c r="C360" s="392" t="s">
        <v>331</v>
      </c>
      <c r="D360" s="97">
        <v>-2547</v>
      </c>
      <c r="E360" s="119">
        <v>-22</v>
      </c>
      <c r="F360" s="119">
        <v>-4</v>
      </c>
      <c r="G360" s="119">
        <v>-28</v>
      </c>
      <c r="H360" s="119">
        <v>0</v>
      </c>
      <c r="I360" s="119">
        <v>24</v>
      </c>
      <c r="J360" s="119">
        <v>-26</v>
      </c>
      <c r="K360" s="97">
        <v>-2573</v>
      </c>
    </row>
    <row r="361" spans="1:11" ht="22.8" x14ac:dyDescent="0.3">
      <c r="A361" s="15" t="str">
        <f>IF('1'!$A$1=1,B361,C361)</f>
        <v>A2.1 Вимоги прямих інвесторів - резидентів до підприємств прямого інвестування - нерезидентів</v>
      </c>
      <c r="B361" s="521" t="s">
        <v>37</v>
      </c>
      <c r="C361" s="393" t="s">
        <v>314</v>
      </c>
      <c r="D361" s="97">
        <v>146</v>
      </c>
      <c r="E361" s="119">
        <v>0</v>
      </c>
      <c r="F361" s="119">
        <v>0</v>
      </c>
      <c r="G361" s="119">
        <v>0</v>
      </c>
      <c r="H361" s="119">
        <v>0</v>
      </c>
      <c r="I361" s="119">
        <v>0</v>
      </c>
      <c r="J361" s="119">
        <v>0</v>
      </c>
      <c r="K361" s="97">
        <v>146</v>
      </c>
    </row>
    <row r="362" spans="1:11" ht="34.200000000000003" x14ac:dyDescent="0.3">
      <c r="A362" s="15" t="str">
        <f>IF('1'!$A$1=1,B362,C362)</f>
        <v>A2.2 Зобов'язання прямих інвесторів-резидентів перед підприємствами прямого інвестування - нерезидентами</v>
      </c>
      <c r="B362" s="521" t="s">
        <v>38</v>
      </c>
      <c r="C362" s="393" t="s">
        <v>315</v>
      </c>
      <c r="D362" s="97">
        <v>185</v>
      </c>
      <c r="E362" s="119">
        <v>4</v>
      </c>
      <c r="F362" s="119">
        <v>3</v>
      </c>
      <c r="G362" s="119">
        <v>3</v>
      </c>
      <c r="H362" s="119">
        <v>0</v>
      </c>
      <c r="I362" s="119">
        <v>0</v>
      </c>
      <c r="J362" s="119">
        <v>7</v>
      </c>
      <c r="K362" s="97">
        <v>192</v>
      </c>
    </row>
    <row r="363" spans="1:11" ht="22.8" x14ac:dyDescent="0.3">
      <c r="A363" s="15" t="str">
        <f>IF('1'!$A$1=1,B363,C363)</f>
        <v>А2.3 Зобовязання перед сестринськими підприємствами</v>
      </c>
      <c r="B363" s="521" t="s">
        <v>131</v>
      </c>
      <c r="C363" s="393" t="s">
        <v>321</v>
      </c>
      <c r="D363" s="97">
        <v>2508</v>
      </c>
      <c r="E363" s="119">
        <v>18</v>
      </c>
      <c r="F363" s="119">
        <v>1</v>
      </c>
      <c r="G363" s="119">
        <v>25</v>
      </c>
      <c r="H363" s="119">
        <v>0</v>
      </c>
      <c r="I363" s="119">
        <v>-24</v>
      </c>
      <c r="J363" s="119">
        <v>19</v>
      </c>
      <c r="K363" s="97">
        <v>2527</v>
      </c>
    </row>
    <row r="364" spans="1:11" ht="22.8" x14ac:dyDescent="0.3">
      <c r="A364" s="525" t="str">
        <f>IF('1'!$A$1=1,B364,C364)</f>
        <v>кінцева контролююча материнська компанія-резидент</v>
      </c>
      <c r="B364" s="403" t="s">
        <v>128</v>
      </c>
      <c r="C364" s="326" t="s">
        <v>222</v>
      </c>
      <c r="D364" s="168">
        <v>2508</v>
      </c>
      <c r="E364" s="180">
        <v>18</v>
      </c>
      <c r="F364" s="180">
        <v>1</v>
      </c>
      <c r="G364" s="180">
        <v>25</v>
      </c>
      <c r="H364" s="180">
        <v>0</v>
      </c>
      <c r="I364" s="180">
        <v>-24</v>
      </c>
      <c r="J364" s="180">
        <v>19</v>
      </c>
      <c r="K364" s="168">
        <v>2527</v>
      </c>
    </row>
    <row r="365" spans="1:11" x14ac:dyDescent="0.3">
      <c r="A365" s="57" t="str">
        <f>IF('1'!$A$1=1,B365,C365)</f>
        <v>L Прямі інвестиції в Україну (L1 + L2)</v>
      </c>
      <c r="B365" s="519" t="s">
        <v>46</v>
      </c>
      <c r="C365" s="354" t="s">
        <v>316</v>
      </c>
      <c r="D365" s="59">
        <v>50987</v>
      </c>
      <c r="E365" s="129">
        <v>4485</v>
      </c>
      <c r="F365" s="129">
        <v>-521</v>
      </c>
      <c r="G365" s="129">
        <v>-970</v>
      </c>
      <c r="H365" s="129">
        <v>-432</v>
      </c>
      <c r="I365" s="129">
        <v>881</v>
      </c>
      <c r="J365" s="129">
        <v>3964</v>
      </c>
      <c r="K365" s="59">
        <v>54951</v>
      </c>
    </row>
    <row r="366" spans="1:11" x14ac:dyDescent="0.3">
      <c r="A366" s="143" t="str">
        <f>IF('1'!$A$1=1,B366,C366)</f>
        <v>L1 Інструменти участі в капіталі</v>
      </c>
      <c r="B366" s="522" t="s">
        <v>137</v>
      </c>
      <c r="C366" s="395" t="s">
        <v>333</v>
      </c>
      <c r="D366" s="97">
        <v>34112</v>
      </c>
      <c r="E366" s="119">
        <v>4049</v>
      </c>
      <c r="F366" s="119">
        <v>-346</v>
      </c>
      <c r="G366" s="119">
        <v>-1242</v>
      </c>
      <c r="H366" s="119">
        <v>-432</v>
      </c>
      <c r="I366" s="119">
        <v>1328</v>
      </c>
      <c r="J366" s="119">
        <v>3703</v>
      </c>
      <c r="K366" s="97">
        <v>37815</v>
      </c>
    </row>
    <row r="367" spans="1:11" x14ac:dyDescent="0.3">
      <c r="A367" s="142" t="str">
        <f>IF('1'!$A$1=1,B367,C367)</f>
        <v>L2 Боргові інструменти (L2.2 - L2.1 + L2.3)</v>
      </c>
      <c r="B367" s="520" t="s">
        <v>136</v>
      </c>
      <c r="C367" s="392" t="s">
        <v>335</v>
      </c>
      <c r="D367" s="97">
        <v>16875</v>
      </c>
      <c r="E367" s="119">
        <v>436</v>
      </c>
      <c r="F367" s="119">
        <v>-175</v>
      </c>
      <c r="G367" s="119">
        <v>272</v>
      </c>
      <c r="H367" s="119">
        <v>0</v>
      </c>
      <c r="I367" s="119">
        <v>-447</v>
      </c>
      <c r="J367" s="119">
        <v>261</v>
      </c>
      <c r="K367" s="97">
        <v>17136</v>
      </c>
    </row>
    <row r="368" spans="1:11" x14ac:dyDescent="0.3">
      <c r="A368" s="15" t="str">
        <f>IF('1'!$A$1=1,B368,C368)</f>
        <v xml:space="preserve">L2.1 Вимоги до прямих іноземних інвесторів </v>
      </c>
      <c r="B368" s="521" t="s">
        <v>43</v>
      </c>
      <c r="C368" s="393" t="s">
        <v>319</v>
      </c>
      <c r="D368" s="97">
        <v>1011</v>
      </c>
      <c r="E368" s="119">
        <v>65</v>
      </c>
      <c r="F368" s="119">
        <v>241</v>
      </c>
      <c r="G368" s="119">
        <v>-50</v>
      </c>
      <c r="H368" s="119">
        <v>0</v>
      </c>
      <c r="I368" s="119">
        <v>291</v>
      </c>
      <c r="J368" s="119">
        <v>306</v>
      </c>
      <c r="K368" s="97">
        <v>1317</v>
      </c>
    </row>
    <row r="369" spans="1:11" x14ac:dyDescent="0.3">
      <c r="A369" s="16" t="str">
        <f>IF('1'!$A$1=1,B369,C369)</f>
        <v>кредити</v>
      </c>
      <c r="B369" s="523" t="s">
        <v>2</v>
      </c>
      <c r="C369" s="327" t="s">
        <v>258</v>
      </c>
      <c r="D369" s="97">
        <v>14</v>
      </c>
      <c r="E369" s="119"/>
      <c r="F369" s="119"/>
      <c r="G369" s="119">
        <v>0</v>
      </c>
      <c r="H369" s="119">
        <v>0</v>
      </c>
      <c r="I369" s="119">
        <v>0</v>
      </c>
      <c r="J369" s="119"/>
      <c r="K369" s="97">
        <v>14</v>
      </c>
    </row>
    <row r="370" spans="1:11" ht="22.8" x14ac:dyDescent="0.3">
      <c r="A370" s="16" t="str">
        <f>IF('1'!$A$1=1,B370,C370)</f>
        <v xml:space="preserve">торгові кредити (дебітоторська заборгованість) </v>
      </c>
      <c r="B370" s="523" t="s">
        <v>5</v>
      </c>
      <c r="C370" s="327" t="s">
        <v>259</v>
      </c>
      <c r="D370" s="97">
        <v>997</v>
      </c>
      <c r="E370" s="119">
        <v>65</v>
      </c>
      <c r="F370" s="119">
        <v>241</v>
      </c>
      <c r="G370" s="119">
        <v>-50</v>
      </c>
      <c r="H370" s="119">
        <v>0</v>
      </c>
      <c r="I370" s="119">
        <v>291</v>
      </c>
      <c r="J370" s="119">
        <v>306</v>
      </c>
      <c r="K370" s="97">
        <v>1303</v>
      </c>
    </row>
    <row r="371" spans="1:11" ht="22.8" x14ac:dyDescent="0.3">
      <c r="A371" s="15" t="str">
        <f>IF('1'!$A$1=1,B371,C371)</f>
        <v xml:space="preserve">L2.2 Зобов'язання перед прямими іноземними інвесторами </v>
      </c>
      <c r="B371" s="521" t="s">
        <v>47</v>
      </c>
      <c r="C371" s="393" t="s">
        <v>320</v>
      </c>
      <c r="D371" s="97">
        <v>14160</v>
      </c>
      <c r="E371" s="119">
        <v>326</v>
      </c>
      <c r="F371" s="119">
        <v>415</v>
      </c>
      <c r="G371" s="119">
        <v>181</v>
      </c>
      <c r="H371" s="119">
        <v>0</v>
      </c>
      <c r="I371" s="119">
        <v>234</v>
      </c>
      <c r="J371" s="119">
        <v>741</v>
      </c>
      <c r="K371" s="97">
        <v>14901</v>
      </c>
    </row>
    <row r="372" spans="1:11" x14ac:dyDescent="0.3">
      <c r="A372" s="16" t="str">
        <f>IF('1'!$A$1=1,B372,C372)</f>
        <v>кредити</v>
      </c>
      <c r="B372" s="523" t="s">
        <v>2</v>
      </c>
      <c r="C372" s="327" t="s">
        <v>258</v>
      </c>
      <c r="D372" s="97">
        <v>12098</v>
      </c>
      <c r="E372" s="119">
        <v>391</v>
      </c>
      <c r="F372" s="119">
        <v>320</v>
      </c>
      <c r="G372" s="119">
        <v>174</v>
      </c>
      <c r="H372" s="119">
        <v>0</v>
      </c>
      <c r="I372" s="119">
        <v>146</v>
      </c>
      <c r="J372" s="119">
        <v>711</v>
      </c>
      <c r="K372" s="97">
        <v>12809</v>
      </c>
    </row>
    <row r="373" spans="1:11" ht="22.8" x14ac:dyDescent="0.3">
      <c r="A373" s="16" t="str">
        <f>IF('1'!$A$1=1,B373,C373)</f>
        <v xml:space="preserve">торгові кредити (кредиторська заборгованість) </v>
      </c>
      <c r="B373" s="523" t="s">
        <v>4</v>
      </c>
      <c r="C373" s="327" t="s">
        <v>262</v>
      </c>
      <c r="D373" s="97">
        <v>2062</v>
      </c>
      <c r="E373" s="119">
        <v>-65</v>
      </c>
      <c r="F373" s="119">
        <v>95</v>
      </c>
      <c r="G373" s="119">
        <v>7</v>
      </c>
      <c r="H373" s="119">
        <v>0</v>
      </c>
      <c r="I373" s="119">
        <v>88</v>
      </c>
      <c r="J373" s="119">
        <v>30</v>
      </c>
      <c r="K373" s="97">
        <v>2092</v>
      </c>
    </row>
    <row r="374" spans="1:11" ht="22.8" x14ac:dyDescent="0.3">
      <c r="A374" s="15" t="str">
        <f>IF('1'!$A$1=1,B374,C374)</f>
        <v>L2.3 Зобовязання перед сестринськими підприємствами</v>
      </c>
      <c r="B374" s="521" t="s">
        <v>132</v>
      </c>
      <c r="C374" s="393" t="s">
        <v>322</v>
      </c>
      <c r="D374" s="97">
        <v>3726</v>
      </c>
      <c r="E374" s="119">
        <v>175</v>
      </c>
      <c r="F374" s="119">
        <v>-349</v>
      </c>
      <c r="G374" s="119">
        <v>41</v>
      </c>
      <c r="H374" s="119">
        <v>0</v>
      </c>
      <c r="I374" s="119">
        <v>-390</v>
      </c>
      <c r="J374" s="119">
        <v>-174</v>
      </c>
      <c r="K374" s="97">
        <v>3552</v>
      </c>
    </row>
    <row r="375" spans="1:11" ht="22.8" x14ac:dyDescent="0.3">
      <c r="A375" s="199" t="str">
        <f>IF('1'!$A$1=1,B375,C375)</f>
        <v>кінцева контролююча материнська компанія-нерезидент</v>
      </c>
      <c r="B375" s="404" t="s">
        <v>129</v>
      </c>
      <c r="C375" s="327" t="s">
        <v>223</v>
      </c>
      <c r="D375" s="168">
        <v>3500</v>
      </c>
      <c r="E375" s="180">
        <v>146</v>
      </c>
      <c r="F375" s="180">
        <v>-383</v>
      </c>
      <c r="G375" s="180">
        <v>39</v>
      </c>
      <c r="H375" s="180">
        <v>0</v>
      </c>
      <c r="I375" s="180">
        <v>-422</v>
      </c>
      <c r="J375" s="180">
        <v>-237</v>
      </c>
      <c r="K375" s="168">
        <v>3263</v>
      </c>
    </row>
    <row r="376" spans="1:11" ht="22.8" x14ac:dyDescent="0.3">
      <c r="A376" s="200" t="str">
        <f>IF('1'!$A$1=1,B376,C376)</f>
        <v>кінцева контролююча материнська компанія невідома</v>
      </c>
      <c r="B376" s="405" t="s">
        <v>130</v>
      </c>
      <c r="C376" s="328" t="s">
        <v>224</v>
      </c>
      <c r="D376" s="197">
        <v>226</v>
      </c>
      <c r="E376" s="198">
        <v>29</v>
      </c>
      <c r="F376" s="198">
        <v>34</v>
      </c>
      <c r="G376" s="198">
        <v>2</v>
      </c>
      <c r="H376" s="198">
        <v>0</v>
      </c>
      <c r="I376" s="198">
        <v>32</v>
      </c>
      <c r="J376" s="198">
        <v>63</v>
      </c>
      <c r="K376" s="197">
        <v>289</v>
      </c>
    </row>
    <row r="377" spans="1:11" x14ac:dyDescent="0.3">
      <c r="A377" s="189" t="str">
        <f>IF('1'!$A$1=1,B377,C377)</f>
        <v>2024*</v>
      </c>
      <c r="B377" s="524" t="s">
        <v>527</v>
      </c>
      <c r="C377" s="311" t="s">
        <v>527</v>
      </c>
      <c r="D377" s="196">
        <v>45291</v>
      </c>
      <c r="E377" s="114">
        <v>3</v>
      </c>
      <c r="F377" s="114">
        <v>4</v>
      </c>
      <c r="G377" s="114">
        <v>5</v>
      </c>
      <c r="H377" s="114">
        <v>6</v>
      </c>
      <c r="I377" s="114">
        <v>7</v>
      </c>
      <c r="J377" s="114">
        <v>8</v>
      </c>
      <c r="K377" s="196" t="s">
        <v>448</v>
      </c>
    </row>
    <row r="378" spans="1:11" x14ac:dyDescent="0.3">
      <c r="A378" s="57" t="str">
        <f>IF('1'!$A$1=1,B378,C378)</f>
        <v>A Прямі інвестиції за кордон (A1 + A2)</v>
      </c>
      <c r="B378" s="519" t="s">
        <v>45</v>
      </c>
      <c r="C378" s="354" t="s">
        <v>312</v>
      </c>
      <c r="D378" s="59">
        <v>-885</v>
      </c>
      <c r="E378" s="129">
        <v>-162</v>
      </c>
      <c r="F378" s="129">
        <v>-169</v>
      </c>
      <c r="G378" s="129">
        <v>-102</v>
      </c>
      <c r="H378" s="129">
        <v>-1</v>
      </c>
      <c r="I378" s="129">
        <v>-66</v>
      </c>
      <c r="J378" s="129">
        <v>-331</v>
      </c>
      <c r="K378" s="59">
        <v>-1216</v>
      </c>
    </row>
    <row r="379" spans="1:11" x14ac:dyDescent="0.3">
      <c r="A379" s="142" t="str">
        <f>IF('1'!$A$1=1,B379,C379)</f>
        <v xml:space="preserve">A1 Інструменти участі в капіталі </v>
      </c>
      <c r="B379" s="520" t="s">
        <v>34</v>
      </c>
      <c r="C379" s="392" t="s">
        <v>206</v>
      </c>
      <c r="D379" s="97">
        <v>1688</v>
      </c>
      <c r="E379" s="119">
        <v>20</v>
      </c>
      <c r="F379" s="119">
        <v>-175</v>
      </c>
      <c r="G379" s="119">
        <v>-159</v>
      </c>
      <c r="H379" s="119">
        <v>-1</v>
      </c>
      <c r="I379" s="119">
        <v>-15</v>
      </c>
      <c r="J379" s="119">
        <v>-155</v>
      </c>
      <c r="K379" s="97">
        <v>1533</v>
      </c>
    </row>
    <row r="380" spans="1:11" x14ac:dyDescent="0.3">
      <c r="A380" s="142" t="str">
        <f>IF('1'!$A$1=1,B380,C380)</f>
        <v>A2 Боргові інструменти (A2.1 - A2.2 - A2.3)</v>
      </c>
      <c r="B380" s="520" t="s">
        <v>135</v>
      </c>
      <c r="C380" s="392" t="s">
        <v>331</v>
      </c>
      <c r="D380" s="97">
        <v>-2573</v>
      </c>
      <c r="E380" s="119">
        <v>-182</v>
      </c>
      <c r="F380" s="119">
        <v>6</v>
      </c>
      <c r="G380" s="119">
        <v>57</v>
      </c>
      <c r="H380" s="119">
        <v>0</v>
      </c>
      <c r="I380" s="119">
        <v>-51</v>
      </c>
      <c r="J380" s="119">
        <v>-176</v>
      </c>
      <c r="K380" s="97">
        <v>-2749</v>
      </c>
    </row>
    <row r="381" spans="1:11" ht="22.8" x14ac:dyDescent="0.3">
      <c r="A381" s="15" t="str">
        <f>IF('1'!$A$1=1,B381,C381)</f>
        <v>A2.1 Вимоги прямих інвесторів - резидентів до підприємств прямого інвестування - нерезидентів</v>
      </c>
      <c r="B381" s="521" t="s">
        <v>37</v>
      </c>
      <c r="C381" s="393" t="s">
        <v>314</v>
      </c>
      <c r="D381" s="97">
        <v>146</v>
      </c>
      <c r="E381" s="119">
        <v>0</v>
      </c>
      <c r="F381" s="119">
        <v>0</v>
      </c>
      <c r="G381" s="119">
        <v>0</v>
      </c>
      <c r="H381" s="119">
        <v>0</v>
      </c>
      <c r="I381" s="119">
        <v>0</v>
      </c>
      <c r="J381" s="119">
        <v>0</v>
      </c>
      <c r="K381" s="97">
        <v>146</v>
      </c>
    </row>
    <row r="382" spans="1:11" ht="34.200000000000003" x14ac:dyDescent="0.3">
      <c r="A382" s="15" t="str">
        <f>IF('1'!$A$1=1,B382,C382)</f>
        <v>A2.2 Зобов'язання прямих інвесторів-резидентів перед підприємствами прямого інвестування - нерезидентами</v>
      </c>
      <c r="B382" s="521" t="s">
        <v>38</v>
      </c>
      <c r="C382" s="393" t="s">
        <v>315</v>
      </c>
      <c r="D382" s="97">
        <v>192</v>
      </c>
      <c r="E382" s="119">
        <v>60</v>
      </c>
      <c r="F382" s="119">
        <v>-5</v>
      </c>
      <c r="G382" s="119">
        <v>-5</v>
      </c>
      <c r="H382" s="119">
        <v>0</v>
      </c>
      <c r="I382" s="119">
        <v>0</v>
      </c>
      <c r="J382" s="119">
        <v>55</v>
      </c>
      <c r="K382" s="97">
        <v>247</v>
      </c>
    </row>
    <row r="383" spans="1:11" ht="22.8" x14ac:dyDescent="0.3">
      <c r="A383" s="15" t="str">
        <f>IF('1'!$A$1=1,B383,C383)</f>
        <v>А2.3 Зобовязання перед сестринськими підприємствами</v>
      </c>
      <c r="B383" s="521" t="s">
        <v>131</v>
      </c>
      <c r="C383" s="393" t="s">
        <v>321</v>
      </c>
      <c r="D383" s="97">
        <v>2527</v>
      </c>
      <c r="E383" s="119">
        <v>122</v>
      </c>
      <c r="F383" s="119">
        <v>-1</v>
      </c>
      <c r="G383" s="119">
        <v>-52</v>
      </c>
      <c r="H383" s="119">
        <v>0</v>
      </c>
      <c r="I383" s="119">
        <v>51</v>
      </c>
      <c r="J383" s="119">
        <v>121</v>
      </c>
      <c r="K383" s="97">
        <v>2648</v>
      </c>
    </row>
    <row r="384" spans="1:11" ht="22.8" x14ac:dyDescent="0.3">
      <c r="A384" s="525" t="str">
        <f>IF('1'!$A$1=1,B384,C384)</f>
        <v>кінцева контролююча материнська компанія-резидент</v>
      </c>
      <c r="B384" s="403" t="s">
        <v>128</v>
      </c>
      <c r="C384" s="326" t="s">
        <v>222</v>
      </c>
      <c r="D384" s="168">
        <v>2527</v>
      </c>
      <c r="E384" s="180">
        <v>122</v>
      </c>
      <c r="F384" s="180">
        <v>-1</v>
      </c>
      <c r="G384" s="180">
        <v>-52</v>
      </c>
      <c r="H384" s="180">
        <v>0</v>
      </c>
      <c r="I384" s="180">
        <v>51</v>
      </c>
      <c r="J384" s="180">
        <v>121</v>
      </c>
      <c r="K384" s="168">
        <v>2648</v>
      </c>
    </row>
    <row r="385" spans="1:11" x14ac:dyDescent="0.3">
      <c r="A385" s="57" t="str">
        <f>IF('1'!$A$1=1,B385,C385)</f>
        <v>L Прямі інвестиції в Україну (L1 + L2)</v>
      </c>
      <c r="B385" s="519" t="s">
        <v>46</v>
      </c>
      <c r="C385" s="354" t="s">
        <v>316</v>
      </c>
      <c r="D385" s="59">
        <v>54951</v>
      </c>
      <c r="E385" s="129">
        <v>3551</v>
      </c>
      <c r="F385" s="129">
        <v>-2940</v>
      </c>
      <c r="G385" s="129">
        <v>-3425</v>
      </c>
      <c r="H385" s="129">
        <v>-466</v>
      </c>
      <c r="I385" s="129">
        <v>951</v>
      </c>
      <c r="J385" s="129">
        <v>611</v>
      </c>
      <c r="K385" s="59">
        <v>55562</v>
      </c>
    </row>
    <row r="386" spans="1:11" x14ac:dyDescent="0.3">
      <c r="A386" s="143" t="str">
        <f>IF('1'!$A$1=1,B386,C386)</f>
        <v>L1 Інструменти участі в капіталі</v>
      </c>
      <c r="B386" s="522" t="s">
        <v>137</v>
      </c>
      <c r="C386" s="395" t="s">
        <v>333</v>
      </c>
      <c r="D386" s="97">
        <v>37815</v>
      </c>
      <c r="E386" s="119">
        <v>3543</v>
      </c>
      <c r="F386" s="119">
        <v>-2520</v>
      </c>
      <c r="G386" s="119">
        <v>-3397</v>
      </c>
      <c r="H386" s="119">
        <v>-466</v>
      </c>
      <c r="I386" s="119">
        <v>1343</v>
      </c>
      <c r="J386" s="119">
        <v>1023</v>
      </c>
      <c r="K386" s="97">
        <v>38838</v>
      </c>
    </row>
    <row r="387" spans="1:11" x14ac:dyDescent="0.3">
      <c r="A387" s="142" t="str">
        <f>IF('1'!$A$1=1,B387,C387)</f>
        <v>L2 Боргові інструменти (L2.2 - L2.1 + L2.3)</v>
      </c>
      <c r="B387" s="520" t="s">
        <v>136</v>
      </c>
      <c r="C387" s="392" t="s">
        <v>335</v>
      </c>
      <c r="D387" s="97">
        <v>17136</v>
      </c>
      <c r="E387" s="119">
        <v>8</v>
      </c>
      <c r="F387" s="119">
        <v>-420</v>
      </c>
      <c r="G387" s="119">
        <v>-28</v>
      </c>
      <c r="H387" s="119">
        <v>0</v>
      </c>
      <c r="I387" s="119">
        <v>-392</v>
      </c>
      <c r="J387" s="119">
        <v>-412</v>
      </c>
      <c r="K387" s="97">
        <v>16724</v>
      </c>
    </row>
    <row r="388" spans="1:11" x14ac:dyDescent="0.3">
      <c r="A388" s="15" t="str">
        <f>IF('1'!$A$1=1,B388,C388)</f>
        <v xml:space="preserve">L2.1 Вимоги до прямих іноземних інвесторів </v>
      </c>
      <c r="B388" s="521" t="s">
        <v>43</v>
      </c>
      <c r="C388" s="393" t="s">
        <v>319</v>
      </c>
      <c r="D388" s="97">
        <v>1317</v>
      </c>
      <c r="E388" s="119">
        <v>285</v>
      </c>
      <c r="F388" s="119">
        <v>-106</v>
      </c>
      <c r="G388" s="119">
        <v>-144</v>
      </c>
      <c r="H388" s="119">
        <v>0</v>
      </c>
      <c r="I388" s="119">
        <v>38</v>
      </c>
      <c r="J388" s="119">
        <v>179</v>
      </c>
      <c r="K388" s="97">
        <v>1496</v>
      </c>
    </row>
    <row r="389" spans="1:11" x14ac:dyDescent="0.3">
      <c r="A389" s="16" t="str">
        <f>IF('1'!$A$1=1,B389,C389)</f>
        <v>кредити</v>
      </c>
      <c r="B389" s="523" t="s">
        <v>2</v>
      </c>
      <c r="C389" s="327" t="s">
        <v>258</v>
      </c>
      <c r="D389" s="97">
        <v>14</v>
      </c>
      <c r="E389" s="119"/>
      <c r="F389" s="119"/>
      <c r="G389" s="119">
        <v>0</v>
      </c>
      <c r="H389" s="119">
        <v>0</v>
      </c>
      <c r="I389" s="119">
        <v>0</v>
      </c>
      <c r="J389" s="119"/>
      <c r="K389" s="97">
        <v>14</v>
      </c>
    </row>
    <row r="390" spans="1:11" ht="22.8" x14ac:dyDescent="0.3">
      <c r="A390" s="16" t="str">
        <f>IF('1'!$A$1=1,B390,C390)</f>
        <v xml:space="preserve">торгові кредити (дебітоторська заборгованість) </v>
      </c>
      <c r="B390" s="523" t="s">
        <v>5</v>
      </c>
      <c r="C390" s="327" t="s">
        <v>259</v>
      </c>
      <c r="D390" s="97">
        <v>1303</v>
      </c>
      <c r="E390" s="119">
        <v>285</v>
      </c>
      <c r="F390" s="119">
        <v>-106</v>
      </c>
      <c r="G390" s="119">
        <v>-144</v>
      </c>
      <c r="H390" s="119">
        <v>0</v>
      </c>
      <c r="I390" s="119">
        <v>38</v>
      </c>
      <c r="J390" s="119">
        <v>179</v>
      </c>
      <c r="K390" s="97">
        <v>1482</v>
      </c>
    </row>
    <row r="391" spans="1:11" ht="22.8" x14ac:dyDescent="0.3">
      <c r="A391" s="15" t="str">
        <f>IF('1'!$A$1=1,B391,C391)</f>
        <v xml:space="preserve">L2.2 Зобов'язання перед прямими іноземними інвесторами </v>
      </c>
      <c r="B391" s="521" t="s">
        <v>47</v>
      </c>
      <c r="C391" s="393" t="s">
        <v>320</v>
      </c>
      <c r="D391" s="97">
        <v>14901</v>
      </c>
      <c r="E391" s="119">
        <v>-13</v>
      </c>
      <c r="F391" s="119">
        <v>-261</v>
      </c>
      <c r="G391" s="119">
        <v>-104</v>
      </c>
      <c r="H391" s="119">
        <v>0</v>
      </c>
      <c r="I391" s="119">
        <v>-157</v>
      </c>
      <c r="J391" s="119">
        <v>-274</v>
      </c>
      <c r="K391" s="97">
        <v>14627</v>
      </c>
    </row>
    <row r="392" spans="1:11" x14ac:dyDescent="0.3">
      <c r="A392" s="16" t="str">
        <f>IF('1'!$A$1=1,B392,C392)</f>
        <v>кредити</v>
      </c>
      <c r="B392" s="523" t="s">
        <v>2</v>
      </c>
      <c r="C392" s="327" t="s">
        <v>258</v>
      </c>
      <c r="D392" s="97">
        <v>12809</v>
      </c>
      <c r="E392" s="119">
        <v>-205</v>
      </c>
      <c r="F392" s="119">
        <v>-142</v>
      </c>
      <c r="G392" s="119">
        <v>98</v>
      </c>
      <c r="H392" s="119">
        <v>0</v>
      </c>
      <c r="I392" s="119">
        <v>-240</v>
      </c>
      <c r="J392" s="119">
        <v>-347</v>
      </c>
      <c r="K392" s="97">
        <v>12462</v>
      </c>
    </row>
    <row r="393" spans="1:11" ht="22.8" x14ac:dyDescent="0.3">
      <c r="A393" s="16" t="str">
        <f>IF('1'!$A$1=1,B393,C393)</f>
        <v xml:space="preserve">торгові кредити (кредиторська заборгованість) </v>
      </c>
      <c r="B393" s="523" t="s">
        <v>4</v>
      </c>
      <c r="C393" s="327" t="s">
        <v>262</v>
      </c>
      <c r="D393" s="97">
        <v>2092</v>
      </c>
      <c r="E393" s="119">
        <v>192</v>
      </c>
      <c r="F393" s="119">
        <v>-119</v>
      </c>
      <c r="G393" s="119">
        <v>-202</v>
      </c>
      <c r="H393" s="119">
        <v>0</v>
      </c>
      <c r="I393" s="119">
        <v>83</v>
      </c>
      <c r="J393" s="119">
        <v>73</v>
      </c>
      <c r="K393" s="97">
        <v>2165</v>
      </c>
    </row>
    <row r="394" spans="1:11" ht="22.8" x14ac:dyDescent="0.3">
      <c r="A394" s="15" t="str">
        <f>IF('1'!$A$1=1,B394,C394)</f>
        <v>L2.3 Зобовязання перед сестринськими підприємствами</v>
      </c>
      <c r="B394" s="521" t="s">
        <v>132</v>
      </c>
      <c r="C394" s="393" t="s">
        <v>322</v>
      </c>
      <c r="D394" s="97">
        <v>3552</v>
      </c>
      <c r="E394" s="119">
        <v>306</v>
      </c>
      <c r="F394" s="119">
        <v>-265</v>
      </c>
      <c r="G394" s="119">
        <v>-68</v>
      </c>
      <c r="H394" s="119">
        <v>0</v>
      </c>
      <c r="I394" s="119">
        <v>-197</v>
      </c>
      <c r="J394" s="119">
        <v>41</v>
      </c>
      <c r="K394" s="97">
        <v>3593</v>
      </c>
    </row>
    <row r="395" spans="1:11" ht="22.8" x14ac:dyDescent="0.3">
      <c r="A395" s="199" t="str">
        <f>IF('1'!$A$1=1,B395,C395)</f>
        <v>кінцева контролююча материнська компанія-нерезидент</v>
      </c>
      <c r="B395" s="404" t="s">
        <v>129</v>
      </c>
      <c r="C395" s="327" t="s">
        <v>223</v>
      </c>
      <c r="D395" s="168">
        <v>3263</v>
      </c>
      <c r="E395" s="180">
        <v>300</v>
      </c>
      <c r="F395" s="180">
        <v>-232</v>
      </c>
      <c r="G395" s="180">
        <v>-64</v>
      </c>
      <c r="H395" s="180">
        <v>0</v>
      </c>
      <c r="I395" s="180">
        <v>-168</v>
      </c>
      <c r="J395" s="180">
        <v>68</v>
      </c>
      <c r="K395" s="168">
        <v>3331</v>
      </c>
    </row>
    <row r="396" spans="1:11" ht="22.8" x14ac:dyDescent="0.3">
      <c r="A396" s="200" t="str">
        <f>IF('1'!$A$1=1,B396,C396)</f>
        <v>кінцева контролююча материнська компанія невідома</v>
      </c>
      <c r="B396" s="405" t="s">
        <v>130</v>
      </c>
      <c r="C396" s="328" t="s">
        <v>224</v>
      </c>
      <c r="D396" s="197">
        <v>289</v>
      </c>
      <c r="E396" s="198">
        <v>6</v>
      </c>
      <c r="F396" s="198">
        <v>-33</v>
      </c>
      <c r="G396" s="198">
        <v>-4</v>
      </c>
      <c r="H396" s="198">
        <v>0</v>
      </c>
      <c r="I396" s="198">
        <v>-29</v>
      </c>
      <c r="J396" s="518">
        <v>-27</v>
      </c>
      <c r="K396" s="197">
        <v>262</v>
      </c>
    </row>
    <row r="397" spans="1:11" hidden="1" x14ac:dyDescent="0.3">
      <c r="A397" s="189" t="str">
        <f>IF('1'!$A$1=1,B397,C397)</f>
        <v>2025*</v>
      </c>
      <c r="B397" s="311" t="s">
        <v>530</v>
      </c>
      <c r="C397" s="311" t="s">
        <v>530</v>
      </c>
      <c r="D397" s="516">
        <v>45657</v>
      </c>
      <c r="E397" s="114">
        <v>3</v>
      </c>
      <c r="F397" s="114">
        <v>4</v>
      </c>
      <c r="G397" s="114">
        <v>5</v>
      </c>
      <c r="H397" s="114">
        <v>6</v>
      </c>
      <c r="I397" s="114">
        <v>7</v>
      </c>
      <c r="J397" s="114">
        <v>8</v>
      </c>
      <c r="K397" s="517" t="s">
        <v>531</v>
      </c>
    </row>
    <row r="398" spans="1:11" hidden="1" x14ac:dyDescent="0.3">
      <c r="A398" s="57" t="str">
        <f>IF('1'!$A$1=1,B398,C398)</f>
        <v>A Прямі інвестиції за кордон (A1 + A2)</v>
      </c>
      <c r="B398" s="354" t="s">
        <v>45</v>
      </c>
      <c r="C398" s="354" t="s">
        <v>312</v>
      </c>
      <c r="D398" s="59"/>
      <c r="E398" s="129"/>
      <c r="F398" s="129"/>
      <c r="G398" s="129"/>
      <c r="H398" s="129"/>
      <c r="I398" s="129"/>
      <c r="J398" s="129"/>
      <c r="K398" s="59"/>
    </row>
    <row r="399" spans="1:11" hidden="1" x14ac:dyDescent="0.3">
      <c r="A399" s="142" t="str">
        <f>IF('1'!$A$1=1,B399,C399)</f>
        <v xml:space="preserve">A1 Інструменти участі в капіталі </v>
      </c>
      <c r="B399" s="391" t="s">
        <v>34</v>
      </c>
      <c r="C399" s="392" t="s">
        <v>206</v>
      </c>
      <c r="D399" s="97"/>
      <c r="E399" s="119"/>
      <c r="F399" s="119"/>
      <c r="G399" s="119"/>
      <c r="H399" s="119"/>
      <c r="I399" s="119"/>
      <c r="J399" s="119"/>
      <c r="K399" s="97"/>
    </row>
    <row r="400" spans="1:11" hidden="1" x14ac:dyDescent="0.3">
      <c r="A400" s="142" t="str">
        <f>IF('1'!$A$1=1,B400,C400)</f>
        <v>A2 Боргові інструменти (A2.1 - A2.2 - A2.3)</v>
      </c>
      <c r="B400" s="391" t="s">
        <v>135</v>
      </c>
      <c r="C400" s="392" t="s">
        <v>331</v>
      </c>
      <c r="D400" s="97"/>
      <c r="E400" s="119"/>
      <c r="F400" s="119"/>
      <c r="G400" s="119"/>
      <c r="H400" s="119"/>
      <c r="I400" s="119"/>
      <c r="J400" s="119"/>
      <c r="K400" s="97"/>
    </row>
    <row r="401" spans="1:11" ht="22.8" hidden="1" x14ac:dyDescent="0.3">
      <c r="A401" s="15" t="str">
        <f>IF('1'!$A$1=1,B401,C401)</f>
        <v>A2.1 Вимоги прямих інвесторів - резидентів до підприємств прямого інвестування - нерезидентів</v>
      </c>
      <c r="B401" s="393" t="s">
        <v>37</v>
      </c>
      <c r="C401" s="393" t="s">
        <v>314</v>
      </c>
      <c r="D401" s="97"/>
      <c r="E401" s="119"/>
      <c r="F401" s="119"/>
      <c r="G401" s="119"/>
      <c r="H401" s="119"/>
      <c r="I401" s="119"/>
      <c r="J401" s="119"/>
      <c r="K401" s="97"/>
    </row>
    <row r="402" spans="1:11" ht="34.200000000000003" hidden="1" x14ac:dyDescent="0.3">
      <c r="A402" s="15" t="str">
        <f>IF('1'!$A$1=1,B402,C402)</f>
        <v>A2.2 Зобов'язання прямих інвесторів-резидентів перед підприємствами прямого інвестування - нерезидентами</v>
      </c>
      <c r="B402" s="393" t="s">
        <v>38</v>
      </c>
      <c r="C402" s="393" t="s">
        <v>315</v>
      </c>
      <c r="D402" s="97"/>
      <c r="E402" s="119"/>
      <c r="F402" s="119"/>
      <c r="G402" s="119"/>
      <c r="H402" s="119"/>
      <c r="I402" s="119"/>
      <c r="J402" s="119"/>
      <c r="K402" s="97"/>
    </row>
    <row r="403" spans="1:11" ht="22.8" hidden="1" x14ac:dyDescent="0.3">
      <c r="A403" s="15" t="str">
        <f>IF('1'!$A$1=1,B403,C403)</f>
        <v>А2.3 Зобовязання перед сестринськими підприємствами</v>
      </c>
      <c r="B403" s="393" t="s">
        <v>131</v>
      </c>
      <c r="C403" s="393" t="s">
        <v>321</v>
      </c>
      <c r="D403" s="97"/>
      <c r="E403" s="119"/>
      <c r="F403" s="119"/>
      <c r="G403" s="119"/>
      <c r="H403" s="119"/>
      <c r="I403" s="119"/>
      <c r="J403" s="119"/>
      <c r="K403" s="97"/>
    </row>
    <row r="404" spans="1:11" ht="22.8" hidden="1" x14ac:dyDescent="0.3">
      <c r="A404" s="190" t="str">
        <f>IF('1'!$A$1=1,B404,C404)</f>
        <v>кінцева контролююча материнська компанія-резидент</v>
      </c>
      <c r="B404" s="403" t="s">
        <v>128</v>
      </c>
      <c r="C404" s="326" t="s">
        <v>222</v>
      </c>
      <c r="D404" s="168"/>
      <c r="E404" s="180"/>
      <c r="F404" s="180"/>
      <c r="G404" s="180"/>
      <c r="H404" s="180"/>
      <c r="I404" s="180"/>
      <c r="J404" s="180"/>
      <c r="K404" s="168"/>
    </row>
    <row r="405" spans="1:11" hidden="1" x14ac:dyDescent="0.3">
      <c r="A405" s="57" t="str">
        <f>IF('1'!$A$1=1,B405,C405)</f>
        <v>L Прямі інвестиції в Україну (L1 + L2)</v>
      </c>
      <c r="B405" s="354" t="s">
        <v>46</v>
      </c>
      <c r="C405" s="354" t="s">
        <v>316</v>
      </c>
      <c r="D405" s="59"/>
      <c r="E405" s="129"/>
      <c r="F405" s="129"/>
      <c r="G405" s="129"/>
      <c r="H405" s="129"/>
      <c r="I405" s="129"/>
      <c r="J405" s="129"/>
      <c r="K405" s="59"/>
    </row>
    <row r="406" spans="1:11" hidden="1" x14ac:dyDescent="0.3">
      <c r="A406" s="143" t="str">
        <f>IF('1'!$A$1=1,B406,C406)</f>
        <v>L1 Інструменти участі в капіталі</v>
      </c>
      <c r="B406" s="394" t="s">
        <v>137</v>
      </c>
      <c r="C406" s="395" t="s">
        <v>333</v>
      </c>
      <c r="D406" s="97"/>
      <c r="E406" s="119"/>
      <c r="F406" s="119"/>
      <c r="G406" s="119"/>
      <c r="H406" s="119"/>
      <c r="I406" s="119"/>
      <c r="J406" s="119"/>
      <c r="K406" s="97"/>
    </row>
    <row r="407" spans="1:11" hidden="1" x14ac:dyDescent="0.3">
      <c r="A407" s="142" t="str">
        <f>IF('1'!$A$1=1,B407,C407)</f>
        <v>L2 Боргові інструменти (L2.2 - L2.1 + L2.3)</v>
      </c>
      <c r="B407" s="391" t="s">
        <v>136</v>
      </c>
      <c r="C407" s="392" t="s">
        <v>335</v>
      </c>
      <c r="D407" s="97"/>
      <c r="E407" s="119"/>
      <c r="F407" s="119"/>
      <c r="G407" s="119"/>
      <c r="H407" s="119"/>
      <c r="I407" s="119"/>
      <c r="J407" s="119"/>
      <c r="K407" s="97"/>
    </row>
    <row r="408" spans="1:11" hidden="1" x14ac:dyDescent="0.3">
      <c r="A408" s="15" t="str">
        <f>IF('1'!$A$1=1,B408,C408)</f>
        <v xml:space="preserve">L2.1 Вимоги до прямих іноземних інвесторів </v>
      </c>
      <c r="B408" s="393" t="s">
        <v>43</v>
      </c>
      <c r="C408" s="393" t="s">
        <v>319</v>
      </c>
      <c r="D408" s="97"/>
      <c r="E408" s="119"/>
      <c r="F408" s="119"/>
      <c r="G408" s="119"/>
      <c r="H408" s="119"/>
      <c r="I408" s="119"/>
      <c r="J408" s="119"/>
      <c r="K408" s="97"/>
    </row>
    <row r="409" spans="1:11" hidden="1" x14ac:dyDescent="0.3">
      <c r="A409" s="16" t="str">
        <f>IF('1'!$A$1=1,B409,C409)</f>
        <v>кредити</v>
      </c>
      <c r="B409" s="327" t="s">
        <v>2</v>
      </c>
      <c r="C409" s="327" t="s">
        <v>258</v>
      </c>
      <c r="D409" s="97"/>
      <c r="E409" s="119"/>
      <c r="F409" s="119"/>
      <c r="G409" s="119"/>
      <c r="H409" s="119"/>
      <c r="I409" s="119"/>
      <c r="J409" s="119"/>
      <c r="K409" s="97"/>
    </row>
    <row r="410" spans="1:11" ht="22.8" hidden="1" x14ac:dyDescent="0.3">
      <c r="A410" s="16" t="str">
        <f>IF('1'!$A$1=1,B410,C410)</f>
        <v xml:space="preserve">торгові кредити (дебітоторська заборгованість) </v>
      </c>
      <c r="B410" s="327" t="s">
        <v>5</v>
      </c>
      <c r="C410" s="327" t="s">
        <v>259</v>
      </c>
      <c r="D410" s="97"/>
      <c r="E410" s="119"/>
      <c r="F410" s="119"/>
      <c r="G410" s="119"/>
      <c r="H410" s="119"/>
      <c r="I410" s="119"/>
      <c r="J410" s="119"/>
      <c r="K410" s="97"/>
    </row>
    <row r="411" spans="1:11" ht="22.8" hidden="1" x14ac:dyDescent="0.3">
      <c r="A411" s="15" t="str">
        <f>IF('1'!$A$1=1,B411,C411)</f>
        <v xml:space="preserve">L2.2 Зобов'язання перед прямими іноземними інвесторами </v>
      </c>
      <c r="B411" s="393" t="s">
        <v>47</v>
      </c>
      <c r="C411" s="393" t="s">
        <v>320</v>
      </c>
      <c r="D411" s="97"/>
      <c r="E411" s="119"/>
      <c r="F411" s="119"/>
      <c r="G411" s="119"/>
      <c r="H411" s="119"/>
      <c r="I411" s="119"/>
      <c r="J411" s="119"/>
      <c r="K411" s="97"/>
    </row>
    <row r="412" spans="1:11" hidden="1" x14ac:dyDescent="0.3">
      <c r="A412" s="16" t="str">
        <f>IF('1'!$A$1=1,B412,C412)</f>
        <v>кредити</v>
      </c>
      <c r="B412" s="327" t="s">
        <v>2</v>
      </c>
      <c r="C412" s="327" t="s">
        <v>258</v>
      </c>
      <c r="D412" s="97"/>
      <c r="E412" s="119"/>
      <c r="F412" s="119"/>
      <c r="G412" s="119"/>
      <c r="H412" s="119"/>
      <c r="I412" s="119"/>
      <c r="J412" s="119"/>
      <c r="K412" s="97"/>
    </row>
    <row r="413" spans="1:11" ht="22.8" hidden="1" x14ac:dyDescent="0.3">
      <c r="A413" s="16" t="str">
        <f>IF('1'!$A$1=1,B413,C413)</f>
        <v xml:space="preserve">торгові кредити (кредиторська заборгованість) </v>
      </c>
      <c r="B413" s="327" t="s">
        <v>4</v>
      </c>
      <c r="C413" s="327" t="s">
        <v>262</v>
      </c>
      <c r="D413" s="97"/>
      <c r="E413" s="119"/>
      <c r="F413" s="119"/>
      <c r="G413" s="119"/>
      <c r="H413" s="119"/>
      <c r="I413" s="119"/>
      <c r="J413" s="119"/>
      <c r="K413" s="97"/>
    </row>
    <row r="414" spans="1:11" ht="22.8" hidden="1" x14ac:dyDescent="0.3">
      <c r="A414" s="15" t="str">
        <f>IF('1'!$A$1=1,B414,C414)</f>
        <v>L2.3 Зобовязання перед сестринськими підприємствами</v>
      </c>
      <c r="B414" s="393" t="s">
        <v>132</v>
      </c>
      <c r="C414" s="393" t="s">
        <v>322</v>
      </c>
      <c r="D414" s="97"/>
      <c r="E414" s="119"/>
      <c r="F414" s="119"/>
      <c r="G414" s="119"/>
      <c r="H414" s="119"/>
      <c r="I414" s="119"/>
      <c r="J414" s="119"/>
      <c r="K414" s="97"/>
    </row>
    <row r="415" spans="1:11" ht="22.8" hidden="1" x14ac:dyDescent="0.3">
      <c r="A415" s="191" t="str">
        <f>IF('1'!$A$1=1,B415,C415)</f>
        <v>кінцева контролююча материнська компанія-нерезидент</v>
      </c>
      <c r="B415" s="404" t="s">
        <v>129</v>
      </c>
      <c r="C415" s="327" t="s">
        <v>223</v>
      </c>
      <c r="D415" s="168"/>
      <c r="E415" s="180"/>
      <c r="F415" s="180"/>
      <c r="G415" s="180"/>
      <c r="H415" s="180"/>
      <c r="I415" s="180"/>
      <c r="J415" s="180"/>
      <c r="K415" s="168"/>
    </row>
    <row r="416" spans="1:11" ht="22.8" hidden="1" x14ac:dyDescent="0.3">
      <c r="A416" s="192" t="str">
        <f>IF('1'!$A$1=1,B416,C416)</f>
        <v>кінцева контролююча материнська компанія невідома</v>
      </c>
      <c r="B416" s="405" t="s">
        <v>130</v>
      </c>
      <c r="C416" s="328" t="s">
        <v>224</v>
      </c>
      <c r="D416" s="197"/>
      <c r="E416" s="198"/>
      <c r="F416" s="198"/>
      <c r="G416" s="198"/>
      <c r="H416" s="198"/>
      <c r="I416" s="198"/>
      <c r="J416" s="198"/>
      <c r="K416" s="197"/>
    </row>
    <row r="417" spans="1:11" x14ac:dyDescent="0.3">
      <c r="A417" s="174" t="str">
        <f>IF('1'!$A$1=1,B417,C417)</f>
        <v>Примітки:</v>
      </c>
      <c r="B417" s="288" t="s">
        <v>1</v>
      </c>
      <c r="C417" s="333" t="s">
        <v>185</v>
      </c>
    </row>
    <row r="418" spans="1:11" ht="28.2" customHeight="1" x14ac:dyDescent="0.3">
      <c r="A418" s="257" t="str">
        <f>IF('1'!$A$1=1,B418,C418)</f>
        <v>1. Починаючи з 2014 р. дані наведено без урахування тимчасово окупованої Російською Федерацією території України.</v>
      </c>
      <c r="B418" s="289" t="s">
        <v>157</v>
      </c>
      <c r="C418" s="301" t="s">
        <v>202</v>
      </c>
      <c r="D418" s="257"/>
      <c r="E418" s="257"/>
      <c r="F418" s="257"/>
      <c r="G418" s="257"/>
      <c r="H418" s="257"/>
      <c r="I418" s="257"/>
      <c r="J418" s="257"/>
      <c r="K418" s="257"/>
    </row>
    <row r="419" spans="1:11" ht="25.2" customHeight="1" x14ac:dyDescent="0.3">
      <c r="A419" s="257" t="str">
        <f>IF('1'!$A$1=1,B419,C419)</f>
        <v xml:space="preserve">2. З 2015р. дані наведено з урахуванням обсягів реінвестування доходів. </v>
      </c>
      <c r="B419" s="289" t="s">
        <v>30</v>
      </c>
      <c r="C419" s="289" t="s">
        <v>225</v>
      </c>
      <c r="D419" s="257"/>
      <c r="E419" s="257"/>
      <c r="F419" s="257"/>
      <c r="G419" s="257"/>
      <c r="H419" s="257"/>
      <c r="I419" s="257"/>
      <c r="J419" s="257"/>
      <c r="K419" s="257"/>
    </row>
    <row r="420" spans="1:11" ht="28.2" customHeight="1" x14ac:dyDescent="0.3">
      <c r="A420" s="257" t="str">
        <f>IF('1'!$A$1=1,B420,C420)</f>
        <v xml:space="preserve">3. Починаючи з 2015 р. дані враховують кредити, отримані від сестринських компаній. </v>
      </c>
      <c r="B420" s="289" t="s">
        <v>150</v>
      </c>
      <c r="C420" s="289" t="s">
        <v>226</v>
      </c>
      <c r="D420" s="257"/>
      <c r="E420" s="257"/>
      <c r="F420" s="257"/>
      <c r="G420" s="257"/>
      <c r="H420" s="257"/>
      <c r="I420" s="257"/>
      <c r="J420" s="257"/>
      <c r="K420" s="257"/>
    </row>
    <row r="421" spans="1:11" ht="48" customHeight="1" x14ac:dyDescent="0.3">
      <c r="A421" s="257" t="str">
        <f>IF('1'!$A$1=1,B421,C421)</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421" s="289" t="s">
        <v>515</v>
      </c>
      <c r="C421" s="289" t="s">
        <v>514</v>
      </c>
      <c r="D421" s="257"/>
      <c r="E421" s="257"/>
      <c r="F421" s="257"/>
      <c r="G421" s="257"/>
      <c r="H421" s="257"/>
      <c r="I421" s="257"/>
      <c r="J421" s="257"/>
      <c r="K421" s="257"/>
    </row>
    <row r="422" spans="1:11" ht="37.799999999999997" customHeight="1" x14ac:dyDescent="0.3">
      <c r="A422" s="257" t="str">
        <f>IF('1'!$A$1=1,B422,C422)</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422" s="289" t="s">
        <v>537</v>
      </c>
      <c r="C422" s="289" t="s">
        <v>544</v>
      </c>
      <c r="D422" s="257"/>
      <c r="E422" s="257"/>
      <c r="F422" s="257"/>
      <c r="G422" s="257"/>
      <c r="H422" s="257"/>
      <c r="I422" s="257"/>
      <c r="J422" s="257"/>
      <c r="K422" s="257"/>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70"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xSplit="2" ySplit="4" topLeftCell="C5" activePane="bottomRight" state="frozen"/>
      <selection pane="topRight"/>
      <selection pane="bottomLeft"/>
      <selection pane="bottomRight" activeCell="A4" sqref="A4"/>
    </sheetView>
  </sheetViews>
  <sheetFormatPr defaultColWidth="8.6640625" defaultRowHeight="13.2" outlineLevelCol="2" x14ac:dyDescent="0.25"/>
  <cols>
    <col min="1" max="1" width="38.44140625" style="498" customWidth="1"/>
    <col min="2" max="3" width="34.109375" style="303" hidden="1" customWidth="1" outlineLevel="2"/>
    <col min="4" max="4" width="8.6640625" style="55" hidden="1" customWidth="1" outlineLevel="1" collapsed="1"/>
    <col min="5" max="8" width="8.6640625" style="55" hidden="1" customWidth="1" outlineLevel="1"/>
    <col min="9" max="9" width="8.6640625" style="55" customWidth="1" collapsed="1"/>
    <col min="10" max="14" width="8.6640625" style="55" customWidth="1"/>
    <col min="15" max="18" width="9" style="55" customWidth="1"/>
    <col min="19" max="16384" width="8.6640625" style="55"/>
  </cols>
  <sheetData>
    <row r="1" spans="1:18" x14ac:dyDescent="0.25">
      <c r="A1" s="483" t="str">
        <f>IF('1'!A1=1,"до змісту","to title")</f>
        <v>до змісту</v>
      </c>
      <c r="B1" s="295" t="s">
        <v>8</v>
      </c>
      <c r="C1" s="295" t="s">
        <v>200</v>
      </c>
    </row>
    <row r="2" spans="1:18" ht="24" x14ac:dyDescent="0.25">
      <c r="A2" s="484" t="str">
        <f>IF('1'!$A$1=1,B2,C2)</f>
        <v>1.6. Доходи від прямих інвестицій за принципом спрямованості (1)</v>
      </c>
      <c r="B2" s="296" t="s">
        <v>453</v>
      </c>
      <c r="C2" s="297" t="s">
        <v>450</v>
      </c>
      <c r="D2" s="109"/>
      <c r="E2" s="109"/>
      <c r="F2" s="109"/>
      <c r="G2" s="109"/>
      <c r="H2" s="109"/>
      <c r="I2" s="109"/>
      <c r="J2" s="109"/>
      <c r="K2" s="109"/>
      <c r="L2" s="109"/>
      <c r="M2" s="109"/>
      <c r="N2" s="109"/>
      <c r="O2" s="109"/>
      <c r="P2" s="109"/>
      <c r="Q2" s="109"/>
      <c r="R2" s="109"/>
    </row>
    <row r="3" spans="1:18" ht="15.6" x14ac:dyDescent="0.3">
      <c r="A3" s="485" t="str">
        <f>IF('1'!$A$1=1,B3,C3)</f>
        <v>млн дол. США</v>
      </c>
      <c r="B3" s="298" t="s">
        <v>9</v>
      </c>
      <c r="C3" s="298" t="s">
        <v>201</v>
      </c>
      <c r="D3" s="70"/>
      <c r="E3" s="70"/>
      <c r="F3" s="70"/>
      <c r="G3" s="70"/>
    </row>
    <row r="4" spans="1:18" x14ac:dyDescent="0.25">
      <c r="A4" s="486"/>
      <c r="B4" s="299"/>
      <c r="C4" s="299"/>
      <c r="D4" s="133">
        <v>2010</v>
      </c>
      <c r="E4" s="133">
        <v>2011</v>
      </c>
      <c r="F4" s="133">
        <v>2012</v>
      </c>
      <c r="G4" s="133">
        <v>2013</v>
      </c>
      <c r="H4" s="133">
        <v>2014</v>
      </c>
      <c r="I4" s="133">
        <v>2015</v>
      </c>
      <c r="J4" s="133">
        <v>2016</v>
      </c>
      <c r="K4" s="133">
        <v>2017</v>
      </c>
      <c r="L4" s="133">
        <v>2018</v>
      </c>
      <c r="M4" s="133">
        <v>2019</v>
      </c>
      <c r="N4" s="133">
        <v>2020</v>
      </c>
      <c r="O4" s="133">
        <v>2021</v>
      </c>
      <c r="P4" s="133" t="s">
        <v>152</v>
      </c>
      <c r="Q4" s="133" t="s">
        <v>454</v>
      </c>
      <c r="R4" s="133" t="s">
        <v>529</v>
      </c>
    </row>
    <row r="5" spans="1:18" x14ac:dyDescent="0.25">
      <c r="A5" s="487" t="str">
        <f>IF('1'!$A$1=1,B5,C5)</f>
        <v>Доходи від прямих інвестицій (A - L)</v>
      </c>
      <c r="B5" s="472" t="s">
        <v>455</v>
      </c>
      <c r="C5" s="472" t="s">
        <v>456</v>
      </c>
      <c r="D5" s="220">
        <v>-2198</v>
      </c>
      <c r="E5" s="220">
        <v>-4035</v>
      </c>
      <c r="F5" s="220">
        <v>-3732</v>
      </c>
      <c r="G5" s="220">
        <v>-4415</v>
      </c>
      <c r="H5" s="220">
        <v>-1662</v>
      </c>
      <c r="I5" s="220">
        <v>2665.61</v>
      </c>
      <c r="J5" s="220">
        <v>-2072.56</v>
      </c>
      <c r="K5" s="220">
        <v>-3785.7338749373266</v>
      </c>
      <c r="L5" s="220">
        <v>-6006.6604665810228</v>
      </c>
      <c r="M5" s="220">
        <v>-6921.52</v>
      </c>
      <c r="N5" s="220">
        <v>-3909.7500000000005</v>
      </c>
      <c r="O5" s="220">
        <v>-15844</v>
      </c>
      <c r="P5" s="220">
        <v>-1860</v>
      </c>
      <c r="Q5" s="220">
        <v>-4586</v>
      </c>
      <c r="R5" s="220">
        <v>-5645.3</v>
      </c>
    </row>
    <row r="6" spans="1:18" ht="24" x14ac:dyDescent="0.25">
      <c r="A6" s="488" t="str">
        <f>IF('1'!$A$1=1,B6,C6)</f>
        <v>A Доходи від прямих інвестицій за кодон (A1+A2)</v>
      </c>
      <c r="B6" s="473" t="s">
        <v>457</v>
      </c>
      <c r="C6" s="474" t="s">
        <v>458</v>
      </c>
      <c r="D6" s="59">
        <v>20</v>
      </c>
      <c r="E6" s="59">
        <v>49</v>
      </c>
      <c r="F6" s="59">
        <v>1043</v>
      </c>
      <c r="G6" s="59">
        <v>590</v>
      </c>
      <c r="H6" s="59">
        <v>80</v>
      </c>
      <c r="I6" s="59">
        <v>-125.32</v>
      </c>
      <c r="J6" s="59">
        <v>-197.63000000000002</v>
      </c>
      <c r="K6" s="59">
        <v>-101.36313692253404</v>
      </c>
      <c r="L6" s="59">
        <v>-26.813662448059588</v>
      </c>
      <c r="M6" s="59">
        <v>-29.070000000000061</v>
      </c>
      <c r="N6" s="59">
        <v>-33.820000000000007</v>
      </c>
      <c r="O6" s="59">
        <v>-22</v>
      </c>
      <c r="P6" s="59">
        <v>-199</v>
      </c>
      <c r="Q6" s="59">
        <v>-89</v>
      </c>
      <c r="R6" s="59">
        <v>-170.6</v>
      </c>
    </row>
    <row r="7" spans="1:18" x14ac:dyDescent="0.25">
      <c r="A7" s="489" t="str">
        <f>IF('1'!$A$1=1,B7,C7)</f>
        <v>A1 Дивіденди</v>
      </c>
      <c r="B7" s="475" t="s">
        <v>459</v>
      </c>
      <c r="C7" s="475" t="s">
        <v>460</v>
      </c>
      <c r="D7" s="187">
        <v>19</v>
      </c>
      <c r="E7" s="187">
        <v>48</v>
      </c>
      <c r="F7" s="187">
        <v>1042</v>
      </c>
      <c r="G7" s="187">
        <v>590</v>
      </c>
      <c r="H7" s="187">
        <v>78</v>
      </c>
      <c r="I7" s="187">
        <v>42</v>
      </c>
      <c r="J7" s="187">
        <v>27</v>
      </c>
      <c r="K7" s="187">
        <v>30</v>
      </c>
      <c r="L7" s="187">
        <v>90</v>
      </c>
      <c r="M7" s="187">
        <v>90</v>
      </c>
      <c r="N7" s="187">
        <v>55</v>
      </c>
      <c r="O7" s="187">
        <v>98</v>
      </c>
      <c r="P7" s="187">
        <v>20</v>
      </c>
      <c r="Q7" s="187">
        <v>23</v>
      </c>
      <c r="R7" s="187">
        <v>39</v>
      </c>
    </row>
    <row r="8" spans="1:18" s="56" customFormat="1" ht="15" customHeight="1" x14ac:dyDescent="0.25">
      <c r="A8" s="490" t="str">
        <f>IF('1'!$A$1=1,B8,C8)</f>
        <v>банки</v>
      </c>
      <c r="B8" s="476" t="s">
        <v>10</v>
      </c>
      <c r="C8" s="476" t="s">
        <v>180</v>
      </c>
      <c r="D8" s="157">
        <v>0</v>
      </c>
      <c r="E8" s="157">
        <v>0</v>
      </c>
      <c r="F8" s="157">
        <v>0</v>
      </c>
      <c r="G8" s="157">
        <v>0</v>
      </c>
      <c r="H8" s="157">
        <v>0</v>
      </c>
      <c r="I8" s="157">
        <v>0</v>
      </c>
      <c r="J8" s="157">
        <v>0</v>
      </c>
      <c r="K8" s="157">
        <v>0</v>
      </c>
      <c r="L8" s="157">
        <v>0</v>
      </c>
      <c r="M8" s="157">
        <v>0</v>
      </c>
      <c r="N8" s="157">
        <v>0</v>
      </c>
      <c r="O8" s="157">
        <v>0</v>
      </c>
      <c r="P8" s="157">
        <v>0</v>
      </c>
      <c r="Q8" s="157">
        <v>0</v>
      </c>
      <c r="R8" s="157">
        <v>0</v>
      </c>
    </row>
    <row r="9" spans="1:18" x14ac:dyDescent="0.25">
      <c r="A9" s="490" t="str">
        <f>IF('1'!$A$1=1,B9,C9)</f>
        <v>інші сектори</v>
      </c>
      <c r="B9" s="476" t="s">
        <v>11</v>
      </c>
      <c r="C9" s="476" t="s">
        <v>181</v>
      </c>
      <c r="D9" s="157">
        <v>19</v>
      </c>
      <c r="E9" s="157">
        <v>48</v>
      </c>
      <c r="F9" s="157">
        <v>1042</v>
      </c>
      <c r="G9" s="157">
        <v>590</v>
      </c>
      <c r="H9" s="157">
        <v>78</v>
      </c>
      <c r="I9" s="157">
        <v>42</v>
      </c>
      <c r="J9" s="157">
        <v>27</v>
      </c>
      <c r="K9" s="157">
        <v>30</v>
      </c>
      <c r="L9" s="157">
        <v>90</v>
      </c>
      <c r="M9" s="157">
        <v>90</v>
      </c>
      <c r="N9" s="157">
        <v>55</v>
      </c>
      <c r="O9" s="157">
        <v>98</v>
      </c>
      <c r="P9" s="157">
        <v>20</v>
      </c>
      <c r="Q9" s="157">
        <v>23</v>
      </c>
      <c r="R9" s="157">
        <v>39</v>
      </c>
    </row>
    <row r="10" spans="1:18" ht="25.8" customHeight="1" x14ac:dyDescent="0.25">
      <c r="A10" s="491" t="str">
        <f>IF('1'!$A$1=1,B10,C10)</f>
        <v>A2 Проценти за борговими інструментами (A2.1-A2.2)</v>
      </c>
      <c r="B10" s="477" t="s">
        <v>461</v>
      </c>
      <c r="C10" s="475" t="s">
        <v>462</v>
      </c>
      <c r="D10" s="187">
        <v>1</v>
      </c>
      <c r="E10" s="187">
        <v>1</v>
      </c>
      <c r="F10" s="187">
        <v>1</v>
      </c>
      <c r="G10" s="187">
        <v>0</v>
      </c>
      <c r="H10" s="187">
        <v>2</v>
      </c>
      <c r="I10" s="187">
        <v>-167.32</v>
      </c>
      <c r="J10" s="187">
        <v>-224.63000000000002</v>
      </c>
      <c r="K10" s="187">
        <v>-131.36313692253404</v>
      </c>
      <c r="L10" s="187">
        <v>-116.81366244805959</v>
      </c>
      <c r="M10" s="187">
        <v>-119.07000000000006</v>
      </c>
      <c r="N10" s="187">
        <v>-88.820000000000007</v>
      </c>
      <c r="O10" s="187">
        <v>-120</v>
      </c>
      <c r="P10" s="187">
        <v>-219</v>
      </c>
      <c r="Q10" s="187">
        <v>-112</v>
      </c>
      <c r="R10" s="187">
        <v>-209.60000000000002</v>
      </c>
    </row>
    <row r="11" spans="1:18" s="56" customFormat="1" ht="37.799999999999997" customHeight="1" x14ac:dyDescent="0.25">
      <c r="A11" s="492" t="str">
        <f>IF('1'!$A$1=1,B11,C11)</f>
        <v>A2.1 Проценти за борговими інструментами (без урахування сестринських) (A2.1.1 - A2.1.2)</v>
      </c>
      <c r="B11" s="478" t="s">
        <v>463</v>
      </c>
      <c r="C11" s="478" t="s">
        <v>464</v>
      </c>
      <c r="D11" s="157">
        <v>1</v>
      </c>
      <c r="E11" s="157">
        <v>1</v>
      </c>
      <c r="F11" s="157">
        <v>1</v>
      </c>
      <c r="G11" s="157">
        <v>0</v>
      </c>
      <c r="H11" s="157">
        <v>2</v>
      </c>
      <c r="I11" s="157">
        <v>-8</v>
      </c>
      <c r="J11" s="157">
        <v>-10</v>
      </c>
      <c r="K11" s="157">
        <v>2</v>
      </c>
      <c r="L11" s="157">
        <v>0</v>
      </c>
      <c r="M11" s="157">
        <v>-7</v>
      </c>
      <c r="N11" s="157">
        <v>2</v>
      </c>
      <c r="O11" s="157">
        <v>6</v>
      </c>
      <c r="P11" s="157">
        <v>0</v>
      </c>
      <c r="Q11" s="157">
        <v>-4</v>
      </c>
      <c r="R11" s="157">
        <v>-69.3</v>
      </c>
    </row>
    <row r="12" spans="1:18" ht="35.4" customHeight="1" x14ac:dyDescent="0.25">
      <c r="A12" s="493" t="str">
        <f>IF('1'!$A$1=1,B12,C12)</f>
        <v>A2.1.1 Проценти прямому інвестору-резиденту від підприємства прямого інвестування нерезидента</v>
      </c>
      <c r="B12" s="479" t="s">
        <v>465</v>
      </c>
      <c r="C12" s="479" t="s">
        <v>466</v>
      </c>
      <c r="D12" s="157">
        <v>1</v>
      </c>
      <c r="E12" s="157">
        <v>1</v>
      </c>
      <c r="F12" s="157">
        <v>1</v>
      </c>
      <c r="G12" s="157">
        <v>0</v>
      </c>
      <c r="H12" s="157">
        <v>2</v>
      </c>
      <c r="I12" s="157">
        <v>0</v>
      </c>
      <c r="J12" s="157">
        <v>2</v>
      </c>
      <c r="K12" s="157">
        <v>2</v>
      </c>
      <c r="L12" s="157">
        <v>0</v>
      </c>
      <c r="M12" s="157">
        <v>4</v>
      </c>
      <c r="N12" s="157">
        <v>4</v>
      </c>
      <c r="O12" s="157">
        <v>7</v>
      </c>
      <c r="P12" s="157">
        <v>0</v>
      </c>
      <c r="Q12" s="157">
        <v>0</v>
      </c>
      <c r="R12" s="157">
        <v>0</v>
      </c>
    </row>
    <row r="13" spans="1:18" ht="47.4" customHeight="1" x14ac:dyDescent="0.25">
      <c r="A13" s="493" t="str">
        <f>IF('1'!$A$1=1,B13,C13)</f>
        <v>A2.1.2 Проценти підприємству прямого інвестування- нерезиденту від прямого інвестора-резидента (за зворотніми інвестиціями)</v>
      </c>
      <c r="B13" s="479" t="s">
        <v>467</v>
      </c>
      <c r="C13" s="479" t="s">
        <v>468</v>
      </c>
      <c r="D13" s="157">
        <v>0</v>
      </c>
      <c r="E13" s="157">
        <v>0</v>
      </c>
      <c r="F13" s="157">
        <v>0</v>
      </c>
      <c r="G13" s="157">
        <v>0</v>
      </c>
      <c r="H13" s="157">
        <v>0</v>
      </c>
      <c r="I13" s="157">
        <v>8</v>
      </c>
      <c r="J13" s="157">
        <v>12</v>
      </c>
      <c r="K13" s="157">
        <v>0</v>
      </c>
      <c r="L13" s="157">
        <v>0</v>
      </c>
      <c r="M13" s="157">
        <v>11</v>
      </c>
      <c r="N13" s="157">
        <v>2</v>
      </c>
      <c r="O13" s="157">
        <v>1</v>
      </c>
      <c r="P13" s="157">
        <v>0</v>
      </c>
      <c r="Q13" s="157">
        <v>4</v>
      </c>
      <c r="R13" s="157">
        <v>69.3</v>
      </c>
    </row>
    <row r="14" spans="1:18" s="56" customFormat="1" ht="36.6" customHeight="1" x14ac:dyDescent="0.25">
      <c r="A14" s="492" t="str">
        <f>IF('1'!$A$1=1,B14,C14)</f>
        <v>A2.2 Проценти за кредитами між сестринськими підприємствами, якщо кінцевий контрольний інвестор - резидент</v>
      </c>
      <c r="B14" s="478" t="s">
        <v>469</v>
      </c>
      <c r="C14" s="478" t="s">
        <v>470</v>
      </c>
      <c r="D14" s="157">
        <v>0</v>
      </c>
      <c r="E14" s="157">
        <v>0</v>
      </c>
      <c r="F14" s="157">
        <v>0</v>
      </c>
      <c r="G14" s="157">
        <v>0</v>
      </c>
      <c r="H14" s="157">
        <v>0</v>
      </c>
      <c r="I14" s="157">
        <v>159.32</v>
      </c>
      <c r="J14" s="157">
        <v>214.63000000000002</v>
      </c>
      <c r="K14" s="157">
        <v>133.36313692253404</v>
      </c>
      <c r="L14" s="157">
        <v>116.81366244805959</v>
      </c>
      <c r="M14" s="157">
        <v>112.07000000000006</v>
      </c>
      <c r="N14" s="157">
        <v>90.820000000000007</v>
      </c>
      <c r="O14" s="157">
        <v>126</v>
      </c>
      <c r="P14" s="157">
        <v>219</v>
      </c>
      <c r="Q14" s="157">
        <v>108</v>
      </c>
      <c r="R14" s="157">
        <v>140.30000000000001</v>
      </c>
    </row>
    <row r="15" spans="1:18" ht="24" x14ac:dyDescent="0.25">
      <c r="A15" s="488" t="str">
        <f>IF('1'!$A$1=1,B15,C15)</f>
        <v>L Доходи від прямих інвестицій в звітуючу економіку (L1+L2+L3)</v>
      </c>
      <c r="B15" s="473" t="s">
        <v>471</v>
      </c>
      <c r="C15" s="473" t="s">
        <v>472</v>
      </c>
      <c r="D15" s="59">
        <v>2218</v>
      </c>
      <c r="E15" s="59">
        <v>4084</v>
      </c>
      <c r="F15" s="59">
        <v>4775</v>
      </c>
      <c r="G15" s="59">
        <v>5005</v>
      </c>
      <c r="H15" s="59">
        <v>1742</v>
      </c>
      <c r="I15" s="59">
        <v>-2790.9300000000003</v>
      </c>
      <c r="J15" s="59">
        <v>1874.9299999999998</v>
      </c>
      <c r="K15" s="59">
        <v>3684.370738014793</v>
      </c>
      <c r="L15" s="59">
        <v>5979.8468041329634</v>
      </c>
      <c r="M15" s="59">
        <v>6892.45</v>
      </c>
      <c r="N15" s="59">
        <v>3875.9300000000003</v>
      </c>
      <c r="O15" s="59">
        <v>15822</v>
      </c>
      <c r="P15" s="59">
        <v>1661</v>
      </c>
      <c r="Q15" s="59">
        <v>4497</v>
      </c>
      <c r="R15" s="59">
        <v>5474.7</v>
      </c>
    </row>
    <row r="16" spans="1:18" x14ac:dyDescent="0.25">
      <c r="A16" s="489" t="str">
        <f>IF('1'!$A$1=1,B16,C16)</f>
        <v>L1 Дивіденди</v>
      </c>
      <c r="B16" s="475" t="s">
        <v>473</v>
      </c>
      <c r="C16" s="475" t="s">
        <v>474</v>
      </c>
      <c r="D16" s="60">
        <v>1976</v>
      </c>
      <c r="E16" s="60">
        <v>3784</v>
      </c>
      <c r="F16" s="60">
        <v>4301</v>
      </c>
      <c r="G16" s="60">
        <v>4408</v>
      </c>
      <c r="H16" s="60">
        <v>1363</v>
      </c>
      <c r="I16" s="60">
        <v>46</v>
      </c>
      <c r="J16" s="60">
        <v>689</v>
      </c>
      <c r="K16" s="60">
        <v>1635</v>
      </c>
      <c r="L16" s="60">
        <v>2696</v>
      </c>
      <c r="M16" s="60">
        <v>2916</v>
      </c>
      <c r="N16" s="60">
        <v>3579</v>
      </c>
      <c r="O16" s="60">
        <v>9765</v>
      </c>
      <c r="P16" s="60">
        <v>690</v>
      </c>
      <c r="Q16" s="60">
        <v>393</v>
      </c>
      <c r="R16" s="60">
        <v>2043</v>
      </c>
    </row>
    <row r="17" spans="1:18" x14ac:dyDescent="0.25">
      <c r="A17" s="494" t="str">
        <f>IF('1'!$A$1=1,B17,C17)</f>
        <v>банки</v>
      </c>
      <c r="B17" s="480" t="s">
        <v>10</v>
      </c>
      <c r="C17" s="480" t="s">
        <v>180</v>
      </c>
      <c r="D17" s="157">
        <v>30</v>
      </c>
      <c r="E17" s="157">
        <v>14</v>
      </c>
      <c r="F17" s="157">
        <v>45</v>
      </c>
      <c r="G17" s="157">
        <v>99</v>
      </c>
      <c r="H17" s="157">
        <v>121</v>
      </c>
      <c r="I17" s="157">
        <v>0</v>
      </c>
      <c r="J17" s="157">
        <v>70</v>
      </c>
      <c r="K17" s="157">
        <v>111</v>
      </c>
      <c r="L17" s="157">
        <v>178</v>
      </c>
      <c r="M17" s="157">
        <v>339</v>
      </c>
      <c r="N17" s="157">
        <v>273</v>
      </c>
      <c r="O17" s="157">
        <v>203</v>
      </c>
      <c r="P17" s="157">
        <v>19</v>
      </c>
      <c r="Q17" s="157">
        <v>0</v>
      </c>
      <c r="R17" s="157">
        <v>0</v>
      </c>
    </row>
    <row r="18" spans="1:18" x14ac:dyDescent="0.25">
      <c r="A18" s="494" t="str">
        <f>IF('1'!$A$1=1,B18,C18)</f>
        <v>інші сектори</v>
      </c>
      <c r="B18" s="480" t="s">
        <v>11</v>
      </c>
      <c r="C18" s="480" t="s">
        <v>181</v>
      </c>
      <c r="D18" s="157">
        <v>1946</v>
      </c>
      <c r="E18" s="157">
        <v>3770</v>
      </c>
      <c r="F18" s="157">
        <v>4256</v>
      </c>
      <c r="G18" s="157">
        <v>4309</v>
      </c>
      <c r="H18" s="157">
        <v>1242</v>
      </c>
      <c r="I18" s="157">
        <v>46</v>
      </c>
      <c r="J18" s="157">
        <v>619</v>
      </c>
      <c r="K18" s="157">
        <v>1524</v>
      </c>
      <c r="L18" s="157">
        <v>2518</v>
      </c>
      <c r="M18" s="157">
        <v>2577</v>
      </c>
      <c r="N18" s="157">
        <v>3306</v>
      </c>
      <c r="O18" s="157">
        <v>9562</v>
      </c>
      <c r="P18" s="157">
        <v>671</v>
      </c>
      <c r="Q18" s="157">
        <v>393</v>
      </c>
      <c r="R18" s="157">
        <v>2043</v>
      </c>
    </row>
    <row r="19" spans="1:18" x14ac:dyDescent="0.25">
      <c r="A19" s="491" t="str">
        <f>IF('1'!$A$1=1,B19,C19)</f>
        <v>L2 Реінвестовані доходи</v>
      </c>
      <c r="B19" s="477" t="s">
        <v>475</v>
      </c>
      <c r="C19" s="475" t="s">
        <v>476</v>
      </c>
      <c r="D19" s="187">
        <v>0</v>
      </c>
      <c r="E19" s="187">
        <v>0</v>
      </c>
      <c r="F19" s="187">
        <v>0</v>
      </c>
      <c r="G19" s="187">
        <v>0</v>
      </c>
      <c r="H19" s="187">
        <v>0</v>
      </c>
      <c r="I19" s="187">
        <v>-3419</v>
      </c>
      <c r="J19" s="187">
        <v>526</v>
      </c>
      <c r="K19" s="187">
        <v>1490</v>
      </c>
      <c r="L19" s="187">
        <v>2597</v>
      </c>
      <c r="M19" s="187">
        <v>3250</v>
      </c>
      <c r="N19" s="187">
        <v>-488</v>
      </c>
      <c r="O19" s="187">
        <v>4949</v>
      </c>
      <c r="P19" s="187">
        <v>323</v>
      </c>
      <c r="Q19" s="187">
        <v>3398</v>
      </c>
      <c r="R19" s="187">
        <v>2602</v>
      </c>
    </row>
    <row r="20" spans="1:18" x14ac:dyDescent="0.25">
      <c r="A20" s="494" t="str">
        <f>IF('1'!$A$1=1,B20,C20)</f>
        <v>банки</v>
      </c>
      <c r="B20" s="480" t="s">
        <v>10</v>
      </c>
      <c r="C20" s="480" t="s">
        <v>180</v>
      </c>
      <c r="D20" s="157">
        <v>0</v>
      </c>
      <c r="E20" s="157">
        <v>0</v>
      </c>
      <c r="F20" s="157">
        <v>0</v>
      </c>
      <c r="G20" s="157">
        <v>0</v>
      </c>
      <c r="H20" s="157">
        <v>0</v>
      </c>
      <c r="I20" s="157">
        <v>582</v>
      </c>
      <c r="J20" s="157">
        <v>466</v>
      </c>
      <c r="K20" s="157">
        <v>399</v>
      </c>
      <c r="L20" s="157">
        <v>497</v>
      </c>
      <c r="M20" s="157">
        <v>434</v>
      </c>
      <c r="N20" s="157">
        <v>381</v>
      </c>
      <c r="O20" s="157">
        <v>616</v>
      </c>
      <c r="P20" s="157">
        <v>1170</v>
      </c>
      <c r="Q20" s="157">
        <v>643</v>
      </c>
      <c r="R20" s="157">
        <v>604</v>
      </c>
    </row>
    <row r="21" spans="1:18" x14ac:dyDescent="0.25">
      <c r="A21" s="494" t="str">
        <f>IF('1'!$A$1=1,B21,C21)</f>
        <v>інші сектори</v>
      </c>
      <c r="B21" s="480" t="s">
        <v>11</v>
      </c>
      <c r="C21" s="480" t="s">
        <v>181</v>
      </c>
      <c r="D21" s="157">
        <v>0</v>
      </c>
      <c r="E21" s="157">
        <v>0</v>
      </c>
      <c r="F21" s="157">
        <v>0</v>
      </c>
      <c r="G21" s="157">
        <v>0</v>
      </c>
      <c r="H21" s="157">
        <v>0</v>
      </c>
      <c r="I21" s="157">
        <v>-4001</v>
      </c>
      <c r="J21" s="157">
        <v>60</v>
      </c>
      <c r="K21" s="157">
        <v>1091</v>
      </c>
      <c r="L21" s="157">
        <v>2100</v>
      </c>
      <c r="M21" s="157">
        <v>2816</v>
      </c>
      <c r="N21" s="157">
        <v>-869</v>
      </c>
      <c r="O21" s="157">
        <v>4333</v>
      </c>
      <c r="P21" s="157">
        <v>-847</v>
      </c>
      <c r="Q21" s="157">
        <v>2755</v>
      </c>
      <c r="R21" s="157">
        <v>1998</v>
      </c>
    </row>
    <row r="22" spans="1:18" ht="22.8" x14ac:dyDescent="0.25">
      <c r="A22" s="491" t="str">
        <f>IF('1'!$A$1=1,B22,C22)</f>
        <v>L3 Проценти за борговими інструментами (L3.1+L3.2) (2)</v>
      </c>
      <c r="B22" s="477" t="s">
        <v>477</v>
      </c>
      <c r="C22" s="475" t="s">
        <v>478</v>
      </c>
      <c r="D22" s="60">
        <v>242</v>
      </c>
      <c r="E22" s="60">
        <v>300</v>
      </c>
      <c r="F22" s="60">
        <v>474</v>
      </c>
      <c r="G22" s="60">
        <v>597</v>
      </c>
      <c r="H22" s="60">
        <v>379</v>
      </c>
      <c r="I22" s="60">
        <v>582.06999999999994</v>
      </c>
      <c r="J22" s="60">
        <v>659.93</v>
      </c>
      <c r="K22" s="60">
        <v>559.37073801479301</v>
      </c>
      <c r="L22" s="60">
        <v>686.84680413296337</v>
      </c>
      <c r="M22" s="60">
        <v>726.45000000000027</v>
      </c>
      <c r="N22" s="60">
        <v>784.93000000000029</v>
      </c>
      <c r="O22" s="60">
        <v>1108</v>
      </c>
      <c r="P22" s="60">
        <v>648</v>
      </c>
      <c r="Q22" s="60">
        <v>706</v>
      </c>
      <c r="R22" s="60">
        <v>829.7</v>
      </c>
    </row>
    <row r="23" spans="1:18" ht="34.200000000000003" x14ac:dyDescent="0.25">
      <c r="A23" s="492" t="str">
        <f>IF('1'!$A$1=1,B23,C23)</f>
        <v>L3.1 Проценти за борговими інструментами (без урахування сестринських)</v>
      </c>
      <c r="B23" s="478" t="s">
        <v>479</v>
      </c>
      <c r="C23" s="478" t="s">
        <v>480</v>
      </c>
      <c r="D23" s="157">
        <v>242</v>
      </c>
      <c r="E23" s="157">
        <v>300</v>
      </c>
      <c r="F23" s="157">
        <v>474</v>
      </c>
      <c r="G23" s="157">
        <v>597</v>
      </c>
      <c r="H23" s="157">
        <v>379</v>
      </c>
      <c r="I23" s="157">
        <v>425</v>
      </c>
      <c r="J23" s="157">
        <v>439</v>
      </c>
      <c r="K23" s="157">
        <v>409</v>
      </c>
      <c r="L23" s="157">
        <v>458</v>
      </c>
      <c r="M23" s="157">
        <v>501</v>
      </c>
      <c r="N23" s="157">
        <v>550</v>
      </c>
      <c r="O23" s="157">
        <v>878</v>
      </c>
      <c r="P23" s="157">
        <v>501</v>
      </c>
      <c r="Q23" s="157">
        <v>522</v>
      </c>
      <c r="R23" s="157">
        <v>606</v>
      </c>
    </row>
    <row r="24" spans="1:18" ht="45.6" x14ac:dyDescent="0.25">
      <c r="A24" s="493" t="str">
        <f>IF('1'!$A$1=1,B24,C24)</f>
        <v>L3.1.1 Проценти прямому інвестору-нерезиденту від підприємства прямого інвестування - резидента</v>
      </c>
      <c r="B24" s="479" t="s">
        <v>481</v>
      </c>
      <c r="C24" s="479" t="s">
        <v>482</v>
      </c>
      <c r="D24" s="157">
        <v>242</v>
      </c>
      <c r="E24" s="157">
        <v>300</v>
      </c>
      <c r="F24" s="157">
        <v>474</v>
      </c>
      <c r="G24" s="157">
        <v>597</v>
      </c>
      <c r="H24" s="157">
        <v>379</v>
      </c>
      <c r="I24" s="157">
        <v>425</v>
      </c>
      <c r="J24" s="157">
        <v>439</v>
      </c>
      <c r="K24" s="157">
        <v>409</v>
      </c>
      <c r="L24" s="157">
        <v>458</v>
      </c>
      <c r="M24" s="157">
        <v>501</v>
      </c>
      <c r="N24" s="157">
        <v>550</v>
      </c>
      <c r="O24" s="157">
        <v>878</v>
      </c>
      <c r="P24" s="157">
        <v>501</v>
      </c>
      <c r="Q24" s="157">
        <v>522</v>
      </c>
      <c r="R24" s="157">
        <v>606</v>
      </c>
    </row>
    <row r="25" spans="1:18" ht="57" x14ac:dyDescent="0.25">
      <c r="A25" s="493" t="str">
        <f>IF('1'!$A$1=1,B25,C25)</f>
        <v>L3.1.2 Проценти підприємству прямого інвестування- резиденту від прямого інвестора-нерезидента (за зворотніми інвестиціями)</v>
      </c>
      <c r="B25" s="479" t="s">
        <v>483</v>
      </c>
      <c r="C25" s="479" t="s">
        <v>484</v>
      </c>
      <c r="D25" s="157">
        <v>0</v>
      </c>
      <c r="E25" s="157">
        <v>0</v>
      </c>
      <c r="F25" s="157">
        <v>0</v>
      </c>
      <c r="G25" s="157">
        <v>0</v>
      </c>
      <c r="H25" s="157">
        <v>0</v>
      </c>
      <c r="I25" s="157">
        <v>0</v>
      </c>
      <c r="J25" s="157">
        <v>0</v>
      </c>
      <c r="K25" s="157">
        <v>0</v>
      </c>
      <c r="L25" s="157">
        <v>0</v>
      </c>
      <c r="M25" s="157">
        <v>0</v>
      </c>
      <c r="N25" s="157">
        <v>0</v>
      </c>
      <c r="O25" s="157">
        <v>0</v>
      </c>
      <c r="P25" s="157">
        <v>0</v>
      </c>
      <c r="Q25" s="157">
        <v>0</v>
      </c>
      <c r="R25" s="157">
        <v>0</v>
      </c>
    </row>
    <row r="26" spans="1:18" ht="46.2" x14ac:dyDescent="0.25">
      <c r="A26" s="495" t="str">
        <f>IF('1'!$A$1=1,B26,C26)</f>
        <v>L3.2 Проценти за кредитами між сестринськими підприємствами, якщо кінцевий контрольний інвестор не є резидентом України</v>
      </c>
      <c r="B26" s="481" t="s">
        <v>485</v>
      </c>
      <c r="C26" s="482" t="s">
        <v>486</v>
      </c>
      <c r="D26" s="158">
        <v>0</v>
      </c>
      <c r="E26" s="158">
        <v>0</v>
      </c>
      <c r="F26" s="158">
        <v>0</v>
      </c>
      <c r="G26" s="158">
        <v>0</v>
      </c>
      <c r="H26" s="158">
        <v>0</v>
      </c>
      <c r="I26" s="158">
        <v>157.07</v>
      </c>
      <c r="J26" s="158">
        <v>220.93</v>
      </c>
      <c r="K26" s="158">
        <v>150.37073801479303</v>
      </c>
      <c r="L26" s="158">
        <v>228.84680413296337</v>
      </c>
      <c r="M26" s="158">
        <v>225.45000000000027</v>
      </c>
      <c r="N26" s="158">
        <v>234.93000000000021</v>
      </c>
      <c r="O26" s="158">
        <v>230</v>
      </c>
      <c r="P26" s="158">
        <v>147</v>
      </c>
      <c r="Q26" s="158">
        <v>184</v>
      </c>
      <c r="R26" s="158">
        <v>223.7</v>
      </c>
    </row>
    <row r="27" spans="1:18" x14ac:dyDescent="0.25">
      <c r="A27" s="496" t="str">
        <f>IF('1'!$A$1=1,B27,C27)</f>
        <v>Примітки:</v>
      </c>
      <c r="B27" s="288" t="s">
        <v>1</v>
      </c>
      <c r="C27" s="300" t="s">
        <v>185</v>
      </c>
    </row>
    <row r="28" spans="1:18" ht="30.6" x14ac:dyDescent="0.25">
      <c r="A28" s="257" t="str">
        <f>IF('1'!$A$1=1,B28,C28)</f>
        <v>1. Починаючи з 2014 р. дані наведено без урахування тимчасово окупованої Російською Федерацією території України.</v>
      </c>
      <c r="B28" s="289" t="s">
        <v>157</v>
      </c>
      <c r="C28" s="301" t="s">
        <v>202</v>
      </c>
    </row>
    <row r="29" spans="1:18" ht="30.6" x14ac:dyDescent="0.25">
      <c r="A29" s="257" t="str">
        <f>IF('1'!$A$1=1,B29,C29)</f>
        <v xml:space="preserve">2. Дані статті "Проценти" з 2015 року враховують проценти за кредитами, отримані від сестринських компаній. </v>
      </c>
      <c r="B29" s="289" t="s">
        <v>159</v>
      </c>
      <c r="C29" s="302" t="s">
        <v>203</v>
      </c>
    </row>
    <row r="30" spans="1:18" ht="54.6" customHeight="1" x14ac:dyDescent="0.25">
      <c r="A30" s="497" t="str">
        <f>IF('1'!$A$1=1,B30,C30)</f>
        <v>* Дані щодо реінвестованих доходів (інші сектори) починаючи з даних за 2022p.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0" s="289" t="s">
        <v>521</v>
      </c>
      <c r="C30" s="464" t="s">
        <v>520</v>
      </c>
    </row>
    <row r="31" spans="1:18" ht="29.4" customHeight="1" x14ac:dyDescent="0.25">
      <c r="A31" s="257" t="str">
        <f>IF('1'!$A$1=1,B31,C31)</f>
        <v>** Дані щодо реінвестованих доходів (інші сектори) за 2024p. можуть бути уточнені після отримання остаточних даних річної фінансової звітності підприємств.</v>
      </c>
      <c r="B31" s="289" t="s">
        <v>540</v>
      </c>
      <c r="C31" s="464" t="s">
        <v>547</v>
      </c>
    </row>
  </sheetData>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5"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EI33"/>
  <sheetViews>
    <sheetView zoomScaleNormal="100" zoomScaleSheetLayoutView="96"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8.33203125" style="6" customWidth="1"/>
    <col min="2" max="3" width="48.332031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139" ht="13.2" x14ac:dyDescent="0.25">
      <c r="A1" s="25" t="str">
        <f>IF('1'!A1=1,"до змісту","to title")</f>
        <v>до змісту</v>
      </c>
      <c r="B1" s="270" t="s">
        <v>8</v>
      </c>
      <c r="C1" s="270" t="s">
        <v>200</v>
      </c>
    </row>
    <row r="2" spans="1:139" ht="33.6" customHeight="1" x14ac:dyDescent="0.2">
      <c r="A2" s="348" t="str">
        <f>IF('1'!$A$1=1,B2,C2)</f>
        <v xml:space="preserve">1.7. Прямі інвестиції за принципом активів/пасивів (потоки) (1) </v>
      </c>
      <c r="B2" s="349" t="s">
        <v>419</v>
      </c>
      <c r="C2" s="349" t="s">
        <v>420</v>
      </c>
      <c r="D2" s="240"/>
      <c r="E2" s="240"/>
      <c r="F2" s="240"/>
      <c r="G2" s="240"/>
      <c r="H2" s="240"/>
      <c r="I2" s="240"/>
      <c r="J2" s="240"/>
      <c r="K2" s="240"/>
      <c r="L2" s="240"/>
      <c r="M2" s="240"/>
      <c r="N2" s="240"/>
      <c r="O2" s="240"/>
      <c r="P2" s="240"/>
      <c r="Q2" s="240"/>
      <c r="R2" s="240"/>
      <c r="S2" s="240"/>
      <c r="T2" s="240"/>
      <c r="U2" s="240"/>
      <c r="V2" s="240"/>
      <c r="W2" s="240"/>
      <c r="X2" s="240"/>
      <c r="Y2" s="240"/>
      <c r="Z2" s="240"/>
      <c r="AA2" s="240"/>
    </row>
    <row r="3" spans="1:139" ht="13.35" customHeight="1" x14ac:dyDescent="0.2">
      <c r="A3" s="244" t="str">
        <f>IF('1'!$A$1=1,B3,C3)</f>
        <v>млн дол. США</v>
      </c>
      <c r="B3" s="386" t="s">
        <v>9</v>
      </c>
      <c r="C3" s="386" t="s">
        <v>201</v>
      </c>
      <c r="E3" s="245"/>
      <c r="F3" s="245"/>
      <c r="G3" s="245"/>
      <c r="H3" s="245"/>
      <c r="I3" s="245"/>
      <c r="J3" s="245"/>
      <c r="K3" s="245"/>
      <c r="L3" s="245"/>
      <c r="M3" s="245"/>
      <c r="N3" s="245"/>
      <c r="O3" s="245"/>
      <c r="P3" s="245"/>
      <c r="Q3" s="245"/>
      <c r="R3" s="245"/>
      <c r="S3" s="245"/>
      <c r="T3" s="245"/>
      <c r="U3" s="245"/>
    </row>
    <row r="4" spans="1:139" s="1" customFormat="1" ht="15" customHeight="1" x14ac:dyDescent="0.25">
      <c r="A4" s="11"/>
      <c r="B4" s="387"/>
      <c r="C4" s="387"/>
      <c r="D4" s="234">
        <v>2001</v>
      </c>
      <c r="E4" s="234">
        <v>2002</v>
      </c>
      <c r="F4" s="234">
        <v>2003</v>
      </c>
      <c r="G4" s="234">
        <v>2004</v>
      </c>
      <c r="H4" s="234">
        <v>2005</v>
      </c>
      <c r="I4" s="234">
        <v>2006</v>
      </c>
      <c r="J4" s="234">
        <v>2007</v>
      </c>
      <c r="K4" s="234">
        <v>2008</v>
      </c>
      <c r="L4" s="234">
        <v>2009</v>
      </c>
      <c r="M4" s="234">
        <v>2010</v>
      </c>
      <c r="N4" s="234">
        <v>2011</v>
      </c>
      <c r="O4" s="234">
        <v>2012</v>
      </c>
      <c r="P4" s="234">
        <v>2013</v>
      </c>
      <c r="Q4" s="234">
        <v>2014</v>
      </c>
      <c r="R4" s="234">
        <v>2015</v>
      </c>
      <c r="S4" s="234">
        <v>2016</v>
      </c>
      <c r="T4" s="234">
        <v>2017</v>
      </c>
      <c r="U4" s="234">
        <v>2018</v>
      </c>
      <c r="V4" s="234">
        <v>2019</v>
      </c>
      <c r="W4" s="234">
        <v>2020</v>
      </c>
      <c r="X4" s="234">
        <v>2021</v>
      </c>
      <c r="Y4" s="234" t="s">
        <v>152</v>
      </c>
      <c r="Z4" s="234" t="s">
        <v>454</v>
      </c>
      <c r="AA4" s="234" t="s">
        <v>529</v>
      </c>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row>
    <row r="5" spans="1:139" s="44" customFormat="1" ht="20.100000000000001" customHeight="1" x14ac:dyDescent="0.2">
      <c r="A5" s="43" t="str">
        <f>IF('1'!$A$1=1,B5,C5)</f>
        <v>ПРЯМІ ІНВЕСТИЦІЇ (A - L)</v>
      </c>
      <c r="B5" s="352" t="s">
        <v>76</v>
      </c>
      <c r="C5" s="352" t="s">
        <v>295</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row>
    <row r="6" spans="1:139" s="2" customFormat="1" ht="20.100000000000001" customHeight="1" x14ac:dyDescent="0.2">
      <c r="A6" s="57" t="str">
        <f>IF('1'!$A$1=1,B6,C6)</f>
        <v>A Чисті активи  (A1 + A2)</v>
      </c>
      <c r="B6" s="354" t="s">
        <v>65</v>
      </c>
      <c r="C6" s="354" t="s">
        <v>304</v>
      </c>
      <c r="D6" s="59">
        <v>23</v>
      </c>
      <c r="E6" s="59">
        <v>-5</v>
      </c>
      <c r="F6" s="59">
        <v>13</v>
      </c>
      <c r="G6" s="59">
        <v>4</v>
      </c>
      <c r="H6" s="59">
        <v>275</v>
      </c>
      <c r="I6" s="59">
        <v>-133</v>
      </c>
      <c r="J6" s="59">
        <v>975</v>
      </c>
      <c r="K6" s="59">
        <v>797</v>
      </c>
      <c r="L6" s="59">
        <v>115</v>
      </c>
      <c r="M6" s="59">
        <v>692</v>
      </c>
      <c r="N6" s="59">
        <v>192</v>
      </c>
      <c r="O6" s="59">
        <v>980</v>
      </c>
      <c r="P6" s="59">
        <v>430</v>
      </c>
      <c r="Q6" s="59">
        <v>548</v>
      </c>
      <c r="R6" s="59">
        <v>38</v>
      </c>
      <c r="S6" s="59">
        <v>173</v>
      </c>
      <c r="T6" s="59">
        <v>234</v>
      </c>
      <c r="U6" s="59">
        <v>116</v>
      </c>
      <c r="V6" s="59">
        <v>621</v>
      </c>
      <c r="W6" s="59">
        <v>362</v>
      </c>
      <c r="X6" s="59">
        <v>436</v>
      </c>
      <c r="Y6" s="59">
        <v>34</v>
      </c>
      <c r="Z6" s="59">
        <v>129</v>
      </c>
      <c r="AA6" s="59">
        <v>305</v>
      </c>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row>
    <row r="7" spans="1:139" s="2" customFormat="1" ht="20.100000000000001" customHeight="1" x14ac:dyDescent="0.2">
      <c r="A7" s="20" t="str">
        <f>IF('1'!$A$1=1,B7,C7)</f>
        <v xml:space="preserve">A1 Інструменти участі в капіталі </v>
      </c>
      <c r="B7" s="380" t="s">
        <v>34</v>
      </c>
      <c r="C7" s="380" t="s">
        <v>220</v>
      </c>
      <c r="D7" s="60">
        <v>23</v>
      </c>
      <c r="E7" s="60">
        <v>-5</v>
      </c>
      <c r="F7" s="60">
        <v>13</v>
      </c>
      <c r="G7" s="60">
        <v>4</v>
      </c>
      <c r="H7" s="60">
        <v>27</v>
      </c>
      <c r="I7" s="60">
        <v>-8</v>
      </c>
      <c r="J7" s="60">
        <v>975</v>
      </c>
      <c r="K7" s="60">
        <v>797</v>
      </c>
      <c r="L7" s="60">
        <v>115</v>
      </c>
      <c r="M7" s="60">
        <v>692</v>
      </c>
      <c r="N7" s="60">
        <v>192</v>
      </c>
      <c r="O7" s="60">
        <v>1206</v>
      </c>
      <c r="P7" s="60">
        <v>420</v>
      </c>
      <c r="Q7" s="60">
        <v>105</v>
      </c>
      <c r="R7" s="60">
        <v>-51</v>
      </c>
      <c r="S7" s="60">
        <v>16</v>
      </c>
      <c r="T7" s="60">
        <v>8</v>
      </c>
      <c r="U7" s="60">
        <v>-5</v>
      </c>
      <c r="V7" s="60">
        <v>652</v>
      </c>
      <c r="W7" s="60">
        <v>79</v>
      </c>
      <c r="X7" s="60">
        <v>69</v>
      </c>
      <c r="Y7" s="60">
        <v>30</v>
      </c>
      <c r="Z7" s="60">
        <v>64</v>
      </c>
      <c r="AA7" s="60">
        <v>20</v>
      </c>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row>
    <row r="8" spans="1:139" s="2" customFormat="1" ht="26.85" customHeight="1" x14ac:dyDescent="0.2">
      <c r="A8" s="18" t="str">
        <f>IF('1'!$A$1=1,B8,C8)</f>
        <v>A1.1 Інвестиції прямого інвестора в підприємства прямого інвестування</v>
      </c>
      <c r="B8" s="381" t="s">
        <v>66</v>
      </c>
      <c r="C8" s="381" t="s">
        <v>207</v>
      </c>
      <c r="D8" s="61">
        <v>23</v>
      </c>
      <c r="E8" s="61">
        <v>-5</v>
      </c>
      <c r="F8" s="61">
        <v>13</v>
      </c>
      <c r="G8" s="61">
        <v>4</v>
      </c>
      <c r="H8" s="61">
        <v>27</v>
      </c>
      <c r="I8" s="61">
        <v>-8</v>
      </c>
      <c r="J8" s="61">
        <v>975</v>
      </c>
      <c r="K8" s="61">
        <v>797</v>
      </c>
      <c r="L8" s="61">
        <v>115</v>
      </c>
      <c r="M8" s="61">
        <v>692</v>
      </c>
      <c r="N8" s="61">
        <v>192</v>
      </c>
      <c r="O8" s="61">
        <v>1206</v>
      </c>
      <c r="P8" s="61">
        <v>420</v>
      </c>
      <c r="Q8" s="61">
        <v>105</v>
      </c>
      <c r="R8" s="61">
        <v>-51</v>
      </c>
      <c r="S8" s="61">
        <v>16</v>
      </c>
      <c r="T8" s="61">
        <v>8</v>
      </c>
      <c r="U8" s="61">
        <v>-5</v>
      </c>
      <c r="V8" s="61">
        <v>652</v>
      </c>
      <c r="W8" s="61">
        <v>79</v>
      </c>
      <c r="X8" s="61">
        <v>69</v>
      </c>
      <c r="Y8" s="61">
        <v>30</v>
      </c>
      <c r="Z8" s="61">
        <v>64</v>
      </c>
      <c r="AA8" s="61">
        <v>20</v>
      </c>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row>
    <row r="9" spans="1:139" s="2" customFormat="1" ht="20.100000000000001" customHeight="1" x14ac:dyDescent="0.2">
      <c r="A9" s="20" t="str">
        <f>IF('1'!$A$1=1,B9,C9)</f>
        <v>A2 Боргові інструменти (A2.1 + A2.2)</v>
      </c>
      <c r="B9" s="380" t="s">
        <v>67</v>
      </c>
      <c r="C9" s="380" t="s">
        <v>305</v>
      </c>
      <c r="D9" s="60">
        <v>0</v>
      </c>
      <c r="E9" s="60">
        <v>0</v>
      </c>
      <c r="F9" s="60">
        <v>0</v>
      </c>
      <c r="G9" s="60">
        <v>0</v>
      </c>
      <c r="H9" s="60">
        <v>248</v>
      </c>
      <c r="I9" s="60">
        <v>-125</v>
      </c>
      <c r="J9" s="60">
        <v>0</v>
      </c>
      <c r="K9" s="60">
        <v>0</v>
      </c>
      <c r="L9" s="60">
        <v>0</v>
      </c>
      <c r="M9" s="60">
        <v>0</v>
      </c>
      <c r="N9" s="60">
        <v>0</v>
      </c>
      <c r="O9" s="60">
        <v>-226</v>
      </c>
      <c r="P9" s="60">
        <v>10</v>
      </c>
      <c r="Q9" s="60">
        <v>443</v>
      </c>
      <c r="R9" s="60">
        <v>89</v>
      </c>
      <c r="S9" s="60">
        <v>157</v>
      </c>
      <c r="T9" s="60">
        <v>226</v>
      </c>
      <c r="U9" s="60">
        <v>121</v>
      </c>
      <c r="V9" s="60">
        <v>-31</v>
      </c>
      <c r="W9" s="60">
        <v>283</v>
      </c>
      <c r="X9" s="60">
        <v>367</v>
      </c>
      <c r="Y9" s="60">
        <v>4</v>
      </c>
      <c r="Z9" s="60">
        <v>65</v>
      </c>
      <c r="AA9" s="60">
        <v>285</v>
      </c>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row>
    <row r="10" spans="1:139" s="2" customFormat="1" ht="29.1" customHeight="1" x14ac:dyDescent="0.2">
      <c r="A10" s="18" t="str">
        <f>IF('1'!$A$1=1,B10,C10)</f>
        <v>A2.1 Інвестиції прямого інвестора в підприємства прямого інвестування</v>
      </c>
      <c r="B10" s="381" t="s">
        <v>68</v>
      </c>
      <c r="C10" s="381" t="s">
        <v>209</v>
      </c>
      <c r="D10" s="61">
        <v>0</v>
      </c>
      <c r="E10" s="61">
        <v>0</v>
      </c>
      <c r="F10" s="61">
        <v>0</v>
      </c>
      <c r="G10" s="61">
        <v>0</v>
      </c>
      <c r="H10" s="61">
        <v>248</v>
      </c>
      <c r="I10" s="61">
        <v>-125</v>
      </c>
      <c r="J10" s="61">
        <v>0</v>
      </c>
      <c r="K10" s="61">
        <v>0</v>
      </c>
      <c r="L10" s="61">
        <v>0</v>
      </c>
      <c r="M10" s="61">
        <v>0</v>
      </c>
      <c r="N10" s="61">
        <v>0</v>
      </c>
      <c r="O10" s="61">
        <v>0</v>
      </c>
      <c r="P10" s="61">
        <v>0</v>
      </c>
      <c r="Q10" s="61">
        <v>6</v>
      </c>
      <c r="R10" s="61">
        <v>0</v>
      </c>
      <c r="S10" s="61">
        <v>0</v>
      </c>
      <c r="T10" s="61">
        <v>0</v>
      </c>
      <c r="U10" s="61">
        <v>0</v>
      </c>
      <c r="V10" s="61">
        <v>-4</v>
      </c>
      <c r="W10" s="61">
        <v>3</v>
      </c>
      <c r="X10" s="61">
        <v>12</v>
      </c>
      <c r="Y10" s="61">
        <v>7</v>
      </c>
      <c r="Z10" s="61">
        <v>0</v>
      </c>
      <c r="AA10" s="61">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row>
    <row r="11" spans="1:139" s="2" customFormat="1" ht="27.6" customHeight="1" x14ac:dyDescent="0.2">
      <c r="A11" s="18" t="str">
        <f>IF('1'!$A$1=1,B11,C11)</f>
        <v xml:space="preserve">A2.2 Інвестиції підприємств прямого інвестування в прямого інвестора (зворотне інвестування)  </v>
      </c>
      <c r="B11" s="381" t="s">
        <v>69</v>
      </c>
      <c r="C11" s="381" t="s">
        <v>210</v>
      </c>
      <c r="D11" s="61">
        <v>0</v>
      </c>
      <c r="E11" s="61">
        <v>0</v>
      </c>
      <c r="F11" s="61">
        <v>0</v>
      </c>
      <c r="G11" s="61">
        <v>0</v>
      </c>
      <c r="H11" s="61">
        <v>0</v>
      </c>
      <c r="I11" s="61">
        <v>0</v>
      </c>
      <c r="J11" s="61">
        <v>0</v>
      </c>
      <c r="K11" s="61">
        <v>0</v>
      </c>
      <c r="L11" s="61">
        <v>0</v>
      </c>
      <c r="M11" s="61">
        <v>0</v>
      </c>
      <c r="N11" s="61">
        <v>0</v>
      </c>
      <c r="O11" s="61">
        <v>-226</v>
      </c>
      <c r="P11" s="61">
        <v>10</v>
      </c>
      <c r="Q11" s="61">
        <v>437</v>
      </c>
      <c r="R11" s="61">
        <v>89</v>
      </c>
      <c r="S11" s="61">
        <v>157</v>
      </c>
      <c r="T11" s="61">
        <v>226</v>
      </c>
      <c r="U11" s="61">
        <v>121</v>
      </c>
      <c r="V11" s="61">
        <v>-27</v>
      </c>
      <c r="W11" s="61">
        <v>280</v>
      </c>
      <c r="X11" s="61">
        <v>355</v>
      </c>
      <c r="Y11" s="61">
        <v>-3</v>
      </c>
      <c r="Z11" s="61">
        <v>65</v>
      </c>
      <c r="AA11" s="61">
        <v>285</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row>
    <row r="12" spans="1:139" s="2" customFormat="1" ht="15.6" customHeight="1" x14ac:dyDescent="0.2">
      <c r="A12" s="19" t="str">
        <f>IF('1'!$A$1=1,B12,C12)</f>
        <v>кредити</v>
      </c>
      <c r="B12" s="359" t="s">
        <v>2</v>
      </c>
      <c r="C12" s="327" t="s">
        <v>258</v>
      </c>
      <c r="D12" s="61">
        <v>0</v>
      </c>
      <c r="E12" s="61">
        <v>0</v>
      </c>
      <c r="F12" s="61">
        <v>0</v>
      </c>
      <c r="G12" s="61">
        <v>0</v>
      </c>
      <c r="H12" s="61">
        <v>0</v>
      </c>
      <c r="I12" s="61">
        <v>0</v>
      </c>
      <c r="J12" s="61">
        <v>0</v>
      </c>
      <c r="K12" s="61">
        <v>0</v>
      </c>
      <c r="L12" s="61">
        <v>0</v>
      </c>
      <c r="M12" s="61">
        <v>0</v>
      </c>
      <c r="N12" s="61">
        <v>0</v>
      </c>
      <c r="O12" s="61">
        <v>0</v>
      </c>
      <c r="P12" s="61">
        <v>0</v>
      </c>
      <c r="Q12" s="61">
        <v>0</v>
      </c>
      <c r="R12" s="61">
        <v>0</v>
      </c>
      <c r="S12" s="61">
        <v>0</v>
      </c>
      <c r="T12" s="61">
        <v>0</v>
      </c>
      <c r="U12" s="61">
        <v>0</v>
      </c>
      <c r="V12" s="61">
        <v>0</v>
      </c>
      <c r="W12" s="61">
        <v>6</v>
      </c>
      <c r="X12" s="61">
        <v>11</v>
      </c>
      <c r="Y12" s="61">
        <v>-3</v>
      </c>
      <c r="Z12" s="61">
        <v>0</v>
      </c>
      <c r="AA12" s="61">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row>
    <row r="13" spans="1:139" s="2" customFormat="1" ht="20.25" customHeight="1" x14ac:dyDescent="0.2">
      <c r="A13" s="19" t="str">
        <f>IF('1'!$A$1=1,B13,C13)</f>
        <v>торгові кредити (дебіторська заборгованість)</v>
      </c>
      <c r="B13" s="359" t="s">
        <v>115</v>
      </c>
      <c r="C13" s="327" t="s">
        <v>259</v>
      </c>
      <c r="D13" s="62">
        <v>0</v>
      </c>
      <c r="E13" s="62">
        <v>0</v>
      </c>
      <c r="F13" s="62">
        <v>0</v>
      </c>
      <c r="G13" s="62">
        <v>0</v>
      </c>
      <c r="H13" s="62">
        <v>0</v>
      </c>
      <c r="I13" s="62">
        <v>0</v>
      </c>
      <c r="J13" s="62">
        <v>0</v>
      </c>
      <c r="K13" s="62">
        <v>0</v>
      </c>
      <c r="L13" s="62">
        <v>0</v>
      </c>
      <c r="M13" s="62">
        <v>0</v>
      </c>
      <c r="N13" s="62">
        <v>0</v>
      </c>
      <c r="O13" s="62">
        <v>-226</v>
      </c>
      <c r="P13" s="62">
        <v>10</v>
      </c>
      <c r="Q13" s="62">
        <v>437</v>
      </c>
      <c r="R13" s="62">
        <v>89</v>
      </c>
      <c r="S13" s="62">
        <v>157</v>
      </c>
      <c r="T13" s="62">
        <v>226</v>
      </c>
      <c r="U13" s="62">
        <v>121</v>
      </c>
      <c r="V13" s="62">
        <v>-27</v>
      </c>
      <c r="W13" s="62">
        <v>274</v>
      </c>
      <c r="X13" s="62">
        <v>344</v>
      </c>
      <c r="Y13" s="62">
        <v>0</v>
      </c>
      <c r="Z13" s="62">
        <v>65</v>
      </c>
      <c r="AA13" s="62">
        <v>285</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row>
    <row r="14" spans="1:139" s="2" customFormat="1" ht="20.100000000000001" customHeight="1" x14ac:dyDescent="0.2">
      <c r="A14" s="57" t="str">
        <f>IF('1'!$A$1=1,B14,C14)</f>
        <v>L Чисті зобов'язання (L1 + L2)</v>
      </c>
      <c r="B14" s="354" t="s">
        <v>70</v>
      </c>
      <c r="C14" s="354" t="s">
        <v>299</v>
      </c>
      <c r="D14" s="59">
        <v>792</v>
      </c>
      <c r="E14" s="59">
        <v>693</v>
      </c>
      <c r="F14" s="59">
        <v>1424</v>
      </c>
      <c r="G14" s="59">
        <v>1715</v>
      </c>
      <c r="H14" s="59">
        <v>7808</v>
      </c>
      <c r="I14" s="59">
        <v>5604</v>
      </c>
      <c r="J14" s="59">
        <v>10193</v>
      </c>
      <c r="K14" s="59">
        <v>10700</v>
      </c>
      <c r="L14" s="59">
        <v>4769</v>
      </c>
      <c r="M14" s="59">
        <v>6451</v>
      </c>
      <c r="N14" s="59">
        <v>7207</v>
      </c>
      <c r="O14" s="59">
        <v>8175</v>
      </c>
      <c r="P14" s="59">
        <v>4509</v>
      </c>
      <c r="Q14" s="59">
        <v>847</v>
      </c>
      <c r="R14" s="59">
        <v>-198</v>
      </c>
      <c r="S14" s="59">
        <v>4128</v>
      </c>
      <c r="T14" s="59">
        <v>3680</v>
      </c>
      <c r="U14" s="59">
        <v>4975</v>
      </c>
      <c r="V14" s="59">
        <v>5796</v>
      </c>
      <c r="W14" s="59">
        <v>304</v>
      </c>
      <c r="X14" s="59">
        <v>7954</v>
      </c>
      <c r="Y14" s="59">
        <v>221</v>
      </c>
      <c r="Z14" s="59">
        <v>4572</v>
      </c>
      <c r="AA14" s="59">
        <v>4018</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row>
    <row r="15" spans="1:139" s="2" customFormat="1" ht="20.100000000000001" customHeight="1" x14ac:dyDescent="0.2">
      <c r="A15" s="20" t="str">
        <f>IF('1'!$A$1=1,B15,C15)</f>
        <v>L1 Інструменти участі в капіталі (2)</v>
      </c>
      <c r="B15" s="380" t="s">
        <v>309</v>
      </c>
      <c r="C15" s="380" t="s">
        <v>310</v>
      </c>
      <c r="D15" s="60">
        <v>779</v>
      </c>
      <c r="E15" s="60">
        <v>673</v>
      </c>
      <c r="F15" s="60">
        <v>1279</v>
      </c>
      <c r="G15" s="60">
        <v>1496</v>
      </c>
      <c r="H15" s="60">
        <v>7493</v>
      </c>
      <c r="I15" s="60">
        <v>4539</v>
      </c>
      <c r="J15" s="60">
        <v>8381</v>
      </c>
      <c r="K15" s="60">
        <v>9612</v>
      </c>
      <c r="L15" s="60">
        <v>4456</v>
      </c>
      <c r="M15" s="60">
        <v>5550</v>
      </c>
      <c r="N15" s="60">
        <v>6121</v>
      </c>
      <c r="O15" s="60">
        <v>6248</v>
      </c>
      <c r="P15" s="60">
        <v>3668</v>
      </c>
      <c r="Q15" s="60">
        <v>712</v>
      </c>
      <c r="R15" s="60">
        <v>584</v>
      </c>
      <c r="S15" s="60">
        <v>4076</v>
      </c>
      <c r="T15" s="60">
        <v>3025</v>
      </c>
      <c r="U15" s="60">
        <v>4069</v>
      </c>
      <c r="V15" s="60">
        <v>4909</v>
      </c>
      <c r="W15" s="60">
        <v>272</v>
      </c>
      <c r="X15" s="60">
        <v>6135</v>
      </c>
      <c r="Y15" s="60">
        <v>762</v>
      </c>
      <c r="Z15" s="60">
        <v>4049</v>
      </c>
      <c r="AA15" s="60">
        <v>3543</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row>
    <row r="16" spans="1:139" s="2" customFormat="1" ht="24.6" customHeight="1" x14ac:dyDescent="0.2">
      <c r="A16" s="18" t="str">
        <f>IF('1'!$A$1=1,B16,C16)</f>
        <v>L1.1 Інвестиції прямого інвестора в підприємства прямого інвестування (L1.1.1 + L1.1.2)</v>
      </c>
      <c r="B16" s="381" t="s">
        <v>71</v>
      </c>
      <c r="C16" s="381" t="s">
        <v>306</v>
      </c>
      <c r="D16" s="61">
        <v>779</v>
      </c>
      <c r="E16" s="61">
        <v>673</v>
      </c>
      <c r="F16" s="61">
        <v>1279</v>
      </c>
      <c r="G16" s="61">
        <v>1496</v>
      </c>
      <c r="H16" s="61">
        <v>7493</v>
      </c>
      <c r="I16" s="61">
        <v>4539</v>
      </c>
      <c r="J16" s="61">
        <v>8381</v>
      </c>
      <c r="K16" s="61">
        <v>9612</v>
      </c>
      <c r="L16" s="61">
        <v>4456</v>
      </c>
      <c r="M16" s="61">
        <v>5550</v>
      </c>
      <c r="N16" s="61">
        <v>6121</v>
      </c>
      <c r="O16" s="61">
        <v>6248</v>
      </c>
      <c r="P16" s="61">
        <v>3668</v>
      </c>
      <c r="Q16" s="61">
        <v>712</v>
      </c>
      <c r="R16" s="61">
        <v>584</v>
      </c>
      <c r="S16" s="61">
        <v>4076</v>
      </c>
      <c r="T16" s="61">
        <v>3025</v>
      </c>
      <c r="U16" s="61">
        <v>4069</v>
      </c>
      <c r="V16" s="61">
        <v>4909</v>
      </c>
      <c r="W16" s="61">
        <v>272</v>
      </c>
      <c r="X16" s="61">
        <v>6135</v>
      </c>
      <c r="Y16" s="61">
        <v>762</v>
      </c>
      <c r="Z16" s="61">
        <v>4049</v>
      </c>
      <c r="AA16" s="61">
        <v>3543</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row>
    <row r="17" spans="1:139" ht="24.6" customHeight="1" x14ac:dyDescent="0.2">
      <c r="A17" s="35" t="str">
        <f>IF('1'!$A$1=1,B17,C17)</f>
        <v>L1.1.1 Інструменти участі в капіталі, крім реінвестування доходів</v>
      </c>
      <c r="B17" s="358" t="s">
        <v>72</v>
      </c>
      <c r="C17" s="388" t="s">
        <v>307</v>
      </c>
      <c r="D17" s="61">
        <v>779</v>
      </c>
      <c r="E17" s="61">
        <v>671</v>
      </c>
      <c r="F17" s="61">
        <v>1267</v>
      </c>
      <c r="G17" s="61">
        <v>1490</v>
      </c>
      <c r="H17" s="61">
        <v>7489</v>
      </c>
      <c r="I17" s="61">
        <v>4504</v>
      </c>
      <c r="J17" s="61">
        <v>8364</v>
      </c>
      <c r="K17" s="61">
        <v>9440</v>
      </c>
      <c r="L17" s="61">
        <v>4434</v>
      </c>
      <c r="M17" s="61">
        <v>5550</v>
      </c>
      <c r="N17" s="61">
        <v>6121</v>
      </c>
      <c r="O17" s="61">
        <v>6248</v>
      </c>
      <c r="P17" s="61">
        <v>3668</v>
      </c>
      <c r="Q17" s="61">
        <v>712</v>
      </c>
      <c r="R17" s="61">
        <v>4003</v>
      </c>
      <c r="S17" s="61">
        <v>3550</v>
      </c>
      <c r="T17" s="61">
        <v>1535</v>
      </c>
      <c r="U17" s="61">
        <v>1472</v>
      </c>
      <c r="V17" s="61">
        <v>1659</v>
      </c>
      <c r="W17" s="61">
        <v>760</v>
      </c>
      <c r="X17" s="61">
        <v>1186</v>
      </c>
      <c r="Y17" s="61">
        <v>439</v>
      </c>
      <c r="Z17" s="61">
        <v>651</v>
      </c>
      <c r="AA17" s="61">
        <v>941</v>
      </c>
    </row>
    <row r="18" spans="1:139" ht="16.95" customHeight="1" x14ac:dyDescent="0.2">
      <c r="A18" s="35" t="str">
        <f>IF('1'!$A$1=1,B18,C18)</f>
        <v>L1.1.2 Реінвестування доходів</v>
      </c>
      <c r="B18" s="358" t="s">
        <v>124</v>
      </c>
      <c r="C18" s="388" t="s">
        <v>308</v>
      </c>
      <c r="D18" s="61">
        <v>0</v>
      </c>
      <c r="E18" s="61">
        <v>2</v>
      </c>
      <c r="F18" s="61">
        <v>12</v>
      </c>
      <c r="G18" s="61">
        <v>6</v>
      </c>
      <c r="H18" s="61">
        <v>4</v>
      </c>
      <c r="I18" s="61">
        <v>35</v>
      </c>
      <c r="J18" s="61">
        <v>17</v>
      </c>
      <c r="K18" s="61">
        <v>172</v>
      </c>
      <c r="L18" s="61">
        <v>22</v>
      </c>
      <c r="M18" s="61">
        <v>0</v>
      </c>
      <c r="N18" s="61">
        <v>0</v>
      </c>
      <c r="O18" s="61">
        <v>0</v>
      </c>
      <c r="P18" s="61">
        <v>0</v>
      </c>
      <c r="Q18" s="61">
        <v>0</v>
      </c>
      <c r="R18" s="61">
        <v>-3419</v>
      </c>
      <c r="S18" s="61">
        <v>526</v>
      </c>
      <c r="T18" s="61">
        <v>1490</v>
      </c>
      <c r="U18" s="61">
        <v>2597</v>
      </c>
      <c r="V18" s="61">
        <v>3250</v>
      </c>
      <c r="W18" s="61">
        <v>-488</v>
      </c>
      <c r="X18" s="61">
        <v>4949</v>
      </c>
      <c r="Y18" s="61">
        <v>323</v>
      </c>
      <c r="Z18" s="61">
        <v>3398</v>
      </c>
      <c r="AA18" s="61">
        <v>2602</v>
      </c>
    </row>
    <row r="19" spans="1:139" s="2" customFormat="1" ht="20.100000000000001" customHeight="1" x14ac:dyDescent="0.2">
      <c r="A19" s="20" t="str">
        <f>IF('1'!$A$1=1,B19,C19)</f>
        <v>L2 Боргові інструменти (L2.1 + L2.2 + L2.3) (3)</v>
      </c>
      <c r="B19" s="380" t="s">
        <v>311</v>
      </c>
      <c r="C19" s="380" t="s">
        <v>303</v>
      </c>
      <c r="D19" s="60">
        <v>13</v>
      </c>
      <c r="E19" s="60">
        <v>20</v>
      </c>
      <c r="F19" s="60">
        <v>145</v>
      </c>
      <c r="G19" s="60">
        <v>219</v>
      </c>
      <c r="H19" s="60">
        <v>315</v>
      </c>
      <c r="I19" s="60">
        <v>1065</v>
      </c>
      <c r="J19" s="60">
        <v>1812</v>
      </c>
      <c r="K19" s="60">
        <v>1088</v>
      </c>
      <c r="L19" s="60">
        <v>313</v>
      </c>
      <c r="M19" s="60">
        <v>901</v>
      </c>
      <c r="N19" s="60">
        <v>1086</v>
      </c>
      <c r="O19" s="60">
        <v>1927</v>
      </c>
      <c r="P19" s="60">
        <v>841</v>
      </c>
      <c r="Q19" s="60">
        <v>135</v>
      </c>
      <c r="R19" s="60">
        <v>-782</v>
      </c>
      <c r="S19" s="60">
        <v>52</v>
      </c>
      <c r="T19" s="60">
        <v>655</v>
      </c>
      <c r="U19" s="60">
        <v>906</v>
      </c>
      <c r="V19" s="60">
        <v>887</v>
      </c>
      <c r="W19" s="60">
        <v>32</v>
      </c>
      <c r="X19" s="60">
        <v>1819</v>
      </c>
      <c r="Y19" s="60">
        <v>-541</v>
      </c>
      <c r="Z19" s="60">
        <v>523</v>
      </c>
      <c r="AA19" s="60">
        <v>475</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row>
    <row r="20" spans="1:139" s="2" customFormat="1" ht="24.6" customHeight="1" x14ac:dyDescent="0.2">
      <c r="A20" s="18" t="str">
        <f>IF('1'!$A$1=1,B20,C20)</f>
        <v xml:space="preserve">L2.1 Інвестиції прямого інвестора в підприємства прямого інвестування </v>
      </c>
      <c r="B20" s="381" t="s">
        <v>74</v>
      </c>
      <c r="C20" s="381" t="s">
        <v>216</v>
      </c>
      <c r="D20" s="61">
        <v>13</v>
      </c>
      <c r="E20" s="61">
        <v>20</v>
      </c>
      <c r="F20" s="61">
        <v>145</v>
      </c>
      <c r="G20" s="61">
        <v>219</v>
      </c>
      <c r="H20" s="61">
        <v>315</v>
      </c>
      <c r="I20" s="61">
        <v>1065</v>
      </c>
      <c r="J20" s="61">
        <v>1510</v>
      </c>
      <c r="K20" s="61">
        <v>1301</v>
      </c>
      <c r="L20" s="61">
        <v>360</v>
      </c>
      <c r="M20" s="61">
        <v>945</v>
      </c>
      <c r="N20" s="61">
        <v>1086</v>
      </c>
      <c r="O20" s="61">
        <v>1927</v>
      </c>
      <c r="P20" s="61">
        <v>841</v>
      </c>
      <c r="Q20" s="61">
        <v>135</v>
      </c>
      <c r="R20" s="61">
        <v>-976</v>
      </c>
      <c r="S20" s="61">
        <v>-106</v>
      </c>
      <c r="T20" s="61">
        <v>867</v>
      </c>
      <c r="U20" s="61">
        <v>405</v>
      </c>
      <c r="V20" s="61">
        <v>827</v>
      </c>
      <c r="W20" s="61">
        <v>-21</v>
      </c>
      <c r="X20" s="61">
        <v>1485</v>
      </c>
      <c r="Y20" s="61">
        <v>-390</v>
      </c>
      <c r="Z20" s="61">
        <v>326</v>
      </c>
      <c r="AA20" s="61">
        <v>-13</v>
      </c>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row>
    <row r="21" spans="1:139" s="2" customFormat="1" ht="18.600000000000001" customHeight="1" x14ac:dyDescent="0.2">
      <c r="A21" s="16" t="str">
        <f>IF('1'!$A$1=1,B21,C21)</f>
        <v>кредити</v>
      </c>
      <c r="B21" s="327" t="s">
        <v>2</v>
      </c>
      <c r="C21" s="327" t="s">
        <v>258</v>
      </c>
      <c r="D21" s="62">
        <v>13</v>
      </c>
      <c r="E21" s="62">
        <v>20</v>
      </c>
      <c r="F21" s="62">
        <v>145</v>
      </c>
      <c r="G21" s="62">
        <v>219</v>
      </c>
      <c r="H21" s="62">
        <v>315</v>
      </c>
      <c r="I21" s="62">
        <v>1065</v>
      </c>
      <c r="J21" s="62">
        <v>1510</v>
      </c>
      <c r="K21" s="62">
        <v>1301</v>
      </c>
      <c r="L21" s="62">
        <v>360</v>
      </c>
      <c r="M21" s="62">
        <v>945</v>
      </c>
      <c r="N21" s="62">
        <v>1086</v>
      </c>
      <c r="O21" s="62">
        <v>1585</v>
      </c>
      <c r="P21" s="62">
        <v>103</v>
      </c>
      <c r="Q21" s="62">
        <v>-80</v>
      </c>
      <c r="R21" s="62">
        <v>-1039</v>
      </c>
      <c r="S21" s="62">
        <v>-164</v>
      </c>
      <c r="T21" s="62">
        <v>178</v>
      </c>
      <c r="U21" s="62">
        <v>254</v>
      </c>
      <c r="V21" s="62">
        <v>1113</v>
      </c>
      <c r="W21" s="62">
        <v>6</v>
      </c>
      <c r="X21" s="62">
        <v>1144</v>
      </c>
      <c r="Y21" s="62">
        <v>-439</v>
      </c>
      <c r="Z21" s="62">
        <v>391</v>
      </c>
      <c r="AA21" s="62">
        <v>-205</v>
      </c>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row>
    <row r="22" spans="1:139" s="2" customFormat="1" ht="21" customHeight="1" x14ac:dyDescent="0.2">
      <c r="A22" s="16" t="str">
        <f>IF('1'!$A$1=1,B22,C22)</f>
        <v>торгові кредити (кредиторська заборгованість)</v>
      </c>
      <c r="B22" s="327" t="s">
        <v>6</v>
      </c>
      <c r="C22" s="327" t="s">
        <v>262</v>
      </c>
      <c r="D22" s="62">
        <v>0</v>
      </c>
      <c r="E22" s="62">
        <v>0</v>
      </c>
      <c r="F22" s="62">
        <v>0</v>
      </c>
      <c r="G22" s="62">
        <v>0</v>
      </c>
      <c r="H22" s="62">
        <v>0</v>
      </c>
      <c r="I22" s="62">
        <v>0</v>
      </c>
      <c r="J22" s="62">
        <v>0</v>
      </c>
      <c r="K22" s="62">
        <v>0</v>
      </c>
      <c r="L22" s="62">
        <v>0</v>
      </c>
      <c r="M22" s="62">
        <v>0</v>
      </c>
      <c r="N22" s="62">
        <v>0</v>
      </c>
      <c r="O22" s="62">
        <v>342</v>
      </c>
      <c r="P22" s="62">
        <v>738</v>
      </c>
      <c r="Q22" s="62">
        <v>215</v>
      </c>
      <c r="R22" s="62">
        <v>63</v>
      </c>
      <c r="S22" s="62">
        <v>58</v>
      </c>
      <c r="T22" s="62">
        <v>689</v>
      </c>
      <c r="U22" s="62">
        <v>151</v>
      </c>
      <c r="V22" s="62">
        <v>-286</v>
      </c>
      <c r="W22" s="62">
        <v>-27</v>
      </c>
      <c r="X22" s="62">
        <v>341</v>
      </c>
      <c r="Y22" s="62">
        <v>49</v>
      </c>
      <c r="Z22" s="62">
        <v>-65</v>
      </c>
      <c r="AA22" s="62">
        <v>192</v>
      </c>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row>
    <row r="23" spans="1:139" s="2" customFormat="1" ht="24.6" customHeight="1" x14ac:dyDescent="0.2">
      <c r="A23" s="18" t="str">
        <f>IF('1'!$A$1=1,B23,C23)</f>
        <v xml:space="preserve">L2.2 Інвестиції підприємств прямого інвестування в прямого інвестора (зворотне інвестування)  </v>
      </c>
      <c r="B23" s="381" t="s">
        <v>75</v>
      </c>
      <c r="C23" s="381" t="s">
        <v>219</v>
      </c>
      <c r="D23" s="61">
        <v>0</v>
      </c>
      <c r="E23" s="61">
        <v>0</v>
      </c>
      <c r="F23" s="61">
        <v>0</v>
      </c>
      <c r="G23" s="61">
        <v>0</v>
      </c>
      <c r="H23" s="61">
        <v>0</v>
      </c>
      <c r="I23" s="61">
        <v>0</v>
      </c>
      <c r="J23" s="61">
        <v>302</v>
      </c>
      <c r="K23" s="61">
        <v>-213</v>
      </c>
      <c r="L23" s="61">
        <v>-47</v>
      </c>
      <c r="M23" s="61">
        <v>-44</v>
      </c>
      <c r="N23" s="61">
        <v>0</v>
      </c>
      <c r="O23" s="61">
        <v>0</v>
      </c>
      <c r="P23" s="61">
        <v>0</v>
      </c>
      <c r="Q23" s="61">
        <v>0</v>
      </c>
      <c r="R23" s="61">
        <v>0</v>
      </c>
      <c r="S23" s="61">
        <v>0</v>
      </c>
      <c r="T23" s="61">
        <v>0</v>
      </c>
      <c r="U23" s="61">
        <v>0</v>
      </c>
      <c r="V23" s="61">
        <v>0</v>
      </c>
      <c r="W23" s="61">
        <v>0</v>
      </c>
      <c r="X23" s="61">
        <v>25</v>
      </c>
      <c r="Y23" s="61">
        <v>8</v>
      </c>
      <c r="Z23" s="61">
        <v>4</v>
      </c>
      <c r="AA23" s="61">
        <v>60</v>
      </c>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row>
    <row r="24" spans="1:139" s="2" customFormat="1" ht="24.6" customHeight="1" x14ac:dyDescent="0.2">
      <c r="A24" s="18" t="str">
        <f>IF('1'!$A$1=1,B24,C24)</f>
        <v>L2.3 Інвестиції між сестринськими підприємствами</v>
      </c>
      <c r="B24" s="381" t="s">
        <v>138</v>
      </c>
      <c r="C24" s="383" t="s">
        <v>221</v>
      </c>
      <c r="D24" s="61">
        <v>0</v>
      </c>
      <c r="E24" s="61">
        <v>0</v>
      </c>
      <c r="F24" s="61">
        <v>0</v>
      </c>
      <c r="G24" s="61">
        <v>0</v>
      </c>
      <c r="H24" s="61">
        <v>0</v>
      </c>
      <c r="I24" s="61">
        <v>0</v>
      </c>
      <c r="J24" s="61">
        <v>0</v>
      </c>
      <c r="K24" s="61">
        <v>0</v>
      </c>
      <c r="L24" s="61">
        <v>0</v>
      </c>
      <c r="M24" s="61">
        <v>0</v>
      </c>
      <c r="N24" s="61">
        <v>0</v>
      </c>
      <c r="O24" s="61">
        <v>0</v>
      </c>
      <c r="P24" s="61">
        <v>0</v>
      </c>
      <c r="Q24" s="61">
        <v>0</v>
      </c>
      <c r="R24" s="61">
        <v>194</v>
      </c>
      <c r="S24" s="61">
        <v>158</v>
      </c>
      <c r="T24" s="61">
        <v>-212</v>
      </c>
      <c r="U24" s="61">
        <v>501</v>
      </c>
      <c r="V24" s="61">
        <v>60</v>
      </c>
      <c r="W24" s="61">
        <v>53</v>
      </c>
      <c r="X24" s="61">
        <v>309</v>
      </c>
      <c r="Y24" s="61">
        <v>-159</v>
      </c>
      <c r="Z24" s="61">
        <v>193</v>
      </c>
      <c r="AA24" s="61">
        <v>428</v>
      </c>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row>
    <row r="25" spans="1:139" s="2" customFormat="1" ht="24" customHeight="1" x14ac:dyDescent="0.2">
      <c r="A25" s="16" t="str">
        <f>IF('1'!$A$1=1,B25,C25)</f>
        <v>кінцева контролююча материнська компанія-резидент</v>
      </c>
      <c r="B25" s="327" t="s">
        <v>128</v>
      </c>
      <c r="C25" s="326" t="s">
        <v>222</v>
      </c>
      <c r="D25" s="62">
        <v>0</v>
      </c>
      <c r="E25" s="62">
        <v>0</v>
      </c>
      <c r="F25" s="62">
        <v>0</v>
      </c>
      <c r="G25" s="62">
        <v>0</v>
      </c>
      <c r="H25" s="62">
        <v>0</v>
      </c>
      <c r="I25" s="62">
        <v>0</v>
      </c>
      <c r="J25" s="62">
        <v>0</v>
      </c>
      <c r="K25" s="62">
        <v>0</v>
      </c>
      <c r="L25" s="62">
        <v>0</v>
      </c>
      <c r="M25" s="62">
        <v>0</v>
      </c>
      <c r="N25" s="62">
        <v>0</v>
      </c>
      <c r="O25" s="62">
        <v>0</v>
      </c>
      <c r="P25" s="62">
        <v>0</v>
      </c>
      <c r="Q25" s="62">
        <v>0</v>
      </c>
      <c r="R25" s="62">
        <v>44</v>
      </c>
      <c r="S25" s="62">
        <v>-84</v>
      </c>
      <c r="T25" s="62">
        <v>-273</v>
      </c>
      <c r="U25" s="62">
        <v>122</v>
      </c>
      <c r="V25" s="62">
        <v>-194</v>
      </c>
      <c r="W25" s="62">
        <v>60</v>
      </c>
      <c r="X25" s="62">
        <v>254</v>
      </c>
      <c r="Y25" s="62">
        <v>-315</v>
      </c>
      <c r="Z25" s="62">
        <v>18</v>
      </c>
      <c r="AA25" s="62">
        <v>122</v>
      </c>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row>
    <row r="26" spans="1:139" s="2" customFormat="1" ht="24" customHeight="1" x14ac:dyDescent="0.2">
      <c r="A26" s="16" t="str">
        <f>IF('1'!$A$1=1,B26,C26)</f>
        <v>кінцева контролююча материнська компанія-нерезидент</v>
      </c>
      <c r="B26" s="327" t="s">
        <v>129</v>
      </c>
      <c r="C26" s="327" t="s">
        <v>223</v>
      </c>
      <c r="D26" s="62">
        <v>0</v>
      </c>
      <c r="E26" s="62">
        <v>0</v>
      </c>
      <c r="F26" s="62">
        <v>0</v>
      </c>
      <c r="G26" s="62">
        <v>0</v>
      </c>
      <c r="H26" s="62">
        <v>0</v>
      </c>
      <c r="I26" s="62">
        <v>0</v>
      </c>
      <c r="J26" s="62">
        <v>0</v>
      </c>
      <c r="K26" s="62">
        <v>0</v>
      </c>
      <c r="L26" s="62">
        <v>0</v>
      </c>
      <c r="M26" s="62">
        <v>0</v>
      </c>
      <c r="N26" s="62">
        <v>0</v>
      </c>
      <c r="O26" s="62">
        <v>0</v>
      </c>
      <c r="P26" s="62">
        <v>0</v>
      </c>
      <c r="Q26" s="62">
        <v>0</v>
      </c>
      <c r="R26" s="62">
        <v>150</v>
      </c>
      <c r="S26" s="62">
        <v>242</v>
      </c>
      <c r="T26" s="62">
        <v>47</v>
      </c>
      <c r="U26" s="62">
        <v>293</v>
      </c>
      <c r="V26" s="62">
        <v>254</v>
      </c>
      <c r="W26" s="62">
        <v>-65</v>
      </c>
      <c r="X26" s="62">
        <v>-57</v>
      </c>
      <c r="Y26" s="62">
        <v>137</v>
      </c>
      <c r="Z26" s="62">
        <v>146</v>
      </c>
      <c r="AA26" s="62">
        <v>300</v>
      </c>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row>
    <row r="27" spans="1:139" s="204" customFormat="1" ht="26.1" customHeight="1" x14ac:dyDescent="0.2">
      <c r="A27" s="202" t="str">
        <f>IF('1'!$A$1=1,B27,C27)</f>
        <v>кінцева контролююча материнська компанія невідома</v>
      </c>
      <c r="B27" s="389" t="s">
        <v>130</v>
      </c>
      <c r="C27" s="328" t="s">
        <v>224</v>
      </c>
      <c r="D27" s="203">
        <v>0</v>
      </c>
      <c r="E27" s="203">
        <v>0</v>
      </c>
      <c r="F27" s="203">
        <v>0</v>
      </c>
      <c r="G27" s="203">
        <v>0</v>
      </c>
      <c r="H27" s="203">
        <v>0</v>
      </c>
      <c r="I27" s="203">
        <v>0</v>
      </c>
      <c r="J27" s="203">
        <v>0</v>
      </c>
      <c r="K27" s="203">
        <v>0</v>
      </c>
      <c r="L27" s="203">
        <v>0</v>
      </c>
      <c r="M27" s="203">
        <v>0</v>
      </c>
      <c r="N27" s="203">
        <v>0</v>
      </c>
      <c r="O27" s="203">
        <v>0</v>
      </c>
      <c r="P27" s="203">
        <v>0</v>
      </c>
      <c r="Q27" s="203">
        <v>0</v>
      </c>
      <c r="R27" s="203">
        <v>0</v>
      </c>
      <c r="S27" s="203">
        <v>0</v>
      </c>
      <c r="T27" s="203">
        <v>14</v>
      </c>
      <c r="U27" s="203">
        <v>86</v>
      </c>
      <c r="V27" s="203">
        <v>0</v>
      </c>
      <c r="W27" s="203">
        <v>58</v>
      </c>
      <c r="X27" s="63">
        <v>112</v>
      </c>
      <c r="Y27" s="63">
        <v>19</v>
      </c>
      <c r="Z27" s="63">
        <v>29</v>
      </c>
      <c r="AA27" s="63">
        <v>6</v>
      </c>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6"/>
      <c r="DE27" s="246"/>
      <c r="DF27" s="246"/>
      <c r="DG27" s="246"/>
      <c r="DH27" s="246"/>
      <c r="DI27" s="246"/>
      <c r="DJ27" s="246"/>
      <c r="DK27" s="246"/>
      <c r="DL27" s="246"/>
      <c r="DM27" s="246"/>
      <c r="DN27" s="246"/>
      <c r="DO27" s="246"/>
      <c r="DP27" s="246"/>
      <c r="DQ27" s="246"/>
      <c r="DR27" s="246"/>
      <c r="DS27" s="246"/>
      <c r="DT27" s="246"/>
      <c r="DU27" s="246"/>
      <c r="DV27" s="246"/>
      <c r="DW27" s="246"/>
      <c r="DX27" s="246"/>
      <c r="DY27" s="246"/>
      <c r="DZ27" s="246"/>
      <c r="EA27" s="246"/>
      <c r="EB27" s="246"/>
      <c r="EC27" s="246"/>
      <c r="ED27" s="246"/>
      <c r="EE27" s="246"/>
      <c r="EF27" s="246"/>
      <c r="EG27" s="246"/>
      <c r="EH27" s="246"/>
      <c r="EI27" s="246"/>
    </row>
    <row r="28" spans="1:139" ht="15" customHeight="1" x14ac:dyDescent="0.2">
      <c r="A28" s="243" t="str">
        <f>IF('1'!$A$1=1,B28,C28)</f>
        <v>Примітки:</v>
      </c>
      <c r="B28" s="390" t="s">
        <v>1</v>
      </c>
      <c r="C28" s="390" t="s">
        <v>185</v>
      </c>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row>
    <row r="29" spans="1:139" s="23" customFormat="1" ht="25.95" customHeight="1" x14ac:dyDescent="0.25">
      <c r="A29" s="231" t="str">
        <f>IF('1'!$A$1=1,B29,C29)</f>
        <v>1. Починаючи з 2014 р. дані наведено без урахування тимчасово окупованої Російською Федерацією території України.</v>
      </c>
      <c r="B29" s="301" t="s">
        <v>157</v>
      </c>
      <c r="C29" s="301" t="s">
        <v>202</v>
      </c>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row>
    <row r="30" spans="1:139" s="23" customFormat="1" ht="22.2" customHeight="1" x14ac:dyDescent="0.25">
      <c r="A30" s="231" t="str">
        <f>IF('1'!$A$1=1,B30,C30)</f>
        <v xml:space="preserve">2. З 2015р. дані наведено з урахуванням обсягів реінвестування доходів. </v>
      </c>
      <c r="B30" s="301" t="s">
        <v>30</v>
      </c>
      <c r="C30" s="301" t="s">
        <v>284</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row>
    <row r="31" spans="1:139" ht="37.950000000000003" customHeight="1" x14ac:dyDescent="0.2">
      <c r="A31" s="231" t="str">
        <f>IF('1'!$A$1=1,B31,C31)</f>
        <v xml:space="preserve">3. Починаючи з 2015 р. дані враховують кредити, отримані від сестринських компаній. </v>
      </c>
      <c r="B31" s="301" t="s">
        <v>150</v>
      </c>
      <c r="C31" s="301" t="s">
        <v>226</v>
      </c>
    </row>
    <row r="32" spans="1:139" ht="46.95" customHeight="1" x14ac:dyDescent="0.2">
      <c r="A32" s="231" t="str">
        <f>IF('1'!$A$1=1,B32,C32)</f>
        <v>* Дані щодо реінвестування доходів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2" s="301" t="s">
        <v>512</v>
      </c>
      <c r="C32" s="301" t="s">
        <v>522</v>
      </c>
    </row>
    <row r="33" spans="1:3" ht="27" customHeight="1" x14ac:dyDescent="0.2">
      <c r="A33" s="257" t="str">
        <f>IF('1'!$A$1=1,B33,C33)</f>
        <v xml:space="preserve"> ** Дані щодо реінвестування доходів (L1.1.2 ) за 2024p. можуть бути уточнені після отримання остаточних даних річної фінансової звітності підприємств.</v>
      </c>
      <c r="B33" s="289" t="s">
        <v>534</v>
      </c>
      <c r="C33" s="289" t="s">
        <v>536</v>
      </c>
    </row>
  </sheetData>
  <phoneticPr fontId="5" type="noConversion"/>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FZ31"/>
  <sheetViews>
    <sheetView zoomScale="96" zoomScaleNormal="96" zoomScaleSheetLayoutView="100" zoomScalePageLayoutView="85" workbookViewId="0">
      <pane xSplit="1" ySplit="4" topLeftCell="L5" activePane="bottomRight" state="frozen"/>
      <selection pane="topRight"/>
      <selection pane="bottomLeft"/>
      <selection pane="bottomRight" activeCell="A4" sqref="A4"/>
    </sheetView>
  </sheetViews>
  <sheetFormatPr defaultColWidth="8.6640625" defaultRowHeight="11.4" outlineLevelCol="2" x14ac:dyDescent="0.2"/>
  <cols>
    <col min="1" max="1" width="47.6640625" style="6" customWidth="1"/>
    <col min="2" max="3" width="47.6640625" style="366" hidden="1" customWidth="1" outlineLevel="2"/>
    <col min="4" max="4" width="10.88671875" style="6" hidden="1" customWidth="1" outlineLevel="1" collapsed="1"/>
    <col min="5" max="17" width="10.88671875" style="6" hidden="1" customWidth="1" outlineLevel="1"/>
    <col min="18" max="18" width="10.88671875" style="13" hidden="1" customWidth="1" outlineLevel="1"/>
    <col min="19" max="19" width="10.88671875" style="13" customWidth="1" collapsed="1"/>
    <col min="20" max="21" width="10.88671875" style="13" customWidth="1"/>
    <col min="22" max="28" width="10.88671875" style="6" customWidth="1"/>
    <col min="29" max="16384" width="8.6640625" style="6"/>
  </cols>
  <sheetData>
    <row r="1" spans="1:182" ht="13.2" x14ac:dyDescent="0.25">
      <c r="A1" s="25" t="str">
        <f>IF('1'!A1=1,"до змісту","to title")</f>
        <v>до змісту</v>
      </c>
      <c r="B1" s="270" t="s">
        <v>8</v>
      </c>
      <c r="C1" s="270" t="s">
        <v>200</v>
      </c>
      <c r="H1" s="2"/>
    </row>
    <row r="2" spans="1:182" ht="31.2" customHeight="1" x14ac:dyDescent="0.25">
      <c r="A2" s="376" t="str">
        <f>IF('1'!$A$1=1,B2,C2)</f>
        <v xml:space="preserve">1.8. Прямі інвестиції за принципом активів/пасивів (запаси) (1)  </v>
      </c>
      <c r="B2" s="377" t="s">
        <v>421</v>
      </c>
      <c r="C2" s="377" t="s">
        <v>422</v>
      </c>
      <c r="D2" s="238"/>
      <c r="E2" s="238"/>
      <c r="F2" s="238"/>
      <c r="G2" s="238"/>
      <c r="H2" s="238"/>
      <c r="I2" s="238"/>
      <c r="J2" s="238"/>
      <c r="K2" s="238"/>
      <c r="L2" s="238"/>
      <c r="M2" s="238"/>
      <c r="N2" s="238"/>
      <c r="O2" s="238"/>
      <c r="P2" s="238"/>
      <c r="Q2" s="238"/>
      <c r="R2" s="238"/>
      <c r="S2" s="238"/>
      <c r="T2" s="238"/>
      <c r="U2" s="238"/>
      <c r="V2" s="238"/>
      <c r="W2" s="238"/>
      <c r="X2" s="238"/>
      <c r="Y2" s="238"/>
      <c r="Z2" s="238"/>
      <c r="AA2" s="238"/>
      <c r="AB2" s="238"/>
    </row>
    <row r="3" spans="1:182" ht="12.6" customHeight="1" x14ac:dyDescent="0.25">
      <c r="A3" s="247" t="str">
        <f>IF('1'!$A$1=1,B3,C3)</f>
        <v>млн дол. США</v>
      </c>
      <c r="B3" s="378" t="s">
        <v>9</v>
      </c>
      <c r="C3" s="378" t="s">
        <v>201</v>
      </c>
      <c r="D3" s="248"/>
      <c r="E3" s="248"/>
      <c r="F3" s="248"/>
      <c r="G3" s="248"/>
      <c r="H3" s="248"/>
      <c r="I3" s="248"/>
      <c r="J3" s="248"/>
      <c r="K3" s="248"/>
      <c r="L3" s="248"/>
      <c r="M3" s="248"/>
      <c r="N3" s="248"/>
      <c r="O3" s="248"/>
      <c r="P3" s="248"/>
      <c r="Q3" s="248"/>
      <c r="R3" s="248"/>
      <c r="S3" s="248"/>
      <c r="T3" s="248"/>
      <c r="U3" s="248"/>
      <c r="V3" s="248"/>
    </row>
    <row r="4" spans="1:182" s="5" customFormat="1" ht="20.100000000000001" customHeight="1" x14ac:dyDescent="0.2">
      <c r="A4" s="7"/>
      <c r="B4" s="379"/>
      <c r="C4" s="379"/>
      <c r="D4" s="22">
        <v>36891</v>
      </c>
      <c r="E4" s="22">
        <v>37256</v>
      </c>
      <c r="F4" s="22">
        <v>37621</v>
      </c>
      <c r="G4" s="22">
        <v>37986</v>
      </c>
      <c r="H4" s="51">
        <v>38352</v>
      </c>
      <c r="I4" s="22">
        <v>38717</v>
      </c>
      <c r="J4" s="22">
        <v>39082</v>
      </c>
      <c r="K4" s="89">
        <v>39447</v>
      </c>
      <c r="L4" s="89">
        <v>39813</v>
      </c>
      <c r="M4" s="89">
        <v>40178</v>
      </c>
      <c r="N4" s="22">
        <v>40543</v>
      </c>
      <c r="O4" s="22">
        <v>40908</v>
      </c>
      <c r="P4" s="22">
        <v>41274</v>
      </c>
      <c r="Q4" s="22">
        <v>41639</v>
      </c>
      <c r="R4" s="22">
        <v>42004</v>
      </c>
      <c r="S4" s="22">
        <v>42369</v>
      </c>
      <c r="T4" s="22">
        <v>42735</v>
      </c>
      <c r="U4" s="22">
        <v>43100</v>
      </c>
      <c r="V4" s="22">
        <v>43465</v>
      </c>
      <c r="W4" s="22">
        <v>43830</v>
      </c>
      <c r="X4" s="7">
        <v>44196</v>
      </c>
      <c r="Y4" s="7">
        <v>44561</v>
      </c>
      <c r="Z4" s="7" t="s">
        <v>153</v>
      </c>
      <c r="AA4" s="7" t="s">
        <v>447</v>
      </c>
      <c r="AB4" s="7" t="s">
        <v>448</v>
      </c>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row>
    <row r="5" spans="1:182" s="49" customFormat="1" ht="20.100000000000001" customHeight="1" x14ac:dyDescent="0.2">
      <c r="A5" s="43" t="str">
        <f>IF('1'!$A$1=1,B5,C5)</f>
        <v>ПРЯМІ ІНВЕСТИЦІЇ (A - L)</v>
      </c>
      <c r="B5" s="352" t="s">
        <v>76</v>
      </c>
      <c r="C5" s="352" t="s">
        <v>295</v>
      </c>
      <c r="D5" s="205">
        <v>-3705</v>
      </c>
      <c r="E5" s="205">
        <v>-4645</v>
      </c>
      <c r="F5" s="205">
        <v>-5780</v>
      </c>
      <c r="G5" s="205">
        <v>-7400</v>
      </c>
      <c r="H5" s="205">
        <v>-9408</v>
      </c>
      <c r="I5" s="205">
        <v>-16741</v>
      </c>
      <c r="J5" s="205">
        <v>-22781</v>
      </c>
      <c r="K5" s="205">
        <v>-31982</v>
      </c>
      <c r="L5" s="205">
        <v>-39992</v>
      </c>
      <c r="M5" s="205">
        <v>-39484</v>
      </c>
      <c r="N5" s="205">
        <v>-46324</v>
      </c>
      <c r="O5" s="205">
        <v>-52075</v>
      </c>
      <c r="P5" s="205">
        <v>-57409</v>
      </c>
      <c r="Q5" s="205">
        <v>-59206</v>
      </c>
      <c r="R5" s="205">
        <v>-42251</v>
      </c>
      <c r="S5" s="205">
        <v>-45429</v>
      </c>
      <c r="T5" s="205">
        <v>-47165</v>
      </c>
      <c r="U5" s="205">
        <v>-47021</v>
      </c>
      <c r="V5" s="205">
        <v>-46305</v>
      </c>
      <c r="W5" s="205">
        <v>-52467</v>
      </c>
      <c r="X5" s="205">
        <v>-51184</v>
      </c>
      <c r="Y5" s="205">
        <v>-66041</v>
      </c>
      <c r="Z5" s="205">
        <v>-51854</v>
      </c>
      <c r="AA5" s="205">
        <v>-55836</v>
      </c>
      <c r="AB5" s="205">
        <v>-56778</v>
      </c>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50"/>
      <c r="FD5" s="250"/>
      <c r="FE5" s="250"/>
      <c r="FF5" s="250"/>
      <c r="FG5" s="250"/>
      <c r="FH5" s="250"/>
      <c r="FI5" s="250"/>
      <c r="FJ5" s="250"/>
      <c r="FK5" s="250"/>
      <c r="FL5" s="250"/>
      <c r="FM5" s="250"/>
      <c r="FN5" s="250"/>
      <c r="FO5" s="250"/>
      <c r="FP5" s="250"/>
      <c r="FQ5" s="250"/>
      <c r="FR5" s="250"/>
      <c r="FS5" s="250"/>
      <c r="FT5" s="250"/>
      <c r="FU5" s="250"/>
      <c r="FV5" s="250"/>
      <c r="FW5" s="250"/>
      <c r="FX5" s="250"/>
      <c r="FY5" s="250"/>
      <c r="FZ5" s="250"/>
    </row>
    <row r="6" spans="1:182" s="2" customFormat="1" ht="20.100000000000001" customHeight="1" x14ac:dyDescent="0.2">
      <c r="A6" s="67" t="str">
        <f>IF('1'!$A$1=1,B6,C6)</f>
        <v>A Прямі інвестиції (активи) (A1 + A2)</v>
      </c>
      <c r="B6" s="354" t="s">
        <v>77</v>
      </c>
      <c r="C6" s="354" t="s">
        <v>296</v>
      </c>
      <c r="D6" s="206">
        <v>170</v>
      </c>
      <c r="E6" s="206">
        <v>156</v>
      </c>
      <c r="F6" s="206">
        <v>144</v>
      </c>
      <c r="G6" s="206">
        <v>166</v>
      </c>
      <c r="H6" s="206">
        <v>198</v>
      </c>
      <c r="I6" s="206">
        <v>468</v>
      </c>
      <c r="J6" s="206">
        <v>344</v>
      </c>
      <c r="K6" s="206">
        <v>6379</v>
      </c>
      <c r="L6" s="206">
        <v>7089</v>
      </c>
      <c r="M6" s="206">
        <v>5906</v>
      </c>
      <c r="N6" s="206">
        <v>6548</v>
      </c>
      <c r="O6" s="206">
        <v>6960</v>
      </c>
      <c r="P6" s="206">
        <v>7867</v>
      </c>
      <c r="Q6" s="206">
        <v>7998</v>
      </c>
      <c r="R6" s="206">
        <v>7967</v>
      </c>
      <c r="S6" s="206">
        <v>3265</v>
      </c>
      <c r="T6" s="206">
        <v>3261</v>
      </c>
      <c r="U6" s="206">
        <v>3438</v>
      </c>
      <c r="V6" s="206">
        <v>3524</v>
      </c>
      <c r="W6" s="206">
        <v>4343</v>
      </c>
      <c r="X6" s="206">
        <v>3958</v>
      </c>
      <c r="Y6" s="206">
        <v>3885</v>
      </c>
      <c r="Z6" s="206">
        <v>2837</v>
      </c>
      <c r="AA6" s="206">
        <v>3151</v>
      </c>
      <c r="AB6" s="206">
        <v>3175</v>
      </c>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row>
    <row r="7" spans="1:182" s="2" customFormat="1" ht="20.100000000000001" customHeight="1" x14ac:dyDescent="0.2">
      <c r="A7" s="20" t="str">
        <f>IF('1'!$A$1=1,B7,C7)</f>
        <v>A1 Інструменти участі  в капіталі</v>
      </c>
      <c r="B7" s="380" t="s">
        <v>147</v>
      </c>
      <c r="C7" s="380" t="s">
        <v>220</v>
      </c>
      <c r="D7" s="187">
        <v>165</v>
      </c>
      <c r="E7" s="187">
        <v>151</v>
      </c>
      <c r="F7" s="187">
        <v>139</v>
      </c>
      <c r="G7" s="187">
        <v>161</v>
      </c>
      <c r="H7" s="187">
        <v>198</v>
      </c>
      <c r="I7" s="187">
        <v>219</v>
      </c>
      <c r="J7" s="187">
        <v>221</v>
      </c>
      <c r="K7" s="187">
        <v>6256</v>
      </c>
      <c r="L7" s="187">
        <v>6971</v>
      </c>
      <c r="M7" s="187">
        <v>5783</v>
      </c>
      <c r="N7" s="187">
        <v>6425</v>
      </c>
      <c r="O7" s="187">
        <v>6456</v>
      </c>
      <c r="P7" s="187">
        <v>7589</v>
      </c>
      <c r="Q7" s="187">
        <v>7703</v>
      </c>
      <c r="R7" s="187">
        <v>7456</v>
      </c>
      <c r="S7" s="187">
        <v>2793</v>
      </c>
      <c r="T7" s="187">
        <v>2660</v>
      </c>
      <c r="U7" s="187">
        <v>2627</v>
      </c>
      <c r="V7" s="187">
        <v>2600</v>
      </c>
      <c r="W7" s="187">
        <v>3417</v>
      </c>
      <c r="X7" s="187">
        <v>2755</v>
      </c>
      <c r="Y7" s="187">
        <v>2260</v>
      </c>
      <c r="Z7" s="187">
        <v>1680</v>
      </c>
      <c r="AA7" s="187">
        <v>1688</v>
      </c>
      <c r="AB7" s="187">
        <v>1533</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row>
    <row r="8" spans="1:182" s="2" customFormat="1" ht="24" customHeight="1" x14ac:dyDescent="0.2">
      <c r="A8" s="18" t="str">
        <f>IF('1'!$A$1=1,B8,C8)</f>
        <v>A1.1 Інвестиції прямого інвестора в підприємства прямого інвестування</v>
      </c>
      <c r="B8" s="381" t="s">
        <v>66</v>
      </c>
      <c r="C8" s="381" t="s">
        <v>297</v>
      </c>
      <c r="D8" s="157">
        <v>165</v>
      </c>
      <c r="E8" s="157">
        <v>151</v>
      </c>
      <c r="F8" s="157">
        <v>139</v>
      </c>
      <c r="G8" s="157">
        <v>161</v>
      </c>
      <c r="H8" s="157">
        <v>198</v>
      </c>
      <c r="I8" s="157">
        <v>219</v>
      </c>
      <c r="J8" s="157">
        <v>221</v>
      </c>
      <c r="K8" s="157">
        <v>6256</v>
      </c>
      <c r="L8" s="157">
        <v>6971</v>
      </c>
      <c r="M8" s="157">
        <v>5783</v>
      </c>
      <c r="N8" s="157">
        <v>6425</v>
      </c>
      <c r="O8" s="157">
        <v>6456</v>
      </c>
      <c r="P8" s="157">
        <v>7589</v>
      </c>
      <c r="Q8" s="157">
        <v>7703</v>
      </c>
      <c r="R8" s="157">
        <v>7456</v>
      </c>
      <c r="S8" s="157">
        <v>2793</v>
      </c>
      <c r="T8" s="157">
        <v>2660</v>
      </c>
      <c r="U8" s="157">
        <v>2627</v>
      </c>
      <c r="V8" s="157">
        <v>2600</v>
      </c>
      <c r="W8" s="157">
        <v>3417</v>
      </c>
      <c r="X8" s="157">
        <v>2755</v>
      </c>
      <c r="Y8" s="157">
        <v>2260</v>
      </c>
      <c r="Z8" s="157">
        <v>1680</v>
      </c>
      <c r="AA8" s="157">
        <v>1688</v>
      </c>
      <c r="AB8" s="157">
        <v>1533</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row>
    <row r="9" spans="1:182" s="2" customFormat="1" ht="20.100000000000001" customHeight="1" x14ac:dyDescent="0.2">
      <c r="A9" s="20" t="str">
        <f>IF('1'!$A$1=1,B9,C9)</f>
        <v>A2 Боргові інструменти (A2.1 + A2.2)</v>
      </c>
      <c r="B9" s="380" t="s">
        <v>67</v>
      </c>
      <c r="C9" s="380" t="s">
        <v>298</v>
      </c>
      <c r="D9" s="157">
        <v>5</v>
      </c>
      <c r="E9" s="157">
        <v>5</v>
      </c>
      <c r="F9" s="157">
        <v>5</v>
      </c>
      <c r="G9" s="157">
        <v>5</v>
      </c>
      <c r="H9" s="157">
        <v>0</v>
      </c>
      <c r="I9" s="157">
        <v>249</v>
      </c>
      <c r="J9" s="157">
        <v>123</v>
      </c>
      <c r="K9" s="157">
        <v>123</v>
      </c>
      <c r="L9" s="157">
        <v>118</v>
      </c>
      <c r="M9" s="157">
        <v>123</v>
      </c>
      <c r="N9" s="157">
        <v>123</v>
      </c>
      <c r="O9" s="157">
        <v>504</v>
      </c>
      <c r="P9" s="157">
        <v>278</v>
      </c>
      <c r="Q9" s="157">
        <v>295</v>
      </c>
      <c r="R9" s="157">
        <v>511</v>
      </c>
      <c r="S9" s="157">
        <v>472</v>
      </c>
      <c r="T9" s="157">
        <v>601</v>
      </c>
      <c r="U9" s="157">
        <v>811</v>
      </c>
      <c r="V9" s="157">
        <v>924</v>
      </c>
      <c r="W9" s="157">
        <v>926</v>
      </c>
      <c r="X9" s="157">
        <v>1203</v>
      </c>
      <c r="Y9" s="157">
        <v>1625</v>
      </c>
      <c r="Z9" s="157">
        <v>1157</v>
      </c>
      <c r="AA9" s="157">
        <v>1463</v>
      </c>
      <c r="AB9" s="157">
        <v>1642</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row>
    <row r="10" spans="1:182" s="2" customFormat="1" ht="27.6" customHeight="1" x14ac:dyDescent="0.2">
      <c r="A10" s="18" t="str">
        <f>IF('1'!$A$1=1,B10,C10)</f>
        <v>A2.1 Інвестиції прямого інвестора в підприємства прямого інвестування</v>
      </c>
      <c r="B10" s="381" t="s">
        <v>68</v>
      </c>
      <c r="C10" s="381" t="s">
        <v>209</v>
      </c>
      <c r="D10" s="157">
        <v>5</v>
      </c>
      <c r="E10" s="157">
        <v>5</v>
      </c>
      <c r="F10" s="157">
        <v>5</v>
      </c>
      <c r="G10" s="157">
        <v>5</v>
      </c>
      <c r="H10" s="157">
        <v>0</v>
      </c>
      <c r="I10" s="157">
        <v>249</v>
      </c>
      <c r="J10" s="157">
        <v>123</v>
      </c>
      <c r="K10" s="157">
        <v>123</v>
      </c>
      <c r="L10" s="157">
        <v>118</v>
      </c>
      <c r="M10" s="157">
        <v>123</v>
      </c>
      <c r="N10" s="157">
        <v>123</v>
      </c>
      <c r="O10" s="157">
        <v>123</v>
      </c>
      <c r="P10" s="157">
        <v>123</v>
      </c>
      <c r="Q10" s="157">
        <v>122</v>
      </c>
      <c r="R10" s="157">
        <v>128</v>
      </c>
      <c r="S10" s="157">
        <v>128</v>
      </c>
      <c r="T10" s="157">
        <v>128</v>
      </c>
      <c r="U10" s="157">
        <v>128</v>
      </c>
      <c r="V10" s="157">
        <v>128</v>
      </c>
      <c r="W10" s="157">
        <v>124</v>
      </c>
      <c r="X10" s="157">
        <v>127</v>
      </c>
      <c r="Y10" s="157">
        <v>139</v>
      </c>
      <c r="Z10" s="157">
        <v>146</v>
      </c>
      <c r="AA10" s="157">
        <v>146</v>
      </c>
      <c r="AB10" s="157">
        <v>146</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row>
    <row r="11" spans="1:182" s="2" customFormat="1" ht="30" customHeight="1" x14ac:dyDescent="0.2">
      <c r="A11" s="18" t="str">
        <f>IF('1'!$A$1=1,B11,C11)</f>
        <v xml:space="preserve">A2.2 Інвестиції підприємств прямого інвестування в прямого інвестора (зворотне інвестування)  </v>
      </c>
      <c r="B11" s="381" t="s">
        <v>69</v>
      </c>
      <c r="C11" s="381" t="s">
        <v>210</v>
      </c>
      <c r="D11" s="157">
        <v>0</v>
      </c>
      <c r="E11" s="157">
        <v>0</v>
      </c>
      <c r="F11" s="157">
        <v>0</v>
      </c>
      <c r="G11" s="157">
        <v>0</v>
      </c>
      <c r="H11" s="157">
        <v>0</v>
      </c>
      <c r="I11" s="157">
        <v>0</v>
      </c>
      <c r="J11" s="157">
        <v>0</v>
      </c>
      <c r="K11" s="157">
        <v>0</v>
      </c>
      <c r="L11" s="157">
        <v>0</v>
      </c>
      <c r="M11" s="157">
        <v>0</v>
      </c>
      <c r="N11" s="157">
        <v>0</v>
      </c>
      <c r="O11" s="157">
        <v>381</v>
      </c>
      <c r="P11" s="157">
        <v>155</v>
      </c>
      <c r="Q11" s="157">
        <v>173</v>
      </c>
      <c r="R11" s="157">
        <v>383</v>
      </c>
      <c r="S11" s="157">
        <v>344</v>
      </c>
      <c r="T11" s="157">
        <v>473</v>
      </c>
      <c r="U11" s="157">
        <v>683</v>
      </c>
      <c r="V11" s="157">
        <v>796</v>
      </c>
      <c r="W11" s="157">
        <v>802</v>
      </c>
      <c r="X11" s="157">
        <v>1076</v>
      </c>
      <c r="Y11" s="157">
        <v>1486</v>
      </c>
      <c r="Z11" s="157">
        <v>1011</v>
      </c>
      <c r="AA11" s="157">
        <v>1317</v>
      </c>
      <c r="AB11" s="157">
        <v>1496</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row>
    <row r="12" spans="1:182" s="2" customFormat="1" ht="15" customHeight="1" x14ac:dyDescent="0.2">
      <c r="A12" s="19" t="str">
        <f>IF('1'!$A$1=1,B12,C12)</f>
        <v>кредити</v>
      </c>
      <c r="B12" s="359" t="s">
        <v>2</v>
      </c>
      <c r="C12" s="327" t="s">
        <v>258</v>
      </c>
      <c r="D12" s="183">
        <v>0</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83">
        <v>0</v>
      </c>
      <c r="U12" s="183">
        <v>0</v>
      </c>
      <c r="V12" s="183">
        <v>0</v>
      </c>
      <c r="W12" s="183">
        <v>0</v>
      </c>
      <c r="X12" s="183">
        <v>6</v>
      </c>
      <c r="Y12" s="183">
        <v>17</v>
      </c>
      <c r="Z12" s="183">
        <v>14</v>
      </c>
      <c r="AA12" s="183">
        <v>14</v>
      </c>
      <c r="AB12" s="183">
        <v>14</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row>
    <row r="13" spans="1:182" s="2" customFormat="1" ht="23.25" customHeight="1" x14ac:dyDescent="0.2">
      <c r="A13" s="19" t="str">
        <f>IF('1'!$A$1=1,B13,C13)</f>
        <v>торгові кредити (дебіторська заборгованість)</v>
      </c>
      <c r="B13" s="359" t="s">
        <v>115</v>
      </c>
      <c r="C13" s="327" t="s">
        <v>259</v>
      </c>
      <c r="D13" s="183">
        <v>0</v>
      </c>
      <c r="E13" s="183">
        <v>0</v>
      </c>
      <c r="F13" s="183">
        <v>0</v>
      </c>
      <c r="G13" s="183">
        <v>0</v>
      </c>
      <c r="H13" s="183">
        <v>0</v>
      </c>
      <c r="I13" s="183">
        <v>0</v>
      </c>
      <c r="J13" s="183">
        <v>0</v>
      </c>
      <c r="K13" s="183">
        <v>0</v>
      </c>
      <c r="L13" s="183">
        <v>0</v>
      </c>
      <c r="M13" s="183">
        <v>0</v>
      </c>
      <c r="N13" s="183">
        <v>0</v>
      </c>
      <c r="O13" s="183">
        <v>381</v>
      </c>
      <c r="P13" s="183">
        <v>155</v>
      </c>
      <c r="Q13" s="183">
        <v>173</v>
      </c>
      <c r="R13" s="183">
        <v>383</v>
      </c>
      <c r="S13" s="183">
        <v>344</v>
      </c>
      <c r="T13" s="183">
        <v>473</v>
      </c>
      <c r="U13" s="183">
        <v>683</v>
      </c>
      <c r="V13" s="183">
        <v>796</v>
      </c>
      <c r="W13" s="183">
        <v>802</v>
      </c>
      <c r="X13" s="183">
        <v>1070</v>
      </c>
      <c r="Y13" s="183">
        <v>1469</v>
      </c>
      <c r="Z13" s="183">
        <v>997</v>
      </c>
      <c r="AA13" s="183">
        <v>1303</v>
      </c>
      <c r="AB13" s="183">
        <v>1482</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row>
    <row r="14" spans="1:182" s="2" customFormat="1" ht="20.100000000000001" customHeight="1" x14ac:dyDescent="0.2">
      <c r="A14" s="67" t="str">
        <f>IF('1'!$A$1=1,B14,C14)</f>
        <v>L Прямі інвестиції (пасиви) (L1 + L2)</v>
      </c>
      <c r="B14" s="354" t="s">
        <v>78</v>
      </c>
      <c r="C14" s="354" t="s">
        <v>299</v>
      </c>
      <c r="D14" s="206">
        <v>3875</v>
      </c>
      <c r="E14" s="206">
        <v>4801</v>
      </c>
      <c r="F14" s="206">
        <v>5924</v>
      </c>
      <c r="G14" s="206">
        <v>7566</v>
      </c>
      <c r="H14" s="206">
        <v>9606</v>
      </c>
      <c r="I14" s="206">
        <v>17209</v>
      </c>
      <c r="J14" s="206">
        <v>23125</v>
      </c>
      <c r="K14" s="206">
        <v>38361</v>
      </c>
      <c r="L14" s="206">
        <v>47081</v>
      </c>
      <c r="M14" s="206">
        <v>45390</v>
      </c>
      <c r="N14" s="206">
        <v>52872</v>
      </c>
      <c r="O14" s="206">
        <v>59035</v>
      </c>
      <c r="P14" s="206">
        <v>65276</v>
      </c>
      <c r="Q14" s="206">
        <v>67204</v>
      </c>
      <c r="R14" s="206">
        <v>50218</v>
      </c>
      <c r="S14" s="206">
        <v>48694</v>
      </c>
      <c r="T14" s="206">
        <v>50426</v>
      </c>
      <c r="U14" s="206">
        <v>50459</v>
      </c>
      <c r="V14" s="206">
        <v>49829</v>
      </c>
      <c r="W14" s="206">
        <v>56810</v>
      </c>
      <c r="X14" s="206">
        <v>55142</v>
      </c>
      <c r="Y14" s="206">
        <v>69926</v>
      </c>
      <c r="Z14" s="206">
        <v>54691</v>
      </c>
      <c r="AA14" s="206">
        <v>58987</v>
      </c>
      <c r="AB14" s="206">
        <v>59953</v>
      </c>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row>
    <row r="15" spans="1:182" s="2" customFormat="1" ht="20.100000000000001" customHeight="1" x14ac:dyDescent="0.2">
      <c r="A15" s="147" t="str">
        <f>IF('1'!$A$1=1,B15,C15)</f>
        <v>L1 Інструменти участі  в капіталі (2)</v>
      </c>
      <c r="B15" s="382" t="s">
        <v>301</v>
      </c>
      <c r="C15" s="380" t="s">
        <v>302</v>
      </c>
      <c r="D15" s="187">
        <v>3795</v>
      </c>
      <c r="E15" s="187">
        <v>4704</v>
      </c>
      <c r="F15" s="187">
        <v>5648</v>
      </c>
      <c r="G15" s="187">
        <v>7152</v>
      </c>
      <c r="H15" s="187">
        <v>9047</v>
      </c>
      <c r="I15" s="187">
        <v>16375</v>
      </c>
      <c r="J15" s="187">
        <v>21182</v>
      </c>
      <c r="K15" s="187">
        <v>34980</v>
      </c>
      <c r="L15" s="187">
        <v>42748</v>
      </c>
      <c r="M15" s="187">
        <v>40276</v>
      </c>
      <c r="N15" s="187">
        <v>46979</v>
      </c>
      <c r="O15" s="187">
        <v>50715</v>
      </c>
      <c r="P15" s="187">
        <v>54831</v>
      </c>
      <c r="Q15" s="187">
        <v>56019</v>
      </c>
      <c r="R15" s="187">
        <v>40961</v>
      </c>
      <c r="S15" s="187">
        <v>35562</v>
      </c>
      <c r="T15" s="187">
        <v>37054</v>
      </c>
      <c r="U15" s="187">
        <v>36310</v>
      </c>
      <c r="V15" s="187">
        <v>35391</v>
      </c>
      <c r="W15" s="187">
        <v>41663</v>
      </c>
      <c r="X15" s="187">
        <v>37600</v>
      </c>
      <c r="Y15" s="187">
        <v>47796</v>
      </c>
      <c r="Z15" s="187">
        <v>34112</v>
      </c>
      <c r="AA15" s="187">
        <v>37815</v>
      </c>
      <c r="AB15" s="187">
        <v>38838</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row>
    <row r="16" spans="1:182" s="2" customFormat="1" ht="27.6" customHeight="1" x14ac:dyDescent="0.2">
      <c r="A16" s="18" t="str">
        <f>IF('1'!$A$1=1,B16,C16)</f>
        <v>L1.1 Інвестиції прямого інвестора в підприємства прямого інвестування</v>
      </c>
      <c r="B16" s="381" t="s">
        <v>79</v>
      </c>
      <c r="C16" s="381" t="s">
        <v>300</v>
      </c>
      <c r="D16" s="157">
        <v>3795</v>
      </c>
      <c r="E16" s="157">
        <v>4704</v>
      </c>
      <c r="F16" s="157">
        <v>5648</v>
      </c>
      <c r="G16" s="157">
        <v>7152</v>
      </c>
      <c r="H16" s="157">
        <v>9047</v>
      </c>
      <c r="I16" s="157">
        <v>16375</v>
      </c>
      <c r="J16" s="157">
        <v>21182</v>
      </c>
      <c r="K16" s="157">
        <v>34980</v>
      </c>
      <c r="L16" s="157">
        <v>42748</v>
      </c>
      <c r="M16" s="157">
        <v>40276</v>
      </c>
      <c r="N16" s="157">
        <v>46979</v>
      </c>
      <c r="O16" s="157">
        <v>50715</v>
      </c>
      <c r="P16" s="157">
        <v>54831</v>
      </c>
      <c r="Q16" s="157">
        <v>56019</v>
      </c>
      <c r="R16" s="157">
        <v>40961</v>
      </c>
      <c r="S16" s="157">
        <v>35562</v>
      </c>
      <c r="T16" s="157">
        <v>37054</v>
      </c>
      <c r="U16" s="157">
        <v>36310</v>
      </c>
      <c r="V16" s="157">
        <v>35391</v>
      </c>
      <c r="W16" s="157">
        <v>41663</v>
      </c>
      <c r="X16" s="157">
        <v>37600</v>
      </c>
      <c r="Y16" s="157">
        <v>47796</v>
      </c>
      <c r="Z16" s="157">
        <v>34112</v>
      </c>
      <c r="AA16" s="157">
        <v>37815</v>
      </c>
      <c r="AB16" s="157">
        <v>38838</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row>
    <row r="17" spans="1:182" s="2" customFormat="1" ht="20.100000000000001" customHeight="1" x14ac:dyDescent="0.2">
      <c r="A17" s="20" t="str">
        <f>IF('1'!$A$1=1,B17,C17)</f>
        <v>L2 Боргові інструменти (L2.1 + L2.2 + L2.3) (3)</v>
      </c>
      <c r="B17" s="380" t="s">
        <v>234</v>
      </c>
      <c r="C17" s="380" t="s">
        <v>303</v>
      </c>
      <c r="D17" s="187">
        <v>80</v>
      </c>
      <c r="E17" s="187">
        <v>97</v>
      </c>
      <c r="F17" s="187">
        <v>276</v>
      </c>
      <c r="G17" s="187">
        <v>414</v>
      </c>
      <c r="H17" s="187">
        <v>559</v>
      </c>
      <c r="I17" s="187">
        <v>834</v>
      </c>
      <c r="J17" s="187">
        <v>1943</v>
      </c>
      <c r="K17" s="187">
        <v>3381</v>
      </c>
      <c r="L17" s="187">
        <v>4333</v>
      </c>
      <c r="M17" s="187">
        <v>5114</v>
      </c>
      <c r="N17" s="187">
        <v>5893</v>
      </c>
      <c r="O17" s="187">
        <v>8320</v>
      </c>
      <c r="P17" s="187">
        <v>10445</v>
      </c>
      <c r="Q17" s="187">
        <v>11185</v>
      </c>
      <c r="R17" s="187">
        <v>9257</v>
      </c>
      <c r="S17" s="187">
        <v>13132</v>
      </c>
      <c r="T17" s="187">
        <v>13372</v>
      </c>
      <c r="U17" s="187">
        <v>14149</v>
      </c>
      <c r="V17" s="187">
        <v>14438</v>
      </c>
      <c r="W17" s="187">
        <v>15147</v>
      </c>
      <c r="X17" s="187">
        <v>17542</v>
      </c>
      <c r="Y17" s="187">
        <v>22130</v>
      </c>
      <c r="Z17" s="187">
        <v>20579</v>
      </c>
      <c r="AA17" s="187">
        <v>21172</v>
      </c>
      <c r="AB17" s="187">
        <v>21115</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row>
    <row r="18" spans="1:182" s="2" customFormat="1" ht="24" customHeight="1" x14ac:dyDescent="0.2">
      <c r="A18" s="18" t="str">
        <f>IF('1'!$A$1=1,B18,C18)</f>
        <v>L2.1 Інвестиції прямого інвестора в підприємства прямого інвестування</v>
      </c>
      <c r="B18" s="381" t="s">
        <v>80</v>
      </c>
      <c r="C18" s="381" t="s">
        <v>216</v>
      </c>
      <c r="D18" s="157">
        <v>80</v>
      </c>
      <c r="E18" s="157">
        <v>97</v>
      </c>
      <c r="F18" s="157">
        <v>276</v>
      </c>
      <c r="G18" s="157">
        <v>414</v>
      </c>
      <c r="H18" s="157">
        <v>559</v>
      </c>
      <c r="I18" s="157">
        <v>834</v>
      </c>
      <c r="J18" s="157">
        <v>1943</v>
      </c>
      <c r="K18" s="157">
        <v>3079</v>
      </c>
      <c r="L18" s="157">
        <v>4249</v>
      </c>
      <c r="M18" s="157">
        <v>5078</v>
      </c>
      <c r="N18" s="157">
        <v>5893</v>
      </c>
      <c r="O18" s="157">
        <v>8320</v>
      </c>
      <c r="P18" s="157">
        <v>10445</v>
      </c>
      <c r="Q18" s="157">
        <v>11185</v>
      </c>
      <c r="R18" s="157">
        <v>9257</v>
      </c>
      <c r="S18" s="157">
        <v>8276</v>
      </c>
      <c r="T18" s="157">
        <v>8348</v>
      </c>
      <c r="U18" s="157">
        <v>9278</v>
      </c>
      <c r="V18" s="157">
        <v>9008</v>
      </c>
      <c r="W18" s="157">
        <v>10035</v>
      </c>
      <c r="X18" s="157">
        <v>12082</v>
      </c>
      <c r="Y18" s="157">
        <v>15736</v>
      </c>
      <c r="Z18" s="157">
        <v>14160</v>
      </c>
      <c r="AA18" s="157">
        <v>14901</v>
      </c>
      <c r="AB18" s="157">
        <v>14627</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row>
    <row r="19" spans="1:182" s="2" customFormat="1" ht="20.100000000000001" customHeight="1" x14ac:dyDescent="0.2">
      <c r="A19" s="16" t="str">
        <f>IF('1'!$A$1=1,B19,C19)</f>
        <v xml:space="preserve">кредити </v>
      </c>
      <c r="B19" s="327" t="s">
        <v>3</v>
      </c>
      <c r="C19" s="327" t="s">
        <v>258</v>
      </c>
      <c r="D19" s="183">
        <v>80</v>
      </c>
      <c r="E19" s="183">
        <v>97</v>
      </c>
      <c r="F19" s="183">
        <v>276</v>
      </c>
      <c r="G19" s="183">
        <v>414</v>
      </c>
      <c r="H19" s="183">
        <v>559</v>
      </c>
      <c r="I19" s="183">
        <v>834</v>
      </c>
      <c r="J19" s="183">
        <v>1943</v>
      </c>
      <c r="K19" s="183">
        <v>3079</v>
      </c>
      <c r="L19" s="183">
        <v>4249</v>
      </c>
      <c r="M19" s="183">
        <v>5078</v>
      </c>
      <c r="N19" s="183">
        <v>5893</v>
      </c>
      <c r="O19" s="183">
        <v>7120</v>
      </c>
      <c r="P19" s="183">
        <v>8893</v>
      </c>
      <c r="Q19" s="183">
        <v>8843</v>
      </c>
      <c r="R19" s="183">
        <v>8068</v>
      </c>
      <c r="S19" s="183">
        <v>7219</v>
      </c>
      <c r="T19" s="183">
        <v>7281</v>
      </c>
      <c r="U19" s="183">
        <v>7526</v>
      </c>
      <c r="V19" s="183">
        <v>7107</v>
      </c>
      <c r="W19" s="183">
        <v>8291</v>
      </c>
      <c r="X19" s="183">
        <v>9910</v>
      </c>
      <c r="Y19" s="183">
        <v>13191</v>
      </c>
      <c r="Z19" s="183">
        <v>12098</v>
      </c>
      <c r="AA19" s="183">
        <v>12809</v>
      </c>
      <c r="AB19" s="183">
        <v>12462</v>
      </c>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row>
    <row r="20" spans="1:182" s="2" customFormat="1" ht="25.5" customHeight="1" x14ac:dyDescent="0.2">
      <c r="A20" s="16" t="str">
        <f>IF('1'!$A$1=1,B20,C20)</f>
        <v xml:space="preserve">торгові кредити (кредиторська заборгованість) </v>
      </c>
      <c r="B20" s="327" t="s">
        <v>4</v>
      </c>
      <c r="C20" s="327" t="s">
        <v>262</v>
      </c>
      <c r="D20" s="183">
        <v>0</v>
      </c>
      <c r="E20" s="183">
        <v>0</v>
      </c>
      <c r="F20" s="183">
        <v>0</v>
      </c>
      <c r="G20" s="183">
        <v>0</v>
      </c>
      <c r="H20" s="183">
        <v>0</v>
      </c>
      <c r="I20" s="183">
        <v>0</v>
      </c>
      <c r="J20" s="183">
        <v>0</v>
      </c>
      <c r="K20" s="183">
        <v>0</v>
      </c>
      <c r="L20" s="183">
        <v>0</v>
      </c>
      <c r="M20" s="183">
        <v>0</v>
      </c>
      <c r="N20" s="183">
        <v>0</v>
      </c>
      <c r="O20" s="183">
        <v>1200</v>
      </c>
      <c r="P20" s="183">
        <v>1552</v>
      </c>
      <c r="Q20" s="183">
        <v>2342</v>
      </c>
      <c r="R20" s="183">
        <v>1189</v>
      </c>
      <c r="S20" s="183">
        <v>1057</v>
      </c>
      <c r="T20" s="183">
        <v>1067</v>
      </c>
      <c r="U20" s="183">
        <v>1752</v>
      </c>
      <c r="V20" s="183">
        <v>1901</v>
      </c>
      <c r="W20" s="183">
        <v>1744</v>
      </c>
      <c r="X20" s="183">
        <v>2172</v>
      </c>
      <c r="Y20" s="183">
        <v>2545</v>
      </c>
      <c r="Z20" s="183">
        <v>2062</v>
      </c>
      <c r="AA20" s="183">
        <v>2092</v>
      </c>
      <c r="AB20" s="183">
        <v>2165</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row>
    <row r="21" spans="1:182" s="2" customFormat="1" ht="30.75" customHeight="1" x14ac:dyDescent="0.2">
      <c r="A21" s="18" t="str">
        <f>IF('1'!$A$1=1,B21,C21)</f>
        <v xml:space="preserve">L2.2 Інвестиції підприємств прямого інвестування в прямого інвестора (зворотне інвестування)  </v>
      </c>
      <c r="B21" s="381" t="s">
        <v>75</v>
      </c>
      <c r="C21" s="381" t="s">
        <v>219</v>
      </c>
      <c r="D21" s="157">
        <v>0</v>
      </c>
      <c r="E21" s="157">
        <v>0</v>
      </c>
      <c r="F21" s="157">
        <v>0</v>
      </c>
      <c r="G21" s="157">
        <v>0</v>
      </c>
      <c r="H21" s="157">
        <v>0</v>
      </c>
      <c r="I21" s="157">
        <v>0</v>
      </c>
      <c r="J21" s="157">
        <v>0</v>
      </c>
      <c r="K21" s="157">
        <v>302</v>
      </c>
      <c r="L21" s="157">
        <v>84</v>
      </c>
      <c r="M21" s="157">
        <v>36</v>
      </c>
      <c r="N21" s="157">
        <v>0</v>
      </c>
      <c r="O21" s="157">
        <v>0</v>
      </c>
      <c r="P21" s="157">
        <v>0</v>
      </c>
      <c r="Q21" s="157">
        <v>0</v>
      </c>
      <c r="R21" s="157">
        <v>0</v>
      </c>
      <c r="S21" s="157">
        <v>121</v>
      </c>
      <c r="T21" s="157">
        <v>127</v>
      </c>
      <c r="U21" s="157">
        <v>133</v>
      </c>
      <c r="V21" s="157">
        <v>137</v>
      </c>
      <c r="W21" s="157">
        <v>142</v>
      </c>
      <c r="X21" s="157">
        <v>100</v>
      </c>
      <c r="Y21" s="157">
        <v>175</v>
      </c>
      <c r="Z21" s="157">
        <v>185</v>
      </c>
      <c r="AA21" s="157">
        <v>192</v>
      </c>
      <c r="AB21" s="157">
        <v>247</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row>
    <row r="22" spans="1:182" s="2" customFormat="1" ht="24" customHeight="1" x14ac:dyDescent="0.2">
      <c r="A22" s="18" t="str">
        <f>IF('1'!$A$1=1,B22,C22)</f>
        <v>L2.3 Інвестиції між сестринськими підприємствами</v>
      </c>
      <c r="B22" s="381" t="s">
        <v>138</v>
      </c>
      <c r="C22" s="383" t="s">
        <v>221</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4735</v>
      </c>
      <c r="T22" s="157">
        <v>4897</v>
      </c>
      <c r="U22" s="157">
        <v>4738</v>
      </c>
      <c r="V22" s="157">
        <v>5293</v>
      </c>
      <c r="W22" s="157">
        <v>4970</v>
      </c>
      <c r="X22" s="157">
        <v>5360</v>
      </c>
      <c r="Y22" s="157">
        <v>6219</v>
      </c>
      <c r="Z22" s="157">
        <v>6234</v>
      </c>
      <c r="AA22" s="157">
        <v>6079</v>
      </c>
      <c r="AB22" s="157">
        <v>6241</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row>
    <row r="23" spans="1:182" s="2" customFormat="1" ht="24.6" customHeight="1" x14ac:dyDescent="0.2">
      <c r="A23" s="16" t="str">
        <f>IF('1'!$A$1=1,B23,C23)</f>
        <v>кінцева контролююча материнська компанія-резидент</v>
      </c>
      <c r="B23" s="327" t="s">
        <v>128</v>
      </c>
      <c r="C23" s="326" t="s">
        <v>222</v>
      </c>
      <c r="D23" s="183">
        <v>0</v>
      </c>
      <c r="E23" s="183">
        <v>0</v>
      </c>
      <c r="F23" s="183">
        <v>0</v>
      </c>
      <c r="G23" s="183">
        <v>0</v>
      </c>
      <c r="H23" s="183">
        <v>0</v>
      </c>
      <c r="I23" s="183">
        <v>0</v>
      </c>
      <c r="J23" s="183">
        <v>0</v>
      </c>
      <c r="K23" s="183">
        <v>0</v>
      </c>
      <c r="L23" s="183">
        <v>0</v>
      </c>
      <c r="M23" s="183">
        <v>0</v>
      </c>
      <c r="N23" s="183">
        <v>0</v>
      </c>
      <c r="O23" s="183">
        <v>0</v>
      </c>
      <c r="P23" s="183">
        <v>0</v>
      </c>
      <c r="Q23" s="183">
        <v>0</v>
      </c>
      <c r="R23" s="183">
        <v>0</v>
      </c>
      <c r="S23" s="183">
        <v>2220</v>
      </c>
      <c r="T23" s="183">
        <v>2120</v>
      </c>
      <c r="U23" s="183">
        <v>1878</v>
      </c>
      <c r="V23" s="183">
        <v>2002</v>
      </c>
      <c r="W23" s="183">
        <v>1656</v>
      </c>
      <c r="X23" s="183">
        <v>1875</v>
      </c>
      <c r="Y23" s="183">
        <v>2519</v>
      </c>
      <c r="Z23" s="183">
        <v>2508</v>
      </c>
      <c r="AA23" s="183">
        <v>2527</v>
      </c>
      <c r="AB23" s="183">
        <v>2648</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row>
    <row r="24" spans="1:182" s="2" customFormat="1" ht="23.4" customHeight="1" x14ac:dyDescent="0.2">
      <c r="A24" s="16" t="str">
        <f>IF('1'!$A$1=1,B24,C24)</f>
        <v>кінцева контролююча материнська компанія-нерезидент</v>
      </c>
      <c r="B24" s="327" t="s">
        <v>129</v>
      </c>
      <c r="C24" s="326" t="s">
        <v>223</v>
      </c>
      <c r="D24" s="183">
        <v>0</v>
      </c>
      <c r="E24" s="183">
        <v>0</v>
      </c>
      <c r="F24" s="183">
        <v>0</v>
      </c>
      <c r="G24" s="183">
        <v>0</v>
      </c>
      <c r="H24" s="183">
        <v>0</v>
      </c>
      <c r="I24" s="183">
        <v>0</v>
      </c>
      <c r="J24" s="183">
        <v>0</v>
      </c>
      <c r="K24" s="183">
        <v>0</v>
      </c>
      <c r="L24" s="183">
        <v>0</v>
      </c>
      <c r="M24" s="183">
        <v>0</v>
      </c>
      <c r="N24" s="183">
        <v>0</v>
      </c>
      <c r="O24" s="183">
        <v>0</v>
      </c>
      <c r="P24" s="183">
        <v>0</v>
      </c>
      <c r="Q24" s="183">
        <v>0</v>
      </c>
      <c r="R24" s="183">
        <v>0</v>
      </c>
      <c r="S24" s="183">
        <v>2505</v>
      </c>
      <c r="T24" s="183">
        <v>2764</v>
      </c>
      <c r="U24" s="183">
        <v>2834</v>
      </c>
      <c r="V24" s="183">
        <v>3180</v>
      </c>
      <c r="W24" s="183">
        <v>3169</v>
      </c>
      <c r="X24" s="183">
        <v>3272</v>
      </c>
      <c r="Y24" s="183">
        <v>3239</v>
      </c>
      <c r="Z24" s="183">
        <v>3500</v>
      </c>
      <c r="AA24" s="183">
        <v>3263</v>
      </c>
      <c r="AB24" s="183">
        <v>3331</v>
      </c>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row>
    <row r="25" spans="1:182" s="2" customFormat="1" ht="28.95" customHeight="1" x14ac:dyDescent="0.2">
      <c r="A25" s="17" t="str">
        <f>IF('1'!$A$1=1,B25,C25)</f>
        <v>кінцева контролююча материнська компанія невідома</v>
      </c>
      <c r="B25" s="328" t="s">
        <v>130</v>
      </c>
      <c r="C25" s="384" t="s">
        <v>224</v>
      </c>
      <c r="D25" s="185">
        <v>0</v>
      </c>
      <c r="E25" s="185">
        <v>0</v>
      </c>
      <c r="F25" s="185">
        <v>0</v>
      </c>
      <c r="G25" s="185">
        <v>0</v>
      </c>
      <c r="H25" s="185">
        <v>0</v>
      </c>
      <c r="I25" s="185">
        <v>0</v>
      </c>
      <c r="J25" s="185">
        <v>0</v>
      </c>
      <c r="K25" s="185">
        <v>0</v>
      </c>
      <c r="L25" s="185">
        <v>0</v>
      </c>
      <c r="M25" s="185">
        <v>0</v>
      </c>
      <c r="N25" s="185">
        <v>0</v>
      </c>
      <c r="O25" s="185">
        <v>0</v>
      </c>
      <c r="P25" s="185">
        <v>0</v>
      </c>
      <c r="Q25" s="185">
        <v>0</v>
      </c>
      <c r="R25" s="185">
        <v>0</v>
      </c>
      <c r="S25" s="185">
        <v>10</v>
      </c>
      <c r="T25" s="185">
        <v>13</v>
      </c>
      <c r="U25" s="185">
        <v>26</v>
      </c>
      <c r="V25" s="185">
        <v>111</v>
      </c>
      <c r="W25" s="185">
        <v>145</v>
      </c>
      <c r="X25" s="185">
        <v>213</v>
      </c>
      <c r="Y25" s="185">
        <v>461</v>
      </c>
      <c r="Z25" s="185">
        <v>226</v>
      </c>
      <c r="AA25" s="185">
        <v>289</v>
      </c>
      <c r="AB25" s="185">
        <v>262</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row>
    <row r="26" spans="1:182" ht="15" customHeight="1" x14ac:dyDescent="0.2">
      <c r="A26" s="176" t="str">
        <f>IF('1'!$A$1=1,B26,C26)</f>
        <v>Примітки:</v>
      </c>
      <c r="B26" s="333" t="s">
        <v>1</v>
      </c>
      <c r="C26" s="385" t="s">
        <v>185</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row>
    <row r="27" spans="1:182" ht="28.95" customHeight="1" x14ac:dyDescent="0.2">
      <c r="A27" s="229" t="str">
        <f>IF('1'!$A$1=1,B27,C27)</f>
        <v>1. Починаючи з 2014 р. дані наведено без урахування тимчасово окупованої Російською Федерацією території України.</v>
      </c>
      <c r="B27" s="301" t="s">
        <v>157</v>
      </c>
      <c r="C27" s="301" t="s">
        <v>202</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row>
    <row r="28" spans="1:182" ht="26.4" customHeight="1" x14ac:dyDescent="0.2">
      <c r="A28" s="209" t="str">
        <f>IF('1'!$A$1=1,B28,C28)</f>
        <v xml:space="preserve">2. З 2015р. дані наведено з урахуванням обсягів реінвестування доходів. </v>
      </c>
      <c r="B28" s="364" t="s">
        <v>30</v>
      </c>
      <c r="C28" s="364" t="s">
        <v>225</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row>
    <row r="29" spans="1:182" ht="20.399999999999999" x14ac:dyDescent="0.2">
      <c r="A29" s="229" t="str">
        <f>IF('1'!$A$1=1,B29,C29)</f>
        <v xml:space="preserve">3. Починаючи з 2015 р. дані враховують кредити, отримані від сестринських компаній. </v>
      </c>
      <c r="B29" s="301" t="s">
        <v>150</v>
      </c>
      <c r="C29" s="364" t="s">
        <v>226</v>
      </c>
    </row>
    <row r="30" spans="1:182" ht="45.6" customHeight="1" x14ac:dyDescent="0.2">
      <c r="A30" s="231" t="str">
        <f>IF('1'!$A$1=1,B30,C30)</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30" s="301" t="s">
        <v>515</v>
      </c>
      <c r="C30" s="364" t="s">
        <v>514</v>
      </c>
    </row>
    <row r="31" spans="1:182" ht="32.4" customHeight="1" x14ac:dyDescent="0.2">
      <c r="A31" s="231" t="str">
        <f>IF('1'!$A$1=1,B31,C31)</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31" s="301" t="s">
        <v>537</v>
      </c>
      <c r="C31" s="433" t="s">
        <v>544</v>
      </c>
    </row>
  </sheetData>
  <phoneticPr fontId="5" type="noConversion"/>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14</vt:i4>
      </vt:variant>
      <vt:variant>
        <vt:lpstr>Іменовані діапазони</vt:lpstr>
      </vt:variant>
      <vt:variant>
        <vt:i4>22</vt:i4>
      </vt:variant>
    </vt:vector>
  </HeadingPairs>
  <TitlesOfParts>
    <vt:vector size="36" baseType="lpstr">
      <vt:lpstr>1</vt:lpstr>
      <vt:lpstr>1.1</vt:lpstr>
      <vt:lpstr>1.2</vt:lpstr>
      <vt:lpstr>1.3 </vt:lpstr>
      <vt:lpstr>1.4</vt:lpstr>
      <vt:lpstr>1.5</vt:lpstr>
      <vt:lpstr>1.6</vt:lpstr>
      <vt:lpstr>1.7</vt:lpstr>
      <vt:lpstr>1.8</vt:lpstr>
      <vt:lpstr>1.9</vt:lpstr>
      <vt:lpstr>1.10</vt:lpstr>
      <vt:lpstr>1.11</vt:lpstr>
      <vt:lpstr>1.12</vt:lpstr>
      <vt:lpstr>1.13</vt:lpstr>
      <vt:lpstr>'1.1'!Заголовки_для_друку</vt:lpstr>
      <vt:lpstr>'1.10'!Заголовки_для_друку</vt:lpstr>
      <vt:lpstr>'1.11'!Заголовки_для_друку</vt:lpstr>
      <vt:lpstr>'1.2'!Заголовки_для_друку</vt:lpstr>
      <vt:lpstr>'1.3 '!Заголовки_для_друку</vt:lpstr>
      <vt:lpstr>'1.4'!Заголовки_для_друку</vt:lpstr>
      <vt:lpstr>'1.5'!Заголовки_для_друку</vt:lpstr>
      <vt:lpstr>'1.7'!Заголовки_для_друку</vt:lpstr>
      <vt:lpstr>'1.8'!Заголовки_для_друку</vt:lpstr>
      <vt:lpstr>'1.9'!Заголовки_для_друку</vt:lpstr>
      <vt:lpstr>'1'!Область_друку</vt:lpstr>
      <vt:lpstr>'1.1'!Область_друку</vt:lpstr>
      <vt:lpstr>'1.10'!Область_друку</vt:lpstr>
      <vt:lpstr>'1.12'!Область_друку</vt:lpstr>
      <vt:lpstr>'1.13'!Область_друку</vt:lpstr>
      <vt:lpstr>'1.2'!Область_друку</vt:lpstr>
      <vt:lpstr>'1.3 '!Область_друку</vt:lpstr>
      <vt:lpstr>'1.4'!Область_друку</vt:lpstr>
      <vt:lpstr>'1.6'!Область_друку</vt:lpstr>
      <vt:lpstr>'1.7'!Область_друку</vt:lpstr>
      <vt:lpstr>'1.8'!Область_друку</vt:lpstr>
      <vt:lpstr>'1.9'!Область_друку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Сивак</dc:creator>
  <cp:lastModifiedBy>Сивак Олена Василівна</cp:lastModifiedBy>
  <cp:lastPrinted>2025-03-25T10:36:25Z</cp:lastPrinted>
  <dcterms:created xsi:type="dcterms:W3CDTF">2015-11-09T15:36:57Z</dcterms:created>
  <dcterms:modified xsi:type="dcterms:W3CDTF">2025-06-26T10:10:21Z</dcterms:modified>
</cp:coreProperties>
</file>